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Archivos\"/>
    </mc:Choice>
  </mc:AlternateContent>
  <bookViews>
    <workbookView xWindow="-105" yWindow="-105" windowWidth="23250" windowHeight="12450" activeTab="1"/>
  </bookViews>
  <sheets>
    <sheet name="POA" sheetId="1" r:id="rId1"/>
    <sheet name="PP"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0" hidden="1">POA!$A$3:$U$651</definedName>
    <definedName name="_xlnm._FilterDatabase" localSheetId="1" hidden="1">PP!$A$3:$W$646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46" i="3" l="1"/>
  <c r="S646" i="3"/>
  <c r="T645" i="3"/>
  <c r="S645" i="3"/>
  <c r="T644" i="3"/>
  <c r="S644" i="3"/>
  <c r="T643" i="3"/>
  <c r="S643" i="3"/>
  <c r="T642" i="3"/>
  <c r="S642" i="3"/>
  <c r="T641" i="3"/>
  <c r="S641" i="3"/>
  <c r="T640" i="3"/>
  <c r="S640" i="3"/>
  <c r="T639" i="3"/>
  <c r="S639" i="3"/>
  <c r="T638" i="3"/>
  <c r="S638" i="3"/>
  <c r="T637" i="3"/>
  <c r="S637" i="3"/>
  <c r="T636" i="3"/>
  <c r="S636" i="3"/>
  <c r="T635" i="3"/>
  <c r="S635" i="3"/>
  <c r="T634" i="3"/>
  <c r="S634" i="3"/>
  <c r="T633" i="3"/>
  <c r="S633" i="3"/>
  <c r="T632" i="3"/>
  <c r="S632" i="3"/>
  <c r="T631" i="3"/>
  <c r="S631" i="3"/>
  <c r="T630" i="3"/>
  <c r="S630" i="3"/>
  <c r="T629" i="3"/>
  <c r="S629" i="3"/>
  <c r="T628" i="3"/>
  <c r="S628" i="3"/>
  <c r="T627" i="3"/>
  <c r="S627" i="3"/>
  <c r="T626" i="3"/>
  <c r="S626" i="3"/>
  <c r="T625" i="3"/>
  <c r="S625" i="3"/>
  <c r="T624" i="3"/>
  <c r="S624" i="3"/>
  <c r="T623" i="3"/>
  <c r="S623" i="3"/>
  <c r="T622" i="3"/>
  <c r="S622" i="3"/>
  <c r="T621" i="3"/>
  <c r="S621" i="3"/>
  <c r="T620" i="3"/>
  <c r="S620" i="3"/>
  <c r="T619" i="3"/>
  <c r="S619" i="3"/>
  <c r="T618" i="3"/>
  <c r="S618" i="3"/>
  <c r="T617" i="3"/>
  <c r="S617" i="3"/>
  <c r="T616" i="3"/>
  <c r="S616" i="3"/>
  <c r="T615" i="3"/>
  <c r="S615" i="3"/>
  <c r="T614" i="3"/>
  <c r="S614" i="3"/>
  <c r="T613" i="3"/>
  <c r="S613" i="3"/>
  <c r="T612" i="3"/>
  <c r="S612" i="3"/>
  <c r="T611" i="3"/>
  <c r="S611" i="3"/>
  <c r="T610" i="3"/>
  <c r="S610" i="3"/>
  <c r="T609" i="3"/>
  <c r="S609" i="3"/>
  <c r="T608" i="3"/>
  <c r="S608" i="3"/>
  <c r="T607" i="3"/>
  <c r="S607" i="3"/>
  <c r="T606" i="3"/>
  <c r="S606" i="3"/>
  <c r="T605" i="3"/>
  <c r="S605" i="3"/>
  <c r="T604" i="3"/>
  <c r="S604" i="3"/>
  <c r="T603" i="3"/>
  <c r="S603" i="3"/>
  <c r="T602" i="3"/>
  <c r="S602" i="3"/>
  <c r="T601" i="3"/>
  <c r="S601" i="3"/>
  <c r="T600" i="3"/>
  <c r="S600" i="3"/>
  <c r="T599" i="3"/>
  <c r="S599" i="3"/>
  <c r="T598" i="3"/>
  <c r="S598" i="3"/>
  <c r="T597" i="3"/>
  <c r="S597" i="3"/>
  <c r="T596" i="3"/>
  <c r="S596" i="3"/>
  <c r="T595" i="3"/>
  <c r="S595" i="3"/>
  <c r="T594" i="3"/>
  <c r="S594" i="3"/>
  <c r="T593" i="3"/>
  <c r="S593" i="3"/>
  <c r="T592" i="3"/>
  <c r="S592" i="3"/>
  <c r="T591" i="3"/>
  <c r="S591" i="3"/>
  <c r="T590" i="3"/>
  <c r="S590" i="3"/>
  <c r="T589" i="3"/>
  <c r="S589" i="3"/>
  <c r="T588" i="3"/>
  <c r="S588" i="3"/>
  <c r="T587" i="3"/>
  <c r="S587" i="3"/>
  <c r="T586" i="3"/>
  <c r="S586" i="3"/>
  <c r="T585" i="3"/>
  <c r="S585" i="3"/>
  <c r="T584" i="3"/>
  <c r="S584" i="3"/>
  <c r="T583" i="3"/>
  <c r="S583" i="3"/>
  <c r="T582" i="3"/>
  <c r="S582" i="3"/>
  <c r="T581" i="3"/>
  <c r="S581" i="3"/>
  <c r="T580" i="3"/>
  <c r="S580" i="3"/>
  <c r="T579" i="3"/>
  <c r="S579" i="3"/>
  <c r="T578" i="3"/>
  <c r="S578" i="3"/>
  <c r="T577" i="3"/>
  <c r="S577" i="3"/>
  <c r="T576" i="3"/>
  <c r="S576" i="3"/>
  <c r="T575" i="3"/>
  <c r="S575" i="3"/>
  <c r="T574" i="3"/>
  <c r="S574" i="3"/>
  <c r="T573" i="3"/>
  <c r="S573" i="3"/>
  <c r="T572" i="3"/>
  <c r="S572" i="3"/>
  <c r="T571" i="3"/>
  <c r="S571" i="3"/>
  <c r="T570" i="3"/>
  <c r="S570" i="3"/>
  <c r="T569" i="3"/>
  <c r="S569" i="3"/>
  <c r="T568" i="3"/>
  <c r="S568" i="3"/>
  <c r="T567" i="3"/>
  <c r="S567" i="3"/>
  <c r="T566" i="3"/>
  <c r="S566" i="3"/>
  <c r="T565" i="3"/>
  <c r="S565" i="3"/>
  <c r="T564" i="3"/>
  <c r="S564" i="3"/>
  <c r="T563" i="3"/>
  <c r="S563" i="3"/>
  <c r="T562" i="3"/>
  <c r="S562" i="3"/>
  <c r="T561" i="3"/>
  <c r="S561" i="3"/>
  <c r="V561" i="3" s="1"/>
  <c r="T560" i="3"/>
  <c r="S560" i="3"/>
  <c r="T559" i="3"/>
  <c r="S559" i="3"/>
  <c r="T558" i="3"/>
  <c r="S558" i="3"/>
  <c r="T557" i="3"/>
  <c r="S557" i="3"/>
  <c r="T556" i="3"/>
  <c r="S556" i="3"/>
  <c r="T555" i="3"/>
  <c r="S555" i="3"/>
  <c r="T554" i="3"/>
  <c r="S554" i="3"/>
  <c r="T553" i="3"/>
  <c r="S553" i="3"/>
  <c r="T552" i="3"/>
  <c r="S552" i="3"/>
  <c r="T551" i="3"/>
  <c r="S551" i="3"/>
  <c r="T550" i="3"/>
  <c r="S550" i="3"/>
  <c r="T549" i="3"/>
  <c r="S549" i="3"/>
  <c r="T548" i="3"/>
  <c r="S548" i="3"/>
  <c r="T547" i="3"/>
  <c r="S547" i="3"/>
  <c r="T546" i="3"/>
  <c r="S546" i="3"/>
  <c r="T545" i="3"/>
  <c r="S545" i="3"/>
  <c r="T544" i="3"/>
  <c r="S544" i="3"/>
  <c r="T543" i="3"/>
  <c r="S543" i="3"/>
  <c r="T542" i="3"/>
  <c r="S542" i="3"/>
  <c r="T541" i="3"/>
  <c r="S541" i="3"/>
  <c r="T540" i="3"/>
  <c r="S540" i="3"/>
  <c r="T539" i="3"/>
  <c r="S539" i="3"/>
  <c r="T538" i="3"/>
  <c r="S538" i="3"/>
  <c r="T537" i="3"/>
  <c r="S537" i="3"/>
  <c r="T536" i="3"/>
  <c r="S536" i="3"/>
  <c r="T535" i="3"/>
  <c r="S535" i="3"/>
  <c r="T534" i="3"/>
  <c r="S534" i="3"/>
  <c r="T533" i="3"/>
  <c r="S533" i="3"/>
  <c r="T532" i="3"/>
  <c r="S532" i="3"/>
  <c r="T531" i="3"/>
  <c r="S531" i="3"/>
  <c r="V531" i="3" s="1"/>
  <c r="T530" i="3"/>
  <c r="S530" i="3"/>
  <c r="T529" i="3"/>
  <c r="S529" i="3"/>
  <c r="T528" i="3"/>
  <c r="S528" i="3"/>
  <c r="T527" i="3"/>
  <c r="S527" i="3"/>
  <c r="T526" i="3"/>
  <c r="S526" i="3"/>
  <c r="T525" i="3"/>
  <c r="S525" i="3"/>
  <c r="T524" i="3"/>
  <c r="S524" i="3"/>
  <c r="T523" i="3"/>
  <c r="S523" i="3"/>
  <c r="T522" i="3"/>
  <c r="S522" i="3"/>
  <c r="T521" i="3"/>
  <c r="S521" i="3"/>
  <c r="T520" i="3"/>
  <c r="S520" i="3"/>
  <c r="T519" i="3"/>
  <c r="S519" i="3"/>
  <c r="T518" i="3"/>
  <c r="S518" i="3"/>
  <c r="T517" i="3"/>
  <c r="S517" i="3"/>
  <c r="T516" i="3"/>
  <c r="S516" i="3"/>
  <c r="T515" i="3"/>
  <c r="S515" i="3"/>
  <c r="T514" i="3"/>
  <c r="S514" i="3"/>
  <c r="T513" i="3"/>
  <c r="S513" i="3"/>
  <c r="T512" i="3"/>
  <c r="S512" i="3"/>
  <c r="T511" i="3"/>
  <c r="S511" i="3"/>
  <c r="T510" i="3"/>
  <c r="S510" i="3"/>
  <c r="T509" i="3"/>
  <c r="S509" i="3"/>
  <c r="T508" i="3"/>
  <c r="S508" i="3"/>
  <c r="T507" i="3"/>
  <c r="S507" i="3"/>
  <c r="T506" i="3"/>
  <c r="S506" i="3"/>
  <c r="T505" i="3"/>
  <c r="S505" i="3"/>
  <c r="T504" i="3"/>
  <c r="S504" i="3"/>
  <c r="T503" i="3"/>
  <c r="S503" i="3"/>
  <c r="T502" i="3"/>
  <c r="S502" i="3"/>
  <c r="T501" i="3"/>
  <c r="S501" i="3"/>
  <c r="T500" i="3"/>
  <c r="S500" i="3"/>
  <c r="T499" i="3"/>
  <c r="S499" i="3"/>
  <c r="T498" i="3"/>
  <c r="S498" i="3"/>
  <c r="T497" i="3"/>
  <c r="S497" i="3"/>
  <c r="T496" i="3"/>
  <c r="S496" i="3"/>
  <c r="T495" i="3"/>
  <c r="S495" i="3"/>
  <c r="T494" i="3"/>
  <c r="S494" i="3"/>
  <c r="T493" i="3"/>
  <c r="S493" i="3"/>
  <c r="T492" i="3"/>
  <c r="S492" i="3"/>
  <c r="T491" i="3"/>
  <c r="S491" i="3"/>
  <c r="T490" i="3"/>
  <c r="S490" i="3"/>
  <c r="T489" i="3"/>
  <c r="S489" i="3"/>
  <c r="T488" i="3"/>
  <c r="S488" i="3"/>
  <c r="T487" i="3"/>
  <c r="S487" i="3"/>
  <c r="T486" i="3"/>
  <c r="S486" i="3"/>
  <c r="T485" i="3"/>
  <c r="S485" i="3"/>
  <c r="T484" i="3"/>
  <c r="S484" i="3"/>
  <c r="T483" i="3"/>
  <c r="S483" i="3"/>
  <c r="T482" i="3"/>
  <c r="S482" i="3"/>
  <c r="T481" i="3"/>
  <c r="S481" i="3"/>
  <c r="T480" i="3"/>
  <c r="S480" i="3"/>
  <c r="T479" i="3"/>
  <c r="S479" i="3"/>
  <c r="T478" i="3"/>
  <c r="S478" i="3"/>
  <c r="T477" i="3"/>
  <c r="S477" i="3"/>
  <c r="T476" i="3"/>
  <c r="S476" i="3"/>
  <c r="T475" i="3"/>
  <c r="S475" i="3"/>
  <c r="T474" i="3"/>
  <c r="S474" i="3"/>
  <c r="T473" i="3"/>
  <c r="S473" i="3"/>
  <c r="T472" i="3"/>
  <c r="S472" i="3"/>
  <c r="T471" i="3"/>
  <c r="S471" i="3"/>
  <c r="T470" i="3"/>
  <c r="S470" i="3"/>
  <c r="T469" i="3"/>
  <c r="S469" i="3"/>
  <c r="T468" i="3"/>
  <c r="S468" i="3"/>
  <c r="T467" i="3"/>
  <c r="S467" i="3"/>
  <c r="T466" i="3"/>
  <c r="S466" i="3"/>
  <c r="T465" i="3"/>
  <c r="S465" i="3"/>
  <c r="T464" i="3"/>
  <c r="S464" i="3"/>
  <c r="T463" i="3"/>
  <c r="S463" i="3"/>
  <c r="T462" i="3"/>
  <c r="S462" i="3"/>
  <c r="T461" i="3"/>
  <c r="S461" i="3"/>
  <c r="T460" i="3"/>
  <c r="S460" i="3"/>
  <c r="T459" i="3"/>
  <c r="S459" i="3"/>
  <c r="T458" i="3"/>
  <c r="S458" i="3"/>
  <c r="T457" i="3"/>
  <c r="S457" i="3"/>
  <c r="T456" i="3"/>
  <c r="S456" i="3"/>
  <c r="T455" i="3"/>
  <c r="S455" i="3"/>
  <c r="T454" i="3"/>
  <c r="S454" i="3"/>
  <c r="T453" i="3"/>
  <c r="S453" i="3"/>
  <c r="T452" i="3"/>
  <c r="S452" i="3"/>
  <c r="T451" i="3"/>
  <c r="S451" i="3"/>
  <c r="T450" i="3"/>
  <c r="S450" i="3"/>
  <c r="T449" i="3"/>
  <c r="S449" i="3"/>
  <c r="T448" i="3"/>
  <c r="S448" i="3"/>
  <c r="T447" i="3"/>
  <c r="S447" i="3"/>
  <c r="T446" i="3"/>
  <c r="S446" i="3"/>
  <c r="T445" i="3"/>
  <c r="S445" i="3"/>
  <c r="T444" i="3"/>
  <c r="S444" i="3"/>
  <c r="T443" i="3"/>
  <c r="S443" i="3"/>
  <c r="T442" i="3"/>
  <c r="S442" i="3"/>
  <c r="T441" i="3"/>
  <c r="S441" i="3"/>
  <c r="T440" i="3"/>
  <c r="S440" i="3"/>
  <c r="T439" i="3"/>
  <c r="S439" i="3"/>
  <c r="T438" i="3"/>
  <c r="S438" i="3"/>
  <c r="T437" i="3"/>
  <c r="S437" i="3"/>
  <c r="T436" i="3"/>
  <c r="S436" i="3"/>
  <c r="T435" i="3"/>
  <c r="S435" i="3"/>
  <c r="T434" i="3"/>
  <c r="S434" i="3"/>
  <c r="T433" i="3"/>
  <c r="S433" i="3"/>
  <c r="T432" i="3"/>
  <c r="S432" i="3"/>
  <c r="T431" i="3"/>
  <c r="S431" i="3"/>
  <c r="T430" i="3"/>
  <c r="S430" i="3"/>
  <c r="T429" i="3"/>
  <c r="S429" i="3"/>
  <c r="T428" i="3"/>
  <c r="S428" i="3"/>
  <c r="T427" i="3"/>
  <c r="S427" i="3"/>
  <c r="T426" i="3"/>
  <c r="S426" i="3"/>
  <c r="T425" i="3"/>
  <c r="S425" i="3"/>
  <c r="T424" i="3"/>
  <c r="S424" i="3"/>
  <c r="T423" i="3"/>
  <c r="S423" i="3"/>
  <c r="T422" i="3"/>
  <c r="S422" i="3"/>
  <c r="T421" i="3"/>
  <c r="S421" i="3"/>
  <c r="T420" i="3"/>
  <c r="S420" i="3"/>
  <c r="T419" i="3"/>
  <c r="S419" i="3"/>
  <c r="T418" i="3"/>
  <c r="S418" i="3"/>
  <c r="T417" i="3"/>
  <c r="S417" i="3"/>
  <c r="T416" i="3"/>
  <c r="S416" i="3"/>
  <c r="T415" i="3"/>
  <c r="S415" i="3"/>
  <c r="T414" i="3"/>
  <c r="S414" i="3"/>
  <c r="T413" i="3"/>
  <c r="S413" i="3"/>
  <c r="T412" i="3"/>
  <c r="S412" i="3"/>
  <c r="T411" i="3"/>
  <c r="S411" i="3"/>
  <c r="T410" i="3"/>
  <c r="S410" i="3"/>
  <c r="T409" i="3"/>
  <c r="S409" i="3"/>
  <c r="T408" i="3"/>
  <c r="S408" i="3"/>
  <c r="T407" i="3"/>
  <c r="S407" i="3"/>
  <c r="T406" i="3"/>
  <c r="S406" i="3"/>
  <c r="T405" i="3"/>
  <c r="S405" i="3"/>
  <c r="T404" i="3"/>
  <c r="S404" i="3"/>
  <c r="T403" i="3"/>
  <c r="S403" i="3"/>
  <c r="T402" i="3"/>
  <c r="S402" i="3"/>
  <c r="T401" i="3"/>
  <c r="S401" i="3"/>
  <c r="T400" i="3"/>
  <c r="S400" i="3"/>
  <c r="T399" i="3"/>
  <c r="S399" i="3"/>
  <c r="T398" i="3"/>
  <c r="S398" i="3"/>
  <c r="T397" i="3"/>
  <c r="S397" i="3"/>
  <c r="T396" i="3"/>
  <c r="S396" i="3"/>
  <c r="T395" i="3"/>
  <c r="S395" i="3"/>
  <c r="T394" i="3"/>
  <c r="S394" i="3"/>
  <c r="T393" i="3"/>
  <c r="S393" i="3"/>
  <c r="T392" i="3"/>
  <c r="S392" i="3"/>
  <c r="T391" i="3"/>
  <c r="S391" i="3"/>
  <c r="T390" i="3"/>
  <c r="S390" i="3"/>
  <c r="T389" i="3"/>
  <c r="S389" i="3"/>
  <c r="T388" i="3"/>
  <c r="S388" i="3"/>
  <c r="T387" i="3"/>
  <c r="S387" i="3"/>
  <c r="T386" i="3"/>
  <c r="S386" i="3"/>
  <c r="T385" i="3"/>
  <c r="S385" i="3"/>
  <c r="T384" i="3"/>
  <c r="S384" i="3"/>
  <c r="T383" i="3"/>
  <c r="S383" i="3"/>
  <c r="T382" i="3"/>
  <c r="S382" i="3"/>
  <c r="T381" i="3"/>
  <c r="S381" i="3"/>
  <c r="T380" i="3"/>
  <c r="S380" i="3"/>
  <c r="T379" i="3"/>
  <c r="S379" i="3"/>
  <c r="T378" i="3"/>
  <c r="S378" i="3"/>
  <c r="T377" i="3"/>
  <c r="S377" i="3"/>
  <c r="T376" i="3"/>
  <c r="S376" i="3"/>
  <c r="T375" i="3"/>
  <c r="S375" i="3"/>
  <c r="T374" i="3"/>
  <c r="S374" i="3"/>
  <c r="T373" i="3"/>
  <c r="S373" i="3"/>
  <c r="T372" i="3"/>
  <c r="S372" i="3"/>
  <c r="T371" i="3"/>
  <c r="S371" i="3"/>
  <c r="T370" i="3"/>
  <c r="S370" i="3"/>
  <c r="T369" i="3"/>
  <c r="S369" i="3"/>
  <c r="T368" i="3"/>
  <c r="S368" i="3"/>
  <c r="T367" i="3"/>
  <c r="S367" i="3"/>
  <c r="T366" i="3"/>
  <c r="S366" i="3"/>
  <c r="T365" i="3"/>
  <c r="S365" i="3"/>
  <c r="T364" i="3"/>
  <c r="S364" i="3"/>
  <c r="T363" i="3"/>
  <c r="S363" i="3"/>
  <c r="T362" i="3"/>
  <c r="S362" i="3"/>
  <c r="T361" i="3"/>
  <c r="S361" i="3"/>
  <c r="T360" i="3"/>
  <c r="S360" i="3"/>
  <c r="T359" i="3"/>
  <c r="S359" i="3"/>
  <c r="T358" i="3"/>
  <c r="S358" i="3"/>
  <c r="T357" i="3"/>
  <c r="S357" i="3"/>
  <c r="T356" i="3"/>
  <c r="S356" i="3"/>
  <c r="T355" i="3"/>
  <c r="S355" i="3"/>
  <c r="T354" i="3"/>
  <c r="S354" i="3"/>
  <c r="T353" i="3"/>
  <c r="S353" i="3"/>
  <c r="T352" i="3"/>
  <c r="S352" i="3"/>
  <c r="T351" i="3"/>
  <c r="S351" i="3"/>
  <c r="T350" i="3"/>
  <c r="S350" i="3"/>
  <c r="T349" i="3"/>
  <c r="S349" i="3"/>
  <c r="T348" i="3"/>
  <c r="S348" i="3"/>
  <c r="T347" i="3"/>
  <c r="S347" i="3"/>
  <c r="T346" i="3"/>
  <c r="S346" i="3"/>
  <c r="T345" i="3"/>
  <c r="S345" i="3"/>
  <c r="T344" i="3"/>
  <c r="S344" i="3"/>
  <c r="T343" i="3"/>
  <c r="S343" i="3"/>
  <c r="T342" i="3"/>
  <c r="S342" i="3"/>
  <c r="T341" i="3"/>
  <c r="S341" i="3"/>
  <c r="T340" i="3"/>
  <c r="S340" i="3"/>
  <c r="T339" i="3"/>
  <c r="S339" i="3"/>
  <c r="T338" i="3"/>
  <c r="S338" i="3"/>
  <c r="T337" i="3"/>
  <c r="S337" i="3"/>
  <c r="T336" i="3"/>
  <c r="S336" i="3"/>
  <c r="T335" i="3"/>
  <c r="S335" i="3"/>
  <c r="V335" i="3" s="1"/>
  <c r="T334" i="3"/>
  <c r="S334" i="3"/>
  <c r="T333" i="3"/>
  <c r="S333" i="3"/>
  <c r="T332" i="3"/>
  <c r="S332" i="3"/>
  <c r="T331" i="3"/>
  <c r="S331" i="3"/>
  <c r="T330" i="3"/>
  <c r="S330" i="3"/>
  <c r="T329" i="3"/>
  <c r="S329" i="3"/>
  <c r="V329" i="3" s="1"/>
  <c r="T328" i="3"/>
  <c r="S328" i="3"/>
  <c r="T327" i="3"/>
  <c r="S327" i="3"/>
  <c r="T326" i="3"/>
  <c r="S326" i="3"/>
  <c r="T325" i="3"/>
  <c r="S325" i="3"/>
  <c r="T324" i="3"/>
  <c r="S324" i="3"/>
  <c r="T323" i="3"/>
  <c r="S323" i="3"/>
  <c r="T322" i="3"/>
  <c r="S322" i="3"/>
  <c r="T321" i="3"/>
  <c r="S321" i="3"/>
  <c r="T320" i="3"/>
  <c r="S320" i="3"/>
  <c r="T319" i="3"/>
  <c r="S319" i="3"/>
  <c r="T318" i="3"/>
  <c r="S318" i="3"/>
  <c r="T317" i="3"/>
  <c r="S317" i="3"/>
  <c r="T316" i="3"/>
  <c r="S316" i="3"/>
  <c r="T315" i="3"/>
  <c r="S315" i="3"/>
  <c r="T314" i="3"/>
  <c r="S314" i="3"/>
  <c r="T313" i="3"/>
  <c r="S313" i="3"/>
  <c r="T312" i="3"/>
  <c r="S312" i="3"/>
  <c r="T311" i="3"/>
  <c r="S311" i="3"/>
  <c r="T310" i="3"/>
  <c r="S310" i="3"/>
  <c r="T309" i="3"/>
  <c r="S309" i="3"/>
  <c r="V309" i="3" s="1"/>
  <c r="T308" i="3"/>
  <c r="S308" i="3"/>
  <c r="V308" i="3" s="1"/>
  <c r="T307" i="3"/>
  <c r="S307" i="3"/>
  <c r="T306" i="3"/>
  <c r="S306" i="3"/>
  <c r="T305" i="3"/>
  <c r="S305" i="3"/>
  <c r="T304" i="3"/>
  <c r="S304" i="3"/>
  <c r="T303" i="3"/>
  <c r="S303" i="3"/>
  <c r="T302" i="3"/>
  <c r="S302" i="3"/>
  <c r="T301" i="3"/>
  <c r="S301" i="3"/>
  <c r="T300" i="3"/>
  <c r="S300" i="3"/>
  <c r="T299" i="3"/>
  <c r="S299" i="3"/>
  <c r="T298" i="3"/>
  <c r="S298" i="3"/>
  <c r="T297" i="3"/>
  <c r="S297" i="3"/>
  <c r="T296" i="3"/>
  <c r="S296" i="3"/>
  <c r="T295" i="3"/>
  <c r="S295" i="3"/>
  <c r="T294" i="3"/>
  <c r="S294" i="3"/>
  <c r="T293" i="3"/>
  <c r="S293" i="3"/>
  <c r="T292" i="3"/>
  <c r="S292" i="3"/>
  <c r="T291" i="3"/>
  <c r="S291" i="3"/>
  <c r="T290" i="3"/>
  <c r="S290" i="3"/>
  <c r="T289" i="3"/>
  <c r="S289" i="3"/>
  <c r="T288" i="3"/>
  <c r="S288" i="3"/>
  <c r="T287" i="3"/>
  <c r="S287" i="3"/>
  <c r="T286" i="3"/>
  <c r="S286" i="3"/>
  <c r="T285" i="3"/>
  <c r="S285" i="3"/>
  <c r="T284" i="3"/>
  <c r="S284" i="3"/>
  <c r="T283" i="3"/>
  <c r="S283" i="3"/>
  <c r="T282" i="3"/>
  <c r="S282" i="3"/>
  <c r="T281" i="3"/>
  <c r="S281" i="3"/>
  <c r="T280" i="3"/>
  <c r="S280" i="3"/>
  <c r="T279" i="3"/>
  <c r="S279" i="3"/>
  <c r="T278" i="3"/>
  <c r="S278" i="3"/>
  <c r="T277" i="3"/>
  <c r="S277" i="3"/>
  <c r="T276" i="3"/>
  <c r="S276" i="3"/>
  <c r="T275" i="3"/>
  <c r="S275" i="3"/>
  <c r="T274" i="3"/>
  <c r="S274" i="3"/>
  <c r="T273" i="3"/>
  <c r="S273" i="3"/>
  <c r="T272" i="3"/>
  <c r="S272" i="3"/>
  <c r="T271" i="3"/>
  <c r="S271" i="3"/>
  <c r="T270" i="3"/>
  <c r="S270" i="3"/>
  <c r="T269" i="3"/>
  <c r="S269" i="3"/>
  <c r="T268" i="3"/>
  <c r="S268" i="3"/>
  <c r="T267" i="3"/>
  <c r="S267" i="3"/>
  <c r="T266" i="3"/>
  <c r="S266" i="3"/>
  <c r="T265" i="3"/>
  <c r="S265" i="3"/>
  <c r="T264" i="3"/>
  <c r="S264" i="3"/>
  <c r="T263" i="3"/>
  <c r="S263" i="3"/>
  <c r="T262" i="3"/>
  <c r="S262" i="3"/>
  <c r="T261" i="3"/>
  <c r="S261" i="3"/>
  <c r="T260" i="3"/>
  <c r="S260" i="3"/>
  <c r="T259" i="3"/>
  <c r="S259" i="3"/>
  <c r="T258" i="3"/>
  <c r="S258" i="3"/>
  <c r="T257" i="3"/>
  <c r="S257" i="3"/>
  <c r="T256" i="3"/>
  <c r="S256" i="3"/>
  <c r="T255" i="3"/>
  <c r="S255" i="3"/>
  <c r="T254" i="3"/>
  <c r="S254" i="3"/>
  <c r="T253" i="3"/>
  <c r="S253" i="3"/>
  <c r="T252" i="3"/>
  <c r="S252" i="3"/>
  <c r="T251" i="3"/>
  <c r="S251" i="3"/>
  <c r="T250" i="3"/>
  <c r="S250" i="3"/>
  <c r="T249" i="3"/>
  <c r="S249" i="3"/>
  <c r="T248" i="3"/>
  <c r="S248" i="3"/>
  <c r="T247" i="3"/>
  <c r="S247" i="3"/>
  <c r="T246" i="3"/>
  <c r="S246" i="3"/>
  <c r="T245" i="3"/>
  <c r="S245" i="3"/>
  <c r="T244" i="3"/>
  <c r="S244" i="3"/>
  <c r="T243" i="3"/>
  <c r="S243" i="3"/>
  <c r="T242" i="3"/>
  <c r="S242" i="3"/>
  <c r="T241" i="3"/>
  <c r="S241" i="3"/>
  <c r="T240" i="3"/>
  <c r="S240" i="3"/>
  <c r="T239" i="3"/>
  <c r="S239" i="3"/>
  <c r="T238" i="3"/>
  <c r="S238" i="3"/>
  <c r="T237" i="3"/>
  <c r="S237" i="3"/>
  <c r="T236" i="3"/>
  <c r="S236" i="3"/>
  <c r="T235" i="3"/>
  <c r="S235" i="3"/>
  <c r="T234" i="3"/>
  <c r="S234" i="3"/>
  <c r="T233" i="3"/>
  <c r="S233" i="3"/>
  <c r="T232" i="3"/>
  <c r="S232" i="3"/>
  <c r="T231" i="3"/>
  <c r="S231" i="3"/>
  <c r="T230" i="3"/>
  <c r="S230" i="3"/>
  <c r="T229" i="3"/>
  <c r="S229" i="3"/>
  <c r="T228" i="3"/>
  <c r="S228" i="3"/>
  <c r="T227" i="3"/>
  <c r="S227" i="3"/>
  <c r="T226" i="3"/>
  <c r="S226" i="3"/>
  <c r="T225" i="3"/>
  <c r="S225" i="3"/>
  <c r="T224" i="3"/>
  <c r="S224" i="3"/>
  <c r="T223" i="3"/>
  <c r="S223" i="3"/>
  <c r="T222" i="3"/>
  <c r="S222" i="3"/>
  <c r="T221" i="3"/>
  <c r="S221" i="3"/>
  <c r="T220" i="3"/>
  <c r="S220" i="3"/>
  <c r="T219" i="3"/>
  <c r="S219" i="3"/>
  <c r="T218" i="3"/>
  <c r="S218" i="3"/>
  <c r="T217" i="3"/>
  <c r="S217" i="3"/>
  <c r="T216" i="3"/>
  <c r="S216" i="3"/>
  <c r="T215" i="3"/>
  <c r="S215" i="3"/>
  <c r="T214" i="3"/>
  <c r="S214" i="3"/>
  <c r="T213" i="3"/>
  <c r="S213" i="3"/>
  <c r="T212" i="3"/>
  <c r="S212" i="3"/>
  <c r="T211" i="3"/>
  <c r="S211" i="3"/>
  <c r="T210" i="3"/>
  <c r="S210" i="3"/>
  <c r="T209" i="3"/>
  <c r="S209" i="3"/>
  <c r="T208" i="3"/>
  <c r="S208" i="3"/>
  <c r="T207" i="3"/>
  <c r="S207" i="3"/>
  <c r="T206" i="3"/>
  <c r="S206" i="3"/>
  <c r="T205" i="3"/>
  <c r="S205" i="3"/>
  <c r="T204" i="3"/>
  <c r="S204" i="3"/>
  <c r="T203" i="3"/>
  <c r="S203" i="3"/>
  <c r="T202" i="3"/>
  <c r="S202" i="3"/>
  <c r="T201" i="3"/>
  <c r="S201" i="3"/>
  <c r="T200" i="3"/>
  <c r="S200" i="3"/>
  <c r="T199" i="3"/>
  <c r="S199" i="3"/>
  <c r="T198" i="3"/>
  <c r="S198" i="3"/>
  <c r="T197" i="3"/>
  <c r="S197" i="3"/>
  <c r="T196" i="3"/>
  <c r="S196" i="3"/>
  <c r="T195" i="3"/>
  <c r="S195" i="3"/>
  <c r="T194" i="3"/>
  <c r="S194" i="3"/>
  <c r="T193" i="3"/>
  <c r="S193" i="3"/>
  <c r="T192" i="3"/>
  <c r="S192" i="3"/>
  <c r="T191" i="3"/>
  <c r="S191" i="3"/>
  <c r="T190" i="3"/>
  <c r="S190" i="3"/>
  <c r="T189" i="3"/>
  <c r="S189" i="3"/>
  <c r="T188" i="3"/>
  <c r="S188" i="3"/>
  <c r="T187" i="3"/>
  <c r="S187" i="3"/>
  <c r="T186" i="3"/>
  <c r="S186" i="3"/>
  <c r="T185" i="3"/>
  <c r="S185" i="3"/>
  <c r="T184" i="3"/>
  <c r="S184" i="3"/>
  <c r="T183" i="3"/>
  <c r="S183" i="3"/>
  <c r="T182" i="3"/>
  <c r="S182" i="3"/>
  <c r="T181" i="3"/>
  <c r="S181" i="3"/>
  <c r="T180" i="3"/>
  <c r="S180" i="3"/>
  <c r="T179" i="3"/>
  <c r="S179" i="3"/>
  <c r="T178" i="3"/>
  <c r="S178" i="3"/>
  <c r="T177" i="3"/>
  <c r="S177" i="3"/>
  <c r="T176" i="3"/>
  <c r="S176" i="3"/>
  <c r="T175" i="3"/>
  <c r="S175" i="3"/>
  <c r="T174" i="3"/>
  <c r="S174" i="3"/>
  <c r="T173" i="3"/>
  <c r="S173" i="3"/>
  <c r="T172" i="3"/>
  <c r="S172" i="3"/>
  <c r="T171" i="3"/>
  <c r="S171" i="3"/>
  <c r="T170" i="3"/>
  <c r="S170" i="3"/>
  <c r="T169" i="3"/>
  <c r="S169" i="3"/>
  <c r="T168" i="3"/>
  <c r="S168" i="3"/>
  <c r="T167" i="3"/>
  <c r="S167" i="3"/>
  <c r="T166" i="3"/>
  <c r="S166" i="3"/>
  <c r="T165" i="3"/>
  <c r="S165" i="3"/>
  <c r="T164" i="3"/>
  <c r="S164" i="3"/>
  <c r="T163" i="3"/>
  <c r="S163" i="3"/>
  <c r="T162" i="3"/>
  <c r="S162" i="3"/>
  <c r="T161" i="3"/>
  <c r="S161" i="3"/>
  <c r="T160" i="3"/>
  <c r="S160" i="3"/>
  <c r="T159" i="3"/>
  <c r="S159" i="3"/>
  <c r="T158" i="3"/>
  <c r="S158" i="3"/>
  <c r="T157" i="3"/>
  <c r="S157" i="3"/>
  <c r="T156" i="3"/>
  <c r="S156" i="3"/>
  <c r="T155" i="3"/>
  <c r="S155" i="3"/>
  <c r="T154" i="3"/>
  <c r="S154" i="3"/>
  <c r="T153" i="3"/>
  <c r="S153" i="3"/>
  <c r="T152" i="3"/>
  <c r="S152" i="3"/>
  <c r="T151" i="3"/>
  <c r="S151" i="3"/>
  <c r="T150" i="3"/>
  <c r="S150" i="3"/>
  <c r="T149" i="3"/>
  <c r="S149" i="3"/>
  <c r="T148" i="3"/>
  <c r="S148" i="3"/>
  <c r="T147" i="3"/>
  <c r="S147" i="3"/>
  <c r="T146" i="3"/>
  <c r="S146" i="3"/>
  <c r="T145" i="3"/>
  <c r="S145" i="3"/>
  <c r="T144" i="3"/>
  <c r="S144" i="3"/>
  <c r="T143" i="3"/>
  <c r="S143" i="3"/>
  <c r="V143" i="3" s="1"/>
  <c r="T142" i="3"/>
  <c r="S142" i="3"/>
  <c r="T141" i="3"/>
  <c r="S141" i="3"/>
  <c r="T140" i="3"/>
  <c r="S140" i="3"/>
  <c r="T139" i="3"/>
  <c r="S139" i="3"/>
  <c r="T138" i="3"/>
  <c r="S138" i="3"/>
  <c r="T137" i="3"/>
  <c r="S137" i="3"/>
  <c r="T136" i="3"/>
  <c r="S136" i="3"/>
  <c r="T135" i="3"/>
  <c r="S135" i="3"/>
  <c r="T134" i="3"/>
  <c r="S134" i="3"/>
  <c r="T133" i="3"/>
  <c r="S133" i="3"/>
  <c r="T132" i="3"/>
  <c r="S132" i="3"/>
  <c r="T131" i="3"/>
  <c r="S131" i="3"/>
  <c r="T130" i="3"/>
  <c r="S130" i="3"/>
  <c r="T129" i="3"/>
  <c r="S129" i="3"/>
  <c r="T128" i="3"/>
  <c r="S128" i="3"/>
  <c r="T127" i="3"/>
  <c r="S127" i="3"/>
  <c r="T126" i="3"/>
  <c r="S126" i="3"/>
  <c r="T125" i="3"/>
  <c r="S125" i="3"/>
  <c r="T124" i="3"/>
  <c r="S124" i="3"/>
  <c r="T123" i="3"/>
  <c r="S123" i="3"/>
  <c r="T122" i="3"/>
  <c r="S122" i="3"/>
  <c r="T121" i="3"/>
  <c r="S121" i="3"/>
  <c r="T120" i="3"/>
  <c r="S120" i="3"/>
  <c r="T119" i="3"/>
  <c r="S119" i="3"/>
  <c r="T118" i="3"/>
  <c r="S118" i="3"/>
  <c r="T117" i="3"/>
  <c r="S117" i="3"/>
  <c r="T116" i="3"/>
  <c r="S116" i="3"/>
  <c r="T115" i="3"/>
  <c r="S115" i="3"/>
  <c r="T114" i="3"/>
  <c r="S114" i="3"/>
  <c r="T113" i="3"/>
  <c r="S113" i="3"/>
  <c r="T112" i="3"/>
  <c r="S112" i="3"/>
  <c r="T111" i="3"/>
  <c r="S111" i="3"/>
  <c r="T110" i="3"/>
  <c r="S110" i="3"/>
  <c r="T109" i="3"/>
  <c r="S109" i="3"/>
  <c r="T108" i="3"/>
  <c r="S108" i="3"/>
  <c r="T107" i="3"/>
  <c r="S107" i="3"/>
  <c r="T106" i="3"/>
  <c r="S106" i="3"/>
  <c r="T105" i="3"/>
  <c r="S105" i="3"/>
  <c r="T104" i="3"/>
  <c r="S104" i="3"/>
  <c r="T103" i="3"/>
  <c r="S103" i="3"/>
  <c r="T102" i="3"/>
  <c r="S102" i="3"/>
  <c r="T101" i="3"/>
  <c r="S101" i="3"/>
  <c r="T100" i="3"/>
  <c r="S100" i="3"/>
  <c r="T99" i="3"/>
  <c r="S99" i="3"/>
  <c r="T98" i="3"/>
  <c r="S98" i="3"/>
  <c r="T97" i="3"/>
  <c r="S97" i="3"/>
  <c r="T96" i="3"/>
  <c r="S96" i="3"/>
  <c r="T95" i="3"/>
  <c r="S95" i="3"/>
  <c r="T94" i="3"/>
  <c r="S94" i="3"/>
  <c r="T93" i="3"/>
  <c r="S93" i="3"/>
  <c r="T92" i="3"/>
  <c r="S92" i="3"/>
  <c r="T91" i="3"/>
  <c r="S91" i="3"/>
  <c r="T90" i="3"/>
  <c r="S90" i="3"/>
  <c r="T89" i="3"/>
  <c r="S89" i="3"/>
  <c r="T88" i="3"/>
  <c r="S88" i="3"/>
  <c r="T87" i="3"/>
  <c r="S87" i="3"/>
  <c r="T86" i="3"/>
  <c r="S86" i="3"/>
  <c r="T85" i="3"/>
  <c r="S85" i="3"/>
  <c r="T84" i="3"/>
  <c r="S84" i="3"/>
  <c r="T83" i="3"/>
  <c r="S83" i="3"/>
  <c r="T82" i="3"/>
  <c r="S82" i="3"/>
  <c r="T81" i="3"/>
  <c r="S81" i="3"/>
  <c r="T80" i="3"/>
  <c r="S80" i="3"/>
  <c r="T79" i="3"/>
  <c r="S79" i="3"/>
  <c r="T78" i="3"/>
  <c r="S78" i="3"/>
  <c r="T77" i="3"/>
  <c r="S77" i="3"/>
  <c r="T76" i="3"/>
  <c r="S76" i="3"/>
  <c r="T75" i="3"/>
  <c r="S75" i="3"/>
  <c r="T74" i="3"/>
  <c r="S74" i="3"/>
  <c r="T73" i="3"/>
  <c r="S73" i="3"/>
  <c r="T72" i="3"/>
  <c r="S72" i="3"/>
  <c r="T71" i="3"/>
  <c r="S71" i="3"/>
  <c r="T70" i="3"/>
  <c r="S70" i="3"/>
  <c r="T69" i="3"/>
  <c r="S69" i="3"/>
  <c r="T68" i="3"/>
  <c r="S68" i="3"/>
  <c r="T67" i="3"/>
  <c r="S67" i="3"/>
  <c r="T66" i="3"/>
  <c r="S66" i="3"/>
  <c r="T65" i="3"/>
  <c r="S65" i="3"/>
  <c r="T64" i="3"/>
  <c r="S64" i="3"/>
  <c r="T63" i="3"/>
  <c r="S63" i="3"/>
  <c r="T62" i="3"/>
  <c r="S62" i="3"/>
  <c r="T61" i="3"/>
  <c r="S61" i="3"/>
  <c r="T60" i="3"/>
  <c r="S60" i="3"/>
  <c r="T59" i="3"/>
  <c r="S59" i="3"/>
  <c r="T58" i="3"/>
  <c r="S58" i="3"/>
  <c r="T57" i="3"/>
  <c r="S57" i="3"/>
  <c r="T56" i="3"/>
  <c r="S56" i="3"/>
  <c r="T55" i="3"/>
  <c r="S55" i="3"/>
  <c r="T54" i="3"/>
  <c r="S54" i="3"/>
  <c r="T53" i="3"/>
  <c r="S53" i="3"/>
  <c r="T52" i="3"/>
  <c r="S52" i="3"/>
  <c r="T51" i="3"/>
  <c r="S51" i="3"/>
  <c r="T50" i="3"/>
  <c r="S50" i="3"/>
  <c r="T49" i="3"/>
  <c r="S49" i="3"/>
  <c r="T48" i="3"/>
  <c r="S48" i="3"/>
  <c r="T47" i="3"/>
  <c r="S47" i="3"/>
  <c r="T46" i="3"/>
  <c r="S46" i="3"/>
  <c r="T45" i="3"/>
  <c r="S45" i="3"/>
  <c r="T44" i="3"/>
  <c r="S44" i="3"/>
  <c r="T43" i="3"/>
  <c r="S43" i="3"/>
  <c r="T42" i="3"/>
  <c r="S42" i="3"/>
  <c r="T41" i="3"/>
  <c r="S41" i="3"/>
  <c r="T40" i="3"/>
  <c r="S40" i="3"/>
  <c r="T39" i="3"/>
  <c r="S39" i="3"/>
  <c r="T38" i="3"/>
  <c r="S38" i="3"/>
  <c r="T37" i="3"/>
  <c r="S37" i="3"/>
  <c r="T36" i="3"/>
  <c r="S36" i="3"/>
  <c r="T35" i="3"/>
  <c r="S35" i="3"/>
  <c r="T34" i="3"/>
  <c r="S34" i="3"/>
  <c r="T33" i="3"/>
  <c r="S33" i="3"/>
  <c r="T32" i="3"/>
  <c r="S32" i="3"/>
  <c r="T31" i="3"/>
  <c r="S31" i="3"/>
  <c r="T30" i="3"/>
  <c r="S30" i="3"/>
  <c r="T29" i="3"/>
  <c r="S29" i="3"/>
  <c r="T28" i="3"/>
  <c r="S28" i="3"/>
  <c r="T27" i="3"/>
  <c r="S27" i="3"/>
  <c r="T26" i="3"/>
  <c r="S26" i="3"/>
  <c r="T25" i="3"/>
  <c r="S25" i="3"/>
  <c r="T24" i="3"/>
  <c r="S24" i="3"/>
  <c r="T23" i="3"/>
  <c r="S23" i="3"/>
  <c r="T22" i="3"/>
  <c r="S22" i="3"/>
  <c r="T21" i="3"/>
  <c r="S21" i="3"/>
  <c r="T20" i="3"/>
  <c r="S20" i="3"/>
  <c r="T19" i="3"/>
  <c r="S19" i="3"/>
  <c r="T18" i="3"/>
  <c r="S18" i="3"/>
  <c r="T17" i="3"/>
  <c r="S17" i="3"/>
  <c r="T16" i="3"/>
  <c r="S16" i="3"/>
  <c r="T15" i="3"/>
  <c r="S15" i="3"/>
  <c r="T14" i="3"/>
  <c r="S14" i="3"/>
  <c r="T13" i="3"/>
  <c r="S13" i="3"/>
  <c r="T12" i="3"/>
  <c r="S12" i="3"/>
  <c r="T11" i="3"/>
  <c r="S11" i="3"/>
  <c r="T10" i="3"/>
  <c r="S10" i="3"/>
  <c r="T9" i="3"/>
  <c r="S9" i="3"/>
  <c r="T8" i="3"/>
  <c r="S8" i="3"/>
  <c r="T7" i="3"/>
  <c r="S7" i="3"/>
  <c r="T6" i="3"/>
  <c r="S6" i="3"/>
  <c r="T5" i="3"/>
  <c r="S5" i="3"/>
  <c r="T4" i="3"/>
  <c r="S4" i="3"/>
  <c r="V287" i="3" l="1"/>
  <c r="U287" i="3"/>
  <c r="U337" i="3"/>
  <c r="V337" i="3"/>
  <c r="U339" i="3"/>
  <c r="V339" i="3"/>
  <c r="V355" i="3"/>
  <c r="U355" i="3"/>
  <c r="U142" i="3"/>
  <c r="V142" i="3"/>
  <c r="U344" i="3"/>
  <c r="V344" i="3"/>
  <c r="V526" i="3"/>
  <c r="U526" i="3"/>
  <c r="U333" i="3"/>
  <c r="V333" i="3" s="1"/>
  <c r="U341" i="3"/>
  <c r="V341" i="3" s="1"/>
  <c r="U407" i="3"/>
  <c r="V407" i="3" s="1"/>
  <c r="U409" i="3"/>
  <c r="V409" i="3" s="1"/>
  <c r="U415" i="3"/>
  <c r="V415" i="3" s="1"/>
  <c r="U425" i="3"/>
  <c r="V425" i="3" s="1"/>
  <c r="U439" i="3"/>
  <c r="V439" i="3" s="1"/>
  <c r="U441" i="3"/>
  <c r="V441" i="3" s="1"/>
  <c r="U447" i="3"/>
  <c r="V447" i="3" s="1"/>
  <c r="U449" i="3"/>
  <c r="V449" i="3" s="1"/>
  <c r="U455" i="3"/>
  <c r="V455" i="3" s="1"/>
  <c r="U457" i="3"/>
  <c r="V457" i="3" s="1"/>
  <c r="U463" i="3"/>
  <c r="V463" i="3" s="1"/>
  <c r="U304" i="3"/>
  <c r="V304" i="3" s="1"/>
  <c r="U306" i="3"/>
  <c r="V306" i="3" s="1"/>
  <c r="U312" i="3"/>
  <c r="V312" i="3" s="1"/>
  <c r="U314" i="3"/>
  <c r="V314" i="3" s="1"/>
  <c r="U320" i="3"/>
  <c r="V320" i="3" s="1"/>
  <c r="U322" i="3"/>
  <c r="V322" i="3" s="1"/>
  <c r="U332" i="3"/>
  <c r="V332" i="3" s="1"/>
  <c r="U334" i="3"/>
  <c r="V334" i="3" s="1"/>
  <c r="U336" i="3"/>
  <c r="V336" i="3" s="1"/>
  <c r="U338" i="3"/>
  <c r="V338" i="3" s="1"/>
  <c r="U340" i="3"/>
  <c r="V340" i="3" s="1"/>
  <c r="U406" i="3"/>
  <c r="V406" i="3" s="1"/>
  <c r="U408" i="3"/>
  <c r="V408" i="3" s="1"/>
  <c r="U410" i="3"/>
  <c r="V410" i="3" s="1"/>
  <c r="U416" i="3"/>
  <c r="V416" i="3" s="1"/>
  <c r="U418" i="3"/>
  <c r="V418" i="3" s="1"/>
  <c r="U420" i="3"/>
  <c r="V420" i="3" s="1"/>
  <c r="U422" i="3"/>
  <c r="V422" i="3" s="1"/>
  <c r="U424" i="3"/>
  <c r="V424" i="3" s="1"/>
  <c r="U426" i="3"/>
  <c r="V426" i="3" s="1"/>
  <c r="U438" i="3"/>
  <c r="V438" i="3" s="1"/>
  <c r="U440" i="3"/>
  <c r="V440" i="3" s="1"/>
  <c r="U442" i="3"/>
  <c r="V442" i="3" s="1"/>
  <c r="U446" i="3"/>
  <c r="V446" i="3" s="1"/>
  <c r="U448" i="3"/>
  <c r="V448" i="3" s="1"/>
  <c r="U450" i="3"/>
  <c r="V450" i="3" s="1"/>
  <c r="U454" i="3"/>
  <c r="V454" i="3" s="1"/>
  <c r="U456" i="3"/>
  <c r="V456" i="3" s="1"/>
  <c r="U458" i="3"/>
  <c r="V458" i="3" s="1"/>
  <c r="U464" i="3"/>
  <c r="V464" i="3" s="1"/>
  <c r="U466" i="3"/>
  <c r="V466" i="3" s="1"/>
  <c r="U470" i="3"/>
  <c r="V470" i="3" s="1"/>
  <c r="U472" i="3"/>
  <c r="V472" i="3" s="1"/>
  <c r="U474" i="3"/>
  <c r="V474" i="3" s="1"/>
  <c r="U488" i="3"/>
  <c r="V488" i="3" s="1"/>
  <c r="U490" i="3"/>
  <c r="V490" i="3" s="1"/>
  <c r="U566" i="3"/>
  <c r="V566" i="3" s="1"/>
  <c r="U570" i="3"/>
  <c r="V570" i="3" s="1"/>
  <c r="U574" i="3"/>
  <c r="V574" i="3" s="1"/>
  <c r="U578" i="3"/>
  <c r="V578" i="3" s="1"/>
  <c r="U602" i="3"/>
  <c r="V602" i="3" s="1"/>
  <c r="U606" i="3"/>
  <c r="V606" i="3" s="1"/>
  <c r="U614" i="3"/>
  <c r="V614" i="3" s="1"/>
  <c r="U630" i="3"/>
  <c r="V630" i="3" s="1"/>
  <c r="U634" i="3"/>
  <c r="V634" i="3" s="1"/>
  <c r="U12" i="3"/>
  <c r="V12" i="3" s="1"/>
  <c r="U14" i="3"/>
  <c r="V14" i="3" s="1"/>
  <c r="U16" i="3"/>
  <c r="V16" i="3" s="1"/>
  <c r="U18" i="3"/>
  <c r="V18" i="3" s="1"/>
  <c r="U22" i="3"/>
  <c r="V22" i="3" s="1"/>
  <c r="U7" i="3"/>
  <c r="V7" i="3" s="1"/>
  <c r="U638" i="3"/>
  <c r="V638" i="3" s="1"/>
  <c r="U471" i="3"/>
  <c r="V471" i="3" s="1"/>
  <c r="U33" i="3"/>
  <c r="V33" i="3" s="1"/>
  <c r="U61" i="3"/>
  <c r="V61" i="3" s="1"/>
  <c r="U537" i="3"/>
  <c r="V537" i="3" s="1"/>
  <c r="U539" i="3"/>
  <c r="V539" i="3" s="1"/>
  <c r="U541" i="3"/>
  <c r="V541" i="3" s="1"/>
  <c r="U543" i="3"/>
  <c r="V543" i="3" s="1"/>
  <c r="U545" i="3"/>
  <c r="V545" i="3" s="1"/>
  <c r="U547" i="3"/>
  <c r="V547" i="3" s="1"/>
  <c r="U549" i="3"/>
  <c r="V549" i="3" s="1"/>
  <c r="U551" i="3"/>
  <c r="V551" i="3" s="1"/>
  <c r="U553" i="3"/>
  <c r="V553" i="3" s="1"/>
  <c r="U555" i="3"/>
  <c r="V555" i="3" s="1"/>
  <c r="U557" i="3"/>
  <c r="V557" i="3" s="1"/>
  <c r="U559" i="3"/>
  <c r="V559" i="3" s="1"/>
  <c r="U561" i="3"/>
  <c r="U583" i="3"/>
  <c r="V583" i="3" s="1"/>
  <c r="U585" i="3"/>
  <c r="V585" i="3" s="1"/>
  <c r="U591" i="3"/>
  <c r="V591" i="3" s="1"/>
  <c r="U615" i="3"/>
  <c r="V615" i="3" s="1"/>
  <c r="U617" i="3"/>
  <c r="V617" i="3" s="1"/>
  <c r="U65" i="3"/>
  <c r="V65" i="3" s="1"/>
  <c r="U227" i="3"/>
  <c r="V227" i="3" s="1"/>
  <c r="U29" i="3"/>
  <c r="V29" i="3" s="1"/>
  <c r="U69" i="3"/>
  <c r="V69" i="3" s="1"/>
  <c r="U58" i="3"/>
  <c r="V58" i="3" s="1"/>
  <c r="U70" i="3"/>
  <c r="V70" i="3" s="1"/>
  <c r="U226" i="3"/>
  <c r="V226" i="3" s="1"/>
  <c r="U480" i="3"/>
  <c r="V480" i="3" s="1"/>
  <c r="U482" i="3"/>
  <c r="V482" i="3" s="1"/>
  <c r="U486" i="3"/>
  <c r="V486" i="3" s="1"/>
  <c r="U19" i="3"/>
  <c r="V19" i="3" s="1"/>
  <c r="U473" i="3"/>
  <c r="V473" i="3" s="1"/>
  <c r="U479" i="3"/>
  <c r="V479" i="3" s="1"/>
  <c r="U623" i="3"/>
  <c r="V623" i="3" s="1"/>
  <c r="U508" i="3"/>
  <c r="V508" i="3" s="1"/>
  <c r="U481" i="3"/>
  <c r="V481" i="3" s="1"/>
  <c r="U487" i="3"/>
  <c r="V487" i="3" s="1"/>
  <c r="U489" i="3"/>
  <c r="V489" i="3" s="1"/>
  <c r="U497" i="3"/>
  <c r="V497" i="3" s="1"/>
  <c r="U499" i="3"/>
  <c r="V499" i="3" s="1"/>
  <c r="U501" i="3"/>
  <c r="V501" i="3" s="1"/>
  <c r="U503" i="3"/>
  <c r="V503" i="3" s="1"/>
  <c r="U513" i="3"/>
  <c r="V513" i="3" s="1"/>
  <c r="U515" i="3"/>
  <c r="V515" i="3" s="1"/>
  <c r="U517" i="3"/>
  <c r="V517" i="3" s="1"/>
  <c r="U519" i="3"/>
  <c r="V519" i="3" s="1"/>
  <c r="U527" i="3"/>
  <c r="V527" i="3" s="1"/>
  <c r="U529" i="3"/>
  <c r="V529" i="3" s="1"/>
  <c r="U531" i="3"/>
  <c r="U533" i="3"/>
  <c r="V533" i="3" s="1"/>
  <c r="U535" i="3"/>
  <c r="V535" i="3" s="1"/>
  <c r="U477" i="3"/>
  <c r="V477" i="3" s="1"/>
  <c r="U625" i="3"/>
  <c r="V625" i="3" s="1"/>
  <c r="U496" i="3"/>
  <c r="V496" i="3" s="1"/>
  <c r="U26" i="3"/>
  <c r="V26" i="3" s="1"/>
  <c r="U430" i="3"/>
  <c r="V430" i="3" s="1"/>
  <c r="U478" i="3"/>
  <c r="V478" i="3" s="1"/>
  <c r="U520" i="3"/>
  <c r="V520" i="3" s="1"/>
  <c r="U524" i="3"/>
  <c r="V524" i="3" s="1"/>
  <c r="U536" i="3"/>
  <c r="V536" i="3" s="1"/>
  <c r="U538" i="3"/>
  <c r="V538" i="3" s="1"/>
  <c r="U540" i="3"/>
  <c r="V540" i="3" s="1"/>
  <c r="U542" i="3"/>
  <c r="V542" i="3" s="1"/>
  <c r="U544" i="3"/>
  <c r="V544" i="3" s="1"/>
  <c r="U546" i="3"/>
  <c r="V546" i="3" s="1"/>
  <c r="U548" i="3"/>
  <c r="V548" i="3" s="1"/>
  <c r="U550" i="3"/>
  <c r="V550" i="3" s="1"/>
  <c r="U552" i="3"/>
  <c r="V552" i="3" s="1"/>
  <c r="U554" i="3"/>
  <c r="V554" i="3" s="1"/>
  <c r="U556" i="3"/>
  <c r="V556" i="3" s="1"/>
  <c r="U558" i="3"/>
  <c r="V558" i="3" s="1"/>
  <c r="U560" i="3"/>
  <c r="V560" i="3" s="1"/>
  <c r="U584" i="3"/>
  <c r="V584" i="3" s="1"/>
  <c r="U592" i="3"/>
  <c r="V592" i="3" s="1"/>
  <c r="U594" i="3"/>
  <c r="V594" i="3" s="1"/>
  <c r="U593" i="3"/>
  <c r="V593" i="3" s="1"/>
  <c r="U39" i="3"/>
  <c r="V39" i="3" s="1"/>
  <c r="U51" i="3"/>
  <c r="V51" i="3" s="1"/>
  <c r="U414" i="3"/>
  <c r="V414" i="3" s="1"/>
  <c r="U494" i="3"/>
  <c r="V494" i="3" s="1"/>
  <c r="U504" i="3"/>
  <c r="V504" i="3" s="1"/>
  <c r="U582" i="3"/>
  <c r="V582" i="3" s="1"/>
  <c r="U77" i="3"/>
  <c r="V77" i="3" s="1"/>
  <c r="U495" i="3"/>
  <c r="V495" i="3" s="1"/>
  <c r="U598" i="3"/>
  <c r="V598" i="3" s="1"/>
  <c r="U6" i="3"/>
  <c r="V6" i="3" s="1"/>
  <c r="U38" i="3"/>
  <c r="V38" i="3" s="1"/>
  <c r="U44" i="3"/>
  <c r="V44" i="3" s="1"/>
  <c r="U46" i="3"/>
  <c r="V46" i="3" s="1"/>
  <c r="U48" i="3"/>
  <c r="V48" i="3" s="1"/>
  <c r="U50" i="3"/>
  <c r="V50" i="3" s="1"/>
  <c r="U54" i="3"/>
  <c r="V54" i="3" s="1"/>
  <c r="U228" i="3"/>
  <c r="V228" i="3" s="1"/>
  <c r="U342" i="3"/>
  <c r="V342" i="3" s="1"/>
  <c r="U462" i="3"/>
  <c r="V462" i="3" s="1"/>
  <c r="U511" i="3"/>
  <c r="V511" i="3" s="1"/>
  <c r="U616" i="3"/>
  <c r="V616" i="3" s="1"/>
  <c r="U624" i="3"/>
  <c r="V624" i="3" s="1"/>
  <c r="U626" i="3"/>
  <c r="V626" i="3" s="1"/>
  <c r="U10" i="3"/>
  <c r="V10" i="3" s="1"/>
  <c r="U28" i="3"/>
  <c r="V28" i="3" s="1"/>
  <c r="U30" i="3"/>
  <c r="V30" i="3" s="1"/>
  <c r="U32" i="3"/>
  <c r="V32" i="3" s="1"/>
  <c r="U34" i="3"/>
  <c r="V34" i="3" s="1"/>
  <c r="U45" i="3"/>
  <c r="V45" i="3" s="1"/>
  <c r="U49" i="3"/>
  <c r="V49" i="3" s="1"/>
  <c r="U55" i="3"/>
  <c r="V55" i="3" s="1"/>
  <c r="U71" i="3"/>
  <c r="V71" i="3" s="1"/>
  <c r="U348" i="3"/>
  <c r="V348" i="3" s="1"/>
  <c r="U350" i="3"/>
  <c r="V350" i="3" s="1"/>
  <c r="U352" i="3"/>
  <c r="V352" i="3" s="1"/>
  <c r="U354" i="3"/>
  <c r="V354" i="3" s="1"/>
  <c r="U356" i="3"/>
  <c r="V356" i="3" s="1"/>
  <c r="U358" i="3"/>
  <c r="V358" i="3" s="1"/>
  <c r="U364" i="3"/>
  <c r="V364" i="3" s="1"/>
  <c r="U366" i="3"/>
  <c r="V366" i="3" s="1"/>
  <c r="U368" i="3"/>
  <c r="V368" i="3" s="1"/>
  <c r="U370" i="3"/>
  <c r="V370" i="3" s="1"/>
  <c r="U372" i="3"/>
  <c r="V372" i="3" s="1"/>
  <c r="U380" i="3"/>
  <c r="V380" i="3" s="1"/>
  <c r="U382" i="3"/>
  <c r="V382" i="3" s="1"/>
  <c r="U396" i="3"/>
  <c r="V396" i="3" s="1"/>
  <c r="U398" i="3"/>
  <c r="V398" i="3" s="1"/>
  <c r="U400" i="3"/>
  <c r="V400" i="3" s="1"/>
  <c r="U402" i="3"/>
  <c r="V402" i="3" s="1"/>
  <c r="U404" i="3"/>
  <c r="V404" i="3" s="1"/>
  <c r="U411" i="3"/>
  <c r="V411" i="3" s="1"/>
  <c r="U432" i="3"/>
  <c r="V432" i="3" s="1"/>
  <c r="U434" i="3"/>
  <c r="V434" i="3" s="1"/>
  <c r="U436" i="3"/>
  <c r="V436" i="3" s="1"/>
  <c r="U443" i="3"/>
  <c r="V443" i="3" s="1"/>
  <c r="U452" i="3"/>
  <c r="V452" i="3" s="1"/>
  <c r="U459" i="3"/>
  <c r="V459" i="3" s="1"/>
  <c r="U468" i="3"/>
  <c r="V468" i="3" s="1"/>
  <c r="U475" i="3"/>
  <c r="V475" i="3" s="1"/>
  <c r="U484" i="3"/>
  <c r="V484" i="3" s="1"/>
  <c r="U491" i="3"/>
  <c r="V491" i="3" s="1"/>
  <c r="U500" i="3"/>
  <c r="V500" i="3" s="1"/>
  <c r="U523" i="3"/>
  <c r="V523" i="3" s="1"/>
  <c r="U525" i="3"/>
  <c r="V525" i="3" s="1"/>
  <c r="U528" i="3"/>
  <c r="V528" i="3" s="1"/>
  <c r="U532" i="3"/>
  <c r="V532" i="3" s="1"/>
  <c r="U562" i="3"/>
  <c r="V562" i="3" s="1"/>
  <c r="U567" i="3"/>
  <c r="V567" i="3" s="1"/>
  <c r="U569" i="3"/>
  <c r="V569" i="3" s="1"/>
  <c r="U575" i="3"/>
  <c r="V575" i="3" s="1"/>
  <c r="U577" i="3"/>
  <c r="V577" i="3" s="1"/>
  <c r="U600" i="3"/>
  <c r="V600" i="3" s="1"/>
  <c r="U608" i="3"/>
  <c r="V608" i="3" s="1"/>
  <c r="U610" i="3"/>
  <c r="V610" i="3" s="1"/>
  <c r="U622" i="3"/>
  <c r="V622" i="3" s="1"/>
  <c r="U631" i="3"/>
  <c r="V631" i="3" s="1"/>
  <c r="U633" i="3"/>
  <c r="V633" i="3" s="1"/>
  <c r="U639" i="3"/>
  <c r="V639" i="3" s="1"/>
  <c r="U641" i="3"/>
  <c r="V641" i="3" s="1"/>
  <c r="U13" i="3"/>
  <c r="V13" i="3" s="1"/>
  <c r="U17" i="3"/>
  <c r="V17" i="3" s="1"/>
  <c r="U23" i="3"/>
  <c r="V23" i="3" s="1"/>
  <c r="U35" i="3"/>
  <c r="V35" i="3" s="1"/>
  <c r="U42" i="3"/>
  <c r="V42" i="3" s="1"/>
  <c r="U60" i="3"/>
  <c r="V60" i="3" s="1"/>
  <c r="U62" i="3"/>
  <c r="V62" i="3" s="1"/>
  <c r="U64" i="3"/>
  <c r="V64" i="3" s="1"/>
  <c r="U66" i="3"/>
  <c r="V66" i="3" s="1"/>
  <c r="U72" i="3"/>
  <c r="V72" i="3" s="1"/>
  <c r="U74" i="3"/>
  <c r="V74" i="3" s="1"/>
  <c r="U231" i="3"/>
  <c r="V231" i="3" s="1"/>
  <c r="U235" i="3"/>
  <c r="V235" i="3" s="1"/>
  <c r="U239" i="3"/>
  <c r="V239" i="3" s="1"/>
  <c r="U243" i="3"/>
  <c r="V243" i="3" s="1"/>
  <c r="U247" i="3"/>
  <c r="V247" i="3" s="1"/>
  <c r="U251" i="3"/>
  <c r="V251" i="3" s="1"/>
  <c r="U255" i="3"/>
  <c r="V255" i="3" s="1"/>
  <c r="U259" i="3"/>
  <c r="V259" i="3" s="1"/>
  <c r="U263" i="3"/>
  <c r="V263" i="3" s="1"/>
  <c r="U267" i="3"/>
  <c r="V267" i="3" s="1"/>
  <c r="U271" i="3"/>
  <c r="V271" i="3" s="1"/>
  <c r="U275" i="3"/>
  <c r="V275" i="3" s="1"/>
  <c r="U279" i="3"/>
  <c r="V279" i="3" s="1"/>
  <c r="U283" i="3"/>
  <c r="V283" i="3" s="1"/>
  <c r="U291" i="3"/>
  <c r="V291" i="3" s="1"/>
  <c r="U295" i="3"/>
  <c r="V295" i="3" s="1"/>
  <c r="U349" i="3"/>
  <c r="V349" i="3" s="1"/>
  <c r="U353" i="3"/>
  <c r="V353" i="3" s="1"/>
  <c r="U357" i="3"/>
  <c r="V357" i="3" s="1"/>
  <c r="U365" i="3"/>
  <c r="V365" i="3" s="1"/>
  <c r="U369" i="3"/>
  <c r="V369" i="3" s="1"/>
  <c r="U373" i="3"/>
  <c r="V373" i="3" s="1"/>
  <c r="U381" i="3"/>
  <c r="V381" i="3" s="1"/>
  <c r="U385" i="3"/>
  <c r="V385" i="3" s="1"/>
  <c r="U391" i="3"/>
  <c r="V391" i="3" s="1"/>
  <c r="U393" i="3"/>
  <c r="V393" i="3" s="1"/>
  <c r="U395" i="3"/>
  <c r="V395" i="3" s="1"/>
  <c r="U399" i="3"/>
  <c r="V399" i="3" s="1"/>
  <c r="U401" i="3"/>
  <c r="V401" i="3" s="1"/>
  <c r="U419" i="3"/>
  <c r="V419" i="3" s="1"/>
  <c r="U427" i="3"/>
  <c r="V427" i="3" s="1"/>
  <c r="U431" i="3"/>
  <c r="V431" i="3" s="1"/>
  <c r="U433" i="3"/>
  <c r="V433" i="3" s="1"/>
  <c r="U435" i="3"/>
  <c r="V435" i="3" s="1"/>
  <c r="U444" i="3"/>
  <c r="V444" i="3" s="1"/>
  <c r="U451" i="3"/>
  <c r="V451" i="3" s="1"/>
  <c r="U460" i="3"/>
  <c r="V460" i="3" s="1"/>
  <c r="U465" i="3"/>
  <c r="V465" i="3" s="1"/>
  <c r="U467" i="3"/>
  <c r="V467" i="3" s="1"/>
  <c r="U476" i="3"/>
  <c r="V476" i="3" s="1"/>
  <c r="U483" i="3"/>
  <c r="V483" i="3" s="1"/>
  <c r="U492" i="3"/>
  <c r="V492" i="3" s="1"/>
  <c r="U507" i="3"/>
  <c r="V507" i="3" s="1"/>
  <c r="U509" i="3"/>
  <c r="V509" i="3" s="1"/>
  <c r="U512" i="3"/>
  <c r="V512" i="3" s="1"/>
  <c r="U516" i="3"/>
  <c r="V516" i="3" s="1"/>
  <c r="U568" i="3"/>
  <c r="V568" i="3" s="1"/>
  <c r="U576" i="3"/>
  <c r="V576" i="3" s="1"/>
  <c r="U590" i="3"/>
  <c r="V590" i="3" s="1"/>
  <c r="U599" i="3"/>
  <c r="V599" i="3" s="1"/>
  <c r="U601" i="3"/>
  <c r="V601" i="3" s="1"/>
  <c r="U607" i="3"/>
  <c r="V607" i="3" s="1"/>
  <c r="U609" i="3"/>
  <c r="V609" i="3" s="1"/>
  <c r="U632" i="3"/>
  <c r="V632" i="3" s="1"/>
  <c r="U640" i="3"/>
  <c r="V640" i="3" s="1"/>
  <c r="U642" i="3"/>
  <c r="V642" i="3" s="1"/>
  <c r="U428" i="3"/>
  <c r="V428" i="3" s="1"/>
  <c r="U417" i="3"/>
  <c r="V417" i="3" s="1"/>
  <c r="U423" i="3"/>
  <c r="V423" i="3" s="1"/>
  <c r="U412" i="3"/>
  <c r="V412" i="3" s="1"/>
  <c r="U397" i="3"/>
  <c r="V397" i="3" s="1"/>
  <c r="U403" i="3"/>
  <c r="V403" i="3" s="1"/>
  <c r="U394" i="3"/>
  <c r="V394" i="3" s="1"/>
  <c r="U390" i="3"/>
  <c r="V390" i="3" s="1"/>
  <c r="U392" i="3"/>
  <c r="V392" i="3" s="1"/>
  <c r="U374" i="3"/>
  <c r="V374" i="3" s="1"/>
  <c r="U8" i="3"/>
  <c r="V8" i="3" s="1"/>
  <c r="U15" i="3"/>
  <c r="V15" i="3" s="1"/>
  <c r="U24" i="3"/>
  <c r="V24" i="3" s="1"/>
  <c r="U31" i="3"/>
  <c r="V31" i="3" s="1"/>
  <c r="U40" i="3"/>
  <c r="V40" i="3" s="1"/>
  <c r="U47" i="3"/>
  <c r="V47" i="3" s="1"/>
  <c r="U56" i="3"/>
  <c r="V56" i="3" s="1"/>
  <c r="U5" i="3"/>
  <c r="V5" i="3" s="1"/>
  <c r="U21" i="3"/>
  <c r="V21" i="3" s="1"/>
  <c r="U37" i="3"/>
  <c r="V37" i="3" s="1"/>
  <c r="U53" i="3"/>
  <c r="V53" i="3" s="1"/>
  <c r="U4" i="3"/>
  <c r="V4" i="3" s="1"/>
  <c r="U9" i="3"/>
  <c r="V9" i="3" s="1"/>
  <c r="U11" i="3"/>
  <c r="V11" i="3" s="1"/>
  <c r="U20" i="3"/>
  <c r="V20" i="3" s="1"/>
  <c r="U25" i="3"/>
  <c r="V25" i="3" s="1"/>
  <c r="U27" i="3"/>
  <c r="V27" i="3" s="1"/>
  <c r="U36" i="3"/>
  <c r="V36" i="3" s="1"/>
  <c r="U41" i="3"/>
  <c r="V41" i="3" s="1"/>
  <c r="U43" i="3"/>
  <c r="V43" i="3" s="1"/>
  <c r="U52" i="3"/>
  <c r="V52" i="3" s="1"/>
  <c r="U63" i="3"/>
  <c r="V63" i="3" s="1"/>
  <c r="U57" i="3"/>
  <c r="V57" i="3" s="1"/>
  <c r="U59" i="3"/>
  <c r="V59" i="3" s="1"/>
  <c r="U68" i="3"/>
  <c r="V68" i="3" s="1"/>
  <c r="U73" i="3"/>
  <c r="V73" i="3" s="1"/>
  <c r="U75" i="3"/>
  <c r="V75" i="3" s="1"/>
  <c r="U79" i="3"/>
  <c r="V79" i="3" s="1"/>
  <c r="U81" i="3"/>
  <c r="V81" i="3" s="1"/>
  <c r="U83" i="3"/>
  <c r="V83" i="3" s="1"/>
  <c r="U85" i="3"/>
  <c r="V85" i="3" s="1"/>
  <c r="U87" i="3"/>
  <c r="V87" i="3" s="1"/>
  <c r="U89" i="3"/>
  <c r="V89" i="3" s="1"/>
  <c r="U91" i="3"/>
  <c r="V91" i="3" s="1"/>
  <c r="U93" i="3"/>
  <c r="V93" i="3" s="1"/>
  <c r="U95" i="3"/>
  <c r="V95" i="3" s="1"/>
  <c r="U97" i="3"/>
  <c r="V97" i="3" s="1"/>
  <c r="U99" i="3"/>
  <c r="V99" i="3" s="1"/>
  <c r="U101" i="3"/>
  <c r="V101" i="3" s="1"/>
  <c r="U103" i="3"/>
  <c r="V103" i="3" s="1"/>
  <c r="U105" i="3"/>
  <c r="V105" i="3" s="1"/>
  <c r="U107" i="3"/>
  <c r="V107" i="3" s="1"/>
  <c r="U109" i="3"/>
  <c r="V109" i="3" s="1"/>
  <c r="U111" i="3"/>
  <c r="V111" i="3" s="1"/>
  <c r="U113" i="3"/>
  <c r="V113" i="3" s="1"/>
  <c r="U115" i="3"/>
  <c r="V115" i="3" s="1"/>
  <c r="U117" i="3"/>
  <c r="V117" i="3" s="1"/>
  <c r="U119" i="3"/>
  <c r="V119" i="3" s="1"/>
  <c r="U121" i="3"/>
  <c r="V121" i="3" s="1"/>
  <c r="U123" i="3"/>
  <c r="V123" i="3" s="1"/>
  <c r="U125" i="3"/>
  <c r="V125" i="3" s="1"/>
  <c r="U127" i="3"/>
  <c r="V127" i="3" s="1"/>
  <c r="U129" i="3"/>
  <c r="V129" i="3" s="1"/>
  <c r="U131" i="3"/>
  <c r="V131" i="3" s="1"/>
  <c r="U133" i="3"/>
  <c r="V133" i="3" s="1"/>
  <c r="U135" i="3"/>
  <c r="V135" i="3" s="1"/>
  <c r="U137" i="3"/>
  <c r="V137" i="3" s="1"/>
  <c r="U139" i="3"/>
  <c r="V139" i="3" s="1"/>
  <c r="U141" i="3"/>
  <c r="V141" i="3" s="1"/>
  <c r="U143" i="3"/>
  <c r="U145" i="3"/>
  <c r="V145" i="3" s="1"/>
  <c r="U147" i="3"/>
  <c r="V147" i="3" s="1"/>
  <c r="U149" i="3"/>
  <c r="V149" i="3" s="1"/>
  <c r="U151" i="3"/>
  <c r="V151" i="3" s="1"/>
  <c r="U153" i="3"/>
  <c r="V153" i="3" s="1"/>
  <c r="U155" i="3"/>
  <c r="V155" i="3" s="1"/>
  <c r="U157" i="3"/>
  <c r="V157" i="3" s="1"/>
  <c r="U159" i="3"/>
  <c r="V159" i="3" s="1"/>
  <c r="U161" i="3"/>
  <c r="V161" i="3" s="1"/>
  <c r="U163" i="3"/>
  <c r="V163" i="3" s="1"/>
  <c r="U165" i="3"/>
  <c r="V165" i="3" s="1"/>
  <c r="U167" i="3"/>
  <c r="V167" i="3" s="1"/>
  <c r="U169" i="3"/>
  <c r="V169" i="3" s="1"/>
  <c r="U171" i="3"/>
  <c r="V171" i="3" s="1"/>
  <c r="U173" i="3"/>
  <c r="V173" i="3" s="1"/>
  <c r="U175" i="3"/>
  <c r="V175" i="3" s="1"/>
  <c r="U177" i="3"/>
  <c r="V177" i="3" s="1"/>
  <c r="U179" i="3"/>
  <c r="V179" i="3" s="1"/>
  <c r="U181" i="3"/>
  <c r="V181" i="3" s="1"/>
  <c r="U183" i="3"/>
  <c r="V183" i="3" s="1"/>
  <c r="U185" i="3"/>
  <c r="V185" i="3" s="1"/>
  <c r="U187" i="3"/>
  <c r="V187" i="3" s="1"/>
  <c r="U189" i="3"/>
  <c r="V189" i="3" s="1"/>
  <c r="U191" i="3"/>
  <c r="V191" i="3" s="1"/>
  <c r="U193" i="3"/>
  <c r="V193" i="3" s="1"/>
  <c r="U195" i="3"/>
  <c r="V195" i="3" s="1"/>
  <c r="U197" i="3"/>
  <c r="V197" i="3" s="1"/>
  <c r="U199" i="3"/>
  <c r="V199" i="3" s="1"/>
  <c r="U201" i="3"/>
  <c r="V201" i="3" s="1"/>
  <c r="U203" i="3"/>
  <c r="V203" i="3" s="1"/>
  <c r="U205" i="3"/>
  <c r="V205" i="3" s="1"/>
  <c r="U207" i="3"/>
  <c r="V207" i="3" s="1"/>
  <c r="U209" i="3"/>
  <c r="V209" i="3" s="1"/>
  <c r="U211" i="3"/>
  <c r="V211" i="3" s="1"/>
  <c r="U213" i="3"/>
  <c r="V213" i="3" s="1"/>
  <c r="U215" i="3"/>
  <c r="V215" i="3" s="1"/>
  <c r="U217" i="3"/>
  <c r="V217" i="3" s="1"/>
  <c r="U219" i="3"/>
  <c r="V219" i="3" s="1"/>
  <c r="U221" i="3"/>
  <c r="V221" i="3" s="1"/>
  <c r="U223" i="3"/>
  <c r="V223" i="3" s="1"/>
  <c r="U225" i="3"/>
  <c r="V225" i="3" s="1"/>
  <c r="U413" i="3"/>
  <c r="V413" i="3" s="1"/>
  <c r="U429" i="3"/>
  <c r="V429" i="3" s="1"/>
  <c r="U445" i="3"/>
  <c r="V445" i="3" s="1"/>
  <c r="U461" i="3"/>
  <c r="V461" i="3" s="1"/>
  <c r="U493" i="3"/>
  <c r="V493" i="3" s="1"/>
  <c r="U521" i="3"/>
  <c r="V521" i="3" s="1"/>
  <c r="U618" i="3"/>
  <c r="V618" i="3" s="1"/>
  <c r="U67" i="3"/>
  <c r="V67" i="3" s="1"/>
  <c r="U76" i="3"/>
  <c r="V76" i="3" s="1"/>
  <c r="U78" i="3"/>
  <c r="V78" i="3" s="1"/>
  <c r="U80" i="3"/>
  <c r="V80" i="3" s="1"/>
  <c r="U82" i="3"/>
  <c r="V82" i="3" s="1"/>
  <c r="U84" i="3"/>
  <c r="V84" i="3" s="1"/>
  <c r="U86" i="3"/>
  <c r="V86" i="3" s="1"/>
  <c r="U88" i="3"/>
  <c r="V88" i="3" s="1"/>
  <c r="U90" i="3"/>
  <c r="V90" i="3" s="1"/>
  <c r="U92" i="3"/>
  <c r="V92" i="3" s="1"/>
  <c r="U94" i="3"/>
  <c r="V94" i="3" s="1"/>
  <c r="U96" i="3"/>
  <c r="V96" i="3" s="1"/>
  <c r="U98" i="3"/>
  <c r="V98" i="3" s="1"/>
  <c r="U100" i="3"/>
  <c r="V100" i="3" s="1"/>
  <c r="U102" i="3"/>
  <c r="V102" i="3" s="1"/>
  <c r="U104" i="3"/>
  <c r="V104" i="3" s="1"/>
  <c r="U106" i="3"/>
  <c r="V106" i="3" s="1"/>
  <c r="U108" i="3"/>
  <c r="V108" i="3" s="1"/>
  <c r="U110" i="3"/>
  <c r="V110" i="3" s="1"/>
  <c r="U112" i="3"/>
  <c r="V112" i="3" s="1"/>
  <c r="U114" i="3"/>
  <c r="V114" i="3" s="1"/>
  <c r="U116" i="3"/>
  <c r="V116" i="3" s="1"/>
  <c r="U118" i="3"/>
  <c r="V118" i="3" s="1"/>
  <c r="U120" i="3"/>
  <c r="V120" i="3" s="1"/>
  <c r="U122" i="3"/>
  <c r="V122" i="3" s="1"/>
  <c r="U124" i="3"/>
  <c r="V124" i="3" s="1"/>
  <c r="U126" i="3"/>
  <c r="V126" i="3" s="1"/>
  <c r="U128" i="3"/>
  <c r="V128" i="3" s="1"/>
  <c r="U130" i="3"/>
  <c r="V130" i="3" s="1"/>
  <c r="U132" i="3"/>
  <c r="V132" i="3" s="1"/>
  <c r="U134" i="3"/>
  <c r="V134" i="3" s="1"/>
  <c r="U136" i="3"/>
  <c r="V136" i="3" s="1"/>
  <c r="U138" i="3"/>
  <c r="V138" i="3" s="1"/>
  <c r="U140" i="3"/>
  <c r="V140" i="3" s="1"/>
  <c r="U144" i="3"/>
  <c r="V144" i="3" s="1"/>
  <c r="U146" i="3"/>
  <c r="V146" i="3" s="1"/>
  <c r="U148" i="3"/>
  <c r="V148" i="3" s="1"/>
  <c r="U150" i="3"/>
  <c r="V150" i="3" s="1"/>
  <c r="U152" i="3"/>
  <c r="V152" i="3" s="1"/>
  <c r="U154" i="3"/>
  <c r="V154" i="3" s="1"/>
  <c r="U156" i="3"/>
  <c r="V156" i="3" s="1"/>
  <c r="U158" i="3"/>
  <c r="V158" i="3" s="1"/>
  <c r="U160" i="3"/>
  <c r="V160" i="3" s="1"/>
  <c r="U162" i="3"/>
  <c r="V162" i="3" s="1"/>
  <c r="U164" i="3"/>
  <c r="V164" i="3" s="1"/>
  <c r="U166" i="3"/>
  <c r="V166" i="3" s="1"/>
  <c r="U168" i="3"/>
  <c r="V168" i="3" s="1"/>
  <c r="U170" i="3"/>
  <c r="V170" i="3" s="1"/>
  <c r="U172" i="3"/>
  <c r="V172" i="3" s="1"/>
  <c r="U174" i="3"/>
  <c r="V174" i="3" s="1"/>
  <c r="U176" i="3"/>
  <c r="V176" i="3" s="1"/>
  <c r="U178" i="3"/>
  <c r="V178" i="3" s="1"/>
  <c r="U180" i="3"/>
  <c r="V180" i="3" s="1"/>
  <c r="U182" i="3"/>
  <c r="V182" i="3" s="1"/>
  <c r="U184" i="3"/>
  <c r="V184" i="3" s="1"/>
  <c r="U186" i="3"/>
  <c r="V186" i="3" s="1"/>
  <c r="U188" i="3"/>
  <c r="V188" i="3" s="1"/>
  <c r="U190" i="3"/>
  <c r="V190" i="3" s="1"/>
  <c r="U192" i="3"/>
  <c r="V192" i="3" s="1"/>
  <c r="U194" i="3"/>
  <c r="V194" i="3" s="1"/>
  <c r="U196" i="3"/>
  <c r="V196" i="3" s="1"/>
  <c r="U198" i="3"/>
  <c r="V198" i="3" s="1"/>
  <c r="U200" i="3"/>
  <c r="V200" i="3" s="1"/>
  <c r="U202" i="3"/>
  <c r="V202" i="3" s="1"/>
  <c r="U204" i="3"/>
  <c r="V204" i="3" s="1"/>
  <c r="U206" i="3"/>
  <c r="V206" i="3" s="1"/>
  <c r="U208" i="3"/>
  <c r="V208" i="3" s="1"/>
  <c r="U210" i="3"/>
  <c r="V210" i="3" s="1"/>
  <c r="U212" i="3"/>
  <c r="V212" i="3" s="1"/>
  <c r="U214" i="3"/>
  <c r="V214" i="3" s="1"/>
  <c r="U216" i="3"/>
  <c r="V216" i="3" s="1"/>
  <c r="U218" i="3"/>
  <c r="V218" i="3" s="1"/>
  <c r="U220" i="3"/>
  <c r="V220" i="3" s="1"/>
  <c r="U222" i="3"/>
  <c r="V222" i="3" s="1"/>
  <c r="U224" i="3"/>
  <c r="V224" i="3" s="1"/>
  <c r="U405" i="3"/>
  <c r="V405" i="3" s="1"/>
  <c r="U421" i="3"/>
  <c r="V421" i="3" s="1"/>
  <c r="U437" i="3"/>
  <c r="V437" i="3" s="1"/>
  <c r="U453" i="3"/>
  <c r="V453" i="3" s="1"/>
  <c r="U469" i="3"/>
  <c r="V469" i="3" s="1"/>
  <c r="U485" i="3"/>
  <c r="V485" i="3" s="1"/>
  <c r="U505" i="3"/>
  <c r="V505" i="3" s="1"/>
  <c r="U586" i="3"/>
  <c r="V586" i="3" s="1"/>
  <c r="U230" i="3"/>
  <c r="V230" i="3" s="1"/>
  <c r="U234" i="3"/>
  <c r="V234" i="3" s="1"/>
  <c r="U238" i="3"/>
  <c r="V238" i="3" s="1"/>
  <c r="U242" i="3"/>
  <c r="V242" i="3" s="1"/>
  <c r="U246" i="3"/>
  <c r="V246" i="3" s="1"/>
  <c r="U250" i="3"/>
  <c r="V250" i="3" s="1"/>
  <c r="U254" i="3"/>
  <c r="V254" i="3" s="1"/>
  <c r="U258" i="3"/>
  <c r="V258" i="3" s="1"/>
  <c r="U262" i="3"/>
  <c r="V262" i="3" s="1"/>
  <c r="U266" i="3"/>
  <c r="V266" i="3" s="1"/>
  <c r="U270" i="3"/>
  <c r="V270" i="3" s="1"/>
  <c r="U274" i="3"/>
  <c r="V274" i="3" s="1"/>
  <c r="U278" i="3"/>
  <c r="V278" i="3" s="1"/>
  <c r="U282" i="3"/>
  <c r="V282" i="3" s="1"/>
  <c r="U286" i="3"/>
  <c r="V286" i="3" s="1"/>
  <c r="U290" i="3"/>
  <c r="V290" i="3" s="1"/>
  <c r="U294" i="3"/>
  <c r="V294" i="3" s="1"/>
  <c r="U298" i="3"/>
  <c r="V298" i="3" s="1"/>
  <c r="U328" i="3"/>
  <c r="V328" i="3" s="1"/>
  <c r="U330" i="3"/>
  <c r="V330" i="3" s="1"/>
  <c r="U345" i="3"/>
  <c r="V345" i="3" s="1"/>
  <c r="U360" i="3"/>
  <c r="V360" i="3" s="1"/>
  <c r="U362" i="3"/>
  <c r="V362" i="3" s="1"/>
  <c r="U377" i="3"/>
  <c r="V377" i="3" s="1"/>
  <c r="U384" i="3"/>
  <c r="V384" i="3" s="1"/>
  <c r="U386" i="3"/>
  <c r="V386" i="3" s="1"/>
  <c r="U388" i="3"/>
  <c r="V388" i="3" s="1"/>
  <c r="U502" i="3"/>
  <c r="V502" i="3" s="1"/>
  <c r="U510" i="3"/>
  <c r="V510" i="3" s="1"/>
  <c r="U518" i="3"/>
  <c r="V518" i="3" s="1"/>
  <c r="U534" i="3"/>
  <c r="V534" i="3" s="1"/>
  <c r="U563" i="3"/>
  <c r="V563" i="3" s="1"/>
  <c r="U565" i="3"/>
  <c r="V565" i="3" s="1"/>
  <c r="U572" i="3"/>
  <c r="V572" i="3" s="1"/>
  <c r="U579" i="3"/>
  <c r="V579" i="3" s="1"/>
  <c r="U581" i="3"/>
  <c r="V581" i="3" s="1"/>
  <c r="U588" i="3"/>
  <c r="V588" i="3" s="1"/>
  <c r="U595" i="3"/>
  <c r="V595" i="3" s="1"/>
  <c r="U597" i="3"/>
  <c r="V597" i="3" s="1"/>
  <c r="U604" i="3"/>
  <c r="V604" i="3" s="1"/>
  <c r="U611" i="3"/>
  <c r="V611" i="3" s="1"/>
  <c r="U613" i="3"/>
  <c r="V613" i="3" s="1"/>
  <c r="U620" i="3"/>
  <c r="V620" i="3" s="1"/>
  <c r="U627" i="3"/>
  <c r="V627" i="3" s="1"/>
  <c r="U629" i="3"/>
  <c r="V629" i="3" s="1"/>
  <c r="U636" i="3"/>
  <c r="V636" i="3" s="1"/>
  <c r="U643" i="3"/>
  <c r="V643" i="3" s="1"/>
  <c r="U645" i="3"/>
  <c r="V645" i="3" s="1"/>
  <c r="U329" i="3"/>
  <c r="U346" i="3"/>
  <c r="V346" i="3" s="1"/>
  <c r="U361" i="3"/>
  <c r="V361" i="3" s="1"/>
  <c r="U376" i="3"/>
  <c r="V376" i="3" s="1"/>
  <c r="U378" i="3"/>
  <c r="V378" i="3" s="1"/>
  <c r="U387" i="3"/>
  <c r="V387" i="3" s="1"/>
  <c r="U498" i="3"/>
  <c r="V498" i="3" s="1"/>
  <c r="U506" i="3"/>
  <c r="V506" i="3" s="1"/>
  <c r="U514" i="3"/>
  <c r="V514" i="3" s="1"/>
  <c r="U522" i="3"/>
  <c r="V522" i="3" s="1"/>
  <c r="U530" i="3"/>
  <c r="V530" i="3" s="1"/>
  <c r="U564" i="3"/>
  <c r="V564" i="3" s="1"/>
  <c r="U571" i="3"/>
  <c r="V571" i="3" s="1"/>
  <c r="U573" i="3"/>
  <c r="V573" i="3" s="1"/>
  <c r="U580" i="3"/>
  <c r="V580" i="3" s="1"/>
  <c r="U587" i="3"/>
  <c r="V587" i="3" s="1"/>
  <c r="U589" i="3"/>
  <c r="V589" i="3" s="1"/>
  <c r="U596" i="3"/>
  <c r="V596" i="3" s="1"/>
  <c r="U603" i="3"/>
  <c r="V603" i="3" s="1"/>
  <c r="U605" i="3"/>
  <c r="V605" i="3" s="1"/>
  <c r="U612" i="3"/>
  <c r="V612" i="3" s="1"/>
  <c r="U619" i="3"/>
  <c r="V619" i="3" s="1"/>
  <c r="U621" i="3"/>
  <c r="V621" i="3" s="1"/>
  <c r="U628" i="3"/>
  <c r="V628" i="3" s="1"/>
  <c r="U635" i="3"/>
  <c r="V635" i="3" s="1"/>
  <c r="U637" i="3"/>
  <c r="V637" i="3" s="1"/>
  <c r="U644" i="3"/>
  <c r="V644" i="3" s="1"/>
  <c r="U233" i="3"/>
  <c r="V233" i="3" s="1"/>
  <c r="U236" i="3"/>
  <c r="V236" i="3" s="1"/>
  <c r="U241" i="3"/>
  <c r="V241" i="3" s="1"/>
  <c r="U244" i="3"/>
  <c r="V244" i="3" s="1"/>
  <c r="U249" i="3"/>
  <c r="V249" i="3" s="1"/>
  <c r="U252" i="3"/>
  <c r="V252" i="3" s="1"/>
  <c r="U257" i="3"/>
  <c r="V257" i="3" s="1"/>
  <c r="U260" i="3"/>
  <c r="V260" i="3" s="1"/>
  <c r="U265" i="3"/>
  <c r="V265" i="3" s="1"/>
  <c r="U268" i="3"/>
  <c r="V268" i="3" s="1"/>
  <c r="U273" i="3"/>
  <c r="V273" i="3" s="1"/>
  <c r="U276" i="3"/>
  <c r="V276" i="3" s="1"/>
  <c r="U281" i="3"/>
  <c r="V281" i="3" s="1"/>
  <c r="U284" i="3"/>
  <c r="V284" i="3" s="1"/>
  <c r="U289" i="3"/>
  <c r="V289" i="3" s="1"/>
  <c r="U292" i="3"/>
  <c r="V292" i="3" s="1"/>
  <c r="U297" i="3"/>
  <c r="V297" i="3" s="1"/>
  <c r="U308" i="3"/>
  <c r="U310" i="3"/>
  <c r="V310" i="3" s="1"/>
  <c r="U324" i="3"/>
  <c r="V324" i="3" s="1"/>
  <c r="U326" i="3"/>
  <c r="V326" i="3" s="1"/>
  <c r="U331" i="3"/>
  <c r="V331" i="3" s="1"/>
  <c r="U347" i="3"/>
  <c r="V347" i="3" s="1"/>
  <c r="U363" i="3"/>
  <c r="V363" i="3" s="1"/>
  <c r="U371" i="3"/>
  <c r="V371" i="3" s="1"/>
  <c r="U379" i="3"/>
  <c r="V379" i="3" s="1"/>
  <c r="U383" i="3"/>
  <c r="V383" i="3" s="1"/>
  <c r="U389" i="3"/>
  <c r="V389" i="3" s="1"/>
  <c r="U229" i="3"/>
  <c r="V229" i="3" s="1"/>
  <c r="U232" i="3"/>
  <c r="V232" i="3" s="1"/>
  <c r="U237" i="3"/>
  <c r="V237" i="3" s="1"/>
  <c r="U240" i="3"/>
  <c r="V240" i="3" s="1"/>
  <c r="U245" i="3"/>
  <c r="V245" i="3" s="1"/>
  <c r="U248" i="3"/>
  <c r="V248" i="3" s="1"/>
  <c r="U253" i="3"/>
  <c r="V253" i="3" s="1"/>
  <c r="U256" i="3"/>
  <c r="V256" i="3" s="1"/>
  <c r="U261" i="3"/>
  <c r="V261" i="3" s="1"/>
  <c r="U264" i="3"/>
  <c r="V264" i="3" s="1"/>
  <c r="U269" i="3"/>
  <c r="V269" i="3" s="1"/>
  <c r="U272" i="3"/>
  <c r="V272" i="3" s="1"/>
  <c r="U277" i="3"/>
  <c r="V277" i="3" s="1"/>
  <c r="U280" i="3"/>
  <c r="V280" i="3" s="1"/>
  <c r="U285" i="3"/>
  <c r="V285" i="3" s="1"/>
  <c r="U288" i="3"/>
  <c r="V288" i="3" s="1"/>
  <c r="U293" i="3"/>
  <c r="V293" i="3" s="1"/>
  <c r="U296" i="3"/>
  <c r="V296" i="3" s="1"/>
  <c r="U300" i="3"/>
  <c r="V300" i="3" s="1"/>
  <c r="U302" i="3"/>
  <c r="V302" i="3" s="1"/>
  <c r="U316" i="3"/>
  <c r="V316" i="3" s="1"/>
  <c r="U318" i="3"/>
  <c r="V318" i="3" s="1"/>
  <c r="U335" i="3"/>
  <c r="U343" i="3"/>
  <c r="V343" i="3" s="1"/>
  <c r="U351" i="3"/>
  <c r="V351" i="3" s="1"/>
  <c r="U359" i="3"/>
  <c r="V359" i="3" s="1"/>
  <c r="U367" i="3"/>
  <c r="V367" i="3" s="1"/>
  <c r="U375" i="3"/>
  <c r="V375" i="3" s="1"/>
  <c r="U646" i="3"/>
  <c r="V646" i="3" s="1"/>
  <c r="U299" i="3"/>
  <c r="V299" i="3" s="1"/>
  <c r="U303" i="3"/>
  <c r="V303" i="3" s="1"/>
  <c r="U307" i="3"/>
  <c r="V307" i="3" s="1"/>
  <c r="U311" i="3"/>
  <c r="V311" i="3" s="1"/>
  <c r="U315" i="3"/>
  <c r="V315" i="3" s="1"/>
  <c r="U319" i="3"/>
  <c r="V319" i="3" s="1"/>
  <c r="U323" i="3"/>
  <c r="V323" i="3" s="1"/>
  <c r="U327" i="3"/>
  <c r="V327" i="3" s="1"/>
  <c r="U301" i="3"/>
  <c r="V301" i="3" s="1"/>
  <c r="U305" i="3"/>
  <c r="V305" i="3" s="1"/>
  <c r="U309" i="3"/>
  <c r="U313" i="3"/>
  <c r="V313" i="3" s="1"/>
  <c r="U317" i="3"/>
  <c r="V317" i="3" s="1"/>
  <c r="U321" i="3"/>
  <c r="V321" i="3" s="1"/>
  <c r="U325" i="3"/>
  <c r="V325" i="3" s="1"/>
  <c r="Q482" i="1" l="1"/>
  <c r="Q481" i="1"/>
  <c r="R419" i="1"/>
  <c r="R390" i="1"/>
  <c r="R302" i="1"/>
  <c r="R301" i="1"/>
  <c r="R300" i="1"/>
  <c r="R299" i="1"/>
  <c r="R32" i="1"/>
  <c r="R31" i="1"/>
  <c r="R29" i="1"/>
  <c r="R28" i="1"/>
  <c r="R27" i="1"/>
  <c r="R26" i="1"/>
  <c r="R25" i="1"/>
  <c r="Q26" i="1"/>
  <c r="Q27" i="1"/>
  <c r="S27" i="1" s="1"/>
  <c r="T27" i="1" s="1"/>
  <c r="Q28" i="1"/>
  <c r="S26" i="1" l="1"/>
  <c r="T26" i="1" s="1"/>
  <c r="S28" i="1"/>
  <c r="T28" i="1" s="1"/>
  <c r="R651" i="1" l="1"/>
  <c r="Q651" i="1"/>
  <c r="R650" i="1"/>
  <c r="Q650" i="1"/>
  <c r="R649" i="1"/>
  <c r="Q649" i="1"/>
  <c r="R648" i="1"/>
  <c r="Q648" i="1"/>
  <c r="R647" i="1"/>
  <c r="Q647" i="1"/>
  <c r="S648" i="1" l="1"/>
  <c r="T648" i="1" s="1"/>
  <c r="S647" i="1"/>
  <c r="T647" i="1" s="1"/>
  <c r="S650" i="1"/>
  <c r="T650" i="1" s="1"/>
  <c r="S649" i="1"/>
  <c r="T649" i="1" s="1"/>
  <c r="S651" i="1"/>
  <c r="T651" i="1" s="1"/>
  <c r="R645" i="1"/>
  <c r="Q645" i="1"/>
  <c r="T645" i="1" s="1"/>
  <c r="R644" i="1"/>
  <c r="Q644" i="1"/>
  <c r="T644" i="1" s="1"/>
  <c r="S644" i="1" l="1"/>
  <c r="S645" i="1"/>
  <c r="R642" i="1"/>
  <c r="Q642" i="1"/>
  <c r="R641" i="1"/>
  <c r="Q641" i="1"/>
  <c r="R640" i="1"/>
  <c r="Q640" i="1"/>
  <c r="R639" i="1"/>
  <c r="Q639" i="1"/>
  <c r="R638" i="1"/>
  <c r="Q638" i="1"/>
  <c r="R637" i="1"/>
  <c r="Q637" i="1"/>
  <c r="T637" i="1" s="1"/>
  <c r="R634" i="1"/>
  <c r="Q634" i="1"/>
  <c r="T634" i="1" s="1"/>
  <c r="R633" i="1"/>
  <c r="Q633" i="1"/>
  <c r="T633" i="1" s="1"/>
  <c r="R629" i="1"/>
  <c r="Q629" i="1"/>
  <c r="R628" i="1"/>
  <c r="Q628" i="1"/>
  <c r="R627" i="1"/>
  <c r="Q627" i="1"/>
  <c r="T627" i="1" s="1"/>
  <c r="R626" i="1"/>
  <c r="Q626" i="1"/>
  <c r="R625" i="1"/>
  <c r="Q625" i="1"/>
  <c r="T625" i="1" s="1"/>
  <c r="R623" i="1"/>
  <c r="Q623" i="1"/>
  <c r="R622" i="1"/>
  <c r="Q622" i="1"/>
  <c r="T622" i="1" s="1"/>
  <c r="R621" i="1"/>
  <c r="Q621" i="1"/>
  <c r="R619" i="1"/>
  <c r="Q619" i="1"/>
  <c r="T619" i="1" s="1"/>
  <c r="R618" i="1"/>
  <c r="Q618" i="1"/>
  <c r="T618" i="1" s="1"/>
  <c r="S628" i="1" l="1"/>
  <c r="S638" i="1"/>
  <c r="T638" i="1" s="1"/>
  <c r="S640" i="1"/>
  <c r="T640" i="1" s="1"/>
  <c r="S642" i="1"/>
  <c r="S618" i="1"/>
  <c r="S621" i="1"/>
  <c r="S619" i="1"/>
  <c r="S623" i="1"/>
  <c r="T623" i="1" s="1"/>
  <c r="T628" i="1"/>
  <c r="S634" i="1"/>
  <c r="S626" i="1"/>
  <c r="T626" i="1" s="1"/>
  <c r="S629" i="1"/>
  <c r="T629" i="1" s="1"/>
  <c r="T621" i="1"/>
  <c r="S622" i="1"/>
  <c r="S639" i="1"/>
  <c r="T639" i="1" s="1"/>
  <c r="S641" i="1"/>
  <c r="T641" i="1" s="1"/>
  <c r="S625" i="1"/>
  <c r="S627" i="1"/>
  <c r="T642" i="1"/>
  <c r="S637" i="1"/>
  <c r="S633" i="1"/>
  <c r="R616" i="1"/>
  <c r="Q616" i="1"/>
  <c r="R615" i="1"/>
  <c r="Q615" i="1"/>
  <c r="R614" i="1"/>
  <c r="Q614" i="1"/>
  <c r="T614" i="1" s="1"/>
  <c r="R613" i="1"/>
  <c r="Q613" i="1"/>
  <c r="T613" i="1" s="1"/>
  <c r="R612" i="1"/>
  <c r="Q612" i="1"/>
  <c r="T612" i="1" s="1"/>
  <c r="R610" i="1"/>
  <c r="Q610" i="1"/>
  <c r="T610" i="1" s="1"/>
  <c r="R609" i="1"/>
  <c r="Q609" i="1"/>
  <c r="R608" i="1"/>
  <c r="Q608" i="1"/>
  <c r="T608" i="1" s="1"/>
  <c r="R607" i="1"/>
  <c r="Q607" i="1"/>
  <c r="T607" i="1" s="1"/>
  <c r="R606" i="1"/>
  <c r="Q606" i="1"/>
  <c r="T606" i="1" s="1"/>
  <c r="R605" i="1"/>
  <c r="Q605" i="1"/>
  <c r="T605" i="1" s="1"/>
  <c r="R604" i="1"/>
  <c r="Q604" i="1"/>
  <c r="T604" i="1" s="1"/>
  <c r="R603" i="1"/>
  <c r="Q603" i="1"/>
  <c r="T603" i="1" s="1"/>
  <c r="R601" i="1"/>
  <c r="Q601" i="1"/>
  <c r="T601" i="1" s="1"/>
  <c r="R600" i="1"/>
  <c r="Q600" i="1"/>
  <c r="T600" i="1" s="1"/>
  <c r="R599" i="1"/>
  <c r="Q599" i="1"/>
  <c r="T599" i="1" s="1"/>
  <c r="R598" i="1"/>
  <c r="Q598" i="1"/>
  <c r="T598" i="1" s="1"/>
  <c r="R597" i="1"/>
  <c r="Q597" i="1"/>
  <c r="T597" i="1" s="1"/>
  <c r="R596" i="1"/>
  <c r="Q596" i="1"/>
  <c r="T596" i="1" s="1"/>
  <c r="R595" i="1"/>
  <c r="Q595" i="1"/>
  <c r="T595" i="1" s="1"/>
  <c r="R594" i="1"/>
  <c r="Q594" i="1"/>
  <c r="R593" i="1"/>
  <c r="Q593" i="1"/>
  <c r="T593" i="1" s="1"/>
  <c r="R592" i="1"/>
  <c r="Q592" i="1"/>
  <c r="T592" i="1" s="1"/>
  <c r="R591" i="1"/>
  <c r="Q591" i="1"/>
  <c r="T591" i="1" s="1"/>
  <c r="R589" i="1"/>
  <c r="Q589" i="1"/>
  <c r="T589" i="1" s="1"/>
  <c r="R586" i="1"/>
  <c r="Q586" i="1"/>
  <c r="T586" i="1" s="1"/>
  <c r="R585" i="1"/>
  <c r="Q585" i="1"/>
  <c r="T585" i="1" s="1"/>
  <c r="R584" i="1"/>
  <c r="Q584" i="1"/>
  <c r="T584" i="1" s="1"/>
  <c r="R583" i="1"/>
  <c r="Q583" i="1"/>
  <c r="T583" i="1" s="1"/>
  <c r="R582" i="1"/>
  <c r="Q582" i="1"/>
  <c r="T582" i="1" s="1"/>
  <c r="R581" i="1"/>
  <c r="Q581" i="1"/>
  <c r="T581" i="1" s="1"/>
  <c r="R580" i="1"/>
  <c r="Q580" i="1"/>
  <c r="T580" i="1" s="1"/>
  <c r="R579" i="1"/>
  <c r="Q579" i="1"/>
  <c r="T579" i="1" s="1"/>
  <c r="R578" i="1"/>
  <c r="Q578" i="1"/>
  <c r="T578" i="1" s="1"/>
  <c r="R577" i="1"/>
  <c r="Q577" i="1"/>
  <c r="T577" i="1" s="1"/>
  <c r="R576" i="1"/>
  <c r="Q576" i="1"/>
  <c r="T576" i="1" s="1"/>
  <c r="R575" i="1"/>
  <c r="Q575" i="1"/>
  <c r="R574" i="1"/>
  <c r="Q574" i="1"/>
  <c r="R573" i="1"/>
  <c r="Q573" i="1"/>
  <c r="R572" i="1"/>
  <c r="Q572" i="1"/>
  <c r="R571" i="1"/>
  <c r="Q571" i="1"/>
  <c r="R570" i="1"/>
  <c r="Q570" i="1"/>
  <c r="R569" i="1"/>
  <c r="Q569" i="1"/>
  <c r="R568" i="1"/>
  <c r="Q568" i="1"/>
  <c r="R567" i="1"/>
  <c r="Q567" i="1"/>
  <c r="R566" i="1"/>
  <c r="Q566" i="1"/>
  <c r="R565" i="1"/>
  <c r="Q565" i="1"/>
  <c r="R564" i="1"/>
  <c r="Q564" i="1"/>
  <c r="R563" i="1"/>
  <c r="Q563" i="1"/>
  <c r="T563" i="1" s="1"/>
  <c r="R560" i="1"/>
  <c r="Q560" i="1"/>
  <c r="T560" i="1" s="1"/>
  <c r="R558" i="1"/>
  <c r="Q558" i="1"/>
  <c r="T558" i="1" s="1"/>
  <c r="R557" i="1"/>
  <c r="Q557" i="1"/>
  <c r="T557" i="1" s="1"/>
  <c r="R556" i="1"/>
  <c r="Q556" i="1"/>
  <c r="T556" i="1" s="1"/>
  <c r="R555" i="1"/>
  <c r="Q555" i="1"/>
  <c r="T555" i="1" s="1"/>
  <c r="R554" i="1"/>
  <c r="Q554" i="1"/>
  <c r="T554" i="1" s="1"/>
  <c r="R553" i="1"/>
  <c r="Q553" i="1"/>
  <c r="T553" i="1" s="1"/>
  <c r="R552" i="1"/>
  <c r="Q552" i="1"/>
  <c r="T552" i="1" s="1"/>
  <c r="R551" i="1"/>
  <c r="Q551" i="1"/>
  <c r="R550" i="1"/>
  <c r="Q550" i="1"/>
  <c r="R549" i="1"/>
  <c r="Q549" i="1"/>
  <c r="R548" i="1"/>
  <c r="Q548" i="1"/>
  <c r="R547" i="1"/>
  <c r="Q547" i="1"/>
  <c r="R546" i="1"/>
  <c r="Q546" i="1"/>
  <c r="R545" i="1"/>
  <c r="Q545" i="1"/>
  <c r="R544" i="1"/>
  <c r="Q544" i="1"/>
  <c r="S601" i="1" l="1"/>
  <c r="S550" i="1"/>
  <c r="T550" i="1" s="1"/>
  <c r="S551" i="1"/>
  <c r="T551" i="1" s="1"/>
  <c r="S594" i="1"/>
  <c r="T594" i="1" s="1"/>
  <c r="S613" i="1"/>
  <c r="S610" i="1"/>
  <c r="S585" i="1"/>
  <c r="S544" i="1"/>
  <c r="T544" i="1" s="1"/>
  <c r="S560" i="1"/>
  <c r="S573" i="1"/>
  <c r="T573" i="1" s="1"/>
  <c r="S575" i="1"/>
  <c r="T575" i="1" s="1"/>
  <c r="S582" i="1"/>
  <c r="S593" i="1"/>
  <c r="S607" i="1"/>
  <c r="S609" i="1"/>
  <c r="T609" i="1" s="1"/>
  <c r="S545" i="1"/>
  <c r="T545" i="1" s="1"/>
  <c r="S547" i="1"/>
  <c r="T547" i="1" s="1"/>
  <c r="S564" i="1"/>
  <c r="T564" i="1" s="1"/>
  <c r="S566" i="1"/>
  <c r="T566" i="1" s="1"/>
  <c r="S568" i="1"/>
  <c r="T568" i="1" s="1"/>
  <c r="S570" i="1"/>
  <c r="T570" i="1" s="1"/>
  <c r="S572" i="1"/>
  <c r="T572" i="1" s="1"/>
  <c r="S574" i="1"/>
  <c r="T574" i="1" s="1"/>
  <c r="S546" i="1"/>
  <c r="T546" i="1" s="1"/>
  <c r="S548" i="1"/>
  <c r="T548" i="1" s="1"/>
  <c r="S549" i="1"/>
  <c r="T549" i="1" s="1"/>
  <c r="S563" i="1"/>
  <c r="S581" i="1"/>
  <c r="S598" i="1"/>
  <c r="S606" i="1"/>
  <c r="S586" i="1"/>
  <c r="S605" i="1"/>
  <c r="S614" i="1"/>
  <c r="S565" i="1"/>
  <c r="T565" i="1" s="1"/>
  <c r="S567" i="1"/>
  <c r="T567" i="1" s="1"/>
  <c r="S569" i="1"/>
  <c r="T569" i="1" s="1"/>
  <c r="S571" i="1"/>
  <c r="T571" i="1" s="1"/>
  <c r="S580" i="1"/>
  <c r="S589" i="1"/>
  <c r="S616" i="1"/>
  <c r="T616" i="1" s="1"/>
  <c r="S615" i="1"/>
  <c r="T615" i="1" s="1"/>
  <c r="S612" i="1"/>
  <c r="S608" i="1"/>
  <c r="S604" i="1"/>
  <c r="S603" i="1"/>
  <c r="S597" i="1"/>
  <c r="S596" i="1"/>
  <c r="S600" i="1"/>
  <c r="S595" i="1"/>
  <c r="S599" i="1"/>
  <c r="S592" i="1"/>
  <c r="S591" i="1"/>
  <c r="S584" i="1"/>
  <c r="S583" i="1"/>
  <c r="S578" i="1"/>
  <c r="S577" i="1"/>
  <c r="S576" i="1"/>
  <c r="S579" i="1"/>
  <c r="S552" i="1"/>
  <c r="S553" i="1"/>
  <c r="S554" i="1"/>
  <c r="S555" i="1"/>
  <c r="S556" i="1"/>
  <c r="S557" i="1"/>
  <c r="S558" i="1"/>
  <c r="R543" i="1"/>
  <c r="Q543" i="1"/>
  <c r="R542" i="1"/>
  <c r="Q542" i="1"/>
  <c r="R541" i="1"/>
  <c r="Q541" i="1"/>
  <c r="R540" i="1"/>
  <c r="Q540" i="1"/>
  <c r="R539" i="1"/>
  <c r="Q539" i="1"/>
  <c r="R538" i="1"/>
  <c r="Q538" i="1"/>
  <c r="R537" i="1"/>
  <c r="Q537" i="1"/>
  <c r="R536" i="1"/>
  <c r="Q536" i="1"/>
  <c r="R535" i="1"/>
  <c r="Q535" i="1"/>
  <c r="R534" i="1"/>
  <c r="Q534" i="1"/>
  <c r="R533" i="1"/>
  <c r="Q533" i="1"/>
  <c r="R532" i="1"/>
  <c r="Q532" i="1"/>
  <c r="R531" i="1"/>
  <c r="Q531" i="1"/>
  <c r="T531" i="1" s="1"/>
  <c r="R530" i="1"/>
  <c r="Q530" i="1"/>
  <c r="R529" i="1"/>
  <c r="Q529" i="1"/>
  <c r="S529" i="1" l="1"/>
  <c r="T529" i="1" s="1"/>
  <c r="S533" i="1"/>
  <c r="T533" i="1" s="1"/>
  <c r="S535" i="1"/>
  <c r="T535" i="1" s="1"/>
  <c r="S530" i="1"/>
  <c r="T530" i="1" s="1"/>
  <c r="S532" i="1"/>
  <c r="T532" i="1" s="1"/>
  <c r="S534" i="1"/>
  <c r="T534" i="1" s="1"/>
  <c r="S536" i="1"/>
  <c r="T536" i="1" s="1"/>
  <c r="S538" i="1"/>
  <c r="T538" i="1" s="1"/>
  <c r="S540" i="1"/>
  <c r="T540" i="1" s="1"/>
  <c r="S542" i="1"/>
  <c r="T542" i="1" s="1"/>
  <c r="S537" i="1"/>
  <c r="T537" i="1" s="1"/>
  <c r="S539" i="1"/>
  <c r="T539" i="1" s="1"/>
  <c r="S541" i="1"/>
  <c r="T541" i="1" s="1"/>
  <c r="S543" i="1"/>
  <c r="T543" i="1" s="1"/>
  <c r="S531" i="1"/>
  <c r="R527" i="1"/>
  <c r="Q527" i="1"/>
  <c r="R526" i="1"/>
  <c r="Q526" i="1"/>
  <c r="R525" i="1"/>
  <c r="Q525" i="1"/>
  <c r="R524" i="1"/>
  <c r="Q524" i="1"/>
  <c r="R523" i="1"/>
  <c r="Q523" i="1"/>
  <c r="R522" i="1"/>
  <c r="Q522" i="1"/>
  <c r="R521" i="1"/>
  <c r="Q521" i="1"/>
  <c r="R520" i="1"/>
  <c r="Q520" i="1"/>
  <c r="R519" i="1"/>
  <c r="Q519" i="1"/>
  <c r="R518" i="1"/>
  <c r="Q518" i="1"/>
  <c r="T518" i="1" s="1"/>
  <c r="R517" i="1"/>
  <c r="Q517" i="1"/>
  <c r="T517" i="1" s="1"/>
  <c r="R516" i="1"/>
  <c r="Q516" i="1"/>
  <c r="T516" i="1" s="1"/>
  <c r="R515" i="1"/>
  <c r="Q515" i="1"/>
  <c r="T515" i="1" s="1"/>
  <c r="R514" i="1"/>
  <c r="Q514" i="1"/>
  <c r="T514" i="1" s="1"/>
  <c r="R513" i="1"/>
  <c r="Q513" i="1"/>
  <c r="T513" i="1" s="1"/>
  <c r="R512" i="1"/>
  <c r="Q512" i="1"/>
  <c r="T512" i="1" s="1"/>
  <c r="R511" i="1"/>
  <c r="Q511" i="1"/>
  <c r="T511" i="1" s="1"/>
  <c r="R510" i="1"/>
  <c r="Q510" i="1"/>
  <c r="T510" i="1" s="1"/>
  <c r="R509" i="1"/>
  <c r="Q509" i="1"/>
  <c r="T509" i="1" s="1"/>
  <c r="R508" i="1"/>
  <c r="Q508" i="1"/>
  <c r="T508" i="1" s="1"/>
  <c r="R507" i="1"/>
  <c r="Q507" i="1"/>
  <c r="T507" i="1" s="1"/>
  <c r="R506" i="1"/>
  <c r="Q506" i="1"/>
  <c r="R505" i="1"/>
  <c r="Q505" i="1"/>
  <c r="R504" i="1"/>
  <c r="Q504" i="1"/>
  <c r="R503" i="1"/>
  <c r="Q503" i="1"/>
  <c r="R502" i="1"/>
  <c r="Q502" i="1"/>
  <c r="R501" i="1"/>
  <c r="Q501" i="1"/>
  <c r="R500" i="1"/>
  <c r="Q500" i="1"/>
  <c r="R499" i="1"/>
  <c r="Q499" i="1"/>
  <c r="R498" i="1"/>
  <c r="Q498" i="1"/>
  <c r="R497" i="1"/>
  <c r="Q497" i="1"/>
  <c r="R496" i="1"/>
  <c r="Q496" i="1"/>
  <c r="R495" i="1"/>
  <c r="Q495" i="1"/>
  <c r="R494" i="1"/>
  <c r="Q494" i="1"/>
  <c r="R493" i="1"/>
  <c r="Q493" i="1"/>
  <c r="R492" i="1"/>
  <c r="Q492" i="1"/>
  <c r="R491" i="1"/>
  <c r="Q491" i="1"/>
  <c r="R490" i="1"/>
  <c r="Q490" i="1"/>
  <c r="R489" i="1"/>
  <c r="Q489" i="1"/>
  <c r="R488" i="1"/>
  <c r="Q488" i="1"/>
  <c r="R487" i="1"/>
  <c r="Q487" i="1"/>
  <c r="R486" i="1"/>
  <c r="Q486" i="1"/>
  <c r="R485" i="1"/>
  <c r="Q485" i="1"/>
  <c r="R484" i="1"/>
  <c r="Q484" i="1"/>
  <c r="R483" i="1"/>
  <c r="Q483" i="1"/>
  <c r="R482" i="1"/>
  <c r="R481" i="1"/>
  <c r="R480" i="1"/>
  <c r="Q480" i="1"/>
  <c r="T480" i="1" s="1"/>
  <c r="R479" i="1"/>
  <c r="Q479" i="1"/>
  <c r="R478" i="1"/>
  <c r="Q478" i="1"/>
  <c r="S482" i="1" l="1"/>
  <c r="T482" i="1" s="1"/>
  <c r="S527" i="1"/>
  <c r="T527" i="1" s="1"/>
  <c r="S484" i="1"/>
  <c r="T484" i="1" s="1"/>
  <c r="S486" i="1"/>
  <c r="T486" i="1" s="1"/>
  <c r="S490" i="1"/>
  <c r="T490" i="1" s="1"/>
  <c r="S492" i="1"/>
  <c r="T492" i="1" s="1"/>
  <c r="S494" i="1"/>
  <c r="T494" i="1" s="1"/>
  <c r="S496" i="1"/>
  <c r="T496" i="1" s="1"/>
  <c r="S498" i="1"/>
  <c r="T498" i="1" s="1"/>
  <c r="S500" i="1"/>
  <c r="T500" i="1" s="1"/>
  <c r="S502" i="1"/>
  <c r="T502" i="1" s="1"/>
  <c r="S504" i="1"/>
  <c r="T504" i="1" s="1"/>
  <c r="S506" i="1"/>
  <c r="T506" i="1" s="1"/>
  <c r="S520" i="1"/>
  <c r="T520" i="1" s="1"/>
  <c r="S522" i="1"/>
  <c r="T522" i="1" s="1"/>
  <c r="S524" i="1"/>
  <c r="T524" i="1" s="1"/>
  <c r="S526" i="1"/>
  <c r="T526" i="1" s="1"/>
  <c r="S488" i="1"/>
  <c r="T488" i="1" s="1"/>
  <c r="S481" i="1"/>
  <c r="T481" i="1" s="1"/>
  <c r="S483" i="1"/>
  <c r="T483" i="1" s="1"/>
  <c r="S485" i="1"/>
  <c r="T485" i="1" s="1"/>
  <c r="S487" i="1"/>
  <c r="T487" i="1" s="1"/>
  <c r="S489" i="1"/>
  <c r="T489" i="1" s="1"/>
  <c r="S491" i="1"/>
  <c r="T491" i="1" s="1"/>
  <c r="S493" i="1"/>
  <c r="T493" i="1" s="1"/>
  <c r="S495" i="1"/>
  <c r="T495" i="1" s="1"/>
  <c r="S497" i="1"/>
  <c r="T497" i="1" s="1"/>
  <c r="S499" i="1"/>
  <c r="T499" i="1" s="1"/>
  <c r="S501" i="1"/>
  <c r="T501" i="1" s="1"/>
  <c r="S503" i="1"/>
  <c r="T503" i="1" s="1"/>
  <c r="S505" i="1"/>
  <c r="T505" i="1" s="1"/>
  <c r="S519" i="1"/>
  <c r="T519" i="1" s="1"/>
  <c r="S521" i="1"/>
  <c r="T521" i="1" s="1"/>
  <c r="S523" i="1"/>
  <c r="T523" i="1" s="1"/>
  <c r="S525" i="1"/>
  <c r="T525" i="1" s="1"/>
  <c r="S479" i="1"/>
  <c r="S478" i="1"/>
  <c r="T479" i="1"/>
  <c r="S517" i="1"/>
  <c r="S512" i="1"/>
  <c r="S513" i="1"/>
  <c r="S514" i="1"/>
  <c r="S515" i="1"/>
  <c r="S516" i="1"/>
  <c r="T478" i="1"/>
  <c r="S480" i="1"/>
  <c r="S518" i="1"/>
  <c r="S507" i="1"/>
  <c r="S508" i="1"/>
  <c r="S509" i="1"/>
  <c r="S510" i="1"/>
  <c r="S511" i="1"/>
  <c r="R435" i="1" l="1"/>
  <c r="Q435" i="1"/>
  <c r="R441" i="1"/>
  <c r="Q441" i="1"/>
  <c r="R436" i="1"/>
  <c r="Q436" i="1"/>
  <c r="R443" i="1"/>
  <c r="Q443" i="1"/>
  <c r="T443" i="1" s="1"/>
  <c r="R469" i="1"/>
  <c r="Q469" i="1"/>
  <c r="R456" i="1"/>
  <c r="Q456" i="1"/>
  <c r="R438" i="1"/>
  <c r="Q438" i="1"/>
  <c r="R468" i="1"/>
  <c r="Q468" i="1"/>
  <c r="R477" i="1"/>
  <c r="Q477" i="1"/>
  <c r="R466" i="1"/>
  <c r="Q466" i="1"/>
  <c r="R476" i="1"/>
  <c r="Q476" i="1"/>
  <c r="R467" i="1"/>
  <c r="Q467" i="1"/>
  <c r="R461" i="1"/>
  <c r="Q461" i="1"/>
  <c r="R442" i="1"/>
  <c r="Q442" i="1"/>
  <c r="R453" i="1"/>
  <c r="Q453" i="1"/>
  <c r="R462" i="1"/>
  <c r="Q462" i="1"/>
  <c r="T462" i="1" s="1"/>
  <c r="R472" i="1"/>
  <c r="Q472" i="1"/>
  <c r="R459" i="1"/>
  <c r="Q459" i="1"/>
  <c r="T459" i="1" s="1"/>
  <c r="R437" i="1"/>
  <c r="Q437" i="1"/>
  <c r="R463" i="1"/>
  <c r="Q463" i="1"/>
  <c r="T463" i="1" s="1"/>
  <c r="R464" i="1"/>
  <c r="Q464" i="1"/>
  <c r="T464" i="1" s="1"/>
  <c r="R452" i="1"/>
  <c r="Q452" i="1"/>
  <c r="T452" i="1" s="1"/>
  <c r="R457" i="1"/>
  <c r="Q457" i="1"/>
  <c r="T457" i="1" s="1"/>
  <c r="R450" i="1"/>
  <c r="Q450" i="1"/>
  <c r="T450" i="1" s="1"/>
  <c r="R451" i="1"/>
  <c r="Q451" i="1"/>
  <c r="T451" i="1" s="1"/>
  <c r="R473" i="1"/>
  <c r="Q473" i="1"/>
  <c r="T473" i="1" s="1"/>
  <c r="R439" i="1"/>
  <c r="Q439" i="1"/>
  <c r="T439" i="1" s="1"/>
  <c r="R474" i="1"/>
  <c r="Q474" i="1"/>
  <c r="T474" i="1" s="1"/>
  <c r="R455" i="1"/>
  <c r="Q455" i="1"/>
  <c r="T455" i="1" s="1"/>
  <c r="R440" i="1"/>
  <c r="Q440" i="1"/>
  <c r="R458" i="1"/>
  <c r="Q458" i="1"/>
  <c r="R444" i="1"/>
  <c r="Q444" i="1"/>
  <c r="R470" i="1"/>
  <c r="Q470" i="1"/>
  <c r="R449" i="1"/>
  <c r="Q449" i="1"/>
  <c r="S444" i="1" l="1"/>
  <c r="T444" i="1" s="1"/>
  <c r="S440" i="1"/>
  <c r="T440" i="1" s="1"/>
  <c r="S453" i="1"/>
  <c r="T453" i="1" s="1"/>
  <c r="S442" i="1"/>
  <c r="T442" i="1" s="1"/>
  <c r="S456" i="1"/>
  <c r="T456" i="1" s="1"/>
  <c r="S467" i="1"/>
  <c r="T467" i="1" s="1"/>
  <c r="S466" i="1"/>
  <c r="T466" i="1" s="1"/>
  <c r="S468" i="1"/>
  <c r="T468" i="1" s="1"/>
  <c r="S469" i="1"/>
  <c r="T469" i="1" s="1"/>
  <c r="S449" i="1"/>
  <c r="T449" i="1" s="1"/>
  <c r="S463" i="1"/>
  <c r="S436" i="1"/>
  <c r="T436" i="1" s="1"/>
  <c r="S435" i="1"/>
  <c r="T435" i="1" s="1"/>
  <c r="S459" i="1"/>
  <c r="S472" i="1"/>
  <c r="S437" i="1"/>
  <c r="T437" i="1" s="1"/>
  <c r="S461" i="1"/>
  <c r="T461" i="1" s="1"/>
  <c r="S476" i="1"/>
  <c r="T476" i="1" s="1"/>
  <c r="S477" i="1"/>
  <c r="T477" i="1" s="1"/>
  <c r="S438" i="1"/>
  <c r="T438" i="1" s="1"/>
  <c r="S441" i="1"/>
  <c r="T441" i="1" s="1"/>
  <c r="S455" i="1"/>
  <c r="S474" i="1"/>
  <c r="S439" i="1"/>
  <c r="S473" i="1"/>
  <c r="S451" i="1"/>
  <c r="S450" i="1"/>
  <c r="S470" i="1"/>
  <c r="T470" i="1" s="1"/>
  <c r="S458" i="1"/>
  <c r="T458" i="1" s="1"/>
  <c r="T472" i="1"/>
  <c r="S462" i="1"/>
  <c r="S443" i="1"/>
  <c r="S457" i="1"/>
  <c r="S452" i="1"/>
  <c r="S464" i="1"/>
  <c r="R433" i="1"/>
  <c r="Q433" i="1"/>
  <c r="R432" i="1"/>
  <c r="Q432" i="1"/>
  <c r="T432" i="1" s="1"/>
  <c r="R431" i="1"/>
  <c r="Q431" i="1"/>
  <c r="R430" i="1"/>
  <c r="Q430" i="1"/>
  <c r="T430" i="1" s="1"/>
  <c r="R429" i="1"/>
  <c r="Q429" i="1"/>
  <c r="R428" i="1"/>
  <c r="Q428" i="1"/>
  <c r="T428" i="1" s="1"/>
  <c r="R427" i="1"/>
  <c r="Q427" i="1"/>
  <c r="T427" i="1" s="1"/>
  <c r="R425" i="1"/>
  <c r="Q425" i="1"/>
  <c r="T425" i="1" s="1"/>
  <c r="R424" i="1"/>
  <c r="Q424" i="1"/>
  <c r="R423" i="1"/>
  <c r="Q423" i="1"/>
  <c r="R422" i="1"/>
  <c r="Q422" i="1"/>
  <c r="T422" i="1" s="1"/>
  <c r="R421" i="1"/>
  <c r="Q421" i="1"/>
  <c r="T421" i="1" s="1"/>
  <c r="R420" i="1"/>
  <c r="Q420" i="1"/>
  <c r="T420" i="1" s="1"/>
  <c r="Q419" i="1"/>
  <c r="R417" i="1"/>
  <c r="Q417" i="1"/>
  <c r="T417" i="1" s="1"/>
  <c r="R416" i="1"/>
  <c r="Q416" i="1"/>
  <c r="T416" i="1" s="1"/>
  <c r="R415" i="1"/>
  <c r="Q415" i="1"/>
  <c r="T415" i="1" s="1"/>
  <c r="R414" i="1"/>
  <c r="Q414" i="1"/>
  <c r="R413" i="1"/>
  <c r="Q413" i="1"/>
  <c r="T413" i="1" s="1"/>
  <c r="R412" i="1"/>
  <c r="Q412" i="1"/>
  <c r="R409" i="1"/>
  <c r="Q409" i="1"/>
  <c r="R408" i="1"/>
  <c r="Q408" i="1"/>
  <c r="R407" i="1"/>
  <c r="Q407" i="1"/>
  <c r="R406" i="1"/>
  <c r="Q406" i="1"/>
  <c r="R405" i="1"/>
  <c r="Q405" i="1"/>
  <c r="R404" i="1"/>
  <c r="Q404" i="1"/>
  <c r="R403" i="1"/>
  <c r="Q403" i="1"/>
  <c r="R401" i="1"/>
  <c r="Q401" i="1"/>
  <c r="T401" i="1" s="1"/>
  <c r="S420" i="1" l="1"/>
  <c r="S405" i="1"/>
  <c r="T405" i="1" s="1"/>
  <c r="S429" i="1"/>
  <c r="T429" i="1" s="1"/>
  <c r="S431" i="1"/>
  <c r="T431" i="1" s="1"/>
  <c r="S404" i="1"/>
  <c r="T404" i="1" s="1"/>
  <c r="S406" i="1"/>
  <c r="T406" i="1" s="1"/>
  <c r="S408" i="1"/>
  <c r="T408" i="1" s="1"/>
  <c r="S412" i="1"/>
  <c r="T412" i="1" s="1"/>
  <c r="S414" i="1"/>
  <c r="T414" i="1" s="1"/>
  <c r="S423" i="1"/>
  <c r="T423" i="1" s="1"/>
  <c r="S407" i="1"/>
  <c r="T407" i="1" s="1"/>
  <c r="S421" i="1"/>
  <c r="S403" i="1"/>
  <c r="T403" i="1" s="1"/>
  <c r="S409" i="1"/>
  <c r="T409" i="1" s="1"/>
  <c r="S419" i="1"/>
  <c r="T419" i="1" s="1"/>
  <c r="S424" i="1"/>
  <c r="T424" i="1" s="1"/>
  <c r="S433" i="1"/>
  <c r="T433" i="1" s="1"/>
  <c r="S422" i="1"/>
  <c r="S425" i="1"/>
  <c r="S427" i="1"/>
  <c r="S432" i="1"/>
  <c r="S430" i="1"/>
  <c r="S428" i="1"/>
  <c r="S413" i="1"/>
  <c r="S415" i="1"/>
  <c r="S416" i="1"/>
  <c r="S417" i="1"/>
  <c r="S401" i="1"/>
  <c r="R399" i="1"/>
  <c r="Q399" i="1"/>
  <c r="R398" i="1"/>
  <c r="Q398" i="1"/>
  <c r="R397" i="1"/>
  <c r="Q397" i="1"/>
  <c r="R396" i="1"/>
  <c r="Q396" i="1"/>
  <c r="R395" i="1"/>
  <c r="Q395" i="1"/>
  <c r="T395" i="1" s="1"/>
  <c r="R392" i="1"/>
  <c r="Q392" i="1"/>
  <c r="T392" i="1" s="1"/>
  <c r="Q390" i="1"/>
  <c r="R389" i="1"/>
  <c r="Q389" i="1"/>
  <c r="T389" i="1" s="1"/>
  <c r="R388" i="1"/>
  <c r="Q388" i="1"/>
  <c r="T388" i="1" s="1"/>
  <c r="R387" i="1"/>
  <c r="Q387" i="1"/>
  <c r="R386" i="1"/>
  <c r="Q386" i="1"/>
  <c r="R385" i="1"/>
  <c r="Q385" i="1"/>
  <c r="T385" i="1" s="1"/>
  <c r="R383" i="1"/>
  <c r="Q383" i="1"/>
  <c r="T383" i="1" s="1"/>
  <c r="R382" i="1"/>
  <c r="Q382" i="1"/>
  <c r="T382" i="1" s="1"/>
  <c r="R381" i="1"/>
  <c r="Q381" i="1"/>
  <c r="T381" i="1" s="1"/>
  <c r="R380" i="1"/>
  <c r="Q380" i="1"/>
  <c r="R379" i="1"/>
  <c r="Q379" i="1"/>
  <c r="R378" i="1"/>
  <c r="Q378" i="1"/>
  <c r="R377" i="1"/>
  <c r="Q377" i="1"/>
  <c r="R376" i="1"/>
  <c r="Q376" i="1"/>
  <c r="R375" i="1"/>
  <c r="Q375" i="1"/>
  <c r="R374" i="1"/>
  <c r="Q374" i="1"/>
  <c r="T374" i="1" s="1"/>
  <c r="R373" i="1"/>
  <c r="Q373" i="1"/>
  <c r="T373" i="1" s="1"/>
  <c r="R372" i="1"/>
  <c r="Q372" i="1"/>
  <c r="T372" i="1" s="1"/>
  <c r="R371" i="1"/>
  <c r="Q371" i="1"/>
  <c r="T371" i="1" s="1"/>
  <c r="R370" i="1"/>
  <c r="Q370" i="1"/>
  <c r="T370" i="1" s="1"/>
  <c r="R369" i="1"/>
  <c r="Q369" i="1"/>
  <c r="T369" i="1" s="1"/>
  <c r="R368" i="1"/>
  <c r="Q368" i="1"/>
  <c r="R367" i="1"/>
  <c r="Q367" i="1"/>
  <c r="R366" i="1"/>
  <c r="Q366" i="1"/>
  <c r="R365" i="1"/>
  <c r="Q365" i="1"/>
  <c r="R363" i="1"/>
  <c r="Q363" i="1"/>
  <c r="R362" i="1"/>
  <c r="Q362" i="1"/>
  <c r="T362" i="1" s="1"/>
  <c r="R361" i="1"/>
  <c r="Q361" i="1"/>
  <c r="R359" i="1"/>
  <c r="Q359" i="1"/>
  <c r="R358" i="1"/>
  <c r="Q358" i="1"/>
  <c r="R357" i="1"/>
  <c r="Q357" i="1"/>
  <c r="R356" i="1"/>
  <c r="Q356" i="1"/>
  <c r="R355" i="1"/>
  <c r="Q355" i="1"/>
  <c r="R354" i="1"/>
  <c r="Q354" i="1"/>
  <c r="R353" i="1"/>
  <c r="Q353" i="1"/>
  <c r="R352" i="1"/>
  <c r="Q352" i="1"/>
  <c r="R351" i="1"/>
  <c r="Q351" i="1"/>
  <c r="R350" i="1"/>
  <c r="Q350" i="1"/>
  <c r="R349" i="1"/>
  <c r="Q349" i="1"/>
  <c r="R348" i="1"/>
  <c r="Q348" i="1"/>
  <c r="R347" i="1"/>
  <c r="Q347" i="1"/>
  <c r="R346" i="1"/>
  <c r="Q346" i="1"/>
  <c r="R345" i="1"/>
  <c r="Q345" i="1"/>
  <c r="R344" i="1"/>
  <c r="Q344" i="1"/>
  <c r="R343" i="1"/>
  <c r="Q343" i="1"/>
  <c r="R342" i="1"/>
  <c r="Q342" i="1"/>
  <c r="R341" i="1"/>
  <c r="Q341" i="1"/>
  <c r="R340" i="1"/>
  <c r="Q340" i="1"/>
  <c r="R339" i="1"/>
  <c r="Q339" i="1"/>
  <c r="R338" i="1"/>
  <c r="Q338" i="1"/>
  <c r="R337" i="1"/>
  <c r="Q337" i="1"/>
  <c r="R336" i="1"/>
  <c r="Q336" i="1"/>
  <c r="R335" i="1"/>
  <c r="Q335" i="1"/>
  <c r="R334" i="1"/>
  <c r="Q334" i="1"/>
  <c r="R333" i="1"/>
  <c r="Q333" i="1"/>
  <c r="R332" i="1"/>
  <c r="Q332" i="1"/>
  <c r="R331" i="1"/>
  <c r="Q331" i="1"/>
  <c r="R330" i="1"/>
  <c r="Q330" i="1"/>
  <c r="R329" i="1"/>
  <c r="Q329" i="1"/>
  <c r="R328" i="1"/>
  <c r="Q328" i="1"/>
  <c r="R327" i="1"/>
  <c r="Q327" i="1"/>
  <c r="T387" i="1" l="1"/>
  <c r="S387" i="1"/>
  <c r="T386" i="1"/>
  <c r="S386" i="1"/>
  <c r="S390" i="1"/>
  <c r="T390" i="1" s="1"/>
  <c r="S329" i="1"/>
  <c r="T329" i="1" s="1"/>
  <c r="S335" i="1"/>
  <c r="T335" i="1" s="1"/>
  <c r="S361" i="1"/>
  <c r="T361" i="1" s="1"/>
  <c r="S375" i="1"/>
  <c r="T375" i="1" s="1"/>
  <c r="S378" i="1"/>
  <c r="T378" i="1" s="1"/>
  <c r="S348" i="1"/>
  <c r="T348" i="1" s="1"/>
  <c r="S350" i="1"/>
  <c r="T350" i="1" s="1"/>
  <c r="S352" i="1"/>
  <c r="T352" i="1" s="1"/>
  <c r="S356" i="1"/>
  <c r="T356" i="1" s="1"/>
  <c r="S376" i="1"/>
  <c r="T376" i="1" s="1"/>
  <c r="S381" i="1"/>
  <c r="S366" i="1"/>
  <c r="S397" i="1"/>
  <c r="T397" i="1" s="1"/>
  <c r="S347" i="1"/>
  <c r="T347" i="1" s="1"/>
  <c r="S355" i="1"/>
  <c r="T355" i="1" s="1"/>
  <c r="S363" i="1"/>
  <c r="T363" i="1" s="1"/>
  <c r="S396" i="1"/>
  <c r="T396" i="1" s="1"/>
  <c r="S398" i="1"/>
  <c r="T398" i="1" s="1"/>
  <c r="S373" i="1"/>
  <c r="S327" i="1"/>
  <c r="T327" i="1" s="1"/>
  <c r="S331" i="1"/>
  <c r="T331" i="1" s="1"/>
  <c r="S333" i="1"/>
  <c r="T333" i="1" s="1"/>
  <c r="S357" i="1"/>
  <c r="T357" i="1" s="1"/>
  <c r="S359" i="1"/>
  <c r="T359" i="1" s="1"/>
  <c r="S371" i="1"/>
  <c r="S337" i="1"/>
  <c r="T337" i="1" s="1"/>
  <c r="S369" i="1"/>
  <c r="S342" i="1"/>
  <c r="T342" i="1" s="1"/>
  <c r="S344" i="1"/>
  <c r="T344" i="1" s="1"/>
  <c r="S399" i="1"/>
  <c r="T399" i="1" s="1"/>
  <c r="S341" i="1"/>
  <c r="T341" i="1" s="1"/>
  <c r="S349" i="1"/>
  <c r="T349" i="1" s="1"/>
  <c r="S383" i="1"/>
  <c r="S339" i="1"/>
  <c r="T339" i="1" s="1"/>
  <c r="S365" i="1"/>
  <c r="T365" i="1" s="1"/>
  <c r="S346" i="1"/>
  <c r="T346" i="1" s="1"/>
  <c r="S351" i="1"/>
  <c r="T351" i="1" s="1"/>
  <c r="S353" i="1"/>
  <c r="T353" i="1" s="1"/>
  <c r="S362" i="1"/>
  <c r="S368" i="1"/>
  <c r="T368" i="1" s="1"/>
  <c r="S372" i="1"/>
  <c r="S377" i="1"/>
  <c r="T377" i="1" s="1"/>
  <c r="S379" i="1"/>
  <c r="T379" i="1" s="1"/>
  <c r="S382" i="1"/>
  <c r="T366" i="1"/>
  <c r="S385" i="1"/>
  <c r="S343" i="1"/>
  <c r="T343" i="1" s="1"/>
  <c r="S345" i="1"/>
  <c r="T345" i="1" s="1"/>
  <c r="S354" i="1"/>
  <c r="T354" i="1" s="1"/>
  <c r="S367" i="1"/>
  <c r="T367" i="1" s="1"/>
  <c r="S370" i="1"/>
  <c r="S380" i="1"/>
  <c r="T380" i="1" s="1"/>
  <c r="S389" i="1"/>
  <c r="S328" i="1"/>
  <c r="T328" i="1" s="1"/>
  <c r="S330" i="1"/>
  <c r="T330" i="1" s="1"/>
  <c r="S332" i="1"/>
  <c r="T332" i="1" s="1"/>
  <c r="S334" i="1"/>
  <c r="T334" i="1" s="1"/>
  <c r="S336" i="1"/>
  <c r="T336" i="1" s="1"/>
  <c r="S338" i="1"/>
  <c r="T338" i="1" s="1"/>
  <c r="S340" i="1"/>
  <c r="T340" i="1" s="1"/>
  <c r="S358" i="1"/>
  <c r="T358" i="1" s="1"/>
  <c r="S392" i="1"/>
  <c r="S388" i="1"/>
  <c r="S395" i="1"/>
  <c r="S374" i="1"/>
  <c r="R325" i="1"/>
  <c r="Q325" i="1"/>
  <c r="R324" i="1"/>
  <c r="Q324" i="1"/>
  <c r="R323" i="1"/>
  <c r="Q323" i="1"/>
  <c r="R322" i="1"/>
  <c r="Q322" i="1"/>
  <c r="R321" i="1"/>
  <c r="Q321" i="1"/>
  <c r="R320" i="1"/>
  <c r="Q320" i="1"/>
  <c r="R319" i="1"/>
  <c r="Q319" i="1"/>
  <c r="R318" i="1"/>
  <c r="Q318" i="1"/>
  <c r="R317" i="1"/>
  <c r="Q317" i="1"/>
  <c r="R316" i="1"/>
  <c r="Q316" i="1"/>
  <c r="R315" i="1"/>
  <c r="Q315" i="1"/>
  <c r="R314" i="1"/>
  <c r="Q314" i="1"/>
  <c r="R313" i="1"/>
  <c r="Q313" i="1"/>
  <c r="R312" i="1"/>
  <c r="Q312" i="1"/>
  <c r="T312" i="1" s="1"/>
  <c r="R311" i="1"/>
  <c r="Q311" i="1"/>
  <c r="R310" i="1"/>
  <c r="Q310" i="1"/>
  <c r="R309" i="1"/>
  <c r="Q309" i="1"/>
  <c r="R308" i="1"/>
  <c r="Q308" i="1"/>
  <c r="R307" i="1"/>
  <c r="Q307" i="1"/>
  <c r="S324" i="1" l="1"/>
  <c r="T324" i="1" s="1"/>
  <c r="S307" i="1"/>
  <c r="T307" i="1" s="1"/>
  <c r="S311" i="1"/>
  <c r="T311" i="1" s="1"/>
  <c r="S313" i="1"/>
  <c r="T313" i="1" s="1"/>
  <c r="S315" i="1"/>
  <c r="T315" i="1" s="1"/>
  <c r="S325" i="1"/>
  <c r="S316" i="1"/>
  <c r="T316" i="1" s="1"/>
  <c r="S318" i="1"/>
  <c r="T318" i="1" s="1"/>
  <c r="S314" i="1"/>
  <c r="T314" i="1" s="1"/>
  <c r="S320" i="1"/>
  <c r="T320" i="1" s="1"/>
  <c r="S322" i="1"/>
  <c r="T322" i="1" s="1"/>
  <c r="S309" i="1"/>
  <c r="T309" i="1" s="1"/>
  <c r="S308" i="1"/>
  <c r="T308" i="1" s="1"/>
  <c r="S310" i="1"/>
  <c r="T310" i="1" s="1"/>
  <c r="S323" i="1"/>
  <c r="T323" i="1" s="1"/>
  <c r="T325" i="1"/>
  <c r="S317" i="1"/>
  <c r="T317" i="1" s="1"/>
  <c r="S319" i="1"/>
  <c r="T319" i="1" s="1"/>
  <c r="S321" i="1"/>
  <c r="T321" i="1" s="1"/>
  <c r="S312" i="1"/>
  <c r="R305" i="1"/>
  <c r="Q305" i="1"/>
  <c r="R304" i="1"/>
  <c r="Q304" i="1"/>
  <c r="R303" i="1"/>
  <c r="Q303" i="1"/>
  <c r="Q302" i="1"/>
  <c r="Q301" i="1"/>
  <c r="Q300" i="1"/>
  <c r="Q299" i="1"/>
  <c r="R298" i="1"/>
  <c r="Q298" i="1"/>
  <c r="T298" i="1" s="1"/>
  <c r="R297" i="1"/>
  <c r="Q297" i="1"/>
  <c r="T297" i="1" s="1"/>
  <c r="R296" i="1"/>
  <c r="Q296" i="1"/>
  <c r="T296" i="1" s="1"/>
  <c r="R295" i="1"/>
  <c r="Q295" i="1"/>
  <c r="T295" i="1" s="1"/>
  <c r="R294" i="1"/>
  <c r="Q294" i="1"/>
  <c r="T294" i="1" s="1"/>
  <c r="R293" i="1"/>
  <c r="Q293" i="1"/>
  <c r="T293" i="1" s="1"/>
  <c r="R292" i="1"/>
  <c r="Q292" i="1"/>
  <c r="T292" i="1" s="1"/>
  <c r="R291" i="1"/>
  <c r="Q291" i="1"/>
  <c r="T291" i="1" s="1"/>
  <c r="R290" i="1"/>
  <c r="Q290" i="1"/>
  <c r="T290" i="1" s="1"/>
  <c r="R289" i="1"/>
  <c r="Q289" i="1"/>
  <c r="T289" i="1" s="1"/>
  <c r="R288" i="1"/>
  <c r="Q288" i="1"/>
  <c r="T288" i="1" s="1"/>
  <c r="R287" i="1"/>
  <c r="Q287" i="1"/>
  <c r="T287" i="1" s="1"/>
  <c r="R286" i="1"/>
  <c r="Q286" i="1"/>
  <c r="T286" i="1" s="1"/>
  <c r="R285" i="1"/>
  <c r="Q285" i="1"/>
  <c r="T285" i="1" s="1"/>
  <c r="R284" i="1"/>
  <c r="Q284" i="1"/>
  <c r="T284" i="1" s="1"/>
  <c r="R283" i="1"/>
  <c r="Q283" i="1"/>
  <c r="T283" i="1" s="1"/>
  <c r="R282" i="1"/>
  <c r="Q282" i="1"/>
  <c r="T282" i="1" s="1"/>
  <c r="R281" i="1"/>
  <c r="Q281" i="1"/>
  <c r="T281" i="1" s="1"/>
  <c r="R280" i="1"/>
  <c r="Q280" i="1"/>
  <c r="R279" i="1"/>
  <c r="Q279" i="1"/>
  <c r="T279" i="1" s="1"/>
  <c r="R278" i="1"/>
  <c r="Q278" i="1"/>
  <c r="R277" i="1"/>
  <c r="Q277" i="1"/>
  <c r="T277" i="1" s="1"/>
  <c r="R276" i="1"/>
  <c r="Q276" i="1"/>
  <c r="T276" i="1" s="1"/>
  <c r="R275" i="1"/>
  <c r="Q275" i="1"/>
  <c r="T275" i="1" s="1"/>
  <c r="R274" i="1"/>
  <c r="Q274" i="1"/>
  <c r="T274" i="1" s="1"/>
  <c r="R273" i="1"/>
  <c r="Q273" i="1"/>
  <c r="T273" i="1" s="1"/>
  <c r="R272" i="1"/>
  <c r="Q272" i="1"/>
  <c r="T272" i="1" s="1"/>
  <c r="R271" i="1"/>
  <c r="Q271" i="1"/>
  <c r="T271" i="1" s="1"/>
  <c r="R270" i="1"/>
  <c r="Q270" i="1"/>
  <c r="T270" i="1" s="1"/>
  <c r="R269" i="1"/>
  <c r="Q269" i="1"/>
  <c r="T269" i="1" s="1"/>
  <c r="R268" i="1"/>
  <c r="Q268" i="1"/>
  <c r="T268" i="1" s="1"/>
  <c r="R267" i="1"/>
  <c r="Q267" i="1"/>
  <c r="T267" i="1" s="1"/>
  <c r="R266" i="1"/>
  <c r="Q266" i="1"/>
  <c r="T266" i="1" s="1"/>
  <c r="R265" i="1"/>
  <c r="Q265" i="1"/>
  <c r="T265" i="1" s="1"/>
  <c r="R264" i="1"/>
  <c r="Q264" i="1"/>
  <c r="R263" i="1"/>
  <c r="Q263" i="1"/>
  <c r="R262" i="1"/>
  <c r="Q262" i="1"/>
  <c r="T262" i="1" s="1"/>
  <c r="R259" i="1"/>
  <c r="Q259" i="1"/>
  <c r="T259" i="1" s="1"/>
  <c r="R257" i="1"/>
  <c r="Q257" i="1"/>
  <c r="T257" i="1" s="1"/>
  <c r="R256" i="1"/>
  <c r="Q256" i="1"/>
  <c r="T256" i="1" s="1"/>
  <c r="R255" i="1"/>
  <c r="Q255" i="1"/>
  <c r="T255" i="1" s="1"/>
  <c r="R253" i="1"/>
  <c r="Q253" i="1"/>
  <c r="R252" i="1"/>
  <c r="Q252" i="1"/>
  <c r="R251" i="1"/>
  <c r="Q251" i="1"/>
  <c r="R250" i="1"/>
  <c r="Q250" i="1"/>
  <c r="T250" i="1" s="1"/>
  <c r="R248" i="1"/>
  <c r="Q248" i="1"/>
  <c r="R247" i="1"/>
  <c r="Q247" i="1"/>
  <c r="T247" i="1" s="1"/>
  <c r="R246" i="1"/>
  <c r="Q246" i="1"/>
  <c r="T246" i="1" s="1"/>
  <c r="R245" i="1"/>
  <c r="Q245" i="1"/>
  <c r="R244" i="1"/>
  <c r="Q244" i="1"/>
  <c r="R243" i="1"/>
  <c r="Q243" i="1"/>
  <c r="R242" i="1"/>
  <c r="Q242" i="1"/>
  <c r="R241" i="1"/>
  <c r="Q241" i="1"/>
  <c r="T241" i="1" s="1"/>
  <c r="R240" i="1"/>
  <c r="Q240" i="1"/>
  <c r="T240" i="1" s="1"/>
  <c r="R238" i="1"/>
  <c r="Q238" i="1"/>
  <c r="T238" i="1" s="1"/>
  <c r="S263" i="1" l="1"/>
  <c r="T263" i="1" s="1"/>
  <c r="S278" i="1"/>
  <c r="S280" i="1"/>
  <c r="S244" i="1"/>
  <c r="T244" i="1" s="1"/>
  <c r="T280" i="1"/>
  <c r="S259" i="1"/>
  <c r="S277" i="1"/>
  <c r="S264" i="1"/>
  <c r="T264" i="1" s="1"/>
  <c r="S276" i="1"/>
  <c r="S279" i="1"/>
  <c r="T278" i="1"/>
  <c r="S275" i="1"/>
  <c r="S262" i="1"/>
  <c r="S300" i="1"/>
  <c r="T300" i="1" s="1"/>
  <c r="S302" i="1"/>
  <c r="T302" i="1" s="1"/>
  <c r="S304" i="1"/>
  <c r="S281" i="1"/>
  <c r="S282" i="1"/>
  <c r="S265" i="1"/>
  <c r="S288" i="1"/>
  <c r="S289" i="1"/>
  <c r="S290" i="1"/>
  <c r="S291" i="1"/>
  <c r="S292" i="1"/>
  <c r="S293" i="1"/>
  <c r="S294" i="1"/>
  <c r="S295" i="1"/>
  <c r="S296" i="1"/>
  <c r="S297" i="1"/>
  <c r="S299" i="1"/>
  <c r="T299" i="1" s="1"/>
  <c r="S301" i="1"/>
  <c r="T301" i="1" s="1"/>
  <c r="S303" i="1"/>
  <c r="T303" i="1" s="1"/>
  <c r="T304" i="1"/>
  <c r="S243" i="1"/>
  <c r="T243" i="1" s="1"/>
  <c r="S245" i="1"/>
  <c r="T245" i="1" s="1"/>
  <c r="S251" i="1"/>
  <c r="T251" i="1" s="1"/>
  <c r="S253" i="1"/>
  <c r="T253" i="1" s="1"/>
  <c r="S255" i="1"/>
  <c r="S305" i="1"/>
  <c r="T305" i="1" s="1"/>
  <c r="S298" i="1"/>
  <c r="S283" i="1"/>
  <c r="S284" i="1"/>
  <c r="S285" i="1"/>
  <c r="S286" i="1"/>
  <c r="S287" i="1"/>
  <c r="S269" i="1"/>
  <c r="S270" i="1"/>
  <c r="S272" i="1"/>
  <c r="S273" i="1"/>
  <c r="S274" i="1"/>
  <c r="S271" i="1"/>
  <c r="S266" i="1"/>
  <c r="S267" i="1"/>
  <c r="S268" i="1"/>
  <c r="S256" i="1"/>
  <c r="S257" i="1"/>
  <c r="S248" i="1"/>
  <c r="T248" i="1" s="1"/>
  <c r="S242" i="1"/>
  <c r="T242" i="1" s="1"/>
  <c r="S252" i="1"/>
  <c r="T252" i="1" s="1"/>
  <c r="S238" i="1"/>
  <c r="S240" i="1"/>
  <c r="S241" i="1"/>
  <c r="S246" i="1"/>
  <c r="S247" i="1"/>
  <c r="S250" i="1"/>
  <c r="R236" i="1"/>
  <c r="Q236" i="1"/>
  <c r="R235" i="1"/>
  <c r="Q235" i="1"/>
  <c r="R234" i="1"/>
  <c r="Q234" i="1"/>
  <c r="R233" i="1"/>
  <c r="Q233" i="1"/>
  <c r="R232" i="1"/>
  <c r="Q232" i="1"/>
  <c r="R225" i="1"/>
  <c r="Q225" i="1"/>
  <c r="T225" i="1" s="1"/>
  <c r="R224" i="1"/>
  <c r="Q224" i="1"/>
  <c r="T224" i="1" s="1"/>
  <c r="R223" i="1"/>
  <c r="Q223" i="1"/>
  <c r="R222" i="1"/>
  <c r="Q222" i="1"/>
  <c r="R221" i="1"/>
  <c r="Q221" i="1"/>
  <c r="R220" i="1"/>
  <c r="Q220" i="1"/>
  <c r="R219" i="1"/>
  <c r="Q219" i="1"/>
  <c r="R218" i="1"/>
  <c r="Q218" i="1"/>
  <c r="R216" i="1"/>
  <c r="Q216" i="1"/>
  <c r="R215" i="1"/>
  <c r="Q215" i="1"/>
  <c r="R214" i="1"/>
  <c r="Q214" i="1"/>
  <c r="T214" i="1" s="1"/>
  <c r="R213" i="1"/>
  <c r="Q213" i="1"/>
  <c r="T213" i="1" s="1"/>
  <c r="R212" i="1"/>
  <c r="Q212" i="1"/>
  <c r="R211" i="1"/>
  <c r="Q211" i="1"/>
  <c r="R210" i="1"/>
  <c r="Q210" i="1"/>
  <c r="R209" i="1"/>
  <c r="Q209" i="1"/>
  <c r="R208" i="1"/>
  <c r="Q208" i="1"/>
  <c r="R207" i="1"/>
  <c r="Q207" i="1"/>
  <c r="R206" i="1"/>
  <c r="Q206" i="1"/>
  <c r="R205" i="1"/>
  <c r="Q205" i="1"/>
  <c r="T205" i="1" s="1"/>
  <c r="R204" i="1"/>
  <c r="Q204" i="1"/>
  <c r="T204" i="1" s="1"/>
  <c r="R203" i="1"/>
  <c r="Q203" i="1"/>
  <c r="T203" i="1" s="1"/>
  <c r="R202" i="1"/>
  <c r="Q202" i="1"/>
  <c r="T202" i="1" s="1"/>
  <c r="R201" i="1"/>
  <c r="Q201" i="1"/>
  <c r="T201" i="1" s="1"/>
  <c r="R200" i="1"/>
  <c r="Q200" i="1"/>
  <c r="R199" i="1"/>
  <c r="Q199" i="1"/>
  <c r="R198" i="1"/>
  <c r="Q198" i="1"/>
  <c r="R197" i="1"/>
  <c r="Q197" i="1"/>
  <c r="R196" i="1"/>
  <c r="Q196" i="1"/>
  <c r="R195" i="1"/>
  <c r="Q195" i="1"/>
  <c r="R194" i="1"/>
  <c r="Q194" i="1"/>
  <c r="R193" i="1"/>
  <c r="Q193" i="1"/>
  <c r="R192" i="1"/>
  <c r="Q192" i="1"/>
  <c r="R191" i="1"/>
  <c r="Q191" i="1"/>
  <c r="R190" i="1"/>
  <c r="Q190" i="1"/>
  <c r="R189" i="1"/>
  <c r="Q189" i="1"/>
  <c r="R188" i="1"/>
  <c r="Q188" i="1"/>
  <c r="R187" i="1"/>
  <c r="Q187" i="1"/>
  <c r="R186" i="1"/>
  <c r="Q186" i="1"/>
  <c r="R185" i="1"/>
  <c r="Q185" i="1"/>
  <c r="R184" i="1"/>
  <c r="Q184" i="1"/>
  <c r="T184" i="1" s="1"/>
  <c r="R183" i="1"/>
  <c r="Q183" i="1"/>
  <c r="R182" i="1"/>
  <c r="Q182" i="1"/>
  <c r="T182" i="1" s="1"/>
  <c r="R181" i="1"/>
  <c r="Q181" i="1"/>
  <c r="T181" i="1" s="1"/>
  <c r="R179" i="1"/>
  <c r="Q179" i="1"/>
  <c r="R178" i="1"/>
  <c r="Q178" i="1"/>
  <c r="R176" i="1"/>
  <c r="Q176" i="1"/>
  <c r="T176" i="1" s="1"/>
  <c r="R175" i="1"/>
  <c r="Q175" i="1"/>
  <c r="R174" i="1"/>
  <c r="Q174" i="1"/>
  <c r="R173" i="1"/>
  <c r="Q173" i="1"/>
  <c r="T173" i="1" s="1"/>
  <c r="R172" i="1"/>
  <c r="Q172" i="1"/>
  <c r="T172" i="1" s="1"/>
  <c r="R171" i="1"/>
  <c r="Q171" i="1"/>
  <c r="T171" i="1" s="1"/>
  <c r="R170" i="1"/>
  <c r="Q170" i="1"/>
  <c r="T170" i="1" s="1"/>
  <c r="R168" i="1"/>
  <c r="Q168" i="1"/>
  <c r="T168" i="1" s="1"/>
  <c r="R167" i="1"/>
  <c r="Q167" i="1"/>
  <c r="T167" i="1" s="1"/>
  <c r="R166" i="1"/>
  <c r="Q166" i="1"/>
  <c r="T166" i="1" s="1"/>
  <c r="R165" i="1"/>
  <c r="Q165" i="1"/>
  <c r="T165" i="1" s="1"/>
  <c r="R164" i="1"/>
  <c r="Q164" i="1"/>
  <c r="R163" i="1"/>
  <c r="Q163" i="1"/>
  <c r="R162" i="1"/>
  <c r="Q162" i="1"/>
  <c r="R161" i="1"/>
  <c r="Q161" i="1"/>
  <c r="R160" i="1"/>
  <c r="Q160" i="1"/>
  <c r="R159" i="1"/>
  <c r="Q159" i="1"/>
  <c r="R158" i="1"/>
  <c r="Q158" i="1"/>
  <c r="R157" i="1"/>
  <c r="Q157" i="1"/>
  <c r="R156" i="1"/>
  <c r="Q156" i="1"/>
  <c r="R155" i="1"/>
  <c r="Q155" i="1"/>
  <c r="R154" i="1"/>
  <c r="Q154" i="1"/>
  <c r="T154" i="1" s="1"/>
  <c r="R153" i="1"/>
  <c r="Q153" i="1"/>
  <c r="R152" i="1"/>
  <c r="Q152" i="1"/>
  <c r="R151" i="1"/>
  <c r="Q151" i="1"/>
  <c r="R150" i="1"/>
  <c r="Q150" i="1"/>
  <c r="R149" i="1"/>
  <c r="Q149" i="1"/>
  <c r="R148" i="1"/>
  <c r="Q148" i="1"/>
  <c r="R147" i="1"/>
  <c r="Q147" i="1"/>
  <c r="R146" i="1"/>
  <c r="Q146" i="1"/>
  <c r="R145" i="1"/>
  <c r="Q145" i="1"/>
  <c r="R144" i="1"/>
  <c r="Q144" i="1"/>
  <c r="R141" i="1"/>
  <c r="Q141" i="1"/>
  <c r="R140" i="1"/>
  <c r="Q140" i="1"/>
  <c r="R139" i="1"/>
  <c r="Q139" i="1"/>
  <c r="R138" i="1"/>
  <c r="Q138" i="1"/>
  <c r="R137" i="1"/>
  <c r="Q137" i="1"/>
  <c r="R136" i="1"/>
  <c r="Q136" i="1"/>
  <c r="R135" i="1"/>
  <c r="Q135" i="1"/>
  <c r="R134" i="1"/>
  <c r="Q134" i="1"/>
  <c r="R133" i="1"/>
  <c r="Q133" i="1"/>
  <c r="R132" i="1"/>
  <c r="Q132" i="1"/>
  <c r="R131" i="1"/>
  <c r="Q131" i="1"/>
  <c r="R129" i="1"/>
  <c r="Q129" i="1"/>
  <c r="R128" i="1"/>
  <c r="Q128" i="1"/>
  <c r="R127" i="1"/>
  <c r="Q127" i="1"/>
  <c r="R125" i="1"/>
  <c r="Q125" i="1"/>
  <c r="R124" i="1"/>
  <c r="Q124" i="1"/>
  <c r="R123" i="1"/>
  <c r="Q123" i="1"/>
  <c r="R122" i="1"/>
  <c r="Q122" i="1"/>
  <c r="R121" i="1"/>
  <c r="Q121" i="1"/>
  <c r="R120" i="1"/>
  <c r="Q120" i="1"/>
  <c r="R117" i="1"/>
  <c r="Q117" i="1"/>
  <c r="R116" i="1"/>
  <c r="Q116" i="1"/>
  <c r="R115" i="1"/>
  <c r="Q115" i="1"/>
  <c r="R114" i="1"/>
  <c r="Q114" i="1"/>
  <c r="S218" i="1" l="1"/>
  <c r="T218" i="1" s="1"/>
  <c r="S220" i="1"/>
  <c r="T220" i="1" s="1"/>
  <c r="S222" i="1"/>
  <c r="T222" i="1" s="1"/>
  <c r="S232" i="1"/>
  <c r="T232" i="1" s="1"/>
  <c r="S234" i="1"/>
  <c r="T234" i="1" s="1"/>
  <c r="S236" i="1"/>
  <c r="T236" i="1" s="1"/>
  <c r="S159" i="1"/>
  <c r="T159" i="1" s="1"/>
  <c r="S163" i="1"/>
  <c r="T163" i="1" s="1"/>
  <c r="S144" i="1"/>
  <c r="T144" i="1" s="1"/>
  <c r="S148" i="1"/>
  <c r="T148" i="1" s="1"/>
  <c r="S160" i="1"/>
  <c r="S161" i="1"/>
  <c r="S179" i="1"/>
  <c r="T179" i="1" s="1"/>
  <c r="S146" i="1"/>
  <c r="T146" i="1" s="1"/>
  <c r="S175" i="1"/>
  <c r="T175" i="1" s="1"/>
  <c r="S174" i="1"/>
  <c r="T174" i="1" s="1"/>
  <c r="S178" i="1"/>
  <c r="T178" i="1" s="1"/>
  <c r="S186" i="1"/>
  <c r="T186" i="1" s="1"/>
  <c r="S188" i="1"/>
  <c r="T188" i="1" s="1"/>
  <c r="S114" i="1"/>
  <c r="T114" i="1" s="1"/>
  <c r="S116" i="1"/>
  <c r="T116" i="1" s="1"/>
  <c r="S120" i="1"/>
  <c r="T120" i="1" s="1"/>
  <c r="S122" i="1"/>
  <c r="T122" i="1" s="1"/>
  <c r="S124" i="1"/>
  <c r="T124" i="1" s="1"/>
  <c r="S214" i="1"/>
  <c r="S216" i="1"/>
  <c r="T216" i="1" s="1"/>
  <c r="S150" i="1"/>
  <c r="T150" i="1" s="1"/>
  <c r="S208" i="1"/>
  <c r="T208" i="1" s="1"/>
  <c r="S210" i="1"/>
  <c r="T210" i="1" s="1"/>
  <c r="S156" i="1"/>
  <c r="T156" i="1" s="1"/>
  <c r="S153" i="1"/>
  <c r="T153" i="1" s="1"/>
  <c r="S155" i="1"/>
  <c r="S204" i="1"/>
  <c r="S213" i="1"/>
  <c r="S212" i="1"/>
  <c r="T212" i="1" s="1"/>
  <c r="S164" i="1"/>
  <c r="T164" i="1" s="1"/>
  <c r="S158" i="1"/>
  <c r="T158" i="1" s="1"/>
  <c r="S152" i="1"/>
  <c r="T152" i="1" s="1"/>
  <c r="S154" i="1"/>
  <c r="S157" i="1"/>
  <c r="T157" i="1" s="1"/>
  <c r="T161" i="1"/>
  <c r="S189" i="1"/>
  <c r="T189" i="1" s="1"/>
  <c r="S191" i="1"/>
  <c r="T191" i="1" s="1"/>
  <c r="S193" i="1"/>
  <c r="T193" i="1" s="1"/>
  <c r="S195" i="1"/>
  <c r="T195" i="1" s="1"/>
  <c r="S197" i="1"/>
  <c r="T197" i="1" s="1"/>
  <c r="S215" i="1"/>
  <c r="T215" i="1" s="1"/>
  <c r="S145" i="1"/>
  <c r="T145" i="1" s="1"/>
  <c r="S147" i="1"/>
  <c r="T147" i="1" s="1"/>
  <c r="S149" i="1"/>
  <c r="T149" i="1" s="1"/>
  <c r="S151" i="1"/>
  <c r="T151" i="1" s="1"/>
  <c r="T155" i="1"/>
  <c r="T160" i="1"/>
  <c r="S162" i="1"/>
  <c r="T162" i="1" s="1"/>
  <c r="S115" i="1"/>
  <c r="T115" i="1" s="1"/>
  <c r="S117" i="1"/>
  <c r="T117" i="1" s="1"/>
  <c r="S121" i="1"/>
  <c r="T121" i="1" s="1"/>
  <c r="S123" i="1"/>
  <c r="T123" i="1" s="1"/>
  <c r="S125" i="1"/>
  <c r="T125" i="1" s="1"/>
  <c r="S127" i="1"/>
  <c r="T127" i="1" s="1"/>
  <c r="S129" i="1"/>
  <c r="T129" i="1" s="1"/>
  <c r="S131" i="1"/>
  <c r="T131" i="1" s="1"/>
  <c r="S133" i="1"/>
  <c r="T133" i="1" s="1"/>
  <c r="S135" i="1"/>
  <c r="T135" i="1" s="1"/>
  <c r="S137" i="1"/>
  <c r="T137" i="1" s="1"/>
  <c r="S139" i="1"/>
  <c r="T139" i="1" s="1"/>
  <c r="S141" i="1"/>
  <c r="T141" i="1" s="1"/>
  <c r="S190" i="1"/>
  <c r="T190" i="1" s="1"/>
  <c r="S192" i="1"/>
  <c r="T192" i="1" s="1"/>
  <c r="S194" i="1"/>
  <c r="T194" i="1" s="1"/>
  <c r="S196" i="1"/>
  <c r="T196" i="1" s="1"/>
  <c r="S198" i="1"/>
  <c r="T198" i="1" s="1"/>
  <c r="S200" i="1"/>
  <c r="T200" i="1" s="1"/>
  <c r="S203" i="1"/>
  <c r="S183" i="1"/>
  <c r="T183" i="1" s="1"/>
  <c r="S185" i="1"/>
  <c r="T185" i="1" s="1"/>
  <c r="S187" i="1"/>
  <c r="T187" i="1" s="1"/>
  <c r="S202" i="1"/>
  <c r="S206" i="1"/>
  <c r="T206" i="1" s="1"/>
  <c r="S128" i="1"/>
  <c r="T128" i="1" s="1"/>
  <c r="S132" i="1"/>
  <c r="T132" i="1" s="1"/>
  <c r="S134" i="1"/>
  <c r="T134" i="1" s="1"/>
  <c r="S136" i="1"/>
  <c r="T136" i="1" s="1"/>
  <c r="S138" i="1"/>
  <c r="T138" i="1" s="1"/>
  <c r="S140" i="1"/>
  <c r="T140" i="1" s="1"/>
  <c r="S199" i="1"/>
  <c r="T199" i="1" s="1"/>
  <c r="S201" i="1"/>
  <c r="S205" i="1"/>
  <c r="S207" i="1"/>
  <c r="T207" i="1" s="1"/>
  <c r="S209" i="1"/>
  <c r="T209" i="1" s="1"/>
  <c r="S211" i="1"/>
  <c r="T211" i="1" s="1"/>
  <c r="S219" i="1"/>
  <c r="T219" i="1" s="1"/>
  <c r="S221" i="1"/>
  <c r="T221" i="1" s="1"/>
  <c r="S223" i="1"/>
  <c r="T223" i="1" s="1"/>
  <c r="S233" i="1"/>
  <c r="T233" i="1" s="1"/>
  <c r="S235" i="1"/>
  <c r="T235" i="1" s="1"/>
  <c r="S224" i="1"/>
  <c r="S225" i="1"/>
  <c r="S167" i="1"/>
  <c r="S168" i="1"/>
  <c r="S170" i="1"/>
  <c r="S171" i="1"/>
  <c r="S172" i="1"/>
  <c r="S173" i="1"/>
  <c r="S176" i="1"/>
  <c r="S181" i="1"/>
  <c r="S182" i="1"/>
  <c r="S184" i="1"/>
  <c r="S165" i="1"/>
  <c r="S166" i="1"/>
  <c r="R112" i="1"/>
  <c r="Q112" i="1"/>
  <c r="R111" i="1"/>
  <c r="Q111" i="1"/>
  <c r="T111" i="1" s="1"/>
  <c r="R110" i="1"/>
  <c r="Q110" i="1"/>
  <c r="R109" i="1"/>
  <c r="Q109" i="1"/>
  <c r="R108" i="1"/>
  <c r="Q108" i="1"/>
  <c r="R107" i="1"/>
  <c r="Q107" i="1"/>
  <c r="R106" i="1"/>
  <c r="Q106" i="1"/>
  <c r="R105" i="1"/>
  <c r="Q105" i="1"/>
  <c r="R104" i="1"/>
  <c r="Q104" i="1"/>
  <c r="R103" i="1"/>
  <c r="Q103" i="1"/>
  <c r="R102" i="1"/>
  <c r="Q102" i="1"/>
  <c r="R101" i="1"/>
  <c r="Q101" i="1"/>
  <c r="R100" i="1"/>
  <c r="Q100" i="1"/>
  <c r="R99" i="1"/>
  <c r="Q99" i="1"/>
  <c r="R98" i="1"/>
  <c r="Q98" i="1"/>
  <c r="R97" i="1"/>
  <c r="Q97" i="1"/>
  <c r="R96" i="1"/>
  <c r="Q96" i="1"/>
  <c r="R95" i="1"/>
  <c r="Q95" i="1"/>
  <c r="R94" i="1"/>
  <c r="Q94" i="1"/>
  <c r="R93" i="1"/>
  <c r="Q93" i="1"/>
  <c r="R91" i="1"/>
  <c r="Q91" i="1"/>
  <c r="R90" i="1"/>
  <c r="Q90" i="1"/>
  <c r="T90" i="1" s="1"/>
  <c r="R89" i="1"/>
  <c r="Q89" i="1"/>
  <c r="R87" i="1"/>
  <c r="Q87" i="1"/>
  <c r="R86" i="1"/>
  <c r="Q86" i="1"/>
  <c r="T86" i="1" s="1"/>
  <c r="R85" i="1"/>
  <c r="Q85" i="1"/>
  <c r="R84" i="1"/>
  <c r="Q84" i="1"/>
  <c r="R83" i="1"/>
  <c r="Q83" i="1"/>
  <c r="R82" i="1"/>
  <c r="Q82" i="1"/>
  <c r="R81" i="1"/>
  <c r="Q81" i="1"/>
  <c r="R80" i="1"/>
  <c r="Q80" i="1"/>
  <c r="R79" i="1"/>
  <c r="Q79" i="1"/>
  <c r="R78" i="1"/>
  <c r="Q78" i="1"/>
  <c r="R77" i="1"/>
  <c r="Q77" i="1"/>
  <c r="R75" i="1"/>
  <c r="Q75" i="1"/>
  <c r="T75" i="1" s="1"/>
  <c r="R74" i="1"/>
  <c r="Q74" i="1"/>
  <c r="T74" i="1" s="1"/>
  <c r="R73" i="1"/>
  <c r="Q73" i="1"/>
  <c r="T73" i="1" s="1"/>
  <c r="R72" i="1"/>
  <c r="Q72" i="1"/>
  <c r="T72" i="1" s="1"/>
  <c r="R70" i="1"/>
  <c r="Q70" i="1"/>
  <c r="R69" i="1"/>
  <c r="Q69" i="1"/>
  <c r="R68" i="1"/>
  <c r="Q68" i="1"/>
  <c r="R67" i="1"/>
  <c r="Q67" i="1"/>
  <c r="R66" i="1"/>
  <c r="Q66" i="1"/>
  <c r="T66" i="1" s="1"/>
  <c r="R65" i="1"/>
  <c r="Q65" i="1"/>
  <c r="T65" i="1" s="1"/>
  <c r="R64" i="1"/>
  <c r="Q64" i="1"/>
  <c r="T64" i="1" s="1"/>
  <c r="R61" i="1"/>
  <c r="Q61" i="1"/>
  <c r="R60" i="1"/>
  <c r="Q60" i="1"/>
  <c r="R59" i="1"/>
  <c r="Q59" i="1"/>
  <c r="S68" i="1" l="1"/>
  <c r="T68" i="1" s="1"/>
  <c r="S94" i="1"/>
  <c r="T94" i="1" s="1"/>
  <c r="S96" i="1"/>
  <c r="T96" i="1" s="1"/>
  <c r="S98" i="1"/>
  <c r="T98" i="1" s="1"/>
  <c r="S100" i="1"/>
  <c r="T100" i="1" s="1"/>
  <c r="S102" i="1"/>
  <c r="T102" i="1" s="1"/>
  <c r="S104" i="1"/>
  <c r="T104" i="1" s="1"/>
  <c r="S108" i="1"/>
  <c r="T108" i="1" s="1"/>
  <c r="S110" i="1"/>
  <c r="T110" i="1" s="1"/>
  <c r="S112" i="1"/>
  <c r="T112" i="1" s="1"/>
  <c r="S69" i="1"/>
  <c r="S93" i="1"/>
  <c r="T93" i="1" s="1"/>
  <c r="S95" i="1"/>
  <c r="T95" i="1" s="1"/>
  <c r="S97" i="1"/>
  <c r="T97" i="1" s="1"/>
  <c r="S99" i="1"/>
  <c r="T99" i="1" s="1"/>
  <c r="S101" i="1"/>
  <c r="T101" i="1" s="1"/>
  <c r="S103" i="1"/>
  <c r="T103" i="1" s="1"/>
  <c r="S105" i="1"/>
  <c r="T105" i="1" s="1"/>
  <c r="S107" i="1"/>
  <c r="T107" i="1" s="1"/>
  <c r="S109" i="1"/>
  <c r="T109" i="1" s="1"/>
  <c r="S72" i="1"/>
  <c r="S67" i="1"/>
  <c r="T67" i="1" s="1"/>
  <c r="S106" i="1"/>
  <c r="T106" i="1" s="1"/>
  <c r="S81" i="1"/>
  <c r="S83" i="1"/>
  <c r="T83" i="1" s="1"/>
  <c r="S85" i="1"/>
  <c r="T85" i="1" s="1"/>
  <c r="S65" i="1"/>
  <c r="T69" i="1"/>
  <c r="S66" i="1"/>
  <c r="S60" i="1"/>
  <c r="T60" i="1" s="1"/>
  <c r="S70" i="1"/>
  <c r="T70" i="1" s="1"/>
  <c r="S78" i="1"/>
  <c r="T78" i="1" s="1"/>
  <c r="S80" i="1"/>
  <c r="S87" i="1"/>
  <c r="T87" i="1" s="1"/>
  <c r="S89" i="1"/>
  <c r="T89" i="1" s="1"/>
  <c r="S91" i="1"/>
  <c r="T91" i="1" s="1"/>
  <c r="T81" i="1"/>
  <c r="S59" i="1"/>
  <c r="T59" i="1" s="1"/>
  <c r="S61" i="1"/>
  <c r="T61" i="1" s="1"/>
  <c r="S77" i="1"/>
  <c r="T77" i="1" s="1"/>
  <c r="S79" i="1"/>
  <c r="T79" i="1" s="1"/>
  <c r="T80" i="1"/>
  <c r="S82" i="1"/>
  <c r="T82" i="1" s="1"/>
  <c r="S84" i="1"/>
  <c r="T84" i="1" s="1"/>
  <c r="S111" i="1"/>
  <c r="S86" i="1"/>
  <c r="S90" i="1"/>
  <c r="S73" i="1"/>
  <c r="S74" i="1"/>
  <c r="S75" i="1"/>
  <c r="S64" i="1"/>
  <c r="R57" i="1"/>
  <c r="Q57" i="1"/>
  <c r="R56" i="1"/>
  <c r="Q56" i="1"/>
  <c r="R55" i="1"/>
  <c r="Q55" i="1"/>
  <c r="R54" i="1"/>
  <c r="Q54" i="1"/>
  <c r="R53" i="1"/>
  <c r="Q53" i="1"/>
  <c r="R52" i="1"/>
  <c r="Q52" i="1"/>
  <c r="T52" i="1" s="1"/>
  <c r="R51" i="1"/>
  <c r="Q51" i="1"/>
  <c r="T51" i="1" s="1"/>
  <c r="R50" i="1"/>
  <c r="Q50" i="1"/>
  <c r="R48" i="1"/>
  <c r="Q48" i="1"/>
  <c r="R46" i="1"/>
  <c r="Q46" i="1"/>
  <c r="R45" i="1"/>
  <c r="Q45" i="1"/>
  <c r="T45" i="1" s="1"/>
  <c r="R43" i="1"/>
  <c r="Q43" i="1"/>
  <c r="R42" i="1"/>
  <c r="Q42" i="1"/>
  <c r="R41" i="1"/>
  <c r="Q41" i="1"/>
  <c r="R40" i="1"/>
  <c r="Q40" i="1"/>
  <c r="R39" i="1"/>
  <c r="Q39" i="1"/>
  <c r="R38" i="1"/>
  <c r="Q38" i="1"/>
  <c r="R37" i="1"/>
  <c r="Q37" i="1"/>
  <c r="R36" i="1"/>
  <c r="Q36" i="1"/>
  <c r="R35" i="1"/>
  <c r="Q35" i="1"/>
  <c r="R34" i="1"/>
  <c r="Q34" i="1"/>
  <c r="R33" i="1"/>
  <c r="Q33" i="1"/>
  <c r="Q32" i="1"/>
  <c r="S53" i="1" l="1"/>
  <c r="T53" i="1" s="1"/>
  <c r="S32" i="1"/>
  <c r="T32" i="1" s="1"/>
  <c r="S36" i="1"/>
  <c r="T36" i="1" s="1"/>
  <c r="S46" i="1"/>
  <c r="T46" i="1" s="1"/>
  <c r="S48" i="1"/>
  <c r="T48" i="1" s="1"/>
  <c r="S50" i="1"/>
  <c r="T50" i="1" s="1"/>
  <c r="S52" i="1"/>
  <c r="S35" i="1"/>
  <c r="T35" i="1" s="1"/>
  <c r="S34" i="1"/>
  <c r="T34" i="1" s="1"/>
  <c r="S33" i="1"/>
  <c r="T33" i="1" s="1"/>
  <c r="S56" i="1"/>
  <c r="T56" i="1" s="1"/>
  <c r="S55" i="1"/>
  <c r="T55" i="1" s="1"/>
  <c r="S57" i="1"/>
  <c r="T57" i="1" s="1"/>
  <c r="S54" i="1"/>
  <c r="T54" i="1" s="1"/>
  <c r="S37" i="1"/>
  <c r="T37" i="1" s="1"/>
  <c r="S39" i="1"/>
  <c r="T39" i="1" s="1"/>
  <c r="S41" i="1"/>
  <c r="T41" i="1" s="1"/>
  <c r="S43" i="1"/>
  <c r="T43" i="1" s="1"/>
  <c r="S38" i="1"/>
  <c r="T38" i="1" s="1"/>
  <c r="S40" i="1"/>
  <c r="T40" i="1" s="1"/>
  <c r="S42" i="1"/>
  <c r="T42" i="1" s="1"/>
  <c r="S45" i="1"/>
  <c r="S51" i="1"/>
  <c r="Q31" i="1" l="1"/>
  <c r="S31" i="1" s="1"/>
  <c r="T31" i="1" s="1"/>
  <c r="R30" i="1"/>
  <c r="Q30" i="1"/>
  <c r="T30" i="1" s="1"/>
  <c r="Q29" i="1"/>
  <c r="S29" i="1" s="1"/>
  <c r="T29" i="1" s="1"/>
  <c r="Q25" i="1"/>
  <c r="S25" i="1" s="1"/>
  <c r="T25" i="1" s="1"/>
  <c r="R24" i="1"/>
  <c r="Q24" i="1"/>
  <c r="R23" i="1"/>
  <c r="Q23" i="1"/>
  <c r="R22" i="1"/>
  <c r="Q22" i="1"/>
  <c r="R21" i="1"/>
  <c r="Q21" i="1"/>
  <c r="R20" i="1"/>
  <c r="Q20" i="1"/>
  <c r="R19" i="1"/>
  <c r="Q19" i="1"/>
  <c r="R18" i="1"/>
  <c r="Q18" i="1"/>
  <c r="R17" i="1"/>
  <c r="Q17" i="1"/>
  <c r="R16" i="1"/>
  <c r="Q16" i="1"/>
  <c r="T16" i="1" s="1"/>
  <c r="R15" i="1"/>
  <c r="Q15" i="1"/>
  <c r="R14" i="1"/>
  <c r="Q14" i="1"/>
  <c r="R13" i="1"/>
  <c r="Q13" i="1"/>
  <c r="R12" i="1"/>
  <c r="Q12" i="1"/>
  <c r="R11" i="1"/>
  <c r="Q11" i="1"/>
  <c r="T11" i="1" s="1"/>
  <c r="R10" i="1"/>
  <c r="Q10" i="1"/>
  <c r="R9" i="1"/>
  <c r="Q9" i="1"/>
  <c r="T9" i="1" s="1"/>
  <c r="R8" i="1"/>
  <c r="Q8" i="1"/>
  <c r="R7" i="1"/>
  <c r="Q7" i="1"/>
  <c r="T7" i="1" s="1"/>
  <c r="R6" i="1"/>
  <c r="Q6" i="1"/>
  <c r="R5" i="1"/>
  <c r="Q5" i="1"/>
  <c r="R4" i="1"/>
  <c r="Q4" i="1"/>
  <c r="S17" i="1" l="1"/>
  <c r="T17" i="1" s="1"/>
  <c r="S19" i="1"/>
  <c r="T19" i="1" s="1"/>
  <c r="S21" i="1"/>
  <c r="T21" i="1" s="1"/>
  <c r="S23" i="1"/>
  <c r="T23" i="1" s="1"/>
  <c r="S9" i="1"/>
  <c r="S12" i="1"/>
  <c r="T12" i="1" s="1"/>
  <c r="S14" i="1"/>
  <c r="T14" i="1" s="1"/>
  <c r="S18" i="1"/>
  <c r="T18" i="1" s="1"/>
  <c r="S22" i="1"/>
  <c r="T22" i="1" s="1"/>
  <c r="S24" i="1"/>
  <c r="T24" i="1" s="1"/>
  <c r="S20" i="1"/>
  <c r="T20" i="1" s="1"/>
  <c r="S4" i="1"/>
  <c r="T4" i="1" s="1"/>
  <c r="S6" i="1"/>
  <c r="T6" i="1" s="1"/>
  <c r="S8" i="1"/>
  <c r="T8" i="1" s="1"/>
  <c r="S5" i="1"/>
  <c r="T5" i="1" s="1"/>
  <c r="S15" i="1"/>
  <c r="T15" i="1" s="1"/>
  <c r="S13" i="1"/>
  <c r="T13" i="1" s="1"/>
  <c r="S16" i="1"/>
  <c r="S10" i="1"/>
  <c r="T10" i="1" s="1"/>
  <c r="S11" i="1"/>
  <c r="S7" i="1"/>
  <c r="S30" i="1"/>
</calcChain>
</file>

<file path=xl/comments1.xml><?xml version="1.0" encoding="utf-8"?>
<comments xmlns="http://schemas.openxmlformats.org/spreadsheetml/2006/main">
  <authors>
    <author>Myriam Hidekel Lima Vazquez</author>
    <author>Gerardo Fabian Martinez Maldonado</author>
    <author>Carolina Isolda Peña Garduño</author>
    <author/>
  </authors>
  <commentList>
    <comment ref="I206" authorId="0" shapeId="0">
      <text>
        <r>
          <rPr>
            <b/>
            <sz val="9"/>
            <color indexed="81"/>
            <rFont val="Tahoma"/>
            <family val="2"/>
          </rPr>
          <t>Myriam Hidekel Lima Vazquez:</t>
        </r>
        <r>
          <rPr>
            <sz val="9"/>
            <color indexed="81"/>
            <rFont val="Tahoma"/>
            <family val="2"/>
          </rPr>
          <t xml:space="preserve">
no estaba programado pero se realizo?</t>
        </r>
      </text>
    </comment>
    <comment ref="K266" authorId="1" shapeId="0">
      <text>
        <r>
          <rPr>
            <b/>
            <sz val="9"/>
            <color indexed="81"/>
            <rFont val="Tahoma"/>
            <family val="2"/>
          </rPr>
          <t xml:space="preserve">
Pend. Por Proveedor
</t>
        </r>
      </text>
    </comment>
    <comment ref="K267" authorId="1" shapeId="0">
      <text>
        <r>
          <rPr>
            <b/>
            <sz val="9"/>
            <color indexed="81"/>
            <rFont val="Tahoma"/>
            <family val="2"/>
          </rPr>
          <t xml:space="preserve">
Pend. Por Proveedor
</t>
        </r>
      </text>
    </comment>
    <comment ref="J310" authorId="2" shapeId="0">
      <text>
        <r>
          <rPr>
            <b/>
            <sz val="9"/>
            <color indexed="81"/>
            <rFont val="Tahoma"/>
            <family val="2"/>
          </rPr>
          <t>Carolina Isolda Peña Garduño:</t>
        </r>
        <r>
          <rPr>
            <sz val="9"/>
            <color indexed="81"/>
            <rFont val="Tahoma"/>
            <family val="2"/>
          </rPr>
          <t xml:space="preserve">
La evidencia física no ha sido generada
</t>
        </r>
      </text>
    </comment>
    <comment ref="J311" authorId="2" shapeId="0">
      <text>
        <r>
          <rPr>
            <b/>
            <sz val="9"/>
            <color indexed="81"/>
            <rFont val="Tahoma"/>
            <family val="2"/>
          </rPr>
          <t>Carolina Isolda Peña Garduño:</t>
        </r>
        <r>
          <rPr>
            <sz val="9"/>
            <color indexed="81"/>
            <rFont val="Tahoma"/>
            <family val="2"/>
          </rPr>
          <t xml:space="preserve">
La evidencia física no ha sido generada
</t>
        </r>
      </text>
    </comment>
    <comment ref="M311"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M317" authorId="2"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J319" authorId="2" shapeId="0">
      <text>
        <r>
          <rPr>
            <b/>
            <sz val="9"/>
            <color indexed="81"/>
            <rFont val="Tahoma"/>
            <family val="2"/>
          </rPr>
          <t>Carolina Isolda Peña Garduño:</t>
        </r>
        <r>
          <rPr>
            <sz val="9"/>
            <color indexed="81"/>
            <rFont val="Tahoma"/>
            <family val="2"/>
          </rPr>
          <t xml:space="preserve">
La evidencia física no ha sido generada
</t>
        </r>
      </text>
    </comment>
    <comment ref="M320" authorId="2" shapeId="0">
      <text>
        <r>
          <rPr>
            <b/>
            <sz val="9"/>
            <color indexed="81"/>
            <rFont val="Tahoma"/>
            <family val="2"/>
          </rPr>
          <t>Carolina Isolda Peña Garduño:</t>
        </r>
        <r>
          <rPr>
            <sz val="9"/>
            <color indexed="81"/>
            <rFont val="Tahoma"/>
            <family val="2"/>
          </rPr>
          <t xml:space="preserve">
Se analiza la privacidad de la evidencia</t>
        </r>
      </text>
    </comment>
    <comment ref="J322" authorId="2" shapeId="0">
      <text>
        <r>
          <rPr>
            <b/>
            <sz val="9"/>
            <color indexed="81"/>
            <rFont val="Tahoma"/>
            <family val="2"/>
          </rPr>
          <t>Carolina Isolda Peña Garduño:</t>
        </r>
        <r>
          <rPr>
            <sz val="9"/>
            <color indexed="81"/>
            <rFont val="Tahoma"/>
            <family val="2"/>
          </rPr>
          <t xml:space="preserve">
La evidencia física no ha sido generada
</t>
        </r>
      </text>
    </comment>
    <comment ref="J325" authorId="2" shapeId="0">
      <text>
        <r>
          <rPr>
            <b/>
            <sz val="9"/>
            <color indexed="81"/>
            <rFont val="Tahoma"/>
            <family val="2"/>
          </rPr>
          <t>Carolina Isolda Peña Garduño:</t>
        </r>
        <r>
          <rPr>
            <sz val="9"/>
            <color indexed="81"/>
            <rFont val="Tahoma"/>
            <family val="2"/>
          </rPr>
          <t xml:space="preserve">
La evidencia faltanta se encuentra en proceso de captura</t>
        </r>
      </text>
    </comment>
    <comment ref="M325" authorId="2" shapeId="0">
      <text>
        <r>
          <rPr>
            <b/>
            <sz val="9"/>
            <color indexed="81"/>
            <rFont val="Tahoma"/>
            <family val="2"/>
          </rPr>
          <t>Carolina Isolda Peña Garduño:</t>
        </r>
        <r>
          <rPr>
            <sz val="9"/>
            <color indexed="81"/>
            <rFont val="Tahoma"/>
            <family val="2"/>
          </rPr>
          <t xml:space="preserve">
La información aún no se encuentra disponible
</t>
        </r>
      </text>
    </comment>
    <comment ref="I380" authorId="0" shapeId="0">
      <text>
        <r>
          <rPr>
            <b/>
            <sz val="9"/>
            <color indexed="81"/>
            <rFont val="Tahoma"/>
            <family val="2"/>
          </rPr>
          <t>Myriam Hidekel Lima Vazquez:</t>
        </r>
        <r>
          <rPr>
            <sz val="9"/>
            <color indexed="81"/>
            <rFont val="Tahoma"/>
            <family val="2"/>
          </rPr>
          <t xml:space="preserve">
en el formato enviado de febrero viene 5 e 5 pero en el exel de evidencias vienen 4 de 4</t>
        </r>
      </text>
    </comment>
    <comment ref="H381" authorId="0" shapeId="0">
      <text>
        <r>
          <rPr>
            <b/>
            <sz val="9"/>
            <color indexed="81"/>
            <rFont val="Tahoma"/>
            <family val="2"/>
          </rPr>
          <t>Myriam Hidekel Lima Vazquez:</t>
        </r>
        <r>
          <rPr>
            <sz val="9"/>
            <color indexed="81"/>
            <rFont val="Tahoma"/>
            <family val="2"/>
          </rPr>
          <t xml:space="preserve">
en form feb viene 6, en evidencia viene 7</t>
        </r>
      </text>
    </comment>
    <comment ref="H419" authorId="0" shapeId="0">
      <text>
        <r>
          <rPr>
            <b/>
            <sz val="9"/>
            <color indexed="81"/>
            <rFont val="Tahoma"/>
            <family val="2"/>
          </rPr>
          <t>Myriam Hidekel Lima Vazquez:</t>
        </r>
        <r>
          <rPr>
            <sz val="9"/>
            <color indexed="81"/>
            <rFont val="Tahoma"/>
            <family val="2"/>
          </rPr>
          <t xml:space="preserve">
no tocaba pero se realizo </t>
        </r>
      </text>
    </comment>
    <comment ref="K435" authorId="3" shapeId="0">
      <text>
        <r>
          <rPr>
            <sz val="11"/>
            <color theme="1"/>
            <rFont val="Calibri"/>
            <family val="2"/>
            <scheme val="minor"/>
          </rPr>
          <t>======
ID#AAAAqzE2rAU
Susana Dolores Gandara Galaviz    (2023-03-06 17:21:59)
Subir el medio de verificación una vez que lo haya compartido la enlace. Oficios de contestación</t>
        </r>
      </text>
    </comment>
    <comment ref="K452" authorId="3" shapeId="0">
      <text>
        <r>
          <rPr>
            <sz val="11"/>
            <color theme="1"/>
            <rFont val="Calibri"/>
            <family val="2"/>
            <scheme val="minor"/>
          </rPr>
          <t>======
ID#AAAAsanDv7c
Susana Dolores Gandara Galaviz    (2023-03-06 22:23:03)
PEP-SEJ:
Este es un indicador trimestral, tiene meta programada en el mes de marzo según lo comprometido en POA</t>
        </r>
      </text>
    </comment>
    <comment ref="H523" authorId="0" shapeId="0">
      <text>
        <r>
          <rPr>
            <b/>
            <sz val="9"/>
            <color indexed="81"/>
            <rFont val="Tahoma"/>
            <charset val="1"/>
          </rPr>
          <t>Myriam Hidekel Lima Vazquez:</t>
        </r>
        <r>
          <rPr>
            <sz val="9"/>
            <color indexed="81"/>
            <rFont val="Tahoma"/>
            <charset val="1"/>
          </rPr>
          <t xml:space="preserve">
en enero pusieron 15</t>
        </r>
      </text>
    </comment>
    <comment ref="I523" authorId="0" shapeId="0">
      <text>
        <r>
          <rPr>
            <b/>
            <sz val="9"/>
            <color indexed="81"/>
            <rFont val="Tahoma"/>
            <charset val="1"/>
          </rPr>
          <t>Myriam Hidekel Lima Vazquez:</t>
        </r>
        <r>
          <rPr>
            <sz val="9"/>
            <color indexed="81"/>
            <rFont val="Tahoma"/>
            <charset val="1"/>
          </rPr>
          <t xml:space="preserve">
en enero pusieron 21</t>
        </r>
      </text>
    </comment>
    <comment ref="L599" authorId="0" shapeId="0">
      <text>
        <r>
          <rPr>
            <b/>
            <sz val="9"/>
            <color indexed="81"/>
            <rFont val="Tahoma"/>
            <charset val="1"/>
          </rPr>
          <t>Myriam Hidekel Lima Vazquez:</t>
        </r>
        <r>
          <rPr>
            <sz val="9"/>
            <color indexed="81"/>
            <rFont val="Tahoma"/>
            <charset val="1"/>
          </rPr>
          <t xml:space="preserve">
ellos ponen 1 en vez de los 2 que estan en calendario</t>
        </r>
      </text>
    </comment>
    <comment ref="L610" authorId="0" shapeId="0">
      <text>
        <r>
          <rPr>
            <b/>
            <sz val="9"/>
            <color indexed="81"/>
            <rFont val="Tahoma"/>
            <charset val="1"/>
          </rPr>
          <t>Myriam Hidekel Lima Vazquez:</t>
        </r>
        <r>
          <rPr>
            <sz val="9"/>
            <color indexed="81"/>
            <rFont val="Tahoma"/>
            <charset val="1"/>
          </rPr>
          <t xml:space="preserve">
ellos ponen 2 en vez de 5 que es lo que esta en el calendario</t>
        </r>
      </text>
    </comment>
  </commentList>
</comments>
</file>

<file path=xl/comments2.xml><?xml version="1.0" encoding="utf-8"?>
<comments xmlns="http://schemas.openxmlformats.org/spreadsheetml/2006/main">
  <authors>
    <author>Myriam Hidekel Lima Vazquez</author>
    <author>Carolina Isolda Peña Garduño</author>
    <author/>
    <author>User</author>
  </authors>
  <commentList>
    <comment ref="M161" authorId="0" shapeId="0">
      <text>
        <r>
          <rPr>
            <b/>
            <sz val="9"/>
            <color indexed="81"/>
            <rFont val="Tahoma"/>
            <family val="2"/>
          </rPr>
          <t>Myriam Hidekel Lima Vazquez:</t>
        </r>
        <r>
          <rPr>
            <sz val="9"/>
            <color indexed="81"/>
            <rFont val="Tahoma"/>
            <family val="2"/>
          </rPr>
          <t xml:space="preserve">
cambiar a cantidad
</t>
        </r>
      </text>
    </comment>
    <comment ref="O272" authorId="1" shapeId="0">
      <text>
        <r>
          <rPr>
            <b/>
            <sz val="9"/>
            <color indexed="81"/>
            <rFont val="Tahoma"/>
            <charset val="1"/>
          </rPr>
          <t>Carolina Isolda Peña Garduño:</t>
        </r>
        <r>
          <rPr>
            <sz val="9"/>
            <color indexed="81"/>
            <rFont val="Tahoma"/>
            <charset val="1"/>
          </rPr>
          <t xml:space="preserve">
la información aún no está disponible</t>
        </r>
      </text>
    </comment>
    <comment ref="O286" authorId="2" shapeId="0">
      <text>
        <r>
          <rPr>
            <sz val="11"/>
            <color theme="1"/>
            <rFont val="Calibri"/>
            <scheme val="minor"/>
          </rPr>
          <t>======
ID#AAAAsanDv7M
Susana Dolores Gandara Galaviz    (2023-03-06 21:50:55)
PEP-SEJ:
La cantidad de reportes puede ser mayor a la cantidad de avance que se reporta, ya que una persona puede recibir más de una visita para que acceda a servicios de salud, sin embargo, en el indicador, si se está compartiendo el avance de total de personas.</t>
        </r>
      </text>
    </comment>
    <comment ref="J302" authorId="3" shapeId="0">
      <text>
        <r>
          <rPr>
            <b/>
            <sz val="9"/>
            <color indexed="81"/>
            <rFont val="Tahoma"/>
            <family val="2"/>
          </rPr>
          <t>User:</t>
        </r>
        <r>
          <rPr>
            <sz val="9"/>
            <color indexed="81"/>
            <rFont val="Tahoma"/>
            <family val="2"/>
          </rPr>
          <t xml:space="preserve">
En programado colocams "0" ya que la cantidad de perros y gatos esterilizados se determina entre lo solicitado y lo realizado, sin embargo estas esterilizaciones estaban programadas para servicios en brigadas, no obstante en el mes de enero no se efectuaron brigadas.</t>
        </r>
      </text>
    </comment>
    <comment ref="N302" authorId="2" shapeId="0">
      <text>
        <r>
          <rPr>
            <sz val="11"/>
            <color theme="1"/>
            <rFont val="Calibri"/>
            <scheme val="minor"/>
          </rPr>
          <t>======
ID#AAAAqzE2rA8
Susana Dolores Gandara Galaviz    (2023-03-06 18:32:13)
PEP-SEJ: 
No se realizaron brigadas en el mes, motivo por el cual no se programaron esterilizaciones. Informarnos si es correcto el reporte o reportamos la cantidad de brigadas programadas en este mes ya que no se puede saber cuantas esterilizaciones se van a programar si no se realizan brigadas.</t>
        </r>
      </text>
    </comment>
    <comment ref="N323" authorId="2" shapeId="0">
      <text>
        <r>
          <rPr>
            <sz val="11"/>
            <color theme="1"/>
            <rFont val="Calibri"/>
            <scheme val="minor"/>
          </rPr>
          <t>======
ID#AAAAqzE2rBA
Susana Dolores Gandara Galaviz    (2023-03-06 18:52:16)
PEP-SEJ: 
Se realizaron 32 papanicolaous y se obtuvo 1 resultado alterado. Solo es importante considerar que se espera tener lo menos posible de casos alterados, ya que el enfoque es de prevención.
Asimismo, informarnos si requieren igualmente la evidencia de los 32 papanicolous, en este caso estariamos adjuntando 33 reportes, los de los papanocolaous realizados y los que resulten con alguna alteración.</t>
        </r>
      </text>
    </comment>
    <comment ref="K324" authorId="3" shapeId="0">
      <text>
        <r>
          <rPr>
            <b/>
            <sz val="9"/>
            <color indexed="81"/>
            <rFont val="Tahoma"/>
            <family val="2"/>
          </rPr>
          <t>User:</t>
        </r>
        <r>
          <rPr>
            <sz val="9"/>
            <color indexed="81"/>
            <rFont val="Tahoma"/>
            <family val="2"/>
          </rPr>
          <t xml:space="preserve">
Se determina en función de las personas que respondieron la encuesta</t>
        </r>
      </text>
    </comment>
    <comment ref="M324" authorId="2" shapeId="0">
      <text>
        <r>
          <rPr>
            <sz val="11"/>
            <color theme="1"/>
            <rFont val="Calibri"/>
            <scheme val="minor"/>
          </rPr>
          <t>======
ID#AAAAqzE2rBE
Susana Dolores Gandara Galaviz    (2023-03-06 18:59:04)
Se reemplazará la evidencia una vez que la persona enlace reemplace la evidencia que compartió por la correcta</t>
        </r>
      </text>
    </comment>
    <comment ref="J645" authorId="0" shapeId="0">
      <text>
        <r>
          <rPr>
            <b/>
            <sz val="9"/>
            <color indexed="81"/>
            <rFont val="Tahoma"/>
            <family val="2"/>
          </rPr>
          <t>Myriam Hidekel Lima Vazquez:</t>
        </r>
        <r>
          <rPr>
            <sz val="9"/>
            <color indexed="81"/>
            <rFont val="Tahoma"/>
            <family val="2"/>
          </rPr>
          <t xml:space="preserve">
no estaba programa pero si se realizo </t>
        </r>
      </text>
    </comment>
  </commentList>
</comments>
</file>

<file path=xl/sharedStrings.xml><?xml version="1.0" encoding="utf-8"?>
<sst xmlns="http://schemas.openxmlformats.org/spreadsheetml/2006/main" count="10242" uniqueCount="2868">
  <si>
    <t>Resultados Programa Operativo Anual 2023</t>
  </si>
  <si>
    <t>Enero</t>
  </si>
  <si>
    <t>Febrero</t>
  </si>
  <si>
    <t>Marzo</t>
  </si>
  <si>
    <t>Acumulado 1T</t>
  </si>
  <si>
    <t>No.</t>
  </si>
  <si>
    <t>Secretaría</t>
  </si>
  <si>
    <t>Dirección</t>
  </si>
  <si>
    <t>Nivel</t>
  </si>
  <si>
    <t>Actividad</t>
  </si>
  <si>
    <t>Meta</t>
  </si>
  <si>
    <t>Unidad de medida</t>
  </si>
  <si>
    <t>Realizado</t>
  </si>
  <si>
    <t>Planeado/Programado/Requerido</t>
  </si>
  <si>
    <t>EVIDENCIA / COMENTARIOS</t>
  </si>
  <si>
    <t>Avance al 1T</t>
  </si>
  <si>
    <t>Avance al año</t>
  </si>
  <si>
    <t>Semaforización al 1T</t>
  </si>
  <si>
    <t>SAY</t>
  </si>
  <si>
    <t>GGA</t>
  </si>
  <si>
    <t>POA</t>
  </si>
  <si>
    <t>Realizar certificaciones de documentos</t>
  </si>
  <si>
    <t>Porcentaje</t>
  </si>
  <si>
    <t>Realizar publicaciones en el Portal del Archivo Histórico</t>
  </si>
  <si>
    <t>Brindar atención a solicitudes y/o búsquedas de documentos, copias simples y/o certificadas</t>
  </si>
  <si>
    <t>GGA GAP</t>
  </si>
  <si>
    <t>Realizar sesiones ordinarias</t>
  </si>
  <si>
    <t xml:space="preserve">Sesiones </t>
  </si>
  <si>
    <t>Realizar sesiones extraordinarias</t>
  </si>
  <si>
    <t>Realizar sesiones solemnes</t>
  </si>
  <si>
    <t xml:space="preserve">No se programó ejecución para este periodo. </t>
  </si>
  <si>
    <t>Aprobar acuerdos</t>
  </si>
  <si>
    <t>Realizar publicaciones en la Gaceta Municipal Ordinaria</t>
  </si>
  <si>
    <t>Publicaciones</t>
  </si>
  <si>
    <t>Realizar publicaciones en la Gaceta Municipal Especial</t>
  </si>
  <si>
    <t>Realizar publicaciones en el Periódico Oficial del Estado</t>
  </si>
  <si>
    <t>Realizar sesiones de comisiones con miembros del cabildo</t>
  </si>
  <si>
    <t>Elaborar propuestas de dictámenes y puntos de acuerdo</t>
  </si>
  <si>
    <t>Integrar carpetas de archivo de sesiones de cabildo</t>
  </si>
  <si>
    <t>Carpetas</t>
  </si>
  <si>
    <t>GGA COS</t>
  </si>
  <si>
    <t>Brindar atención de gestión social y resolución de problemáticas sociales</t>
  </si>
  <si>
    <t>Brindar atención de servicio de gestoría media cartilla del servicio Militar Nacional</t>
  </si>
  <si>
    <t>Brindar atención de solicitudes de Pasaporte Ordinario Mexicano</t>
  </si>
  <si>
    <t>Expedir Constancias de Juez Auxiliar</t>
  </si>
  <si>
    <t>Expedir Constancias Certificada de Juez Auxiliar</t>
  </si>
  <si>
    <t>GGA AGR</t>
  </si>
  <si>
    <t>Resolver asuntos de grupos religosos.</t>
  </si>
  <si>
    <t>Mediar conflictos que concluyan en acuerdos.</t>
  </si>
  <si>
    <t>Acordar compromisos para el disfrute y ejercicio de derechos y libertades en el espacio público por grupos religiosos.</t>
  </si>
  <si>
    <t>GCR</t>
  </si>
  <si>
    <t>Validar las expediciones y renovaciones de las licencias para el funcionamiento de establecimientos mercantiles</t>
  </si>
  <si>
    <t>Realizar visitas de verificación, inspección y vigilancia en materia de venta y/o consumo de alcohol, espectáculos, comercio, desarrollo urbano, ambiental y de limpia</t>
  </si>
  <si>
    <t>Brindar atención a reportes ciudadanos mediante el Sistema Sentral</t>
  </si>
  <si>
    <t>GCR ALE</t>
  </si>
  <si>
    <t>Efectuar visitas de verificación e inspección a los establecimientos mercantiles y espectáculos públicos</t>
  </si>
  <si>
    <t>Realizar procedimientos de clausura definitiva</t>
  </si>
  <si>
    <t xml:space="preserve">Actualizar el padrón de anuencias municipales </t>
  </si>
  <si>
    <t>Actualizaciones</t>
  </si>
  <si>
    <t>GCR COM</t>
  </si>
  <si>
    <t>Realizar inspección en los espacios destinados al comercio fijo,semifijo, ambulantes y a los mercados municipales</t>
  </si>
  <si>
    <t>Atender quejas de Comercio informal en la vía pública</t>
  </si>
  <si>
    <t>GCR IUE</t>
  </si>
  <si>
    <t>Realizar inspecciones en materia urbana</t>
  </si>
  <si>
    <t>Realizar inspecciones en materia de ecología</t>
  </si>
  <si>
    <t>Realizar inspecciones en materia de servicios públicos</t>
  </si>
  <si>
    <t>Brindar atención a quejas de inspecciones en materia de desarrollo urbano, ecología y servicios públicos</t>
  </si>
  <si>
    <t>ASJ</t>
  </si>
  <si>
    <t>Contestar demandas presentadas en contra del Ayuntamiento dentro de los términos de la materia</t>
  </si>
  <si>
    <t>Recibir y remitir demandas a las áreas correspondientes de la Administración Pública Municipal</t>
  </si>
  <si>
    <t>Revisar y modificar proyectos de contratos y convenios remitidos a la Dirección de Asuntos Jurídicos</t>
  </si>
  <si>
    <t>Atender solicitudes de información de transparencia turnadas a la Secretaría del Ayuntamiento</t>
  </si>
  <si>
    <t>Atender quejas signadas por la Comisión Estatal de Derechos Humanos</t>
  </si>
  <si>
    <t>Revisar proyectos de reglamentos municipales</t>
  </si>
  <si>
    <t>Otorgar visto bueno a reglamentos municipales</t>
  </si>
  <si>
    <t>Realizar capacitaciones en materia legal y jurídica</t>
  </si>
  <si>
    <t>Capacitaciones</t>
  </si>
  <si>
    <t>JUC</t>
  </si>
  <si>
    <t>Capacitar al personal en materia de Derechos Humanos y Justicia Cívica</t>
  </si>
  <si>
    <t>Atender personas en situación de vulnerabilidad (situación de calle, violencia de género y población migrante)</t>
  </si>
  <si>
    <t>Capacitar al personal en Mecanismos Alternativos para la Solución de Conflictos</t>
  </si>
  <si>
    <t>Realizar audiencias públicas a presuntos infractores imputables</t>
  </si>
  <si>
    <t>Realizar vinculaciones con Instituciones para la implentación de medidas para mejorar la convivencia</t>
  </si>
  <si>
    <t>Canalizar del presunto infractor según la medida cívica asignada</t>
  </si>
  <si>
    <t>Realizar reportes de seguimiento a las canalizaciones del presunto infractor según la medida cívica asignada</t>
  </si>
  <si>
    <t>Reportes</t>
  </si>
  <si>
    <t>ENM</t>
  </si>
  <si>
    <t>Dar cumplimiento a las Obligaciones de Transparencia</t>
  </si>
  <si>
    <t>Cumplimientos</t>
  </si>
  <si>
    <t>Atender las solicitudes de acceso a la información</t>
  </si>
  <si>
    <t>Brindar atención a reportes ciudadanos</t>
  </si>
  <si>
    <t>Brindar atención a los permisos para uso temporal de espacios públicos (Bajos del Palacio Municipal, Plaza Zaragoza,Kiosko Lucila Sabella y Plaza Hidalgo)</t>
  </si>
  <si>
    <t xml:space="preserve">Gestionar las solicitudes para el mantenimiento del parque vehicular de la Secretaria del ayuntamiento </t>
  </si>
  <si>
    <t xml:space="preserve">Gestionar las solicitudes para el mantenimiento de los bienes inmuebles de la Secretaria del Ayuntamiento </t>
  </si>
  <si>
    <t>Realizar el plan de trabajo para incorporar la perspectiva de género dentro de la Secretaría del Ayuntamiento</t>
  </si>
  <si>
    <t>Plan</t>
  </si>
  <si>
    <t>SFA</t>
  </si>
  <si>
    <t>GEF</t>
  </si>
  <si>
    <t>Atender reuniones generales y de comité</t>
  </si>
  <si>
    <t>GEF PLP</t>
  </si>
  <si>
    <t>Revisar y autorizar suficiencias presupuestales para un control del gasto eficiente</t>
  </si>
  <si>
    <t>Foliar contratos que impliquen egresos para el municipio</t>
  </si>
  <si>
    <t>Elaborar Proyecto de Iniciativa de Ley de Ingresos</t>
  </si>
  <si>
    <t>Proyectos</t>
  </si>
  <si>
    <t>Elaborar Proyecto de Presupuesto de Egresos</t>
  </si>
  <si>
    <t>Elaborar Presupuesto Ciudadano</t>
  </si>
  <si>
    <t>Presupuestos</t>
  </si>
  <si>
    <t>GEF ING</t>
  </si>
  <si>
    <t>Realizar acciones para mantener la eficiencia recaudatoria</t>
  </si>
  <si>
    <t>Acciones</t>
  </si>
  <si>
    <t>Realizar acciones para abatimiento del rezago</t>
  </si>
  <si>
    <t>Calcular la eficiencia recaudatoria de notificaciones</t>
  </si>
  <si>
    <t>Otorgar subsidios</t>
  </si>
  <si>
    <t>GEF REI</t>
  </si>
  <si>
    <t>Realizar operativo predial anual enero a marzo 2023</t>
  </si>
  <si>
    <t>Operativos</t>
  </si>
  <si>
    <t>Otorgar seguros de casa-habitación a contribuyentes cumplidos en pago anual de impuesto predial</t>
  </si>
  <si>
    <t>Calcular la eficiencia recaudatoria respecto al número de expedientes catástrales que se encuentran al corriente de su impuesto predial</t>
  </si>
  <si>
    <t>Realizar inspecciones a lotes baldíos</t>
  </si>
  <si>
    <t>GEF CCP</t>
  </si>
  <si>
    <t>Realizar y presentar informes financieros mensuales</t>
  </si>
  <si>
    <t>Informes</t>
  </si>
  <si>
    <t>Realizar y presentar  informes financieros trimestrales</t>
  </si>
  <si>
    <t>Realizar y presentar informe financiero de cuenta pública 2022</t>
  </si>
  <si>
    <t>Celebrar sesiones de Consejo Municipal de Armonización Contable</t>
  </si>
  <si>
    <t>Sesiones</t>
  </si>
  <si>
    <t>GEF EGR</t>
  </si>
  <si>
    <t>Revisar expedientes para pago de contratistas</t>
  </si>
  <si>
    <t>Revisar expedientes para pago de gasto corriente</t>
  </si>
  <si>
    <t>Revisar expedientes de nómina</t>
  </si>
  <si>
    <t>GEA</t>
  </si>
  <si>
    <t>Realizar promoción para una cultura de uso responsable de los bienes muebles e inmuebles municipales entre los servidores públicos</t>
  </si>
  <si>
    <t>Promociones</t>
  </si>
  <si>
    <t>Realizar promoción para una cultura de respeto a las políticas de recursos humanos con enfoque de eficiencia y servicio al ciudadano</t>
  </si>
  <si>
    <t>GEA COA</t>
  </si>
  <si>
    <t xml:space="preserve">Atender los trámites de expedientes de pago de bienes y servicios provenientes de la dirección de Adquisiciones </t>
  </si>
  <si>
    <t xml:space="preserve">Atender los trámites de expedientes de pago de bienes y servicios provenientes de la dirección de Mantenimineto y Equipamiento </t>
  </si>
  <si>
    <t>Atender los trámites de expedientes de reembolsos de fondos de caja y chica y fondos operativos</t>
  </si>
  <si>
    <t>Atender los trámites de expedientes de solicitudes de gastos de viaticos por medio de una orden de pago a posterior comprobación o reembolso de gastos</t>
  </si>
  <si>
    <t>GEA RHS</t>
  </si>
  <si>
    <t>Actualizar la estructura organizacional vigente de las Secretarías pertenecientes a la Administración Pública Central</t>
  </si>
  <si>
    <t xml:space="preserve">Impartir sesiones de cursos de acuerdo al Plan de Capacitación </t>
  </si>
  <si>
    <t>Diseñar el programa de Servicio Profesional de Carrera de los Servidores Públicos</t>
  </si>
  <si>
    <t>Atender solicitudes de juicios promovidos por relaciones laborales</t>
  </si>
  <si>
    <t>Efectuar el cálculo de nómina del personal de la Administración Pública de Monterrey</t>
  </si>
  <si>
    <t>Cálculos</t>
  </si>
  <si>
    <t>GEA ASG</t>
  </si>
  <si>
    <t>Realizar Sesiones de Comité</t>
  </si>
  <si>
    <t xml:space="preserve">Realizar Plan Anual de Adquisiciones </t>
  </si>
  <si>
    <t>Dar atención al trámite de Alta de Proveedores</t>
  </si>
  <si>
    <t>Realizar ordenes de compra de bienes y servicios</t>
  </si>
  <si>
    <t>Elaborar contratos</t>
  </si>
  <si>
    <t>GEA MAE</t>
  </si>
  <si>
    <t>Atender reportes de servicios menores y/o urgentes a bienes muebles e inmuebles</t>
  </si>
  <si>
    <t>Atender solicitudes de mantenimiento vehicular preventivo y correctivo de la Secretaría de Seguridad y Protección a la Ciudadanía</t>
  </si>
  <si>
    <t>Atender solicitudes de mantenimiento preventivo y correctivo a unidades y equipo pesado de la Secretaría de Servicios Públicos</t>
  </si>
  <si>
    <t>Atender solicitudes de mantenimiento preventivo y correctivo a inmuebles municipales</t>
  </si>
  <si>
    <t>Atender solicitudes para suministro de mobiliario a dependencias municipales</t>
  </si>
  <si>
    <t>GEA PAT</t>
  </si>
  <si>
    <t>Realizar el resguardo de bienes</t>
  </si>
  <si>
    <t>Realizar el alta de bienes</t>
  </si>
  <si>
    <t>Realizar la baja de bienes</t>
  </si>
  <si>
    <t>Recibir solicitudes de ingreso para constancia de no afectación a bienes de dominio público municipal</t>
  </si>
  <si>
    <t>GEA SEM</t>
  </si>
  <si>
    <t>Brindar consultas de medicina general a los derechohabientes</t>
  </si>
  <si>
    <t>Realizar cirugias</t>
  </si>
  <si>
    <t xml:space="preserve">Brindar consultas de medicina preventiva a los derechohabientes </t>
  </si>
  <si>
    <t>JUR</t>
  </si>
  <si>
    <t>Atender las solicitudes de acceso a la información.</t>
  </si>
  <si>
    <t>Revisión de Contratos.</t>
  </si>
  <si>
    <t>Realizar acciones sobre devoluciones de impuestos, derechos y/o aprovechamientos por Juicios.</t>
  </si>
  <si>
    <t>Realizar el plan de trabajo para incorporar la perspectiva de género dentro de la Secretaría de Finanzas y Administración</t>
  </si>
  <si>
    <t>231.Captura pantalla</t>
  </si>
  <si>
    <t>232.Reporte excel</t>
  </si>
  <si>
    <t>183.Formato excel alta provedores</t>
  </si>
  <si>
    <t>184. Se habia manifestado 15 ordenes de compra pero en el mes de enero el sistema estuvo cerrado</t>
  </si>
  <si>
    <t>185.Se habia manifestado 82 contratos, pero fueron menos los que se elaboraron</t>
  </si>
  <si>
    <t>186.Captura excel</t>
  </si>
  <si>
    <t>181.Oficio comité</t>
  </si>
  <si>
    <t>188.Captura</t>
  </si>
  <si>
    <t>190.Captura excel</t>
  </si>
  <si>
    <t>191.Reporte</t>
  </si>
  <si>
    <t>192.Reporte solicitud</t>
  </si>
  <si>
    <t>193.Reporte sistema</t>
  </si>
  <si>
    <t>194.Reporte excel</t>
  </si>
  <si>
    <t>195.Oficios</t>
  </si>
  <si>
    <t>196.Oficio</t>
  </si>
  <si>
    <t>197.Oficio</t>
  </si>
  <si>
    <t>198.Reporte excel</t>
  </si>
  <si>
    <t>202.Organigrama en power point</t>
  </si>
  <si>
    <t>205.Reporte excel</t>
  </si>
  <si>
    <t>206.Documento word con hipervinculo</t>
  </si>
  <si>
    <t>199.Se habia manifestado una cantidad mayor en la columna planeado/prpgramado debido a se registraron incorrectamente los datos del indicador</t>
  </si>
  <si>
    <t>200.Reporte y registro</t>
  </si>
  <si>
    <t>201.Reporte y registrointerno</t>
  </si>
  <si>
    <t>207.Oficio</t>
  </si>
  <si>
    <t>221.Reporte excel</t>
  </si>
  <si>
    <t>222.reporte excel</t>
  </si>
  <si>
    <t>223.Reporte excel</t>
  </si>
  <si>
    <t>224.Carta invitacion</t>
  </si>
  <si>
    <t>225.Fotografia multa</t>
  </si>
  <si>
    <t>208.Fotografias carpetas</t>
  </si>
  <si>
    <t>209.Captura pantalla</t>
  </si>
  <si>
    <t>213.01- Volante de descuento
Ev.213.02- Imagen- Modulo de pago Palacio Municipal de Monterrey
EV.213.03- Imagen- Modulo de cajas
EV.213.04- Imagen- Modulo de cajas
EV.213.05- Imagen- Entrevista al Director
EV.213.06- Imagen-  Nota en periodico
EV.213.07- Imagen- Modulo de cajas Parque Tucan
EV.213.08- Imagen- Redes Sociales
EV.213.09- Video- Entrevistra</t>
  </si>
  <si>
    <t>214.01- Recibo con Leyenda Seguro Casa Habitación Enero</t>
  </si>
  <si>
    <t>216.01 - Procedimiento de Requerimiento de Multa concluido en Enero</t>
  </si>
  <si>
    <t>228.Oficio respuesta</t>
  </si>
  <si>
    <t>229.Reporte word</t>
  </si>
  <si>
    <t xml:space="preserve">230.Reporte excel y Oficio </t>
  </si>
  <si>
    <t>231.Pendiente</t>
  </si>
  <si>
    <t>181.Oficio Comité</t>
  </si>
  <si>
    <t xml:space="preserve">184.Listado en excel </t>
  </si>
  <si>
    <t>185.No se realizaron contratos</t>
  </si>
  <si>
    <t>185.Pendiente</t>
  </si>
  <si>
    <t>188.Captura excel</t>
  </si>
  <si>
    <t>189.Pendiente</t>
  </si>
  <si>
    <t>191.Reporte solicitud</t>
  </si>
  <si>
    <t>193.Reporte sistema solicitud</t>
  </si>
  <si>
    <t>196. Oficios</t>
  </si>
  <si>
    <t>197.Oficios</t>
  </si>
  <si>
    <t>202.Organigramas en power Point</t>
  </si>
  <si>
    <t>203.Reporte excel</t>
  </si>
  <si>
    <t>199.Captura de pantalla</t>
  </si>
  <si>
    <t>201.Reporte y registro interno</t>
  </si>
  <si>
    <t>207. Oficio</t>
  </si>
  <si>
    <t>La elaboración del informe financiero correspondiente al mes de enero 2023 no se ha podido realizar, derivado de los trabajos para la Cuenta Pública Municipal 2022, por lo que no se cuenta con saldos iniciales para el ejercicio 2023. </t>
  </si>
  <si>
    <t>221.Reporte excel pago contratistas</t>
  </si>
  <si>
    <t xml:space="preserve">222.Reporte excel </t>
  </si>
  <si>
    <t>223.Reporte excel nómina revisados</t>
  </si>
  <si>
    <t>224.Carta invitacion requerimiento</t>
  </si>
  <si>
    <t>225.Fotografia multa transito</t>
  </si>
  <si>
    <t>226.Carta invitacion requerimiento</t>
  </si>
  <si>
    <t>El reporte es trimestral</t>
  </si>
  <si>
    <t>208.Fotografia carpetas</t>
  </si>
  <si>
    <t>212.Pendiente</t>
  </si>
  <si>
    <t>213.01. Volante Descuento Febrero
213.02. Publicación Redes Sociales
213.03 Rueda de Prensa Palacio Municipal
213.04 Rueda de Prensa Palacio Municipal
213.05 Contribuyentes pagando Delegación Lazaro Cardens
213.06 Contribuyentes pagando Delegación Lazaro Cardens</t>
  </si>
  <si>
    <t>216.01 - Procedimiento de Requerimiento de Multa concluido en Febrero</t>
  </si>
  <si>
    <t>228.Oficios respuesta</t>
  </si>
  <si>
    <t>230.Reporte excel y Oficio</t>
  </si>
  <si>
    <t>CMU</t>
  </si>
  <si>
    <t>FIS</t>
  </si>
  <si>
    <t>Atender las observaciones de los Órganos de Fiscalización Superior recibidas en la Contraloría Municipal</t>
  </si>
  <si>
    <t>Atender los inicios de auditorías programados por los Órganos de Fiscalización Superior</t>
  </si>
  <si>
    <t>Fiscalizar el ejercicio del gasto público municipal</t>
  </si>
  <si>
    <t>CII</t>
  </si>
  <si>
    <t>Realizar actividades de difusión de control interno</t>
  </si>
  <si>
    <t>Revisar los informes de avance de los indicadores de desempeño</t>
  </si>
  <si>
    <t>Realizar seguimiento al Programa Anual de Evaluación</t>
  </si>
  <si>
    <t>Verificar la actualización del sistema de entrega recepción</t>
  </si>
  <si>
    <t>Verificar las declaraciones patrimoniales y de intereses</t>
  </si>
  <si>
    <t>Tramitar denuncias contra servidores públicos</t>
  </si>
  <si>
    <t>ANT</t>
  </si>
  <si>
    <t xml:space="preserve">Substanciar Informes de Presunta Responsabilidad Administrativa en contra de servidores públicos </t>
  </si>
  <si>
    <t>Substanciar Informes de Presunta Responsabilidad Administrativa de la Comisión de Honor y Justicia</t>
  </si>
  <si>
    <t>Atender recursos de revocación interpuestos por servidores públicos</t>
  </si>
  <si>
    <t>Promover impartición de capacitaciones en materia de integridad y buenas prácticas de gobierno dirigido a servidores públicos</t>
  </si>
  <si>
    <t>TRA</t>
  </si>
  <si>
    <t>Atender solicitudes de Acceso a la Información Pública</t>
  </si>
  <si>
    <t>Atender solicitudes de Acceso, Rectificación, Cancelación y Oposición de Datos Personales (DERECHOS ARCO)</t>
  </si>
  <si>
    <t>Verificar obligaciones de transparencia publicados por las dependencias y entidades de la Administración Pública Municipal</t>
  </si>
  <si>
    <t>Elaborar Plan Anual de Capacitación</t>
  </si>
  <si>
    <t>Remitir las solicitudes de contratación de servicios profesionales</t>
  </si>
  <si>
    <t>Realizar el reporte de caja chica</t>
  </si>
  <si>
    <t>Gestionar la adquisición de artículos requeridos por la Contraloría Municipal</t>
  </si>
  <si>
    <t>Dar trámite a las facturas de artículos y servicios adquiridos o contratados por  la Contraloría Municipal.</t>
  </si>
  <si>
    <t>Remitir solicitudes  de recursos tecnológicos y cuentas de usuarios</t>
  </si>
  <si>
    <t>Actualización del patrimonio de la Contraloría Municipal</t>
  </si>
  <si>
    <t>Brindar  atención a solicitudes ciudadanas</t>
  </si>
  <si>
    <t>Actualizar formatos de transparencia</t>
  </si>
  <si>
    <t>Analizar los expedientes del proceso de contratación incorporando la perspectiva de género</t>
  </si>
  <si>
    <t>Digitalizar el archivo de Contraloría Municipal</t>
  </si>
  <si>
    <t>Ejecutar el Programa de dignificación de áreas de trabajo</t>
  </si>
  <si>
    <t>Promover el Servicio Profesional de Carrera</t>
  </si>
  <si>
    <t>Realizar el plan de trabajo para incorporar la perspectiva de género dentro de la Contraloría Municipal</t>
  </si>
  <si>
    <t>SEG</t>
  </si>
  <si>
    <t>IGO</t>
  </si>
  <si>
    <t>Registrar el ingreso de las  personas detenidas en el Centro de Detenciones</t>
  </si>
  <si>
    <t>Realizar pruebas médicas a personas detenidas para el ingreso al Centro de Detenciones</t>
  </si>
  <si>
    <t>Realizar capacitaciones en manejo de armas y tiro policial armería</t>
  </si>
  <si>
    <t>IGO PMP</t>
  </si>
  <si>
    <t>Atender quejas y/o denuncias del Sistema Sentral</t>
  </si>
  <si>
    <t>Realizar filtros de seguridad para la inspeccion de vehiculos y motos en jurisdicción municipal</t>
  </si>
  <si>
    <t>Realizar operativos de transporte público seguro</t>
  </si>
  <si>
    <t>Ralizar registro de bitácoras operativas de seguridad</t>
  </si>
  <si>
    <t>IGO PMR</t>
  </si>
  <si>
    <t>Desplegar operativos disuasivos  en zonas de alta incidencia dentro del Municipio de Monterrey</t>
  </si>
  <si>
    <t>Desplegar operativos  disuasivos en conjunto en jurisdicción municipal</t>
  </si>
  <si>
    <t>Realizar intervenciones de reacción a llamadas de auxilio en zona de jurisdicción.</t>
  </si>
  <si>
    <t>Capacitar elementos de Reacción en temas de especialidad</t>
  </si>
  <si>
    <t>IGO PMI</t>
  </si>
  <si>
    <t>Registrar elementos para capacitación en materia de policía de investigación</t>
  </si>
  <si>
    <t>Elementos</t>
  </si>
  <si>
    <t>Atender oficios de medidas de protección dentro de juridicción</t>
  </si>
  <si>
    <t>Atender oficios de medidas de protección fuera de juridicción</t>
  </si>
  <si>
    <t>Atender oficios de investigación asignados a elementos de la policia de investigación</t>
  </si>
  <si>
    <t>IGO VIT</t>
  </si>
  <si>
    <t xml:space="preserve">Realizar operativos antialcohol </t>
  </si>
  <si>
    <t>Realizar informe estadístico de los puntos más críticos de atropellos para desarrollo de estrategias</t>
  </si>
  <si>
    <t>Realizar reportes para la recopilación de estadísticas de los 20 puntos mas conflictivos de hechos viales</t>
  </si>
  <si>
    <t>Realizar capacitaciones en materia de cultura vial a instituciones educativas</t>
  </si>
  <si>
    <t>Realizar capacitaciones en materia de cultura vial en empresas</t>
  </si>
  <si>
    <t xml:space="preserve">Actualizar en Normatividad Vial a personas por infringir el reglamento de tránsito </t>
  </si>
  <si>
    <t>IGP</t>
  </si>
  <si>
    <t>Realizar sesiones de asesoría técnica con expertos de la política de prevención</t>
  </si>
  <si>
    <t>Participar en reuniones de Consejo Técnico para retroalimentar y robustecer la política de seguridad</t>
  </si>
  <si>
    <t>Participaciones</t>
  </si>
  <si>
    <t>IGP PRV</t>
  </si>
  <si>
    <t>Realizar talleres preventivos a nivel educación básica</t>
  </si>
  <si>
    <t>Talleres</t>
  </si>
  <si>
    <t>Realizar talleres preventivos a nivel bachillerato</t>
  </si>
  <si>
    <t>Realizar talleres preventivos a nivel universidad</t>
  </si>
  <si>
    <t>Realizar talleres de educación para la paz y no violencia</t>
  </si>
  <si>
    <t>Realizar talleres de aprendizaje a través del arte</t>
  </si>
  <si>
    <t>Realizar talleres de resolución de conflictos</t>
  </si>
  <si>
    <t>Realizar murales</t>
  </si>
  <si>
    <t>Murales</t>
  </si>
  <si>
    <t>Brindar atención psicológica a policías</t>
  </si>
  <si>
    <t>Brindar asesoría legal a policías</t>
  </si>
  <si>
    <t>Realizar eventos "Cumpleaños Integrado"</t>
  </si>
  <si>
    <t>Eventos</t>
  </si>
  <si>
    <t xml:space="preserve">Realizar evento "Mérito Policial" </t>
  </si>
  <si>
    <t xml:space="preserve">Realizar consultas de trabajo social </t>
  </si>
  <si>
    <t>Realizar terapias grupales de apoyo psicológico</t>
  </si>
  <si>
    <t xml:space="preserve">Realizar estudio socioeconómico a policías </t>
  </si>
  <si>
    <t>Estudio</t>
  </si>
  <si>
    <t>Celebrar convenios con escuelas, para la obtención de becas en educación media superior y superior para policías</t>
  </si>
  <si>
    <t>Convenios</t>
  </si>
  <si>
    <t>Celebrar convenios, cartas compromiso, así como compromisos apalabrados celebrados para descuentos a policías</t>
  </si>
  <si>
    <t>Convenios, cartas y compromisos</t>
  </si>
  <si>
    <t xml:space="preserve">Relizar juntas vecinales
</t>
  </si>
  <si>
    <t>Conformar comités de prevención</t>
  </si>
  <si>
    <t>Comités</t>
  </si>
  <si>
    <t>Realizar talleres informativos de protocolos y obligaciones ciudadanas</t>
  </si>
  <si>
    <t>Realizar pláticas preventivas de intereses comunitarios</t>
  </si>
  <si>
    <t>Brintar atención a solicitudes y/o quejas en materia de prevención a través del Sistema Central</t>
  </si>
  <si>
    <t>Realizar marchas exploratorias con los vecinos para la identificación de problemas particulares en las colonias</t>
  </si>
  <si>
    <t>IGP PRC</t>
  </si>
  <si>
    <t>Brindar servicios de trabajo social por medio del Centro de Atención Integral para Adolescentes (CAIPA)</t>
  </si>
  <si>
    <t>Brindar servicios de psicología por medio del CAIPA</t>
  </si>
  <si>
    <t>Brindar servicios de criminología por medio del CAIPA</t>
  </si>
  <si>
    <t>Brindar atención a adolescentes por medio del CAIPA</t>
  </si>
  <si>
    <t>Brindar orientaciones a padres de familia o tutores por medio del CAIPA</t>
  </si>
  <si>
    <t>Realizar llamadas de seguimiento a las personas beneficiadas por el CAIPA</t>
  </si>
  <si>
    <t>Brindar servicios de trabajo social por medio de la Unidad de Víctimas de Violencia Familiar y de Género (UAVVI)</t>
  </si>
  <si>
    <t>Brindar servicios de psicología por medio de la UAVVI</t>
  </si>
  <si>
    <t>Brindar servicios legales por medio de la UAVVI</t>
  </si>
  <si>
    <t>Realizar traslados por elementos operativos adscritos a la UAVVI</t>
  </si>
  <si>
    <t>Realizar mesas de trabajo para la creación del Anexo de Mediación in situ al Protocolo Nacional de Actuación policíal de la Policía de Monterrey</t>
  </si>
  <si>
    <t xml:space="preserve">Realizar mesas de trabajo para la creación del plan de capacitación en Justicia Cívica </t>
  </si>
  <si>
    <t>IGC</t>
  </si>
  <si>
    <t>Realizar acciones de vigilancia a la presentación de los productos de inteligencia</t>
  </si>
  <si>
    <t>Realizar operativos de vigilancia a elementos de policía y tránsito</t>
  </si>
  <si>
    <t>Realizar visitas de vigilancia a operativos  anti alcohol con personal de Comuncación Social</t>
  </si>
  <si>
    <t>Visitas</t>
  </si>
  <si>
    <t>Realizar campañas publicitarias en tema de vacaciones seguras</t>
  </si>
  <si>
    <t xml:space="preserve">Atender las solicitudes de acceso a la información </t>
  </si>
  <si>
    <t>IGC CCC</t>
  </si>
  <si>
    <t>Atender solicitudes de información de inteligencia policial</t>
  </si>
  <si>
    <t xml:space="preserve">Atender llamadas de emergencia recibidas en el C4 </t>
  </si>
  <si>
    <t>Canalizar eventos captados por  las cámaras del C4 para su atención</t>
  </si>
  <si>
    <t>Canalizar vehiculos de interés seguidos por cámaras de C4 para su atención</t>
  </si>
  <si>
    <t>Canalizar eventos de Protección Civil captados por cámaras de C4 para su atención</t>
  </si>
  <si>
    <t>Atender reportes de soporte técnico generados en la Secretaría</t>
  </si>
  <si>
    <t>IGC AIP</t>
  </si>
  <si>
    <t xml:space="preserve">Generar mapas de georreferenciación para los productos de Inteligencia </t>
  </si>
  <si>
    <t>Mapas</t>
  </si>
  <si>
    <t>Generar productos de inteligencia (presentaciones Juntas de la Paz)</t>
  </si>
  <si>
    <t>Presentaciones</t>
  </si>
  <si>
    <t>Elaborar fichas de investigación para la intervención de la polícia de investigación</t>
  </si>
  <si>
    <t>Canalizar las denuncias ciudadanas a C4 por reportes viales en redes sociales</t>
  </si>
  <si>
    <t xml:space="preserve">Realizar capacitaciones técnicas al personal de análisis </t>
  </si>
  <si>
    <t>IGC PCI</t>
  </si>
  <si>
    <t>Brindar atención a quejas del Sistema Sentral</t>
  </si>
  <si>
    <t xml:space="preserve">Atender emergencias viales </t>
  </si>
  <si>
    <t xml:space="preserve">Atender  incendios urbanos </t>
  </si>
  <si>
    <t>Atender eventos de fugas y derrames</t>
  </si>
  <si>
    <t xml:space="preserve">Atender de casos emergentes durante lluvias </t>
  </si>
  <si>
    <t>Realizar Inspecciones y Verificaciones</t>
  </si>
  <si>
    <t>IGC DIC</t>
  </si>
  <si>
    <t>Realizar capacitación continua a elementos operativos en el Sistema Penal Acusatorio</t>
  </si>
  <si>
    <t>Realizar capacitación continua a elementos operativos en Derechos Humanos y Legalidad</t>
  </si>
  <si>
    <t>Realizar capacitación continua a elementos operativos en Perspectiva de Género</t>
  </si>
  <si>
    <t>Realizar capacitación continua a elementos operativos en La función del Primer Respondiente, la Ciencia Forense aplicada en el Lugar de los hechos y cadena de custodia</t>
  </si>
  <si>
    <t>Realizar capacitación continua a elementos operativos en Protocolo Nacional de Cadena de Custodia</t>
  </si>
  <si>
    <t>Realizar capacitación continua a elementos operativos en Competencias Básicas de la Función Policial</t>
  </si>
  <si>
    <t>Realizar capacitación continua a elementos operativos en Protocolo Nacional de Primer Respondiente</t>
  </si>
  <si>
    <t>Realizar capacitación continua a elementos operativos en Protocolo para el Uso Legítimo de la Fuerza</t>
  </si>
  <si>
    <t>Realizar cursos ofertados para el personal de instructores según los niveles de capacitación del programa rector de Profesionalización</t>
  </si>
  <si>
    <t>Brindar apoyo de internado a los cadetes de la academia habilitando un espacio para  su preparación y formación</t>
  </si>
  <si>
    <t>AEM</t>
  </si>
  <si>
    <t>Realizar Mantenimientos preventivos y/o correctivos a unidades operativas</t>
  </si>
  <si>
    <t xml:space="preserve">Procesar solicitudes de adquisiciones </t>
  </si>
  <si>
    <t>Atender solicitudes de mantenimiento a casetas</t>
  </si>
  <si>
    <t>Realizar el plan de trabajo para incorporar la perspectiva de género dentro de la Secretaría de Seguridad y Protección a la Ciudadanía</t>
  </si>
  <si>
    <t>300. Actualizar en normativdad</t>
  </si>
  <si>
    <t>307. Solicitudes de transparencia- registro</t>
  </si>
  <si>
    <t xml:space="preserve">314. Atendencion a las  llamadas de emergencia recibidas en el C4 </t>
  </si>
  <si>
    <t>313.Atendencion de solicitudes</t>
  </si>
  <si>
    <t>361. Atencion a adolescentes- registro de base de datos</t>
  </si>
  <si>
    <t>343. Atencion psicologica policias- registros</t>
  </si>
  <si>
    <t>362. Orientaciones padres- registro base de datos</t>
  </si>
  <si>
    <t>360. Servicios de criminologia- registro de base de datos</t>
  </si>
  <si>
    <t>365. Servicios psicologia UAVVI- registro de base de datos</t>
  </si>
  <si>
    <t>359. Servicios de psicologia- registro</t>
  </si>
  <si>
    <t>364. Servicios trabajo social UAVVI-registro de base de datos</t>
  </si>
  <si>
    <t>358. Servicios de trabajo social- registro de base de datos</t>
  </si>
  <si>
    <t>366.Servicios legales UAVVI- registro de base de datos</t>
  </si>
  <si>
    <t>356. Brindar atencion a solicitudes- registro</t>
  </si>
  <si>
    <t>315. Atencion a eventos captados por  las cámaras del C4 para su atención</t>
  </si>
  <si>
    <t>317. Eventos protección civil registrados- registro</t>
  </si>
  <si>
    <t>311. Canalizar las denuncias ciudadanas</t>
  </si>
  <si>
    <t>316.  Seguimiento de vehiculos- registro</t>
  </si>
  <si>
    <t>351.Convenios policias- convenio e infografia</t>
  </si>
  <si>
    <t>353. Comites de prevencion- actas constitutivas</t>
  </si>
  <si>
    <t>306. Obligaciones de transparencia - registro</t>
  </si>
  <si>
    <t>284. Operativos disuasivos en conjunto</t>
  </si>
  <si>
    <t>283. Operativos disuasivos</t>
  </si>
  <si>
    <t>310. Elaborar fichas</t>
  </si>
  <si>
    <t>308. Generar mapas de georeferenciacion</t>
  </si>
  <si>
    <t>309. Generar productos de inteligencia</t>
  </si>
  <si>
    <t>371. Adquisiciones</t>
  </si>
  <si>
    <t>319.Capacitacion- lista de asistencia e infografia</t>
  </si>
  <si>
    <t>282. Realizar capacitacion de manejo de arma</t>
  </si>
  <si>
    <t>298. Capacitacion cultura vial instituciones educativas</t>
  </si>
  <si>
    <t>299. Capacitacion cultura vial empresas</t>
  </si>
  <si>
    <t>352. Juntas vecinales- listas de asistencia</t>
  </si>
  <si>
    <t xml:space="preserve">No se había programado ejecución para este periodo. </t>
  </si>
  <si>
    <t>304. VOperativo antialcohol- infografia</t>
  </si>
  <si>
    <t>280.Registro de personas detenidas</t>
  </si>
  <si>
    <t>367. TrasladosUAVVI- registro de base de datos</t>
  </si>
  <si>
    <t>354. Taller informativo- informe e infografia</t>
  </si>
  <si>
    <t>341. Taller solucion de conflicto- informe e infografia</t>
  </si>
  <si>
    <t>No se había programado - 339. Taller para la paz y no violencia- informe</t>
  </si>
  <si>
    <t>297. Informe para recopilacion</t>
  </si>
  <si>
    <t>334. Realizar sesiones- presentacion- infografia</t>
  </si>
  <si>
    <t>340. Taller aprendizaje- informe e infografia</t>
  </si>
  <si>
    <t>355. Platicas preventivas- informe e infografia</t>
  </si>
  <si>
    <t>281. Registro de  pruebas medicas a personas detenidas</t>
  </si>
  <si>
    <t>369. Mesa de trabajo- minuta</t>
  </si>
  <si>
    <t>342. Relalizar murales- informe e infografia</t>
  </si>
  <si>
    <t>363. Llamads de seguimiento- registro de base de datos</t>
  </si>
  <si>
    <t>370. Mantenimiento</t>
  </si>
  <si>
    <t>357. Marchas exploratorias- informe de la marcha</t>
  </si>
  <si>
    <t>285. Intervencion de reaccion</t>
  </si>
  <si>
    <t>345. Realizar evento de cumpleaños- informe e infografia</t>
  </si>
  <si>
    <t>296. Informe esadistico</t>
  </si>
  <si>
    <t>SDE</t>
  </si>
  <si>
    <t>PIE</t>
  </si>
  <si>
    <t>Brindar capacitaciones empresariales</t>
  </si>
  <si>
    <t xml:space="preserve">Capacitaciones </t>
  </si>
  <si>
    <t xml:space="preserve">Lista de asistencia y evidencia fotográfica </t>
  </si>
  <si>
    <t>Otorgar apoyos del programa Empleo Temporal</t>
  </si>
  <si>
    <t>Apoyos</t>
  </si>
  <si>
    <t xml:space="preserve">Realizar eventos en Desarrollo de Inversión </t>
  </si>
  <si>
    <t>Evidencia fotográfica</t>
  </si>
  <si>
    <t xml:space="preserve">Realizar brigadas de empleo </t>
  </si>
  <si>
    <t xml:space="preserve">Brigadas de empleo </t>
  </si>
  <si>
    <t>Listado de personas y evidencia fotográfica</t>
  </si>
  <si>
    <t>FCS</t>
  </si>
  <si>
    <t>Atender a ciudadanos en el Centro Emprendemos Monterrey</t>
  </si>
  <si>
    <t>Registro de Atención CEM</t>
  </si>
  <si>
    <t>Otorgar Proyectos Productivos</t>
  </si>
  <si>
    <t>Colorcar créditos a PYMES</t>
  </si>
  <si>
    <t>Vincular empresas a través del Programa de Desarrollo de Proveedores</t>
  </si>
  <si>
    <t>TUR</t>
  </si>
  <si>
    <t>Brindar cursos de capacitación en materia turistica</t>
  </si>
  <si>
    <t>Fotografías</t>
  </si>
  <si>
    <t>Realizar eventos en materia turística</t>
  </si>
  <si>
    <t>Asistir a eventos para posicionar la marca Monterrey</t>
  </si>
  <si>
    <t xml:space="preserve">
Colaborar con instituciones turísticas</t>
  </si>
  <si>
    <t xml:space="preserve">Cumplimientos </t>
  </si>
  <si>
    <t>Acuses</t>
  </si>
  <si>
    <t>Atender las solicitudes realizadas dentro del portal Sentral</t>
  </si>
  <si>
    <t>Registro de Atención SENTRAL</t>
  </si>
  <si>
    <t>Captura de pantalla</t>
  </si>
  <si>
    <t xml:space="preserve">Atender solicitudes vía redes sociales </t>
  </si>
  <si>
    <t>Realizar el plan de trabajo para incorporar la perspectiva de género dentro de la Secretaría de Desarrollo Económico</t>
  </si>
  <si>
    <t>Acuses de Transparencia</t>
  </si>
  <si>
    <t>Registro de Atención</t>
  </si>
  <si>
    <t>Listado de asistencia y evidencia fotográfica</t>
  </si>
  <si>
    <t>Evidencia Fotográfica</t>
  </si>
  <si>
    <t>Registro y Presentación CEM</t>
  </si>
  <si>
    <t>Presentación CEM</t>
  </si>
  <si>
    <t>SSP</t>
  </si>
  <si>
    <t>GPJ</t>
  </si>
  <si>
    <t>Realizar el reporte de control de árboles plantados (por la SSP) y donados (solicitados por la ciudadanía)</t>
  </si>
  <si>
    <t>141.- Informe Bum (Registro de Arborizacion)</t>
  </si>
  <si>
    <t>IMU</t>
  </si>
  <si>
    <t>Realizar el mantenimiento de las áreas verdes</t>
  </si>
  <si>
    <t>m2</t>
  </si>
  <si>
    <t>139.-Informe Mtto Areas Verdes DIMU</t>
  </si>
  <si>
    <t>Realizar el mantenimiento de fuentes y monumentos</t>
  </si>
  <si>
    <t>Servicios</t>
  </si>
  <si>
    <t xml:space="preserve">140.- Mtto Fuentes y Monumentos </t>
  </si>
  <si>
    <t>COM</t>
  </si>
  <si>
    <t>Realizar Campamento de Verano 2023</t>
  </si>
  <si>
    <t>Campamento</t>
  </si>
  <si>
    <t>Realizar la Temporada Acuática 2023</t>
  </si>
  <si>
    <t>Temporada</t>
  </si>
  <si>
    <t>Realizar el Festival de Muertos 2023</t>
  </si>
  <si>
    <t>Festival</t>
  </si>
  <si>
    <t>Realizar el Festival Navideño 2023</t>
  </si>
  <si>
    <t>Realizar eventos gratuitos en los parques públicos</t>
  </si>
  <si>
    <t>Atender solicitudes de préstamo de espacios en parques</t>
  </si>
  <si>
    <t>136.-Informe Adopta un parque</t>
  </si>
  <si>
    <t>Brindar servicios de Mantenimiento de Sistema de Riego</t>
  </si>
  <si>
    <t>137.-Informe Mtto Sistemas de Riego</t>
  </si>
  <si>
    <t>Ejecutar el programa de Mantenimiento de Control Fitosanitario</t>
  </si>
  <si>
    <t>138.-Informe Control Fitosanitario</t>
  </si>
  <si>
    <t>GEO</t>
  </si>
  <si>
    <t>Realizar el mantenimiento de la carpeta asfáltica de vialidades en colonias</t>
  </si>
  <si>
    <t>143.-Descriptivo Mtto Vialidades (pendiente)</t>
  </si>
  <si>
    <t>Realizar el mantenimiento de la carpeta asfáltica de vialidades en avenidas</t>
  </si>
  <si>
    <t xml:space="preserve">Realizar operativos del programa: "Ahora Vamos Juntos"  </t>
  </si>
  <si>
    <t>144.-Presentaciones Ahora Vamos Juntos</t>
  </si>
  <si>
    <t>OZN</t>
  </si>
  <si>
    <t>167.-Descriptivo IMU</t>
  </si>
  <si>
    <t>Realizar la limpieza de rejillas</t>
  </si>
  <si>
    <t>piezas</t>
  </si>
  <si>
    <t>168.-Descriptivo Mtto Vial Limpieza de rejillas</t>
  </si>
  <si>
    <t>Realizar el pintado de cordón</t>
  </si>
  <si>
    <t>ml</t>
  </si>
  <si>
    <t>169.-Descriptivo Mtto Vial pintura de cordón</t>
  </si>
  <si>
    <t>Intervenir plazas públicas mediante el programa Mantenimiento a Infraestructura de Plazas "Pintura"</t>
  </si>
  <si>
    <t>plazas</t>
  </si>
  <si>
    <t>170.-Descriptivo Mtto Vial Limpieza de plazas</t>
  </si>
  <si>
    <t>Realizar la limpieza de avenidas principales y secundarias por medio de pepena</t>
  </si>
  <si>
    <t>km</t>
  </si>
  <si>
    <t>171.-Descrtiptivo Pepena</t>
  </si>
  <si>
    <t>Realizar la limpieza de avenidas principales y secundarias por medio del  barrido manual</t>
  </si>
  <si>
    <t>172.-Descrptivo BM</t>
  </si>
  <si>
    <t>OZS</t>
  </si>
  <si>
    <t>149.-Descriptivo IMU</t>
  </si>
  <si>
    <t>150.-Descrtiptivo BM</t>
  </si>
  <si>
    <t>151.-Descrptivo Pepena</t>
  </si>
  <si>
    <t>m</t>
  </si>
  <si>
    <t>152.-Descriptivo Mtto Vial pintura de cordón</t>
  </si>
  <si>
    <t>No se realizo actividad</t>
  </si>
  <si>
    <t>Realizar el lavado de cordones</t>
  </si>
  <si>
    <t>Realizar el lavado de barandal</t>
  </si>
  <si>
    <t>Realizar el lavado de muros</t>
  </si>
  <si>
    <t>OZP</t>
  </si>
  <si>
    <t xml:space="preserve">Realizar el mantenimiento de las áreas verdes </t>
  </si>
  <si>
    <t>173.-Descriptivo IMU</t>
  </si>
  <si>
    <t>174.-Descrtiptivo BM</t>
  </si>
  <si>
    <t>175.-Descrptivo Pepena</t>
  </si>
  <si>
    <t>Realizar el pintado  de cordón</t>
  </si>
  <si>
    <t>176.-Descriptivo Mtto Vial pintura de cordón</t>
  </si>
  <si>
    <t>177.-Descriptivo Mtto Vial Limpieza de rejillas</t>
  </si>
  <si>
    <t>OZC</t>
  </si>
  <si>
    <t>157.-Descriptivo IMU</t>
  </si>
  <si>
    <t>Realizar la limpieza de avenidas principales y secundarias por medio del barrido manual</t>
  </si>
  <si>
    <t>158.-Descrtiptivo BM</t>
  </si>
  <si>
    <t>159.-Descrptivo Pepena</t>
  </si>
  <si>
    <t>160.-Descriptivo Mtto Vial pintura de cordón</t>
  </si>
  <si>
    <t>161.-Descriptivo Mtto Vial Limpieza de rejillas</t>
  </si>
  <si>
    <t>OZH</t>
  </si>
  <si>
    <t>162.-Descriptivo IMU</t>
  </si>
  <si>
    <t>163.-Descrtiptivo BM</t>
  </si>
  <si>
    <t>164.-Descrptivo Pepena</t>
  </si>
  <si>
    <t>165.-Descriptivo Mtto Vial pintura de cordón</t>
  </si>
  <si>
    <t>166.-Descriptivo Mtto Vial Limpieza de rejillas</t>
  </si>
  <si>
    <t>SET</t>
  </si>
  <si>
    <t>Realizar el mantenimiento a panteones municipales</t>
  </si>
  <si>
    <t>Mantenimientos</t>
  </si>
  <si>
    <t>126.- Trabajos de Mtto en Panteones</t>
  </si>
  <si>
    <t>Atender solicitudes de permisos de ruptura y/u ocupación de vía publica</t>
  </si>
  <si>
    <t>127.-Permisos de Ruptura (tramites en el mes)</t>
  </si>
  <si>
    <t>Atender solicitudes de Contratos de recoleccion de residuos (tipo A, tipo B y tipo C)</t>
  </si>
  <si>
    <t>128.-Tramites tipo A, tipo B y tipo c (tramites en el mes)</t>
  </si>
  <si>
    <t>Atender solicitudes de autorización para personas físicas o morales con vehículos destinados al servicio privado de recolección y traslado de residuos no peligrosos en el territorio Municipal de Monterrey</t>
  </si>
  <si>
    <t>129.-Tramite a las solicitudes de Autorización  (tramites en el mes)</t>
  </si>
  <si>
    <t>Atender solicitudes de servicios de panteones municipales</t>
  </si>
  <si>
    <t>130.-Tramites panteones (tramites y servicios en el mes)</t>
  </si>
  <si>
    <t>Atender las peticiones de necesidades de las direcciones adscritas a la Secretaría</t>
  </si>
  <si>
    <t>145.-Solicitudes Enlace Municipal</t>
  </si>
  <si>
    <t xml:space="preserve">Dar cumplimiento a las Obligaciones de Transparencia </t>
  </si>
  <si>
    <t xml:space="preserve">146.-Obligaciones de transparencia </t>
  </si>
  <si>
    <t xml:space="preserve">147.-Solicitudes de información </t>
  </si>
  <si>
    <t>Realizar el plan de trabajo para incorporar la perspectiva de género dentro de la Secretaría de Servicios Públicos</t>
  </si>
  <si>
    <t>SIS</t>
  </si>
  <si>
    <t>PRO</t>
  </si>
  <si>
    <t>Diseñar proyectos de edificación y rehabilitación</t>
  </si>
  <si>
    <t>Diseñar proyectos de espacio público municipal</t>
  </si>
  <si>
    <t>Diseñar proyectos hídricos</t>
  </si>
  <si>
    <t>GFS</t>
  </si>
  <si>
    <t>Realizar expendientes tecnicos-sociales de evaluación de obra pública con recurso federal</t>
  </si>
  <si>
    <t>Realizar expendientes tecnicos-sociales de evaluación de obra pública con recurso propio</t>
  </si>
  <si>
    <t>Reportar los indicadores de evaluación de los diferentes recursos que ejerce la Secretaría</t>
  </si>
  <si>
    <t>POC</t>
  </si>
  <si>
    <t>Efectuar reuniones en Contraloria Social</t>
  </si>
  <si>
    <t>Formalizar obras mediante contratación</t>
  </si>
  <si>
    <t>Realizar publicaciones para convocatoria de obra pública</t>
  </si>
  <si>
    <t>SEO</t>
  </si>
  <si>
    <t>Efectuar solicitudes para la ejecución de obras inducidas</t>
  </si>
  <si>
    <t>Supervisar obras de infraestructura y edificación</t>
  </si>
  <si>
    <t>Supervisar obras de urbanización en fraccionamientos</t>
  </si>
  <si>
    <t>GEP</t>
  </si>
  <si>
    <t>Diseñar proyectos de pavimentación</t>
  </si>
  <si>
    <t>Elaborar bases para los concursos de obras viales</t>
  </si>
  <si>
    <t>Realizar dictamenes para la ejecución de obras viales</t>
  </si>
  <si>
    <t>Supervisar contratos de obras viales</t>
  </si>
  <si>
    <t xml:space="preserve">Brindar atención a solicitudes de obra pública requeridas por la ciudadania  </t>
  </si>
  <si>
    <t>Realizar el plan de trabajo para incorporar la perspectiva de género dentro de la Secretaría de Infraestructura Sostenible</t>
  </si>
  <si>
    <t>19.Solicitudes de acceso a la información 3/3</t>
  </si>
  <si>
    <t>17.Reporte de Sistema Sentral 63/63</t>
  </si>
  <si>
    <t>18.Formatos de Transparencia  0/1</t>
  </si>
  <si>
    <t>6.Diseños Arquitectonicos 0/0</t>
  </si>
  <si>
    <t>4.Proyectos de Espacio Público 3/3</t>
  </si>
  <si>
    <t>13.Proyectos de Pavimentación 3/3</t>
  </si>
  <si>
    <t>5.Proyectos Pluviales 7/7</t>
  </si>
  <si>
    <t>9.Actas de Comité  14/14</t>
  </si>
  <si>
    <t>2.Oficio de Gestión 0/0</t>
  </si>
  <si>
    <t>14.Bases para Concursos de Obras Viales 0/7</t>
  </si>
  <si>
    <t>8.Contratos 12/19</t>
  </si>
  <si>
    <t>16.Dictamenes de Opinión 63/63</t>
  </si>
  <si>
    <t>11.Expedientes de Factibilidad R.F. 0/0</t>
  </si>
  <si>
    <t>10.Expedientes de Factibilidad R.P. 0/18</t>
  </si>
  <si>
    <t>7.-Publicaciones para convocatoria 2/2</t>
  </si>
  <si>
    <t>12.Plantilla de Indicadores 1/1</t>
  </si>
  <si>
    <t>15.Bitacora 0/0</t>
  </si>
  <si>
    <t>1.Bitacora de Supervisión 0/3</t>
  </si>
  <si>
    <t>SDU</t>
  </si>
  <si>
    <t>GDI</t>
  </si>
  <si>
    <t>Resolver dictamenes de expedientes en materia de Subdivisiones, fusiones, parcelaciones y relotificaciones.</t>
  </si>
  <si>
    <t>Resolver dictamenes de expedientes en materia de Fraccionamientos</t>
  </si>
  <si>
    <t xml:space="preserve">Proponer convenios o acuerdos de colaboración con la iniciativa privada, academia, ciudadanos u otros órdenes de gobierno </t>
  </si>
  <si>
    <t xml:space="preserve">Solicitar ordenes de inspección en materia de Desarrollo Urbano </t>
  </si>
  <si>
    <t xml:space="preserve">Resolver dictámenes de solicitudes de Licencias de Usos de Suelo,  Regimenes en Condominio, Casas Habitación, Trámites menores, Constancias de Obra Terminada </t>
  </si>
  <si>
    <t>Resolver dictámenes de licencias de la Ventanilla Única de Construcción (VUC)</t>
  </si>
  <si>
    <t>Resolver dictámenes de licencias de Uso de Suelo del Sistema de Apertura Rápida de Empresas (SARE)</t>
  </si>
  <si>
    <t>Atender solicitudes de Alineamientos Viales en materia de desarrollo urbano</t>
  </si>
  <si>
    <t>GDI IDS</t>
  </si>
  <si>
    <t>Asistir en la supervisión de los procesos de ejecución de las obras de urbanización</t>
  </si>
  <si>
    <t>Realizar dictamen de los tramites de Subdivisiones, fusiones, parcelaciones y relotificaciones</t>
  </si>
  <si>
    <t>Realizar dictamen de los tramites de Fraccionamientos</t>
  </si>
  <si>
    <t>Digitalizar expedientes resueltos</t>
  </si>
  <si>
    <t>Asistir a mesas de trabajo en materia de movilidad, infraestructura, patrimonio, riesgo y terminación de obras</t>
  </si>
  <si>
    <t>Asistir a mesas de trabajo en materia de regularización de Asentamientos Humanos</t>
  </si>
  <si>
    <t>GDI PRT</t>
  </si>
  <si>
    <t>Emitir opinión técnica en materia Estructural de las solicitudes ingresadas</t>
  </si>
  <si>
    <t>Emitir opinión técnica en materia Hidrológica de las solicitudes ingresadas</t>
  </si>
  <si>
    <t>Emitir opinión técnica en materia Geológica a las solicitudes ingresadas</t>
  </si>
  <si>
    <t xml:space="preserve">Emitir opinión técnica en materia Vial a las solicitudes ingresadas en la Dirección para la Integración de Distritos, Sub-centros y Nuevos Desarrollos </t>
  </si>
  <si>
    <t>Emitir opinión técnica en materia Vial a las solicitudes ingresadas en la Dirección para un Desarrollo Compacto</t>
  </si>
  <si>
    <t>Atender solicitudes de alineamientos viales en materia de Desarrollo Urbano Sostenible</t>
  </si>
  <si>
    <t>Participar en reuniones o proyectos cuya finalidad son los procesos de identificación, declaratoria y conservación de zonas, edificaciones o elementos con valor histórico o cultural</t>
  </si>
  <si>
    <t>Digitalizar planos para mantener actualizada la base de datos cartografíca municipal, con respecto al número de fraccionamientos aprobados en etapa de ventas y modificación</t>
  </si>
  <si>
    <t>Georreferenciar licencias para mantener actualizada la base de datos cartografíca municipal</t>
  </si>
  <si>
    <t>Llevar a cabo mesas técnicas de trabajo para impulsar proyectos estratégicos en el marco de los planes, programas, leyes y reglamentos en materia de desarrollo urbano sostenible</t>
  </si>
  <si>
    <t>GDI DEC</t>
  </si>
  <si>
    <t>Solicitar ordenes de inspección en materia de Desarrollo Urbano</t>
  </si>
  <si>
    <t xml:space="preserve">Elaborar dictámenes y preventivas sobre solicitudes de Licencias de Usos de Suelo,  Regimenes en Condominio, Casas Habitación, Trámites menores, Constancias de Obra Terminada </t>
  </si>
  <si>
    <t>Elaborar dictámenes y preventivas sobre solicitudes de licencias de la Ventanilla Única de Construcción (VUC)</t>
  </si>
  <si>
    <t>Elaborar dictámenes y preventivas sobre solicitudes de licencias de Uso de Suelo del Sistema de Apertura Rápida de Empresas (SARE)</t>
  </si>
  <si>
    <t>Atender las recomendaciones emitidas por la CONAMER al Sistema de Apertura Rápida de Empresas, derivado del proceso de certificación PROSARE</t>
  </si>
  <si>
    <t>Atender solicitudes ciudadanas  que tienen como finalidad la obtención de los diversos trámites correspondientes a la Dirección</t>
  </si>
  <si>
    <t>GME</t>
  </si>
  <si>
    <t>Realizar reuniones o recorridos vecinales en materia de movilidad y seguridad vial</t>
  </si>
  <si>
    <t>Supervisar a obras de movilidad y espacio público</t>
  </si>
  <si>
    <t>Elaborar propuestas de normas y lineamientos para la movilidad, espacio público y seguridad vial</t>
  </si>
  <si>
    <t>Propuestas</t>
  </si>
  <si>
    <t>Elaborar dictámenes para la modificación de la infraestructura y dispositivos viales solicitadas por entidades o dependencias</t>
  </si>
  <si>
    <t>GME MOS</t>
  </si>
  <si>
    <t>Realizar mesas de trabajo para la participación de la comunidad y usuarios</t>
  </si>
  <si>
    <t>Mesas de trabajo</t>
  </si>
  <si>
    <t xml:space="preserve">Revisar proyectos a particulares </t>
  </si>
  <si>
    <t>Elaborar material digital</t>
  </si>
  <si>
    <t>Material digital</t>
  </si>
  <si>
    <t>Atender reuniones o eventos para la vinculación interinstitucional</t>
  </si>
  <si>
    <t xml:space="preserve">Realizar trazos en calle para ejecución de proyectos de movilidad </t>
  </si>
  <si>
    <t>Trazos</t>
  </si>
  <si>
    <t>Elaborar opiniones técnicas a peticiones de proyectos en el espacio público</t>
  </si>
  <si>
    <t>GME SEV</t>
  </si>
  <si>
    <t>Atender solicitudes ciudadanas en materia de movilidad y seguridad vial</t>
  </si>
  <si>
    <t>Pintar señalización horizontal  - pictogramas</t>
  </si>
  <si>
    <t>Piezas</t>
  </si>
  <si>
    <t>Pintar cruces o intersecciones</t>
  </si>
  <si>
    <t>Metros lineales</t>
  </si>
  <si>
    <t>Realizar mantenimiento a señales</t>
  </si>
  <si>
    <t>Instalar señales de tránsito</t>
  </si>
  <si>
    <t>Señales instaladas</t>
  </si>
  <si>
    <t>Rehabilitar cruces con semáforos</t>
  </si>
  <si>
    <t>Semáforos rehabilitados</t>
  </si>
  <si>
    <t>Realizar estudios para la intervención de las vías</t>
  </si>
  <si>
    <t>Estudios</t>
  </si>
  <si>
    <t>GDV</t>
  </si>
  <si>
    <t xml:space="preserve">Brindar atención a solicitudes de inspección y vigilancia en materia de protección ambiental para el control de la contaminación                                                                        </t>
  </si>
  <si>
    <t xml:space="preserve">Brindar atención a dictaminaciones en materia forestal                                                                       </t>
  </si>
  <si>
    <t>Brindar atención a dictaminaciones de lineamientos ambientales</t>
  </si>
  <si>
    <t xml:space="preserve">Brindar atención a dictaminaciones de anuncios                                                                        </t>
  </si>
  <si>
    <t xml:space="preserve">Brindar atención en ventanilla de desarrollo verde           </t>
  </si>
  <si>
    <t>GDV ACC</t>
  </si>
  <si>
    <t>Brindar atención especializada y personalizada en materia ambiental</t>
  </si>
  <si>
    <t>Realizar eventos, cursos o talleres sostenibles</t>
  </si>
  <si>
    <t>Realizar programas de gestión ambiental</t>
  </si>
  <si>
    <t>Programas</t>
  </si>
  <si>
    <t>Consolidar acuerdos de colaboración (locales o intrenacionales)</t>
  </si>
  <si>
    <t>Acuerdos</t>
  </si>
  <si>
    <t>Diseñar propuesta del reglamento de cambio climático</t>
  </si>
  <si>
    <t>Realizar diálogos abiertos por el Acuerdo Verde</t>
  </si>
  <si>
    <t>Diálogos</t>
  </si>
  <si>
    <t>GDV CIV</t>
  </si>
  <si>
    <t>Asignar arboles para su plantación</t>
  </si>
  <si>
    <t>Cantidad</t>
  </si>
  <si>
    <t>Realizar eventos de adopción de árboles</t>
  </si>
  <si>
    <t>Reforestar áreas verdes</t>
  </si>
  <si>
    <t>Reforestaciones</t>
  </si>
  <si>
    <t>Diseñar y/o re diseñar parques del municipio</t>
  </si>
  <si>
    <t>Diseños</t>
  </si>
  <si>
    <t>Gestionar el desarrollo de los parques diseñados</t>
  </si>
  <si>
    <t>GDV EFE</t>
  </si>
  <si>
    <t>Crear programas de gestión ambiental</t>
  </si>
  <si>
    <t>Consolidar acuerdos de colaboración</t>
  </si>
  <si>
    <t>Crear lineamientos de eficiencia energética, optimización de recursos y descarbonización en nuevas edificaciones</t>
  </si>
  <si>
    <t>Lineamientos</t>
  </si>
  <si>
    <t>Revisar procesos de trámites a petición de las áreas</t>
  </si>
  <si>
    <t>Implementar módulos digitales a petición de las áreas</t>
  </si>
  <si>
    <t>Realizar el plan de trabajo para incorporar la perspectiva de género dentro de la Secretaría de Desarrollo Urbano Sostenible</t>
  </si>
  <si>
    <t>443. Captura de pantalla 2/2</t>
  </si>
  <si>
    <t>428.Listado, plano (2/2)</t>
  </si>
  <si>
    <t>407.Diseñar y/o re diseñar parques del municipio 2/2</t>
  </si>
  <si>
    <t>421.Listado de expedientes estructurales</t>
  </si>
  <si>
    <t>423.Listado de expedientes geología</t>
  </si>
  <si>
    <t>422.Listado de expedientes hidrología</t>
  </si>
  <si>
    <t>424.Listado de expedientes vial fracc</t>
  </si>
  <si>
    <t>425.Listado de expedientes Vial Licencias</t>
  </si>
  <si>
    <t>429.Listado, plano (3/3)</t>
  </si>
  <si>
    <t>408.Gestionar el desarrollo de los parques diseñados 3/3</t>
  </si>
  <si>
    <t>390.Bitacora.1</t>
  </si>
  <si>
    <t>430. Minutas de reuniones, fotos (13/13)</t>
  </si>
  <si>
    <t>427.Listado de espedientes, plano (3/3)</t>
  </si>
  <si>
    <t>388.Reporte 2/2</t>
  </si>
  <si>
    <t>387.Reporte.1</t>
  </si>
  <si>
    <t>392.Estudio.1</t>
  </si>
  <si>
    <t>405.Realizar eventos de adopción de árboles</t>
  </si>
  <si>
    <t>399. Realizar eventos, cusros o talleres sostenibles 5/5</t>
  </si>
  <si>
    <t>410.Realizar eventos, cursos o talleres sostenibles</t>
  </si>
  <si>
    <t>389.Bitacora.1</t>
  </si>
  <si>
    <t>375.Bitacora.3/3</t>
  </si>
  <si>
    <t>384.Reporte.3/3</t>
  </si>
  <si>
    <t>406.Reforestar áreas verdes</t>
  </si>
  <si>
    <t>391.Resumen.1</t>
  </si>
  <si>
    <t>446. Diagrama de Flujo 2/2</t>
  </si>
  <si>
    <t>381.Revision.6/6</t>
  </si>
  <si>
    <t>377.Bitacora.3/3</t>
  </si>
  <si>
    <t>SIG</t>
  </si>
  <si>
    <t>GGD</t>
  </si>
  <si>
    <t>Realizar el reporte de ciberseguridad para diagnosticar, identificar y evaluar las áreas, controles y/o dominios que permitan definir acciones de mejora y protección</t>
  </si>
  <si>
    <t>Reporte</t>
  </si>
  <si>
    <t>Crear cuentas de correo electrónico con Gmail, mensajes instantáneos Chats, espacio de almacenamiento con Google Drive y administración de agenda con Google Calendar, que permita un manejo de información en la nube</t>
  </si>
  <si>
    <t>Cuentas</t>
  </si>
  <si>
    <t>GGD GOD</t>
  </si>
  <si>
    <t>Evaluar y dictaminar elementos interoperables para la adquisición de tecnologías de la información que requiera la Administración Pública Municipal</t>
  </si>
  <si>
    <t>Desarrollar servicios digitales para la Administración Pública</t>
  </si>
  <si>
    <t>Curar y liberar conjuntos de datos en el portal de datos abiertos</t>
  </si>
  <si>
    <t xml:space="preserve">Integrar capas en la infraestructura de datos espaciales </t>
  </si>
  <si>
    <t>Planear y/o gestionar proyectos antes de su fase de liberación</t>
  </si>
  <si>
    <t>Dar atención a solicitudes de soluciones digitales</t>
  </si>
  <si>
    <t>Generar reportes para la toma de decisiones basada en datos</t>
  </si>
  <si>
    <t>Validar mediante el otrogamiento de un reconocimiento las prácticas innovadoras más destacadas, de acuerdo a la convocatoria realizada</t>
  </si>
  <si>
    <t>Reconocimiento</t>
  </si>
  <si>
    <t>Realizar evento para educación de temas de Gobierno Digital</t>
  </si>
  <si>
    <t>SOI</t>
  </si>
  <si>
    <t>Dar atención a solicitudes de soporte de infraestructura</t>
  </si>
  <si>
    <t>Actualizar el respaldo de información fuera del centro de datos municipales</t>
  </si>
  <si>
    <t>Dar atención a solicitudes de plataformas o productos digitales que se encuentran operando en el municipio</t>
  </si>
  <si>
    <t>Realizar capacitaciones respecto al uso y generación de información de los sistemas municipales</t>
  </si>
  <si>
    <t>Realizar reporte de la medición de la satisfacción del usario por la atención a las solicitudes de soporte a sistemas y reportes o fallas de telecomunicaciones atendidas</t>
  </si>
  <si>
    <t>Realizar reporte de los usuarios inhabilitados en la conexión a la red inalámbrica del Municipio</t>
  </si>
  <si>
    <t>Usuarios</t>
  </si>
  <si>
    <t xml:space="preserve">Crear y/o actualizar lineamientos y/o políticas creados para la conexión de equipos a la red municipal  </t>
  </si>
  <si>
    <t>PAC</t>
  </si>
  <si>
    <t>Evaluar la factibilidad de los proyectos propuestos del Presupuesto Participativo</t>
  </si>
  <si>
    <t>Porcentual</t>
  </si>
  <si>
    <t>Realizar mapas colaborativos con metodología de diseño comunitario del espacio</t>
  </si>
  <si>
    <t>Mapeos</t>
  </si>
  <si>
    <t>Mantener la asistencia de la comunidad a las juntas vecinales realizadas</t>
  </si>
  <si>
    <t>Asistencia</t>
  </si>
  <si>
    <t>Realizar Audiencias Públicas en la temática gobierno abierto</t>
  </si>
  <si>
    <t xml:space="preserve">Audiencias </t>
  </si>
  <si>
    <t>Dar Atención a Información sobre Procedimiento de Restricción Vial</t>
  </si>
  <si>
    <t>Dar atención a las gestiones solicitadas vía el Call Center</t>
  </si>
  <si>
    <t>MER</t>
  </si>
  <si>
    <t>Coordinar las reuniones de seguimiento al Plan de implementación de la Organización para la Cooperación y el Desarrollo Económicos (OCDE)</t>
  </si>
  <si>
    <t>Reuniones</t>
  </si>
  <si>
    <t xml:space="preserve">Actualizar los procesos de los trámites y servicios involucrados </t>
  </si>
  <si>
    <t>Procesos</t>
  </si>
  <si>
    <t>Elaborar el Programa de Mejora Regulatoria</t>
  </si>
  <si>
    <t>Elaborar los informes de avance del Programa Anual de Mejora Regulatoria</t>
  </si>
  <si>
    <t xml:space="preserve">Informes  </t>
  </si>
  <si>
    <t>Dar atención a solicitudes de atención ciudadana recibidas en la Secretaría</t>
  </si>
  <si>
    <t>Cumplir con las Obligaciones de Transparencia de esta Dependencia</t>
  </si>
  <si>
    <t>Dar atención a las solicitudes de acceso a la información remitidas por la Unidad de Transparencia</t>
  </si>
  <si>
    <t>Monitorear interacciones de las redes sociales vigentes de la Dependencia</t>
  </si>
  <si>
    <t>Monitoreos</t>
  </si>
  <si>
    <t>Promover campañas informativas propuestas por la Secretaría Ejecutiva y la propia Dependencia.</t>
  </si>
  <si>
    <t>Realizar el plan de trabajo para incorporar la perspectiva de género dentro de la Secretaría de Innovación y Gobierno Abierto</t>
  </si>
  <si>
    <t>124. Reporte de Actividades 1-1</t>
  </si>
  <si>
    <t>125. Reporte de Sistema Sentral 1-1</t>
  </si>
  <si>
    <t>122. Reporte de Actividades 1-1</t>
  </si>
  <si>
    <t>123. Reporte Fotografico 4-4</t>
  </si>
  <si>
    <t>SDH</t>
  </si>
  <si>
    <t>GPB</t>
  </si>
  <si>
    <t>Formular y/o actualizar reglas de operación de los programas a su cargo</t>
  </si>
  <si>
    <t>Realizar reuniones de seguimiento mensual para coadyuvar en el cumplimiento de las políticas, líneamientos y acciones establecidas por las distintas direcciones de la Secretaria</t>
  </si>
  <si>
    <t>448. Minuta de trabajo</t>
  </si>
  <si>
    <t>Dar cumplimiento a los compromisos generados a partir de las necesidades identificadas de las direcciones a cargo</t>
  </si>
  <si>
    <t>449.Minuta de trabajo</t>
  </si>
  <si>
    <t>Realizar acompañamientos técnicos a partir de la detección de necesidades de las direcciones a cargo</t>
  </si>
  <si>
    <t>450.Ficha técnica</t>
  </si>
  <si>
    <t>GPB SAL</t>
  </si>
  <si>
    <t>Brindar atenciones de salud a las personas en los centros de salud del municipio de Monterrey</t>
  </si>
  <si>
    <t>465. Padrón de personas beneficiarias</t>
  </si>
  <si>
    <t>Realizar acciones (talleres/capacitaciones/pláticas) dirigidas a la comunidad en temas de salud, prevención y autocuidado</t>
  </si>
  <si>
    <t>466. Fichas técnicas 6-6</t>
  </si>
  <si>
    <t>Realizar talleres, capacitaciones o pláticas a la comunidad en temas de salud sexual, prevención y autocuidado</t>
  </si>
  <si>
    <t>Talleres, capacitaciones o pláticas</t>
  </si>
  <si>
    <t xml:space="preserve">467. Ficha técnica </t>
  </si>
  <si>
    <t>Brindar atención psicológica a las personas en los centros de salud del municipio de Monterrey</t>
  </si>
  <si>
    <t>Atenciones</t>
  </si>
  <si>
    <t>GPB EDU</t>
  </si>
  <si>
    <t>Realizar sesiones del Consejo de Participación Ciudadana en Educación para apoyar a escuelas públicas de educación básica del municipio de Monterrey</t>
  </si>
  <si>
    <t xml:space="preserve">Realizar feria de becas y opciones educativas de nivel medio superior y superior.  </t>
  </si>
  <si>
    <t>Feria</t>
  </si>
  <si>
    <t xml:space="preserve">Realizar talleres en ferias de servicios y otros eventos/espacios en el municipio de Monterrey </t>
  </si>
  <si>
    <t>Implementar talleres y/o acciones en materia de Salud, Bienestar y Protección a través de alianzas establecidas con diferentes actores (IP, Universidades, OSC'S)</t>
  </si>
  <si>
    <t>Talleres y/o acciones</t>
  </si>
  <si>
    <t>Implementar talleres en materia de Educación y Cuidados</t>
  </si>
  <si>
    <t>Establecer acuerdos con actores claves para facilitar servicios a las infancias de 0 a 5 años y/o sus personas cuidadoras</t>
  </si>
  <si>
    <t>Alianzas</t>
  </si>
  <si>
    <t>GPB CUL</t>
  </si>
  <si>
    <t>Realizar acciones que promuevan la participación de las personas en actividades artisticas y culturales (artes interpretativas, visuales y musicales)</t>
  </si>
  <si>
    <t xml:space="preserve"> 457.Fichas técnicas 9-9</t>
  </si>
  <si>
    <t>Incentivar la participación de las personas en las proyecciones interactivas "Corazón de Monterrey" para el conocimiento y apreción de la historia comunitaria, patrimonio cultural y valores culturales</t>
  </si>
  <si>
    <t>Promedio</t>
  </si>
  <si>
    <t>Realizar exposiciones artísticas y culturales en los espacios públicos para fomentar la participación de las personas y el conocimiento y apreción de la historia comunitaria, patrimonio cultural y valores culturales</t>
  </si>
  <si>
    <t>GPB CFD</t>
  </si>
  <si>
    <t>Realizar eventos deportivos para promover la cultura física y el deporte</t>
  </si>
  <si>
    <t>Participar en el desfile civico deportivo y militar de la Revolución Mexicana para promover el deporte y la recreación</t>
  </si>
  <si>
    <t>Desfiles</t>
  </si>
  <si>
    <t>Brindar apoyos a deportistas en especie</t>
  </si>
  <si>
    <t>Realizar capacitaciones a entrenadores deportivos</t>
  </si>
  <si>
    <t xml:space="preserve">Realizar torneos deportivos de distintas disciplinas en colonias del municipio de Monterrey </t>
  </si>
  <si>
    <t>Torneos</t>
  </si>
  <si>
    <t>IGS</t>
  </si>
  <si>
    <t xml:space="preserve">Realizar sesiones y actividades extraordinarias del Consejo de la Niñez en las que se colabore con dependencias y entidades municipales de Monterrey así como otros actores estratégicos </t>
  </si>
  <si>
    <t>Elaborar de documentos que permitan la transversalización de la perspectiva de género e igualdad sustantiva a fin de prevenir, atender, sancionar y erradicar la violencia de género, discriminación hacia la población en situación de movilidad, personas en situación de calle, personas con discapacidad, personas adultas mayores, personas de la comunidad LGBTTTIQ+, personas indígenas, mujeres y cualquier otro grupo en situación de vulnerabilidad en el Municipio.</t>
  </si>
  <si>
    <t>Documentos</t>
  </si>
  <si>
    <t>Realizar eventos  sobre la promoción de prácticas con perspectiva de género e igualdad sustantiva en Monterrey</t>
  </si>
  <si>
    <t>VII</t>
  </si>
  <si>
    <t>Medir el incremento porcentual de vinculaciones efectivas para fortalecer los programas y proyectos a partir de las propuestas realizadas</t>
  </si>
  <si>
    <t>Tasa</t>
  </si>
  <si>
    <t>Establecer colaboraciones con actores estratégicos a sesiones de Consejo para trabajar en conjunto con la SDHIS</t>
  </si>
  <si>
    <t>Colaboraciones</t>
  </si>
  <si>
    <t>Concluir trámites de testamentos</t>
  </si>
  <si>
    <t>474. Padrón de personas beneficiarias</t>
  </si>
  <si>
    <t xml:space="preserve">Realizar entrega de testamentos </t>
  </si>
  <si>
    <t>475. Padrón de personas beneficiarias</t>
  </si>
  <si>
    <t>Realizar juicios sucesorios de intestado especial, en donde la ciudadanía tenga una certeza jurídica para la adjudicación de los bienes de la persona fallecida a favor de que justifiquen su parentesco con el dueño de la propiedad</t>
  </si>
  <si>
    <t>476. Padrón de personas beneficiarias</t>
  </si>
  <si>
    <t>Realizar trámites de juicios sucesorios testamentarios especiales, en donde la ciudadanía tenga certeza jurídica para la adjudicación de los bienes de la persona fallecida, a favor de que los herederos legítimos que se desprendan del testamento y justifiquen serlo, según la voluntad expresa por el testador</t>
  </si>
  <si>
    <t>477. Padrón de personas beneficiarias</t>
  </si>
  <si>
    <t>Realizar juicios de identidad (trámites de diligencias de jurisdicción voluntaria sobre información ad-perpetuam), para que la ciudadanía aclare y justifique las discrepancias que existen en cuanto nombre y apellido de una persona</t>
  </si>
  <si>
    <t>478. Padrón de personas beneficiarias</t>
  </si>
  <si>
    <t>Realizar trámites de rectificación de actas para que la ciudadanía cuente con la documentación correcta para la realización de sus trámites</t>
  </si>
  <si>
    <t>479. Padrón de personas beneficiarias</t>
  </si>
  <si>
    <t>Realizar juicios sucesorios de transmisión hereditaria del patrimonio familiar</t>
  </si>
  <si>
    <t>480. Padrón de personas beneficiarias</t>
  </si>
  <si>
    <t>Brindar asesorías jurídicas para asesorar a la ciudadanía sobre diversos temas jurídicos</t>
  </si>
  <si>
    <t>481. Padrón de personas beneficiarias</t>
  </si>
  <si>
    <t>Realizar acciones en materia de escrituración</t>
  </si>
  <si>
    <t>482. Padrón de personas beneficiarias</t>
  </si>
  <si>
    <t>Diseñar protocolo de atención emergente a personas en situación de vulnerbilidad.</t>
  </si>
  <si>
    <t>Realizar requerimientos en materia de adquisiciones, recursos humanos y mantenimiento de las Unidades Administrativas</t>
  </si>
  <si>
    <t>484. Base de datos de requerimientos recibidos y atendidos a través de oficio</t>
  </si>
  <si>
    <t>Atender solicitudes ciudadanas a través de las distintas direcciones de las Unidades Administrativas</t>
  </si>
  <si>
    <t>486. Base de Datos Sentral</t>
  </si>
  <si>
    <t>Canalizar solicitudes ciudadanas a instituciones públicas, privadas u OSC´s</t>
  </si>
  <si>
    <t>487. Base de Datos ACSDHIS</t>
  </si>
  <si>
    <t>488. Oficios de contestación de Transparencia 8-8</t>
  </si>
  <si>
    <t>Realizar el plan de trabajo para incorporar la perspectiva de género dentro de la Secretaría de Desarrollo Humano e Igualdad Sustantiva</t>
  </si>
  <si>
    <t>490. Oficios de contestación 4/4</t>
  </si>
  <si>
    <t>488. Base de Datos Sentral</t>
  </si>
  <si>
    <t>470. Padrón de personas beneficiarias</t>
  </si>
  <si>
    <t>467. Padrón de personas beneficiarias</t>
  </si>
  <si>
    <t>489. Base de Datos ACSDHIS</t>
  </si>
  <si>
    <t>451.Minuta de trabajo</t>
  </si>
  <si>
    <t>457. Padrón de personas beneficiarias</t>
  </si>
  <si>
    <t>456. Padrón de personas beneficiarias</t>
  </si>
  <si>
    <t>468. Fichas técnicas 2/2</t>
  </si>
  <si>
    <t>459.Fichas técnicas 15/15</t>
  </si>
  <si>
    <t>452.Ficha técnica</t>
  </si>
  <si>
    <t>461.FICHAS TECNICAS 2-2</t>
  </si>
  <si>
    <t>486. Base de datos de requerimientos recibidos y atendidos a través de oficio</t>
  </si>
  <si>
    <t>450. Minuta de trabajo</t>
  </si>
  <si>
    <t>469. Ficha técnica</t>
  </si>
  <si>
    <t>DIF</t>
  </si>
  <si>
    <t>GEN</t>
  </si>
  <si>
    <t>Realizar reportes estádisticos del SDIF para la mejora continua</t>
  </si>
  <si>
    <t>EstDIF Enero</t>
  </si>
  <si>
    <t>Realizar reportes de eventos públicos por el SDIF</t>
  </si>
  <si>
    <t>Eventos Enero</t>
  </si>
  <si>
    <t>Realizar juntas y eventos para voluntarios para fortalecer el núcleo familiar</t>
  </si>
  <si>
    <t>Juntas y Eventos</t>
  </si>
  <si>
    <t>Junta</t>
  </si>
  <si>
    <t xml:space="preserve">Realizar pláticas de superación personal, talleres y manualidades impartidas por voluntarios </t>
  </si>
  <si>
    <t>Realizar recorridos en colonias para la promoción del voluntariado</t>
  </si>
  <si>
    <t>GEN INF</t>
  </si>
  <si>
    <t>Realizar visitas domiciliarias</t>
  </si>
  <si>
    <t>Visitas domiciliarias</t>
  </si>
  <si>
    <t>Realizar talleres preventivos y remediales a niñas, niños, adolescentes y familias</t>
  </si>
  <si>
    <t>Talleres preventivos y remediales</t>
  </si>
  <si>
    <t>Realizar brigadas y recorridos</t>
  </si>
  <si>
    <t>Brigadas y recorridos</t>
  </si>
  <si>
    <t>Realizar eventos, brigadas, reuniones plenaria, juntas bilaterales y celebraciones conmemorativas</t>
  </si>
  <si>
    <t>Eventos, reuniones,plenarias, juntas, celebraciones</t>
  </si>
  <si>
    <t>Realizar orientaciones sociales, psicológicas, jurídicas, médicas y nutricionales</t>
  </si>
  <si>
    <t>Orientaciones sociales,psicológicas, jurídicas</t>
  </si>
  <si>
    <t xml:space="preserve">Atender los reportes de vulneración de derechos de niñas, niños y adolescentes </t>
  </si>
  <si>
    <t>Listado de reportes de vilneración de derechos</t>
  </si>
  <si>
    <t xml:space="preserve">Atender los reportes de seguimiento recibidos por la Procuraduría de Protección de Niñas, Niños  Adolescentes del Estado y otras Autoridades </t>
  </si>
  <si>
    <t>Reportes de seguimiento de PPNNA</t>
  </si>
  <si>
    <t>Realizar visitas de seguimiento a casos de vulneración de derechos atendidos por la Defensoría Municipal</t>
  </si>
  <si>
    <t>Visitas a casos para seguimiento de reportes</t>
  </si>
  <si>
    <t>Realizar entrevistas y/o evaluaciones por el equipo multidiscipliario durante la atención a los reportes de vulneración de derechos de niñas, niños y adolescentes</t>
  </si>
  <si>
    <t>Entrevistas y/o evaluaciones realizadas</t>
  </si>
  <si>
    <t>Realizar actividades para la promoción de los derechos de niñas, niños y adolescentes.</t>
  </si>
  <si>
    <t>Calendarización de actividades para la promoción de servicios</t>
  </si>
  <si>
    <t>GEN APA</t>
  </si>
  <si>
    <t>Entregar apoyos asistenciales</t>
  </si>
  <si>
    <t>Entregar aparatos funcionales</t>
  </si>
  <si>
    <t>Entregar apoyos funcionales</t>
  </si>
  <si>
    <t>Entregar apoyo alimentario a personas vulnerables</t>
  </si>
  <si>
    <t>Apoyo alimentario a personas vulnerables</t>
  </si>
  <si>
    <t>Dar asistencia a personas afectadas por contingencias (alerta roja)</t>
  </si>
  <si>
    <t>Personas afectadas por contingencia (alerta roja)</t>
  </si>
  <si>
    <t>Atender a personas en situación de calle en albergue temporal</t>
  </si>
  <si>
    <t>No hay reporte</t>
  </si>
  <si>
    <t>Prestar aparatos médicos y/o funcionales</t>
  </si>
  <si>
    <t>Prestar aparatos medicos o funcionales</t>
  </si>
  <si>
    <t>Refrendar contrato de préstamo en comodato de aparatos médicos o funcionales especializados</t>
  </si>
  <si>
    <t>Comodato de aparatos medicos o funcionales</t>
  </si>
  <si>
    <t>Otorgar raciones alimentarias con calidad nutricia a los usuarios de los espacios DIF Monterrey</t>
  </si>
  <si>
    <t>Calidad nutricia a los usuarios de los espacios DIF</t>
  </si>
  <si>
    <t>Impartir pláticas de orientación alimentaria en los espacios DIF Monterrey para los usuarios</t>
  </si>
  <si>
    <t>Otorgar servicios a los usuarios de las Casas Club del Adulto Mayor</t>
  </si>
  <si>
    <t>Servicios Casas Club del Adulto Mayor</t>
  </si>
  <si>
    <t>Brindar apoyos asistenciales a Personas Adultas Mayores que cumplan con los requisitos necesarios</t>
  </si>
  <si>
    <t>Brindas Apoyos asistenciales</t>
  </si>
  <si>
    <t>Otorgar servicios a los usuarios del Hogar Nueva Esperanza</t>
  </si>
  <si>
    <t>Atender reportes de vulneración de derechos a Personas Adultas Mayores</t>
  </si>
  <si>
    <t>Atender reportes de vulneracón</t>
  </si>
  <si>
    <t>CBF</t>
  </si>
  <si>
    <t xml:space="preserve">Realizar cursos y talleres productivos </t>
  </si>
  <si>
    <t xml:space="preserve">Organizar eventos recreativos que fomenten la participación de las familias </t>
  </si>
  <si>
    <t>Capacitar al personal en habilidades para el ejercicio de su función</t>
  </si>
  <si>
    <t xml:space="preserve">Realizar brigadas de Bienestar Integral </t>
  </si>
  <si>
    <t>Brigadas</t>
  </si>
  <si>
    <t xml:space="preserve">Realizar conferencias o talleres de desarrollo humano </t>
  </si>
  <si>
    <t>Conferencias</t>
  </si>
  <si>
    <t>AIP</t>
  </si>
  <si>
    <t>Impartir sesiones en el programa de formación musical</t>
  </si>
  <si>
    <t>Brindar sesiones de terapia a través de programa Brisa (Nuevo Amanecer)</t>
  </si>
  <si>
    <t xml:space="preserve">Brindar servicios de capacitación de uso y entrega de material en braile a niñas, niños y adolescentes con discapacidad visual </t>
  </si>
  <si>
    <t>Impartir sesiones  a niñas, niños y adolesecntes con discapacidad a través del programa  The Listening Program</t>
  </si>
  <si>
    <t>Impartir sesiones de integración sensorial impartidas a niñas, niños y adolescentes con discapacidad.</t>
  </si>
  <si>
    <t>Realizar sesiones de consejo consultivo</t>
  </si>
  <si>
    <t>Realizar reportes de volantes de la Secretaría Ejecutiva atendidos</t>
  </si>
  <si>
    <t xml:space="preserve"> Reporte de volantes</t>
  </si>
  <si>
    <t>Atender solicitudes ciudadanas recibidas en el SDIF</t>
  </si>
  <si>
    <t>Informe Sentral</t>
  </si>
  <si>
    <t>Atender oficios de control interno</t>
  </si>
  <si>
    <t>Control Interno</t>
  </si>
  <si>
    <t>Realizar seguimiento a los procesos documentados</t>
  </si>
  <si>
    <t>Oficio DG01792023</t>
  </si>
  <si>
    <t>Dar seguimiento a las solicitudes de mantenimiento correctivo y preventivo a espacios SDIF</t>
  </si>
  <si>
    <t>Mantenimiento Edificios</t>
  </si>
  <si>
    <t>Dar seguimiento a las solicitudes de mantenimiento correctivo y preventivo a vehículos SDIF</t>
  </si>
  <si>
    <t>Mantenimiento Vehicular</t>
  </si>
  <si>
    <t>Atender reportes del estatus de almacén general</t>
  </si>
  <si>
    <t>Almacen General</t>
  </si>
  <si>
    <t xml:space="preserve">Atender reportes del estatus de patrimonio </t>
  </si>
  <si>
    <t>Patrimonio</t>
  </si>
  <si>
    <t>Atender solicitudes correctivas y preventivas de informática</t>
  </si>
  <si>
    <t>Informatica</t>
  </si>
  <si>
    <t>Atender solicitudes requeridas de necesidades de capacitación</t>
  </si>
  <si>
    <t>RH Capacitaciones</t>
  </si>
  <si>
    <t>Realizar el plan de trabajo para incorporar la perspectiva de género dentro del Sistema para el Desarrollo Integral de la Familia</t>
  </si>
  <si>
    <t>Consejo consultivo</t>
  </si>
  <si>
    <t>Patrimonio
LAS SOLICITUDES PENDIENTES SE DEBEN A QUE HAY UN PROCESO EXTERNO QUE NO DEPENDE DEL DIF</t>
  </si>
  <si>
    <t>Mantenimiento Edificios
LAS SOLICITUDES PENDIENTES SE DEBEN A QUE HAY UN PROCESO EXTERNO QUE NO DEPENDE DE DIF</t>
  </si>
  <si>
    <t>LAS SOLICITUDES PENDIENTES SE DEBEN A QUE HAY UN PROCESO EXTERNO QUE NO DEPENDE DEL DIF</t>
  </si>
  <si>
    <t>Oficio SEJ-PEP/153/2023</t>
  </si>
  <si>
    <t>SEJ</t>
  </si>
  <si>
    <t>COJ</t>
  </si>
  <si>
    <t>Canalizar escritos dirigidos al Presidente Municipal</t>
  </si>
  <si>
    <t>Se adjunta evidencia</t>
  </si>
  <si>
    <t>Analizar instrumentos juridicos para previa firma del Presidente Municipal</t>
  </si>
  <si>
    <t xml:space="preserve">Realizar cumplimiento mensual de obligaciones de Transparencia </t>
  </si>
  <si>
    <t>Obligaciones</t>
  </si>
  <si>
    <t>GSE</t>
  </si>
  <si>
    <t>Realizar registro de las difusiones de programas, eventos y proyectos, en base a las solicitudes recibidas de las Secretarías</t>
  </si>
  <si>
    <t>Validar reuniones realizadas para capacitar a los enlaces de comunicación, sobre la Estrategía de Comunicación y el Plan Anual</t>
  </si>
  <si>
    <t>Verificar que los eventos cuenten con su ficha que cumpla de acuerdo a los lineamientos e infrestructura</t>
  </si>
  <si>
    <t>Verificar que los eventos cumplan con los protocolos definidos</t>
  </si>
  <si>
    <t>GSE PAR</t>
  </si>
  <si>
    <t>Realizar registro de los documentos  firmados por el Presidente Municipal</t>
  </si>
  <si>
    <t>GSE PRI</t>
  </si>
  <si>
    <t>Realizar registro de los eventos realizados por las Secretarías que cumplan con lo estipulado en la ficha técnica.</t>
  </si>
  <si>
    <t>GSE RPG</t>
  </si>
  <si>
    <t>Atender invitaciones recibidas</t>
  </si>
  <si>
    <t>Invitaciones recibidas</t>
  </si>
  <si>
    <t xml:space="preserve">Programar eventos en la agenda pública del Presidente Municipal </t>
  </si>
  <si>
    <t xml:space="preserve">Agenda pública </t>
  </si>
  <si>
    <t>Redactar fichas técnicas</t>
  </si>
  <si>
    <t>Fichas redactadas</t>
  </si>
  <si>
    <t>Convocar a funcionarias y funcionarios para que acudan a eventos específicos</t>
  </si>
  <si>
    <t>Convocatorias vía WA</t>
  </si>
  <si>
    <t>Redactar cartas de disculpas, agradecimientos o reconocimiento de acciones realizadas por instituciones o la ciudadanía</t>
  </si>
  <si>
    <t>Cartas redactadas</t>
  </si>
  <si>
    <t>Atender invitados especiales</t>
  </si>
  <si>
    <t>Fotografías del evento</t>
  </si>
  <si>
    <t>GSE COS</t>
  </si>
  <si>
    <t>Cubrir eventos por prensa</t>
  </si>
  <si>
    <t>Realizar difusiones escritas (boletines) en medios digitales</t>
  </si>
  <si>
    <t xml:space="preserve">Realizar de difusiones escritas (boletines) en radio </t>
  </si>
  <si>
    <t>Realizar de difusiones escritas (boletines) en televisión</t>
  </si>
  <si>
    <t xml:space="preserve">Realizar de difusiones escritas (boletines) en desplegados de prensa </t>
  </si>
  <si>
    <t>GSE GEL</t>
  </si>
  <si>
    <t>Atender eventos  solcitados por las dependencias</t>
  </si>
  <si>
    <t>Oficios</t>
  </si>
  <si>
    <t>Atender solicitudes de apoyo a ciudadanos  previa autorización de la SE</t>
  </si>
  <si>
    <t>Atender eventos de acuerdo a  especificaciones requeridas</t>
  </si>
  <si>
    <t>PEP</t>
  </si>
  <si>
    <t>Actualizar la calendarización de proyectos</t>
  </si>
  <si>
    <t>Dar seguimiento a los ejes transversales derivados del Plan Municipal de Desarrollo</t>
  </si>
  <si>
    <t>Seguimientos</t>
  </si>
  <si>
    <t>Dar seguimiento a los proyectos estratégicos y especiales de la Administración Pública Municipal</t>
  </si>
  <si>
    <t>Realizar los reportes de avance de indicadores del Plan Municipal de Desarrollo</t>
  </si>
  <si>
    <t xml:space="preserve">Realizar reportes de indicadores de Programas Presupuestarios </t>
  </si>
  <si>
    <t>Realizar reportes de indicadores de Programas Operativos Anuales</t>
  </si>
  <si>
    <t>Realizar plan de trabajo de procesos documentados 2023</t>
  </si>
  <si>
    <t>Realizar el plan de trabajo para incorporar la perspectiva de género dentro de la Secretaría Ejecutiva</t>
  </si>
  <si>
    <t>AII</t>
  </si>
  <si>
    <t>Actualizar el directorio de fuentes de financiamiento nacionales e internacionales</t>
  </si>
  <si>
    <t>Realizar foros de trabajo y discusión de temas estratégicos</t>
  </si>
  <si>
    <t>Foros</t>
  </si>
  <si>
    <t>Consolidar alianzas entre el municipio y organismos nacionales e internacionales</t>
  </si>
  <si>
    <t>Realizar giras interinstitucionales e internacionales</t>
  </si>
  <si>
    <t>Giras</t>
  </si>
  <si>
    <t>ATC</t>
  </si>
  <si>
    <t>Brindar orientaciones en los Centros de Atención Municipal</t>
  </si>
  <si>
    <t>Registro de orientaciones en excel</t>
  </si>
  <si>
    <t>Brindar atencion por medio del 072</t>
  </si>
  <si>
    <t>Registro de folios recibidos  en Sistema Sentral</t>
  </si>
  <si>
    <t>Brindar atención por medio del Chatbot</t>
  </si>
  <si>
    <t>Brindar atención por medio de Junta Vecinal</t>
  </si>
  <si>
    <t>Brindar atención por medio de Recorrido en tu Colonia</t>
  </si>
  <si>
    <t>Brindar atención por medio de Miercoles de atencion ciudadana</t>
  </si>
  <si>
    <t>Aplicar encuestas de satisfacción en miercóles ciudadano</t>
  </si>
  <si>
    <t>Registro de encuestas en excel</t>
  </si>
  <si>
    <t>Brindar atención en el trámite de Gestoría externa</t>
  </si>
  <si>
    <t>Copia de oficio de gestoría  hacia la paraestatal</t>
  </si>
  <si>
    <t>COA</t>
  </si>
  <si>
    <t>Realizar mensajes y discursos para la persona titular de la Presidencia Municipal.</t>
  </si>
  <si>
    <t>Evidencia disponible en el Drive (16/16).</t>
  </si>
  <si>
    <t>Realizar informes estadísticos y cualitativos, para presentar a la persona titular de la Presidencia Municipal, sobre las actividades que desarrolla el Municipio.</t>
  </si>
  <si>
    <t>Evidencia disponible en el Drive (31/31).</t>
  </si>
  <si>
    <t>Brindar atención a solicitudes de apoyo técnico para elaborar y/o ajustar Reglamentos para el Municipio de Monterrey.</t>
  </si>
  <si>
    <t>Evidencia disponible en el Drive (2/2).</t>
  </si>
  <si>
    <t xml:space="preserve">Brindar atención a solicitudes de acompañamiento a dependencias que solicitan apoyo técnico. </t>
  </si>
  <si>
    <t>Evidencia disponible en el Drive (9/9).</t>
  </si>
  <si>
    <t>IJR</t>
  </si>
  <si>
    <t>Realizar actividades, talleres y conferencias enfocadas en promover la inserción escolar a través de la orientación vocacional</t>
  </si>
  <si>
    <t>Actividades, talleres o conferencias</t>
  </si>
  <si>
    <t>Lista de Asistencia y Evidencia Multimedia</t>
  </si>
  <si>
    <t>Realizar ferias y exposiciones de oferta educativa de nivel medio superior y superior</t>
  </si>
  <si>
    <t>Ferias y exposiciones</t>
  </si>
  <si>
    <t>Brindar asesorias académicas para el ingreso a las preparatorias y facultades de la U.A.N.L.</t>
  </si>
  <si>
    <t>Asesorías</t>
  </si>
  <si>
    <t>Ofertar actividades, talleres y conferencias enfocadas en el mejoramiento de su nivel académico y buen clima escolar</t>
  </si>
  <si>
    <t>Gestionar becas para el estudio de un segundo idioma</t>
  </si>
  <si>
    <t>Becas</t>
  </si>
  <si>
    <t>Brindar apoyos escolares como becas, útiles y libros para continuar con sus preparación academica</t>
  </si>
  <si>
    <t xml:space="preserve">Apoyos  </t>
  </si>
  <si>
    <t>Brindar y gestionar apoyos para la movilidad escolar nacional e internacional</t>
  </si>
  <si>
    <t xml:space="preserve">Impartir cursos y/o talleres de oficios </t>
  </si>
  <si>
    <t>Cursos o talleres</t>
  </si>
  <si>
    <t>Ofertar cursos y/o talleres de habilidades y herramientas de empleabilidad</t>
  </si>
  <si>
    <t xml:space="preserve">Realizar conferencias "Sesiones de Éxito" </t>
  </si>
  <si>
    <t>Realizar talleres y actividades que promuevan el emprendimiento entre las juventudes</t>
  </si>
  <si>
    <t>Talleres y actividades</t>
  </si>
  <si>
    <t>Publicar la convocatoria  de ingreso al Bootcamp de emprendimiento joven</t>
  </si>
  <si>
    <t>Convocatoria</t>
  </si>
  <si>
    <t>Realizar un bootcamp de emprendimiento de cuatro modulos dirigido a jovenes.</t>
  </si>
  <si>
    <t>Nivel de bootcamp</t>
  </si>
  <si>
    <t xml:space="preserve">Realizar mercaditos emprendedores "Líderes Emprendiendo" </t>
  </si>
  <si>
    <t>Mercaditos</t>
  </si>
  <si>
    <t>Realizar el evento de presentación de emprendimientos jovenes "Pitch Summit: Donde los emprendedores comienzan"</t>
  </si>
  <si>
    <t>Evento</t>
  </si>
  <si>
    <t xml:space="preserve">Realizar pintas conjuntas y expos de arte urbano "Monterrey a Color" </t>
  </si>
  <si>
    <t>Pintas colectivas</t>
  </si>
  <si>
    <t>Apoyar con insumos y espacios para la realización de su arte a artistas urbanos a través de "ReUrbanizArte MTY"</t>
  </si>
  <si>
    <t xml:space="preserve">Brindar conferencias y talleres que promuevan la salud mental </t>
  </si>
  <si>
    <t>Conferencias o talleres</t>
  </si>
  <si>
    <t>Brindar atención psicológica individual a las juventudes</t>
  </si>
  <si>
    <t>Bitacora</t>
  </si>
  <si>
    <t xml:space="preserve">Realizar conferencias y talleres que promuevan la salud nutricia </t>
  </si>
  <si>
    <t>Conferencias y talleres</t>
  </si>
  <si>
    <t>Implementar programas de salud nutricional "Reto Juventudes Sanas"</t>
  </si>
  <si>
    <t xml:space="preserve">Crear huertos escolares </t>
  </si>
  <si>
    <t>Huertos</t>
  </si>
  <si>
    <t xml:space="preserve">Impartir conferencias y talleres que promuevan la educación sexual y reproductiva </t>
  </si>
  <si>
    <t>Impartir cursos y seminarios de defensa personal</t>
  </si>
  <si>
    <t>Cursos o seminarios</t>
  </si>
  <si>
    <t>Realizar torneos "Grita InjuRe"</t>
  </si>
  <si>
    <t xml:space="preserve">Torneos </t>
  </si>
  <si>
    <t xml:space="preserve">Realizar ferias y actividades de promoción deportivas </t>
  </si>
  <si>
    <t xml:space="preserve">Ferias  </t>
  </si>
  <si>
    <t>Realizar el torneo anual de ajedrez del InjuRe</t>
  </si>
  <si>
    <t>Torneo de Ajedrez</t>
  </si>
  <si>
    <t>Implementar clubs de lectura escolares</t>
  </si>
  <si>
    <t>Clubs</t>
  </si>
  <si>
    <t>Realizar reuniones de los clubs de lectura "Morras Leyendo Morras" y "Circulo de Lectura InjuRe!</t>
  </si>
  <si>
    <t xml:space="preserve">Realizar talleres de redacción literaria </t>
  </si>
  <si>
    <t>Realizar talleres de pintura</t>
  </si>
  <si>
    <t xml:space="preserve">Realizar talleres de graffiti </t>
  </si>
  <si>
    <t>Brindar clases certificadas de Lengua de Señas Mexicanas</t>
  </si>
  <si>
    <t>Clases</t>
  </si>
  <si>
    <t>Atender a las juventudes en los Centros de la Juventud instalados y operados por el InjuRe</t>
  </si>
  <si>
    <t>Operar clubs de debate y simulación de Modelos de Naciones Unidas en escuelas</t>
  </si>
  <si>
    <t>Organizar un evento de simulación de Modelo de Naciones Unidas que una a los clubs formados en escuelas</t>
  </si>
  <si>
    <t>Integrar a las juventudes dentro de los Comités Juveniles "Banqueteras"</t>
  </si>
  <si>
    <t>Jovenes</t>
  </si>
  <si>
    <t xml:space="preserve">Consultar a las juventudes sobre las actividades del Instituto de la Juventud Regia </t>
  </si>
  <si>
    <t>Consultas</t>
  </si>
  <si>
    <t>Capacitar al personal del Instituto de la Juventud Regia</t>
  </si>
  <si>
    <t>Atender las solicitudes ciudadanas recibidas Instituto de la Juventud Regia</t>
  </si>
  <si>
    <t xml:space="preserve">Plataforma Sentral </t>
  </si>
  <si>
    <t>Atender las solicitudes de transparencia recibidas por el Instituto de la Juventud Regia</t>
  </si>
  <si>
    <t>Documento Plataforma Nacional de Transparencia</t>
  </si>
  <si>
    <t>Realizar el plan de trabajo para incorporar la perspectiva de género dentro del Instituto de la Juventud Regia</t>
  </si>
  <si>
    <t>573. Asesorias Academicas</t>
  </si>
  <si>
    <t>572. Ferias y Exposiciones de Oferta Educativa</t>
  </si>
  <si>
    <t>574. Actividades, Talleres y Conferencias de Mejoramiento Academico</t>
  </si>
  <si>
    <t>580. Aprendiendo a Emprender</t>
  </si>
  <si>
    <t>582. Sesion de Éxito Infinity Super App</t>
  </si>
  <si>
    <t>583. Platica entre Lideres</t>
  </si>
  <si>
    <t>587. Apoyos Entregados ReUrbanizarte</t>
  </si>
  <si>
    <t>588. Conferencias y Talleres</t>
  </si>
  <si>
    <t>589. Atencion Psicologica</t>
  </si>
  <si>
    <t>593. Conferencias y Talleres</t>
  </si>
  <si>
    <t>596. Taller de Defensa Personal</t>
  </si>
  <si>
    <t>595. Torneos Grita INJURE</t>
  </si>
  <si>
    <t>600. Club de Lectura Escolar</t>
  </si>
  <si>
    <t>601. Talleres de Pintura</t>
  </si>
  <si>
    <t>602. Taller de Grafitti</t>
  </si>
  <si>
    <t>603. Clases de LSM</t>
  </si>
  <si>
    <t>605. Clubs de Debate y Simulacion</t>
  </si>
  <si>
    <t>608. Consulta Juventudes</t>
  </si>
  <si>
    <t>609. Capacitaciones INJURE</t>
  </si>
  <si>
    <t>610. Atencion a Solicitudes Ciudadanas</t>
  </si>
  <si>
    <t>611. Atencion a Solicitudes de Transparencia</t>
  </si>
  <si>
    <t>Ev 267. Oficios de Gestoría</t>
  </si>
  <si>
    <t xml:space="preserve">Ev 263  Juntas Vecinales </t>
  </si>
  <si>
    <t>Ev 265  Miercoles</t>
  </si>
  <si>
    <t xml:space="preserve">Ev 264  Recorridos </t>
  </si>
  <si>
    <t>Ev 261 Reporte   072</t>
  </si>
  <si>
    <t>Ev 262   Chatbot</t>
  </si>
  <si>
    <t xml:space="preserve">Ev 260 Orientaciones </t>
  </si>
  <si>
    <t xml:space="preserve">Ev 266  Encuesta MAC </t>
  </si>
  <si>
    <t>IMR</t>
  </si>
  <si>
    <t>Sensibilizar a las personas titulares de las dependencias municipales</t>
  </si>
  <si>
    <t>Personas</t>
  </si>
  <si>
    <t>Brindar capacitación en perspectiva de género y derechos humanos de las mujeres, niñas y adolescentes al funcionariado de la Administración Pública Municipal y Paramunicipal</t>
  </si>
  <si>
    <t>Realizar un evento de divulgación académica en temas de género y derechos humanos de las mujeres</t>
  </si>
  <si>
    <t>Elaborar un instrumento de evaluación de la Perspectiva de Género con enfoque interseccional</t>
  </si>
  <si>
    <t>Instrumento</t>
  </si>
  <si>
    <t>Emitir un reporte o análisis de evaluación de la Perspectiva de Género con enfoque interseccional levantada en la Administración Pública Municipal</t>
  </si>
  <si>
    <t>Atender solicitudes y asesorías en materia de género de la Administración Pública Municipal y Paramunicipal</t>
  </si>
  <si>
    <t>Capacitar en materia de género a las Unidades de Igualdad de Género</t>
  </si>
  <si>
    <t>Realizar acciones orientadas a crear un ambiente de igualdad laboral y no discriminación en el IMMR</t>
  </si>
  <si>
    <t>Realizar recomendaciones y propuestas en materia de igualdad laboral y no discriminación a las áreas de la Administración Pública Municipal y Paramunicipal</t>
  </si>
  <si>
    <t>Realizar eventos de la promoción de la igualdad de género en el ámbito económico y comunitario</t>
  </si>
  <si>
    <t xml:space="preserve">Sensibilizar a la ciudadanía con respecto al tema de la prevención de la violencia en razón de género por medio de charlas informativas </t>
  </si>
  <si>
    <t>Pláticas</t>
  </si>
  <si>
    <t>Atender solicitudes de informes por el Gobierno del Estado, en relación a la Alerta de Violencia de Género contra las Mujeres.</t>
  </si>
  <si>
    <t>Elaborar informes del recurso de la Alerta de Violencia de Género contra las Mujeres (AVGM)</t>
  </si>
  <si>
    <t>Informe</t>
  </si>
  <si>
    <t>Elaborar lineamientos para una evaluación de impacto de la Alerta de Violencia de Género contra las Mujeres (AVGM)</t>
  </si>
  <si>
    <t>Documento de lineamientos</t>
  </si>
  <si>
    <t>Realizar informe de seguimiento a campaña permanente de prevención de las violencias contra las mujeres</t>
  </si>
  <si>
    <t>Intervenir escuelas y espacios no escolarizados de Monterrey con los programas No es No y Piensa Igualitario.</t>
  </si>
  <si>
    <t>Intervenciones</t>
  </si>
  <si>
    <t>Capacitar personal de escuelas y espacios no escolarizados para la implementación del programa Piensa Igualitario</t>
  </si>
  <si>
    <t>Beneficiar personas mediante la implementación del programa Piensa Igualitario en el municipio de Monterrey</t>
  </si>
  <si>
    <t>Certificar instructoras/es de No es No</t>
  </si>
  <si>
    <t>Instructoras/es</t>
  </si>
  <si>
    <t>Beneficiar personas mediante la implementación del programa No es No en el Municipio de Monterrey</t>
  </si>
  <si>
    <t>616. Capacitacion Interinstitucional</t>
  </si>
  <si>
    <t>622. Reporte Bimetral 1</t>
  </si>
  <si>
    <t>Sin evidencia ni comentarios.</t>
  </si>
  <si>
    <t>624. Modulos en Ferias de Servicio</t>
  </si>
  <si>
    <t>IMPLANC</t>
  </si>
  <si>
    <t>Realizar el proceso de consulta pública y escucha ciudadana y difusión en elaboración  del Plan Estratégico Monterrey 2040</t>
  </si>
  <si>
    <t>Realizar el proceso de consulta pública y escucha ciudadana y difusión en elaboración del Plan Municipal de Desarrollo Urbano 2040.</t>
  </si>
  <si>
    <t xml:space="preserve">Proceso de consulta y mesas técnicas y de escucha ciudadana para la elaboración del documento técnico de la Estrategia del Plan de Resiliencia para la ciudad de Monterrey. </t>
  </si>
  <si>
    <t>Realizar el proceso de consulta pública y escucha ciudadana,  acompañamiento de expertos y difusión en la elaboración del Plan Maestro del Centro Metropolitano</t>
  </si>
  <si>
    <t>Diseño y elaboración de Proyectos Ejecutivos de Corredores Verdes para la ciudad de Monterrey.</t>
  </si>
  <si>
    <t>ML</t>
  </si>
  <si>
    <t>Realizar el plan de trabajo para incorporar la perspectiva de género dentro del IMPLANC</t>
  </si>
  <si>
    <t>FIDETEC</t>
  </si>
  <si>
    <t>Realizar reporte de Informe de Avance de Gestión Financiera</t>
  </si>
  <si>
    <t>Realizar reporte de Informe de Cuenta Pública</t>
  </si>
  <si>
    <t>Realizar reporte de Informe del Sistema de Evaluaciones de la Armonización Contable (SEvAC)</t>
  </si>
  <si>
    <t>FIDEM</t>
  </si>
  <si>
    <t>Asignar contratos con los mejores parámetros de proveedores</t>
  </si>
  <si>
    <t>Procentaje</t>
  </si>
  <si>
    <t>Administrar contratos y programas de obra que proporcionan la mejora de los espacios públicos del municipio</t>
  </si>
  <si>
    <t>640. Contrato 1/1</t>
  </si>
  <si>
    <t>Supervisar tareas necesarias a ejecutar para la entrega de espacios públicos y equipamiento urbano de calidad para la recreación y disfrute social</t>
  </si>
  <si>
    <t>Supervisar tareas necesarias a ejecutar para la entrega de infraestructura y un entorno urbano seguro sin contaminación visual en vialidades</t>
  </si>
  <si>
    <t>Supervisar tareas necesarias a ejecturar para la entrega de entornos urbanos limpios y ecológicos</t>
  </si>
  <si>
    <t>541. Observaciones 1de1</t>
  </si>
  <si>
    <t>542. Auditorías 1de1</t>
  </si>
  <si>
    <t>No se reportan avances</t>
  </si>
  <si>
    <t>544. Difusión 1de1</t>
  </si>
  <si>
    <t>547. Verificaciones 1de1</t>
  </si>
  <si>
    <t>548. Declaraciones 1de1</t>
  </si>
  <si>
    <t>549. Denuncias 1de1</t>
  </si>
  <si>
    <t>550. IPRAs 1de1</t>
  </si>
  <si>
    <t>551. IPRAs Comisión 1de1</t>
  </si>
  <si>
    <t>No se programó ejecución para este periodo.</t>
  </si>
  <si>
    <t>554. Base de Datos Solicitudes enero 1de1</t>
  </si>
  <si>
    <t>555. Base de Datos Solicitudes enero 1de1</t>
  </si>
  <si>
    <t>556. Verificación Obligaciones 1de1</t>
  </si>
  <si>
    <t>559. Oficio Caja Chica 1de1</t>
  </si>
  <si>
    <t>561. Facturas 1de1</t>
  </si>
  <si>
    <t>562. Oficio Solicitud 1de1</t>
  </si>
  <si>
    <t>563. Relación Patrimonio 1de1</t>
  </si>
  <si>
    <t>564. Base de datos 1de1</t>
  </si>
  <si>
    <t>565. Formatos 1de1</t>
  </si>
  <si>
    <t>Pendiente</t>
  </si>
  <si>
    <t>558. Solicitudes 1de1</t>
  </si>
  <si>
    <t>560. Gestiones 1de1</t>
  </si>
  <si>
    <t>566. Expediente 1de1</t>
  </si>
  <si>
    <t>411.Bitacora de expedientes firmados</t>
  </si>
  <si>
    <t>414.Bitacora de inspecciones realizadas</t>
  </si>
  <si>
    <t>415.Bitacora de Licencias Firmadas</t>
  </si>
  <si>
    <t>416.Bitacora de CH y TM firmados</t>
  </si>
  <si>
    <t>418.Bitacora de alineamientos Firmados</t>
  </si>
  <si>
    <t>435. Listado de expedientes</t>
  </si>
  <si>
    <t>436. Listado de expedientes</t>
  </si>
  <si>
    <t>419. Listado de expedientes</t>
  </si>
  <si>
    <t>420. Listado de expedientes</t>
  </si>
  <si>
    <t>421. Listado de expedientes</t>
  </si>
  <si>
    <t>422. Listado de expedientes</t>
  </si>
  <si>
    <t>423. Listado de expedientes</t>
  </si>
  <si>
    <t>424. Listado de expedientes</t>
  </si>
  <si>
    <t>427. Listados y plano 3/3</t>
  </si>
  <si>
    <t>429. Listados de expedientes 2/2</t>
  </si>
  <si>
    <t>430. Listados de expedientes 2/2</t>
  </si>
  <si>
    <t>431. Listados de expedientes 2/2</t>
  </si>
  <si>
    <t>434. Minutas, Relación 2/2</t>
  </si>
  <si>
    <t>374.Bitacora 3/3</t>
  </si>
  <si>
    <t>382. Minuta 6/6</t>
  </si>
  <si>
    <t>383. Reporte de trazos 3/3</t>
  </si>
  <si>
    <t>385.Bitacora</t>
  </si>
  <si>
    <t>386.Bitacora</t>
  </si>
  <si>
    <t>387.Bitacora</t>
  </si>
  <si>
    <t>388.Bitacora</t>
  </si>
  <si>
    <t>389.Bitacora</t>
  </si>
  <si>
    <t>390.Bitacora</t>
  </si>
  <si>
    <t>391.Estudio 3/3</t>
  </si>
  <si>
    <t>392.Inspeccion y vigilancia</t>
  </si>
  <si>
    <t>393.Dictaminacion en materia forestal</t>
  </si>
  <si>
    <t>394.Dictaminaciones de lineamientos ambientales</t>
  </si>
  <si>
    <t>395.Dictaminaciones de anuncios</t>
  </si>
  <si>
    <t>396.Ventanilla de desarrollo verde</t>
  </si>
  <si>
    <t>397.Atencion especializada y personalizada en materia ambiental</t>
  </si>
  <si>
    <t>398. Realizar eventos, cursos o talleres sostenibles 7/7</t>
  </si>
  <si>
    <t>403.Asignar arboles para su plantacion</t>
  </si>
  <si>
    <t>404.Realizar eventos de adopcion de arboles</t>
  </si>
  <si>
    <t>405.Diseñar y/o re diseñar parques del municipio</t>
  </si>
  <si>
    <t>406. Gestionar el desarrollo de los parques diseñados</t>
  </si>
  <si>
    <t>441. Captura de pantalla 4/4</t>
  </si>
  <si>
    <t>442.Bitacora</t>
  </si>
  <si>
    <t>443. Captura de pantalla</t>
  </si>
  <si>
    <t>445. Liga de sistema</t>
  </si>
  <si>
    <t>437. Listado de expedientes</t>
  </si>
  <si>
    <t>438. Listado de expedientes</t>
  </si>
  <si>
    <t>439. Listado de expedientes</t>
  </si>
  <si>
    <t>440. Listado de expedientes</t>
  </si>
  <si>
    <t>426. Listado de expedientes</t>
  </si>
  <si>
    <t>376. Oficio 14/14</t>
  </si>
  <si>
    <t>383. Reporte 3/3</t>
  </si>
  <si>
    <t>386. Bitacora 1/1</t>
  </si>
  <si>
    <t>393.Brindar atención a solicitudes de inspección y vigilancia en materia de protección ambiental para el control de la contaminación</t>
  </si>
  <si>
    <t>394.Brindar atención a dictaminaciones en materia forestal</t>
  </si>
  <si>
    <t>395.Brindar atención a dictaminaciones de lineamientos ambientales</t>
  </si>
  <si>
    <t>396.Brindar atención a dictaminaciones de anuncios</t>
  </si>
  <si>
    <t>397.Brindar atención en ventanilla de desarrollo verde</t>
  </si>
  <si>
    <t>398.Brindar atención especializada y personalizada en materia ambiental</t>
  </si>
  <si>
    <t>404.Asignar arboles para su plantación</t>
  </si>
  <si>
    <t>444. Bitacora</t>
  </si>
  <si>
    <t>445. Captura de pantalla</t>
  </si>
  <si>
    <t>Dar respuesta a solicitudes particulares de estudios y proyectos de movilidad</t>
  </si>
  <si>
    <t>623. Charlas informativas 5/5</t>
  </si>
  <si>
    <t>624. Solicitudes AVGM 3/3</t>
  </si>
  <si>
    <t>628. Escuelas y espacios intervenidos 6/6</t>
  </si>
  <si>
    <t>629. Personal capacitado del programa Piensa Igualitario 9/9</t>
  </si>
  <si>
    <t>483. Padrón de Personas Beneficiarias</t>
  </si>
  <si>
    <t>476. Padrón de Personas Beneficiarias</t>
  </si>
  <si>
    <t>484. Padrón de Personas Beneficiarias</t>
  </si>
  <si>
    <t>477. Padrón de Personas Beneficiarias</t>
  </si>
  <si>
    <t>480. Padrón de Personas Beneficiarias</t>
  </si>
  <si>
    <t>478. Padrón de Personas Beneficiarias</t>
  </si>
  <si>
    <t>482. Padrón de Personas Beneficiarias</t>
  </si>
  <si>
    <t>479. Padrón de Personas Beneficiarias</t>
  </si>
  <si>
    <t>481. Padrón de Personas Beneficiarias</t>
  </si>
  <si>
    <t>19. Solicitudes Acceso a la Información 6/6</t>
  </si>
  <si>
    <t>17. Atención a Solicitudes de Obra Pública 39/39</t>
  </si>
  <si>
    <t>18.Cumplimiento a Obligaciones de Transparencia 16/21</t>
  </si>
  <si>
    <t>6.Proyectos Edificación y Rehabilitación 1/1</t>
  </si>
  <si>
    <t>4.Proyectos Espacio Público 2/2</t>
  </si>
  <si>
    <t>13.Proyectos de Pavimentación 0/3</t>
  </si>
  <si>
    <t>5.Proyectos Hídricos 4/4</t>
  </si>
  <si>
    <t>9.Reuniones Contraloría Social 1/1</t>
  </si>
  <si>
    <t>2.Efectuar Solicitudes 1/1</t>
  </si>
  <si>
    <t>14. Bases para Concursos Obras Viales 0/0</t>
  </si>
  <si>
    <t>8.Contratos 0/0</t>
  </si>
  <si>
    <t>16.Dictamenes para Ejecución de Obras Viales 24/24</t>
  </si>
  <si>
    <t>11.Expedientes técnicos- sociales con Recurso Federal 0/2</t>
  </si>
  <si>
    <t xml:space="preserve">10.Expedientes técnicos-sociales con Recurso Propio 0/3 </t>
  </si>
  <si>
    <t>7.Publicaciones para Convocatoria 1/1</t>
  </si>
  <si>
    <t>12.Indicadores de la Secretaría 1/1</t>
  </si>
  <si>
    <t>15. Supervisar Contratos Obras Viales 0/1</t>
  </si>
  <si>
    <t>1.Supervisar Obras 3/3</t>
  </si>
  <si>
    <t>oficios</t>
  </si>
  <si>
    <t>Evidencia disponible en el Drive (21/21).</t>
  </si>
  <si>
    <t>Evidencia disponible en el Drive (22/22).</t>
  </si>
  <si>
    <t>Evidencia disponible en el Drive (12/12).</t>
  </si>
  <si>
    <t>No estaba programada ejecución</t>
  </si>
  <si>
    <t xml:space="preserve">No estaba programada ejecución para este periodo. </t>
  </si>
  <si>
    <t>No estaba programada ejecución para este periodo - 578. Apoyos Entregados</t>
  </si>
  <si>
    <t>No estaba programada ejecución para este periodo - 286. Capacitar elementos de reaccion</t>
  </si>
  <si>
    <t>No estaba programada ejecución para este periodo - 592. Creacion de Huertos Escolares</t>
  </si>
  <si>
    <t>Resultados Programa Presupuestarios 2023</t>
  </si>
  <si>
    <t>Nombre del programa</t>
  </si>
  <si>
    <t>Método de cálculo</t>
  </si>
  <si>
    <t>Frecuencia de medición</t>
  </si>
  <si>
    <t>Programa para la aceleración, consolidación y vinculación de mipymes en Monterrey</t>
  </si>
  <si>
    <t xml:space="preserve">Fin </t>
  </si>
  <si>
    <t>Porcentaje de unidades económicas creadas</t>
  </si>
  <si>
    <t>(Número de unidades ecónomicas creadas/ Número de unidades ecónomicas por generar)* 100</t>
  </si>
  <si>
    <t>Anual</t>
  </si>
  <si>
    <t>Propósito</t>
  </si>
  <si>
    <t>Porcentaje de ciudadanos atendidos en el Centro Emprendemos Monterrey</t>
  </si>
  <si>
    <t>(Número de ciudadanos atendidos/ Número de ciudadanos que acuden al centro) * 100</t>
  </si>
  <si>
    <t>Mensual</t>
  </si>
  <si>
    <t>Registro CEM y presentación</t>
  </si>
  <si>
    <t>Componente</t>
  </si>
  <si>
    <t>Porcentaje de orientaciones brindadas en el Centro Emprendemos Monterrey</t>
  </si>
  <si>
    <t>(Número de orientaciones brindadas/Número de orientaciones solicitadas)* 100</t>
  </si>
  <si>
    <t>Porcentaje de orientaciones brindadas Apertura de Empresas</t>
  </si>
  <si>
    <t>(Número de orientaciones solicitadas/Número de orientaciones requeridas)* 100</t>
  </si>
  <si>
    <t>Porcentaje de orientaciones brindadas de cumplimiento regulatorio</t>
  </si>
  <si>
    <t>Porcentaje de ferias informativas realizadas para acceso a financiamiento a través de programas de gobierno o instituciones financieras</t>
  </si>
  <si>
    <t>(Número de ferias informativas realizadas /Número de ferias informativas planeadas) * 100</t>
  </si>
  <si>
    <t>Trimestral</t>
  </si>
  <si>
    <t xml:space="preserve">Porcentaje de microcréditos o proyectos productivos otorgados 
</t>
  </si>
  <si>
    <t>(No.  de microcreditos otorgados + No. De proyectos productos entregados / Total de financiamientos sociales solicitados) *100</t>
  </si>
  <si>
    <t>Reporte Bancario y el acta de comité de Proyectos Productivos</t>
  </si>
  <si>
    <t>Porcentaje de asesorías realizadas para acceso a servicios financieros a través de instituciones financieras</t>
  </si>
  <si>
    <t>(Número de asesorías realizadas/ Número de asesorias solicitadas)*100</t>
  </si>
  <si>
    <t>Registro de solicitudes</t>
  </si>
  <si>
    <t>Porcentaje de personas beneficiadas a través del eje de mentoría</t>
  </si>
  <si>
    <t>(Total de beneficiadas/ Total de personas que solicitaron apoyo)*100</t>
  </si>
  <si>
    <t>Acta de comité de Proyectos Productivos</t>
  </si>
  <si>
    <t>Porcentaje de capacitaciones empresariales en temas específicos brindadas en el Centro Emprendemos Monterrey</t>
  </si>
  <si>
    <t>(Número de capacitaciones impartidas/ Número de capacitaciones presupuestadas)*100</t>
  </si>
  <si>
    <t>Porcentaje de mentorías realizadas como acompañamiento a proyectos productivos</t>
  </si>
  <si>
    <t>(Número de mentorías impartidas/ Número de mentorías requeridas)*100</t>
  </si>
  <si>
    <t>Listado de asistencia</t>
  </si>
  <si>
    <t xml:space="preserve">Promoción de Inversión y Empleo </t>
  </si>
  <si>
    <t>Fin</t>
  </si>
  <si>
    <t>Porcentaje de vinculaciones entre la ciudadanía y la iniciativa privada en materia de inversión y empleo</t>
  </si>
  <si>
    <t>(Número de vinculaciones realizadas / Número de vinculaciones prespuestadas) * 100</t>
  </si>
  <si>
    <t>Semestral</t>
  </si>
  <si>
    <t xml:space="preserve">Porcentaje de empresas vinculadas al municipio de Monterrey </t>
  </si>
  <si>
    <t>(Empresas vinculadas/Total de empresas registradas en el municipio)* 100</t>
  </si>
  <si>
    <t xml:space="preserve">Porcentajes de Eventos realizados en Desarrollo de Inversión </t>
  </si>
  <si>
    <t>(Número de eventos realizados/ Eventos programados )* 100</t>
  </si>
  <si>
    <t>Porcentaje de Agendas Internacionales realizadas</t>
  </si>
  <si>
    <t>(Número de agendas en el extranjero/Número de agendas presupuestadas)*100</t>
  </si>
  <si>
    <t>Porcentaje de Eventos de Networking realizados</t>
  </si>
  <si>
    <t>(Número de eventos de networking realizados/Número de eventos planeados)*100</t>
  </si>
  <si>
    <t xml:space="preserve">Porcentaje de reuniones de enlace y seguimiento con empresas atentidas </t>
  </si>
  <si>
    <t>(Número de reuniones atendidas / número de reuniones solicitadas)*100</t>
  </si>
  <si>
    <t>Minutas</t>
  </si>
  <si>
    <t>*cambiar la frecuencia de medición en PP</t>
  </si>
  <si>
    <t xml:space="preserve">Porcentaje de eventos realizados en Desarrollo de Inversión y Emprendimiento </t>
  </si>
  <si>
    <t>(Número de eventos /Número de eventos planeados)*100</t>
  </si>
  <si>
    <t>Porcentaje de emprendedores beneficiados en materia de base tecnológica</t>
  </si>
  <si>
    <t>(Número de emprendedores beneficiados/Número de emprendedores que solicitan apoyos)*100</t>
  </si>
  <si>
    <t>Porcentaje de Capacitaciones estratégicas, generales y focalizadas realizadas</t>
  </si>
  <si>
    <t>(Suma de capacitaciones generales y focalizadas realizadas / capacitaciones generales y focalizadas a realizar)*100</t>
  </si>
  <si>
    <t>Porcentaje de Capacitaciones generales realizadas</t>
  </si>
  <si>
    <t xml:space="preserve">Porcentaje de capacitaciones estratégicas </t>
  </si>
  <si>
    <t>(Número de capacitaciones estratégicas/Número de capacitaciones presupuestadas)*100</t>
  </si>
  <si>
    <t>Porcentaje de ferias de empleo y brigadas realizadas</t>
  </si>
  <si>
    <t>(Ferias y Brigadas realizadas / ferias y brigadas presupuestadas)*100</t>
  </si>
  <si>
    <t>Porcentaje de Ferias de empleo generales y focalizadas realiazadas</t>
  </si>
  <si>
    <t>(Número de ferias realizadas/Número de ferias presupuestadas)*100</t>
  </si>
  <si>
    <t>Porcentaje de Brigadas de empleo  realizadas</t>
  </si>
  <si>
    <t>(Número de brigadas de empleo realizadas/Número de brigadas planeadas)*100</t>
  </si>
  <si>
    <t xml:space="preserve">Porcentaje de ciudadadanos atendidos en Bolsa de Empleo </t>
  </si>
  <si>
    <t>(Número de ciudadanos atendidos/ Ciudadanos que solicitan información)*100</t>
  </si>
  <si>
    <t>Listado de personas</t>
  </si>
  <si>
    <t>Porcentaje de vinculaciones ciudadanas en materia de empleo</t>
  </si>
  <si>
    <t>Listado de empresas</t>
  </si>
  <si>
    <t>Reposicionamiento de la Marca Monterrey</t>
  </si>
  <si>
    <t>Porcentaje de proyectos turísticos que se llevan a cabo mediante la promoción turística</t>
  </si>
  <si>
    <t>(Número de proyectos ejecutados / número de proyectos aprobados) * 100</t>
  </si>
  <si>
    <t>Porcentaje de personas que asisten a eventos de entretenimiento  para turistas locales y extranjeros</t>
  </si>
  <si>
    <t>(Cantidad de personas que asisten/cantidad de personas esperadas)*100</t>
  </si>
  <si>
    <t>Porcentaje de publicaciones realizadas en materia de comunicación en plataformas digitales.</t>
  </si>
  <si>
    <t>(Número de publicaciones de turismo local realizadas / Número de publicaciones de turismo local planeadas ) * 100</t>
  </si>
  <si>
    <t>Porcentaje de difusiones de la Agenda Disfruta Monterrey</t>
  </si>
  <si>
    <t xml:space="preserve">(Número de envios realizados / número solicitudes para el envio de la Agenda) * 100 </t>
  </si>
  <si>
    <t xml:space="preserve">Agenda turística-cultural </t>
  </si>
  <si>
    <t>Porcentaje de avance en la elaboración del proyecto "Las Puertas de Monterrey"</t>
  </si>
  <si>
    <t xml:space="preserve">(Porcentaje de avance elaborado / porcentaje de avance planeado) * 100 </t>
  </si>
  <si>
    <t>Porcentaje de campañas de promoción realizadas</t>
  </si>
  <si>
    <t xml:space="preserve">(Número de campañas de promoción realizadas / número de campañas de promoción planeadas) * 100 </t>
  </si>
  <si>
    <t>Porcentaje de eventos realizados en materia turístico-cultural</t>
  </si>
  <si>
    <t xml:space="preserve">(Número de eventos realizados / numero de eventos planeados) * 100 </t>
  </si>
  <si>
    <t>Porcentaje de ciudadanos o visitantes atendidos en materia turística</t>
  </si>
  <si>
    <t xml:space="preserve">(Número de solicitudes atendidas / número de solicitudes por atender) * 100 </t>
  </si>
  <si>
    <t>Porcentaje de prestadores de servicio turisticos beneficiados
por la mentoría</t>
  </si>
  <si>
    <t xml:space="preserve">(Número de beneficiados / número estimado de beneficiados) * 100 </t>
  </si>
  <si>
    <t>Listado de solicitudes</t>
  </si>
  <si>
    <t>Porcentaje de empresas beneficiadas con la información turística.</t>
  </si>
  <si>
    <t xml:space="preserve">(Número de empresas beneficiadas  / número de solicitudes de información) * 100 </t>
  </si>
  <si>
    <t>Prevención de la violencia</t>
  </si>
  <si>
    <t>Índice de incidencia delictiva en las colonias intervenidas por la Dirección de Prevención del Delito</t>
  </si>
  <si>
    <t>((Número de delitos + número  de falta administrativa(2023))/ número de delitos + número de faltas administrativas (2022))-1</t>
  </si>
  <si>
    <t>índice</t>
  </si>
  <si>
    <t>Porcentaje de proyectos realizados por las coordinaciones de la DIrección de Prevención del Delito</t>
  </si>
  <si>
    <t>(Número de proyectos realizados/Número de proyectos programados)*100</t>
  </si>
  <si>
    <t>Porcentaje de casos de conductas de riesgo canalizados a otras instancias</t>
  </si>
  <si>
    <t>(Canalizaciones realizadas / Casos con conductas de riesgo) * 100</t>
  </si>
  <si>
    <t>Porcentaje de colonias intervenidas en la coordinación de niñas, niños, adolescentes y jovenes.</t>
  </si>
  <si>
    <t>(Colonias intervenidas por coordinación niñas, niños, adolescentes y jovenes/total de colonias de mayor índice delictivo)*100</t>
  </si>
  <si>
    <t>Porcentaje de escuelas y espacios abiertos intervenidos por el programa Escuela Segura y Agentes de Paz</t>
  </si>
  <si>
    <t>(Total de escuelas y espacios abiertos intervenidos/Total de escuelas y espacios en las colonias intervenidas)*100</t>
  </si>
  <si>
    <t xml:space="preserve">Porcentaje de talleres y murales comunitarios realizados </t>
  </si>
  <si>
    <t>(Número de talleres y murales comunitarios realizados / Número de talleres y murales comunitarios programados)*100</t>
  </si>
  <si>
    <t>Porcentaje de encuestas con resultado satisfactorio de policías respecto a sus condiciones laborales</t>
  </si>
  <si>
    <t>(Número de encuestas con resultado superior al 3/Total de encuestas aplicadas)*100</t>
  </si>
  <si>
    <t>Porcentaje de eventos realizados para policías</t>
  </si>
  <si>
    <t>(Número de eventos de reconocimiento policial realizados/ Número de eventos de reconocimiento policial proyectados)*100</t>
  </si>
  <si>
    <t>Porcentaje de convenios cartas compromiso, así como compromisos apalabrados, realizados para mejorar las prestaciones a policías</t>
  </si>
  <si>
    <t xml:space="preserve">(Número de convenios, cartas compromiso, así como compromisos apalabrados celebrados/Número convenios, cartas compromiso, así como compromisos apalabrados, proyectados a ejecutar)*100 </t>
  </si>
  <si>
    <t>Porcentaje de policías atentidos de manera psicológica, legal y mediante trabajo social</t>
  </si>
  <si>
    <t>(Número de policías atendidos/número de policías identificados que necesitan apoyo)*100</t>
  </si>
  <si>
    <t>Porcentaje de encuestas con buena percepción de seguridad en las colonias con comités vecinales</t>
  </si>
  <si>
    <t>(Numero de encuestas con buena percepción de seguridad en las colonias con comités vecinales/Numero de encuestas realizadas)*100</t>
  </si>
  <si>
    <t xml:space="preserve">Porcentaje de Comités de Seguridad Vecinal vinculados a otros programas del municipio </t>
  </si>
  <si>
    <t>(Comités vecinales vinculados con otros programas municipales / total de comités vecinales)*100</t>
  </si>
  <si>
    <t xml:space="preserve">Porcentajes de Comités conformados en el programa de Seguridad Vecinal </t>
  </si>
  <si>
    <t xml:space="preserve">(Número de Comités de Seguridad Vecinal conformados/ Número de Comités de Seguridad Vecinal a conformar)*100 </t>
  </si>
  <si>
    <t>Porcentaje de comités vecinales que tienen su chat vinculado al C4</t>
  </si>
  <si>
    <t xml:space="preserve">(Número de chats vinculados al C4/ total de chats de comités vecinales dentro de la jurisdicción de Policía de Monterrey)*100 </t>
  </si>
  <si>
    <t>Porcentaje de brigadas de limpieza en espacios públicos realizadas</t>
  </si>
  <si>
    <t>(Número de brigadas de limpieza realizadas en espacios públicos / Número de  brigadas de limpieza programadas en espacios públicos) *100</t>
  </si>
  <si>
    <t>Perspectiva de Género</t>
  </si>
  <si>
    <t>Porcentaje de personas beneficiadas a través de programas para atención a población objetivo</t>
  </si>
  <si>
    <t>(Personas atentidas/Personas que demandan servicio)*100</t>
  </si>
  <si>
    <t xml:space="preserve">Porcentaje de servicios brindados por las areas de atención multidisciplinaria del Centro de Atención Integral para Adolescentes (CAIPA) </t>
  </si>
  <si>
    <t>(Número de servicios brindados/Número de servicios demandados) *100</t>
  </si>
  <si>
    <t xml:space="preserve">Porcentaje de servicios brindados por las áreas de atención multidisciplinaria de la Unidad de Víctimas de Violencia Familiar y de Género (UAVVI) </t>
  </si>
  <si>
    <t>Porcentaje de personas beneficiadas por UAVVI</t>
  </si>
  <si>
    <t>(Número de personas que reciben atención multidisciplinaria/ número de personas que curen el perfil) *100</t>
  </si>
  <si>
    <t xml:space="preserve">Porcentaje de personas beneficiadas por CAIPA </t>
  </si>
  <si>
    <t>(Número de personas que inician tratamiento integral/número de personas que cubren el perfil de tratamiento integral)*100</t>
  </si>
  <si>
    <t>Porcentaje de canalizaciones de casos referidos a otras instancias (CAIPA y UAVVI)</t>
  </si>
  <si>
    <t>(Número de personas canalizadas/ número de personas que lo requieran) *100</t>
  </si>
  <si>
    <t>Porcentaje de visitas de seguimiento realizadas</t>
  </si>
  <si>
    <t>(visitas realizadas/ visitas programadas) *100</t>
  </si>
  <si>
    <t>Porcentaje de acompañamientos realizados para llevar a cabo una denuncia formal.</t>
  </si>
  <si>
    <t xml:space="preserve">(Número de acompañamientos realizados/Número de acompañamientos solicitados) *100 </t>
  </si>
  <si>
    <t xml:space="preserve">Porcentaje de auxilios atendidos por el personal operativo de la UAVVI. </t>
  </si>
  <si>
    <t>(Número de auxilios brindados/ número de auxilios demandados)*100</t>
  </si>
  <si>
    <t>Porcentaje de productos de fortalecimiento institucional creados</t>
  </si>
  <si>
    <t>(Número de productos para el fortalecimiento institucional creados/Número de productos para el fortalecimiento institucional programados)*100</t>
  </si>
  <si>
    <t>Porcentaje de propuestas elaboradas de plan de capacitación en Justicia Cívica</t>
  </si>
  <si>
    <t>(Número de propuestas de plan de capacitación realizadas / Número de propuestas de capacitación programadas) *100</t>
  </si>
  <si>
    <t>Porcentaje de propuestas elaboradas de anexos de mediación in situ al Protocolo Nacional de Actuación Policial</t>
  </si>
  <si>
    <t xml:space="preserve">(Número de propuestas elaboradas de anexos de mediación in situ al Protocolos Nacional de Actuación Policía/Número de propuestas programadas de anexos de mediación in situ al Protocolos Nacional de Actuación Policía) * 100  </t>
  </si>
  <si>
    <t>Seguridad Pública</t>
  </si>
  <si>
    <t>Variación porcentual de percepción de inseguridad</t>
  </si>
  <si>
    <t xml:space="preserve">((Percepción ciudadana del año actual/Percepción ciudadana del año anterior)-1)*100 </t>
  </si>
  <si>
    <t>Variación porcentual de reducción de delitos</t>
  </si>
  <si>
    <t xml:space="preserve">((Cantidad de registro de delitos actuales/cantidad de registro de delitos anterior)-1)*100
</t>
  </si>
  <si>
    <t>-3.3%</t>
  </si>
  <si>
    <t>Porcentaje de "Plan estratégico-Operativo" realizados</t>
  </si>
  <si>
    <t>(Número de planes estrategicos desarrollados/Número de planes estrategicos proyectados)*100</t>
  </si>
  <si>
    <t>Porcentaje de operativos de reacción policial realizados</t>
  </si>
  <si>
    <t>(Número de operativos de reacción desarrollados/Número de operativos de reacción solicitados)*100</t>
  </si>
  <si>
    <t>Porcentaje de avance en el nivel de madurez intermedio de la unidad de investigación</t>
  </si>
  <si>
    <t>(Cantidad de requerimientos cumplidos / cantidad de requerimientos)*100</t>
  </si>
  <si>
    <t>Bimestral</t>
  </si>
  <si>
    <t>Porcentaje de productos Kaizen desarrollados</t>
  </si>
  <si>
    <t>(KAIZEN elaborados/KAIZEN proyectados a elaborar) *100</t>
  </si>
  <si>
    <t>Variación porcentual de la cobertura territorial de la Policía de Monterrey</t>
  </si>
  <si>
    <t>(km² en cobertura territorial incrementados+km²cobertura territorial actual/km² cobertura territorial del municipio*100)</t>
  </si>
  <si>
    <t>Porcentaje de operativos de proximidad en las colonias realizados</t>
  </si>
  <si>
    <t>(Número de operativos de proximidad realizados /Número de operativos de seguridad programados)*100</t>
  </si>
  <si>
    <t>Porcentaje de juntas vecinales de proximidad realizadas</t>
  </si>
  <si>
    <t>(Cantidad de juntas vecinalres realizadas/cantidad de juntas vecinales programadas)*100</t>
  </si>
  <si>
    <t>Porcentaje de elementos policiales operativos actualizados</t>
  </si>
  <si>
    <t>(Número de elementos operativos actualizados/Número de elementos operativos proyectados a actualizar)*100</t>
  </si>
  <si>
    <t>Porcentaje de convocatorias de promoción de ascensos realizadas</t>
  </si>
  <si>
    <t>(Convocatorias de promoción de ascensos realizadas/Convocatorias de promoción de ascensos proyectadas a realizarse en el año)</t>
  </si>
  <si>
    <t>Porcentaje de cadetes capacitados para el desempeño de sus funciones</t>
  </si>
  <si>
    <t>((Número de cadetes graduados/Numero de cadetes proyectados a graduar) *100</t>
  </si>
  <si>
    <t>Porcentaje de docentes certificados</t>
  </si>
  <si>
    <t>(Número de docentes certificados / Número de docentes proyectados a certificarsel)*100</t>
  </si>
  <si>
    <t>Porcentaje de eventos relevantes (delitos patrimoniales)registrados en las cámaras de monitoreo reportados a la  central de radio</t>
  </si>
  <si>
    <t>(Numero de eventos relevantes (delitos patrimoniales) reportados a la central de radio/Numero de eventos relevantes (delitos patrimoniales) registrados en las cámaras de monitoreo)*100</t>
  </si>
  <si>
    <t>Porcentaje de puntos de monitoreo validados que son funcionales</t>
  </si>
  <si>
    <t>(Cantidad de puntos de monitoreo funcionales/cantidad de puntos de monitoreo validados)*100</t>
  </si>
  <si>
    <t>Porcentaje de licencias de software especializado actualizadas</t>
  </si>
  <si>
    <t>(Cantidad de licencias de derecho de uso de software adquiridas/ cantidad de licencias de derecho de uso de software proyectadas) *100</t>
  </si>
  <si>
    <t>Variación porcentual de bajas de policías y tránsitos en la corporación</t>
  </si>
  <si>
    <t>((cantidad de bajas de policías y tránsitos en el año anterior /cantidad de bajas de policías y tránsito en el periodo actual)-1)*100</t>
  </si>
  <si>
    <t>Porcentaje de elementos operativos con certificados por el centro de control y confianza</t>
  </si>
  <si>
    <t>(Numero de elementos operativos policías con las pruebas de control y confianza vigentes en el mes/Estado de fuerza de policías operativos en el mes actual)*100</t>
  </si>
  <si>
    <t>Porcentaje de elementos de la corporación que cuentan con el Certificado Único Policial (CUP) vigente y aprobado</t>
  </si>
  <si>
    <t>(Cantidad lementos de la corporación que cuentan con CUP / cantidad de elementos en la corporación)*100</t>
  </si>
  <si>
    <t>Porcentaje de incentivos otorgados</t>
  </si>
  <si>
    <t>(Cantidad de elementos que fueron premiados/cantidad de elementos que cumplen los requicitos para ser premiados)*100</t>
  </si>
  <si>
    <t>Comunidad Es Paz</t>
  </si>
  <si>
    <t>Porcentaje de intervenciones con aplicación de herramientas de construcción de paz en intervenciones de atención municipal.</t>
  </si>
  <si>
    <t>(Interveciones con aplicación de herramientas de construcción de paz / Intervenciones realizadas)*100</t>
  </si>
  <si>
    <t>Porcentaje de conflictos intervenidos con procesos de construcción de paz</t>
  </si>
  <si>
    <t>(Conflictos intervenidos por mecanismos pacíficos / Conflictos Recibidos)*100</t>
  </si>
  <si>
    <t>Variación porcentual en el conocimiento de las herramientas en la aplicación del diagnóstico de los servidores públicos en temas de intervención comunitaria y construcción de paz.</t>
  </si>
  <si>
    <t>((Promedio de calificaciones del diagnóstico final - Promedio de calificaciones del diagnóstico inicial)/Promedio de calificaciones del examen inicial)*100</t>
  </si>
  <si>
    <t>Porcentaje de manuales en construcción de paz elaborados.</t>
  </si>
  <si>
    <t>(Cantidad de manuales elaborados / Cantidad de manuales planeados)*100</t>
  </si>
  <si>
    <t>Porcentaje de capacitaciones ejecutadas.</t>
  </si>
  <si>
    <t>(Cantidad de capacitaciones Ejecutadas / Cantidad de capacitaciones Programadas)*100</t>
  </si>
  <si>
    <t>Porcentaje de comités comunitarios instalados.</t>
  </si>
  <si>
    <t>(Cantidad de Comités Comunitarios Instalados / Cantidad de Comités Comunitarios Programados)*100</t>
  </si>
  <si>
    <t>Porcentaje de celebraciones comunitarias realizadas.</t>
  </si>
  <si>
    <t>(Cantidad de Celebraciones Realizadas / Cantidad de Celebraciones Programadas)*100</t>
  </si>
  <si>
    <t>Porcentaje de instrumentos narrativos producidos.</t>
  </si>
  <si>
    <t>(Cantidad de Instrumentos Producidos / Cantidad de Instrumentos Programados)*100</t>
  </si>
  <si>
    <t>Porcentaje de encuentros comunitarios propiciados como alternativa de paz  por estrategia de incentivos.</t>
  </si>
  <si>
    <t>(Cantidad de Encuentros Realizados por Incentivos / Cantidad de Encuentros Realizados)*100</t>
  </si>
  <si>
    <t>Porcentaje de satisfacción de la ciudadanía sobre el servicio de Jueces Auxiliares</t>
  </si>
  <si>
    <t>(Número de encuestas con calificación satisfactoria / Total de encuestas aplicadas) x 100</t>
  </si>
  <si>
    <t>Porcentaje de solución en conflictos reportados</t>
  </si>
  <si>
    <t>(Número de conflictos resueltos / Número de conflictos intervenidos por jueces auxiliares) x 100</t>
  </si>
  <si>
    <t>Porcentaje de solicitudes atendidas</t>
  </si>
  <si>
    <t>(Número de solicitudes atendidas / Número de solicitudes registradas) x 100</t>
  </si>
  <si>
    <t>Porcentaje de constancias generadas</t>
  </si>
  <si>
    <t>(Número de constancias generadas / Número de constancias solicitadas que cumplan con los requisitos) x 100</t>
  </si>
  <si>
    <t>Porcentaje de cobertura de conflictos por zonas del municipio</t>
  </si>
  <si>
    <t>(Cantidad de secciones con reportes trimestrales de jueces de conflictos / total de secciones con jueces) x 100</t>
  </si>
  <si>
    <t>Porcentaje de jueces auxiliares electos en el municipio de Monterrey</t>
  </si>
  <si>
    <t>(Número de jueces auxiliares electos / Número total de plazas seccionales para jueces auxiliares) x 100</t>
  </si>
  <si>
    <t>Porcentaje de manuales de operación elaborados</t>
  </si>
  <si>
    <t>(Cantidad de manuales elaborados / Cantidad de manuales planeados) x 100</t>
  </si>
  <si>
    <t>Porcentaje de Jueces Auxiliares capacitados en materia de funciones administrativas</t>
  </si>
  <si>
    <t>(Número de jueces capacitados / Total de jueces electos) x 100</t>
  </si>
  <si>
    <t>Porcentaje de Jueces Auxiliares capacitados  en materia de cultura de paz y transformación positiva del conflicto</t>
  </si>
  <si>
    <t>Archivos de Monterrey para la Paz</t>
  </si>
  <si>
    <t>Porcentaje de instrumentos archivisticos creados</t>
  </si>
  <si>
    <t>(Cantidad de instrumentos archivisticos creados / cantidad de instrumentos archivisticos planeados) *100</t>
  </si>
  <si>
    <t>Porcentaje del avance del Plan Anual de Desarrollo Archivistico.</t>
  </si>
  <si>
    <t>(Cantidad de elementos  alcanzados en el plan anual de Desarrollo Archivístico/cantidad de elementos  alcanzados en el plan anual de Desarrollo Archivístico requeridos)*100</t>
  </si>
  <si>
    <t>Porcentaje de espacios funcionales para almacenamiento adaptados o adquiridos para materia de archivo</t>
  </si>
  <si>
    <t>(Espacios adquiridos o adaptados para archivo /Espacios requeridos para archivo)*100</t>
  </si>
  <si>
    <t>Porcentaje de mobiliario adquirido para archivo</t>
  </si>
  <si>
    <t>(Muebles adquiridos para archivo/Muebles necesarios para archivo)*100</t>
  </si>
  <si>
    <t>Porcentaje de recomendaciones presentadas a los titulares de las áreas administrativas para espacios de almacenamiento en materia de archivo</t>
  </si>
  <si>
    <t>(Recomendaciones presentadas /Recomendaciones realizadas)*100</t>
  </si>
  <si>
    <t>Porcentaje capacitaciones realizadas en materia de archivo</t>
  </si>
  <si>
    <t>(Capacitaciones realizadas al personal de municipio/capacitaciones programadas al personal de municipio)*100</t>
  </si>
  <si>
    <t>Porcentaje de asesorias brindadas al personal de las unidades administrativas en materia de archivo</t>
  </si>
  <si>
    <t>(Asesorías brindadas/Asesorías programadas)*100</t>
  </si>
  <si>
    <t xml:space="preserve">Porcentaje de materiales didactico impartido en materia de archivo al personal de nuevo ingreso </t>
  </si>
  <si>
    <t>(Presentación elaborada/presentación impartida)*100</t>
  </si>
  <si>
    <t xml:space="preserve">Porcentaje de documentos digitalizados en materia de Archivo </t>
  </si>
  <si>
    <t>(Digitalizaciones realizadas/Digitalizaciones solicitado)*100</t>
  </si>
  <si>
    <t>Porcentaje de personas capacitadas en sistemas y equipo tecnólogico en materia archivística</t>
  </si>
  <si>
    <t>(Personas capacitadas en sistemas y equipo tecnológico/Personas programadas a capacitación de sistemas y equipo tecnológico)*100</t>
  </si>
  <si>
    <t>Porcentaje de sistemas implementados en materia de archivo</t>
  </si>
  <si>
    <t>(Sistemas implementados/sistemas requeridos)*100</t>
  </si>
  <si>
    <t>Porcentaje de equipos tecnológicos adquiridos en materia de archivo</t>
  </si>
  <si>
    <t>(Equipos tecnológicos adquiridos/Equipos tecnológicos requeridos)*100</t>
  </si>
  <si>
    <t>Porcentaje de personas contratadas para el área coordinadora de archivos</t>
  </si>
  <si>
    <t>(Personas contratadas/personas necesarias en la unidad)*100</t>
  </si>
  <si>
    <t>Porcentaje de personas contratadas para el área coordinadora de archivo para atención de las unidades administrativas</t>
  </si>
  <si>
    <t>Porcentaje de personas asignadas exclusivamente para el área de archivo dentro de las unidades administrativas</t>
  </si>
  <si>
    <t>Juzgado Cívico para niñas, niños y adolescentes</t>
  </si>
  <si>
    <t>Porcentaje de interacciones con policia que no generan trauma</t>
  </si>
  <si>
    <t>(Número de interacciónes que no generan trauma/ total de interacciones)*100</t>
  </si>
  <si>
    <t>Porcentaje de niñas, niños y adolescentes (NNA) atendidos de forma diferenciada</t>
  </si>
  <si>
    <t>(Número de interacciónes diferenciadas/total de interacciones)*100</t>
  </si>
  <si>
    <t>Porcentaje de lugares adaptados para la atención a niñas, niños y adolescentes (NNA)</t>
  </si>
  <si>
    <t>(Número instalaciones adaptadas para atención integral de NNA / Número instalaciones planeadas para atención integral de NNA)*100</t>
  </si>
  <si>
    <t>Porcentaje de propuestas elaboradas para la adaptación del lugar para la atención a niñas, niños y adolescentes (NNA)</t>
  </si>
  <si>
    <t>(Propuestas elaboradas/propuestas planeadas)*100</t>
  </si>
  <si>
    <t>Porcentaje de capacitaciones realizadas en el protocolo de niñas, niños y adolescentes (NNA)</t>
  </si>
  <si>
    <t>(Capacitaciones realizadas/capacitaciones programadas)*100</t>
  </si>
  <si>
    <t>Porcentaje de protocolos especializados creados</t>
  </si>
  <si>
    <t>(Número de protocolos de atención creados)/ Número de protocolos de atención planeados)*100</t>
  </si>
  <si>
    <t>Porcentaje de protocolos específicos para niñas, niños y adolescentes (NNA) evaluados</t>
  </si>
  <si>
    <t>(Número de protocolos evaluados/Total de protocolos planeados a evaluar)*100</t>
  </si>
  <si>
    <t>Porcentaje de capacitaciones realizadas al personal de policia y servidores públicos respecto modelo especializado para niñas, niños y adolescentes (NNA)</t>
  </si>
  <si>
    <t>Porcentaje materiales diseñados para la capacitación de policías</t>
  </si>
  <si>
    <t>(Cantidad de material diseñado / cantidad de material planeado)*100</t>
  </si>
  <si>
    <t>Porcentaje materiales diseñados para la capacitación de servidores públicos</t>
  </si>
  <si>
    <t>Control de inspecciones en materia de  alcoholes,espectáculos,comercio, desarrollo urbano, ecología y servicios públicos</t>
  </si>
  <si>
    <t>Porcentaje de inspecciones realizadas a establecimientos con venta y/o consumo de bebidas alcohólicas</t>
  </si>
  <si>
    <t>(Cantidad de inspecciones realizadas / cantidad de inspecciones planeadas)*100</t>
  </si>
  <si>
    <t>Porcentaje de operativos enfocados a los comerciantes que se encuentren dentro del padrón y verificar que no se cometan faltas al reglamento</t>
  </si>
  <si>
    <t>(Cantidad de operativos realizados / cantidad de operativos planeados)*100</t>
  </si>
  <si>
    <t>Porcentaje de capacitaciones brindadas a los inspectores de la Dirección de Alcoholes y Espectaculos, Comercio e Inpección Urbana, Ecología y Servicios Públicos</t>
  </si>
  <si>
    <t>(Cantidad de capacitaciones brindadas / cantidad de capacitaciones programadas)*100</t>
  </si>
  <si>
    <t>Porcentaje de anuencias atendidas</t>
  </si>
  <si>
    <t>(Cantidad de anuencias atendidas / cantidad de anuencias solicitadas)*100</t>
  </si>
  <si>
    <t>Porcentaje de permisos otorgados  para espectáculos y diversiones públicas</t>
  </si>
  <si>
    <t>(Cantidad de permisos otorogados / Cantidad de permisos solicitados)*100</t>
  </si>
  <si>
    <t>Porcentaje de personal contratado por la Dirección General de Control Regulatorio y Vigilancia</t>
  </si>
  <si>
    <t>(Cantidad de personas contratadas / cantidad de personas requeridas)*100</t>
  </si>
  <si>
    <t>Porcentaje de permisos temporales otorgados</t>
  </si>
  <si>
    <t>(Cantidad de solicitudes de permisos temporales otorgados/ Cantidad de solicitudes permisos temporales solicitados)*100</t>
  </si>
  <si>
    <t>Porcentaje de infracciones resueltas (retenciones, bajas, multas y/o amonestaciones)</t>
  </si>
  <si>
    <t>(Cantidad de quejas resueltas / Cantidad de quejas recibidas)*100</t>
  </si>
  <si>
    <t>Porcentaje de solicitudes de inspección atendidas en materia de Desarrollo Urbano,Ecología y Servicios Públicos</t>
  </si>
  <si>
    <t>(Cantidad de solicitudes de inspección atendidas / Cantidad de solicitudes de inspección requeridas) *100</t>
  </si>
  <si>
    <t xml:space="preserve">Porcentaje de material de trabajo operativo bien inmueble de inspección otorgado a la plantilla </t>
  </si>
  <si>
    <t>(Cantidad de vehículos proporcionado / cantidad de vehículos necesarios)*100</t>
  </si>
  <si>
    <t xml:space="preserve">Porcentaje de material de trabajo de inspección otorgado a la plantilla </t>
  </si>
  <si>
    <t>(Cantidad de materiales proporcionados / cantidad de materiales requeridos)*100</t>
  </si>
  <si>
    <t>Checar calendario</t>
  </si>
  <si>
    <t>Mantenimiento a la Infraestructura de Movilidad</t>
  </si>
  <si>
    <t>Tasa de muertes por siniestros de tránsito por cada 100 mil habitantes</t>
  </si>
  <si>
    <t>(Número total de muertes por siniestros de tránsito en el período actual / Número total de habitantes)*100,000</t>
  </si>
  <si>
    <t xml:space="preserve">CUESTIONAR RESULTADOS, DE DONDE LOS SACARON? </t>
  </si>
  <si>
    <t>Tasa de atropellamientos por siniestros de tránsito por cada 100 mil habitantes</t>
  </si>
  <si>
    <t>(Número total de atropellamientos por siniestros de tránsito en el período actual / Número total de habitantes)*100,000</t>
  </si>
  <si>
    <t xml:space="preserve">Porcentaje de proyectos realizados de dispositivos para el control de tránsito </t>
  </si>
  <si>
    <t>(Cantidad de proyectos elaborados /Cantidad de proyectos programado)*100</t>
  </si>
  <si>
    <t>Porcentaje de elaboración del informe de datos estadísticos sobre movilidad y seguridad vial</t>
  </si>
  <si>
    <t>(Informe elaborado/ Informe planeado )*100</t>
  </si>
  <si>
    <t>Porcentaje de semáforos nuevos instalados en cruces</t>
  </si>
  <si>
    <t>(Cantidad de semáforos nuevos instalados en cruces/Cantidad de semáforos nuevos instalados en cruces programados)*100</t>
  </si>
  <si>
    <t>Porcentaje de proyectos  elaborados de bifurcaciones salvavidas</t>
  </si>
  <si>
    <t>(Cantidad de proyectos de birfurcaciones en incorporaciones elaborados /Cantidad de proyectos de bifurcaciones en incorporaciones en incorporaciones programados)*100</t>
  </si>
  <si>
    <t>Porcentaje de corredores intervenidos para la movilidad barrial</t>
  </si>
  <si>
    <t>(Cantidad corredores intervenidos  /Cantidad de  corredores  intervenidos programados)*100</t>
  </si>
  <si>
    <t xml:space="preserve">Porcentaje de proyectos  realizados de intersecciones seguras </t>
  </si>
  <si>
    <t>(Cantidad de proyectos elaborados /Cantidad de proyectos programados)*100</t>
  </si>
  <si>
    <t>Porcentaje de pruebas piloto implementadas</t>
  </si>
  <si>
    <t>(Cantidad de pruebas elaboradas /Cantidad de pruebas programadas)*100</t>
  </si>
  <si>
    <t>Porcentaje de proyectos de urbanismo táctico ejecutados</t>
  </si>
  <si>
    <t>(Cantidad de proyectos de urbanismo táctico ejecutados /Cantidad de proyectos de urbanismo táctico programados)*100</t>
  </si>
  <si>
    <t>Porcentaje de levantamientos topográficos elaborados</t>
  </si>
  <si>
    <t>(Cantidad de levantamientos topográficos elaborados /Cantidad de levantamientos topográficos  programados)*100</t>
  </si>
  <si>
    <t xml:space="preserve">Porcentaje de levantamientos  de información de campo </t>
  </si>
  <si>
    <t>(Cantidad de levantamientos de información realizados /Cantidad de levantamientos de información programados)*100</t>
  </si>
  <si>
    <t>Movilidad</t>
  </si>
  <si>
    <t>Variación porcentual de la disminución de lesionados en hechos de tránsito en el municipio de Monterrey</t>
  </si>
  <si>
    <t>((Cantidad de lesionados en hechos de tránsito en el período actual/Cantidad de lesionados en el periodo anterior)-1)*100</t>
  </si>
  <si>
    <t>Variación porcentual  en hechos de tránsito registrados en el Municipio de Monterrey</t>
  </si>
  <si>
    <t>((Hechos de tránsito registrados en el periodo actual /Hechos de transito registrados en el periodo anterior)-1)*100</t>
  </si>
  <si>
    <t>Porcentaje de operativos realizados (antialcohol, por exceso de velocidad, carga pesada y motocicletas)</t>
  </si>
  <si>
    <t>(Operativos realizados/operativos programados)*100</t>
  </si>
  <si>
    <t>Porcentaje de reportes elaborados para la recopilación de estadísticas de accidentes viales</t>
  </si>
  <si>
    <t>(Reportes de accidentes viales realizados/Reportes de accidentes viales proyectados a realizarse)*100</t>
  </si>
  <si>
    <t>Porcentaje de actividades realizadas de supervisión a operativos viales</t>
  </si>
  <si>
    <t>(Actividades de supervisión realizadas/Actividades de supervisión proyectadas a realizarse)*100</t>
  </si>
  <si>
    <t>Porcentaje de capacitaciones realizadas en temas informativos sobre cultura vial a instituciones educativas (kínder, escuelas primarias y secundarias), empresas y menoresque participen en hechos de tránsito</t>
  </si>
  <si>
    <t>(Platicas informativas realizadas a intituciones educativas / Platicas informativas proyectadas a realizarse)*100</t>
  </si>
  <si>
    <t xml:space="preserve">Porcentaje de talleres realizados de profesionalización del oficial de tránsito para el correcto llenado y elaboración del parte croquis del hecho de tránsito </t>
  </si>
  <si>
    <t>(Talleres realizados / talleres programados)*100</t>
  </si>
  <si>
    <t>Porcentaje de elementos de tránsito capacitados para la correcta ejecucion de sus funciones.</t>
  </si>
  <si>
    <t>(Elementos de tránsito capacitados / Elementos de tránsito proyectados)*100</t>
  </si>
  <si>
    <t>Protección Civil</t>
  </si>
  <si>
    <t>Porcentaje de emergencias atendidas que fueron canalizadas a la Dirección de Protección Civil</t>
  </si>
  <si>
    <t>(Número de emergencias atendidas/
Número de emergencias
presentadas) * 100</t>
  </si>
  <si>
    <t>Porcentaje de personas salvaguardadas en su integridad física, en eventos antropogenicos y naturales</t>
  </si>
  <si>
    <t>(Número de personas salvaguardadas en su integridad física en eventos antropogenicos y naturales / Número de personas en eventos antropogenicos y naturales que requieren atención)*100</t>
  </si>
  <si>
    <t>Porcentaje de personas evaluadas y aprobadas en la capacitación impartida en materia de protección civil</t>
  </si>
  <si>
    <t>(Cantidad de personas con calificación aprobatoria en tema de protección civil/ cantidad de personas capacitadas que a las que se les aplicó prueba) *100</t>
  </si>
  <si>
    <t>Porcentaje de capacitaciones a  instituciones educativas y empresariales otorgadas</t>
  </si>
  <si>
    <t>(Cantidad de instituciones a las que se les otorgó capacitación/Cantidad de instituciones del municipio contactados) *100</t>
  </si>
  <si>
    <t>Porcentaje de difusiones realizadas en redes sociales</t>
  </si>
  <si>
    <t>(Cantidad de difusiones realizadas/Cantidad de difusiones programadas) *100</t>
  </si>
  <si>
    <t>Porcentaje de herramientas necesarias adquiridas para la atención de emergencias</t>
  </si>
  <si>
    <t>(Número de herramientas adquiridas para rescate  / Número de herramientas necesarias)*100</t>
  </si>
  <si>
    <t>Porcentaje de vehiculos para emergencias activos</t>
  </si>
  <si>
    <t>(Porcentaje de vehiculos activos/Porcentaje de vehiculos disponibles)</t>
  </si>
  <si>
    <t>Porcentaje de capacitaciones otorgadas al personal de protección civil</t>
  </si>
  <si>
    <t>(Cantidad de cursos realizados/Cantidad de cursos programados)*100</t>
  </si>
  <si>
    <t>Desarrollo Orientado a la Movilidad Sostenible</t>
  </si>
  <si>
    <t>Porcentaje de elaboración del Programa de Movilidad y Seguridad Vial</t>
  </si>
  <si>
    <t>(Porcentaje de avance en la elaboración del programa  / Porcentaje de avance del programa planeado )*100</t>
  </si>
  <si>
    <t>Porcentaje de metros cuadrados proyectados para recuperar el espacio para el peatón</t>
  </si>
  <si>
    <t>(Cantidad de metros cuadrados proyectados / Cantidad de metros cuadrados programados)*100</t>
  </si>
  <si>
    <t>Porcentaje de proyectos elabotados con prioridad peatonal</t>
  </si>
  <si>
    <t>(Cantidad de proyectos elaborados / Cantidad de proyectos programados)*100</t>
  </si>
  <si>
    <t>Porcentaje de elaboración del manual de diseño vial</t>
  </si>
  <si>
    <t>(Porcentaje de avance en la elaboración del manual / Porcentaje de avance del manual planeado )*100</t>
  </si>
  <si>
    <t>Porcentaje de propuestas  realizadas que promuevan el uso racional del auto</t>
  </si>
  <si>
    <t>(Cantidad de propuestas elaboradas / Cantidad de propuestas programadas)*100</t>
  </si>
  <si>
    <t xml:space="preserve">Porcentaje de puentes peatonales retirados
</t>
  </si>
  <si>
    <t>(Cantidad de puentes peatonales retirados/ Cantidad de puentes peatonales retirados programadas)*100</t>
  </si>
  <si>
    <t>Porcentaje de eventos realizados para promover la educación vial, movilidad sostenible y habitabilidad del espacio público.</t>
  </si>
  <si>
    <t>(Cantidad de eventos elaboradas /Cantidad de eventos programadas)*100</t>
  </si>
  <si>
    <t>Porcentaje de usuarios capacitados en movilidad y seguridad vial</t>
  </si>
  <si>
    <t>(Cantidad de usuarios capacitados /Cantidad de usuarios capacitados programados)*100</t>
  </si>
  <si>
    <t>Porcentaje de paquetes de material elaborados para promover la cultura de la movilidad</t>
  </si>
  <si>
    <t>(Cantidad de paquetes elaborados /Cantidad de paquetes programados)*100</t>
  </si>
  <si>
    <t xml:space="preserve">Porcentaje de avance en la  elaboración del Protocolo de atención a víctimas de siniestros de tránsito </t>
  </si>
  <si>
    <t>(Porcentaje de avance en la elaboración del protocolo / Porcentaje de avance del protocolo planeado )*100</t>
  </si>
  <si>
    <t>Porcentaje de km lineales proyectados  del Programa de Ruta Violeta</t>
  </si>
  <si>
    <t>(Cantidad dekm elaborados / Cantidad de km programados)*100</t>
  </si>
  <si>
    <t xml:space="preserve">Porcentaje de seguimiento del Consejo Consultivo Ciudadano de Movilidad y Seguridad Vial
</t>
  </si>
  <si>
    <t>(Cantidad de sesiones realizadas / Cantidad de sesiones programadas ) *100</t>
  </si>
  <si>
    <t xml:space="preserve">Porcentaje de proyectos de zonas escolares seguras elaborados
</t>
  </si>
  <si>
    <t>Desarrollo Integrado, Compacto y Eficiente</t>
  </si>
  <si>
    <t>Porcentaje de proyectos de inversión encaminados a realizar acciones que contribuyan a posicionar a Monterrey como una ciudad sostenible, inclusiva y accesible</t>
  </si>
  <si>
    <t>(Total de proyectos de inversión elaborados/ Total de proyectos de inversión asignados) * 100</t>
  </si>
  <si>
    <t>Porcentaje de acciones desarrollas y encaminadas a tener un desarrollo urbano integrado, compacto y eficiente</t>
  </si>
  <si>
    <t>(Acciones desarrolladas/Acciones a desarrollar)*100</t>
  </si>
  <si>
    <t xml:space="preserve">Porcentaje de verificaciones realizadas en materia de desarrollo urbano sostenible </t>
  </si>
  <si>
    <t>(Verificaciones realizadas/Verificaciones solicitadas)*100</t>
  </si>
  <si>
    <t>Porcentaje de capacitaciones impartidas al personal responsable de realizar las verificaciones en materia de desarrollo urbano sostenible</t>
  </si>
  <si>
    <t xml:space="preserve">Porcentaje de equipos autorizados y adquiridos para realizar las funciones asignadas al personal encargado de las verificaciones </t>
  </si>
  <si>
    <t>(Equipos adquiridos/Equipos solicitados)*100</t>
  </si>
  <si>
    <t>Porcentaje de convenios colaborativos  firmados en materia de desarrollo urbano sostenible</t>
  </si>
  <si>
    <t>(Convenios firmados/Covenios programados)*100</t>
  </si>
  <si>
    <t xml:space="preserve">Porcentaje de mesas de análisis de proyectos estratégicos realizadas en materia de desarrollo urbano sostenible </t>
  </si>
  <si>
    <t>(Mesas realizadas/Mesas programadas)*100</t>
  </si>
  <si>
    <t>Porcentaje de obras de mejora urbana en materia de desarrollo urbano sostenible asignadas</t>
  </si>
  <si>
    <t>(Obras asignadas/Obras por asignar)*100</t>
  </si>
  <si>
    <t>Porcentaje de trámites y servicios atendidos en materia de desarrollo urbano sostenible</t>
  </si>
  <si>
    <t>(Cantidad de trámites y servicios atendidos/Cantidad de trámites y servicios ingresados) * 100</t>
  </si>
  <si>
    <t>Porcentaje de capacitaciones impartidas al personal responsable de atender las solicitudes de trámites y servicios en materia de desarrollo urbano sostenible</t>
  </si>
  <si>
    <t xml:space="preserve">Porcentaje de conflictos resueltos derivados de denuncia ciudadana en materia de desarrollo urbano sostenible </t>
  </si>
  <si>
    <t>(Casos resueltos/Casos por atender)*100</t>
  </si>
  <si>
    <t>Porcentaje de actualizaciones realizadas a los sistemas digitales implementados</t>
  </si>
  <si>
    <t>(Actualizaciones realizadas/Actualizaciones requeridas)*100</t>
  </si>
  <si>
    <t>Porcentaje de ciudadanos atendidos mediante sistemas digitales implementados</t>
  </si>
  <si>
    <t>(Ciudadanos atendidos/Solicitudes recibidas)*100</t>
  </si>
  <si>
    <t>Porcentaje de colaboraciones efectuadas en materia de simplificación administrativa y mejora regulatoria</t>
  </si>
  <si>
    <t>(Cantidad de colaboraciones efectuadas/Cantidad de colaboraciones propuestas) * 100</t>
  </si>
  <si>
    <t>Recuperación Verde</t>
  </si>
  <si>
    <t xml:space="preserve">Porcentaje  de KM lineales proyectados de infraestructura ciclista </t>
  </si>
  <si>
    <t>(Cantidad de km de infraestructura ciclista proyectados / Cantidad de km de infraestructura ciclista planeados)*100</t>
  </si>
  <si>
    <t>Porcentaje de informes elaborados sobre el seguimiento a la Estrategia de Movilidad en Bicicleta</t>
  </si>
  <si>
    <t>(Cantidad de informes elaborados / Cantidad de informes programados )*100</t>
  </si>
  <si>
    <t>Porcentaje de km lineales proyectados de corredores verdes y/o calles completas</t>
  </si>
  <si>
    <t>(Cantidad de kilómetros elaborados / Cantidad de kilómetros programados)*100</t>
  </si>
  <si>
    <t xml:space="preserve">Porcentaje de metros cuadrados de área verde proyectada recuperada </t>
  </si>
  <si>
    <t>(Cantidad de metros proyectados / Cantidad de metros programados)*100</t>
  </si>
  <si>
    <t>Porcentaje de proyectos realizados para la rehabilitación y recuperación de espacio público</t>
  </si>
  <si>
    <t>(Cantidad de proyectos realizados  / cantidad proyetos  planeados )*100</t>
  </si>
  <si>
    <t>Porcentaje de biciestacionamientos instalados</t>
  </si>
  <si>
    <t>(Cantidad  de biciestacionamientos instalados  / cantidad  de  biciestacionamientos planeados )*100</t>
  </si>
  <si>
    <t>Porcentaje de usuarios capacitados en la biciescuela</t>
  </si>
  <si>
    <t>(Cantidad de usuarios capacitados  / cantidad de usuarios capacitados planeado)*100</t>
  </si>
  <si>
    <t>Porcentaje de negocios biciamigables inscritos</t>
  </si>
  <si>
    <t>(Cantidad de negocios inscritos  / cantidad de negocios inscritos planeado )*100</t>
  </si>
  <si>
    <t>Desarrollo Verde</t>
  </si>
  <si>
    <t>Porcentaje de acciones de adaptación y mitigación realizadas</t>
  </si>
  <si>
    <t>(Número de acciones de adaptación y mitigación realizadas / Número de acciones de adaptación y mitigaciónes planeadas) * 100</t>
  </si>
  <si>
    <t xml:space="preserve">Porcentaje de líneas de acción en ejecución para la acción climática. </t>
  </si>
  <si>
    <t>(Número de líneas de acción ejecutadas / número de líneas de acción programadas)×100</t>
  </si>
  <si>
    <t>Porcentaje de intervenciones en ejecución que contrarrestren la contaminación visual y del aire</t>
  </si>
  <si>
    <t>(Número de intervenciones ejecutadas / número de intervenciones programadas)×100</t>
  </si>
  <si>
    <t>Porcentaje de inventarios de emisiones elaborados</t>
  </si>
  <si>
    <t>(Cantidad de inventarios elaborados / Cantidad de inventarios planeados) * 100</t>
  </si>
  <si>
    <t>Porcentaje de medidores de calidad del aire instalados</t>
  </si>
  <si>
    <t>(Número de medidores instalados/Número total de medidores enlistados)×100</t>
  </si>
  <si>
    <t>Porcentaje de intervenciones que mejoren la cultura del uso del agua en Monterrey</t>
  </si>
  <si>
    <t>(Número de intervenciones de cultura de agua realizadas/Número total de intervenciones de cultura de agua enlistadas)×100</t>
  </si>
  <si>
    <t>Porcentaje de campañas de comunicación ejecutadas sobre el uso alternativo del agua</t>
  </si>
  <si>
    <t>(Número de campañas ejecutadas/Número total de campañas enlistadas)×100</t>
  </si>
  <si>
    <t>Porcentaje de sistemas de aprovechamiento, captación o tratamiento de agua de lluvia instalados.</t>
  </si>
  <si>
    <t>(Número de sistemas instalados/Número total de sistemas enlistados)×100</t>
  </si>
  <si>
    <t>Porcentaje de intervenciones que incrementen el área verde en Monterrey y preserven las ya existentes.</t>
  </si>
  <si>
    <t>(Número de intervenciones que incrementen el área verde realizadas/Número total de intervenciones que incrementen el área verde enlistadas)×100</t>
  </si>
  <si>
    <t>Porcentaje de regulaciones de protección ambiental realizadas</t>
  </si>
  <si>
    <t>(Número de regulaciones de proteccion ambiental realizadas/Número total de regulaciones de proteccion ambienta enlistadas)×100</t>
  </si>
  <si>
    <t>Porcentaje de estudios propuestos de Áreas Naturales Protegidas</t>
  </si>
  <si>
    <t>(Estudios de Áreas Naturales Protegidas propuestos/ Estudios de Áreas Naturales Protegidas planeados) * 100</t>
  </si>
  <si>
    <t>Porcentaje de gestiones realizadas para la creación de huertos urbanos</t>
  </si>
  <si>
    <t>(Gestiones de huertos urbanos realizadas/ gestiones de huertos urbanos solicitadas) * 100</t>
  </si>
  <si>
    <t>Porcentaje de intervenciones realizadas que disminuyan el uso intenso de energía provenientes de fuentes fósiles</t>
  </si>
  <si>
    <t>(Número de intervenciones en el uso intenso de energía realizadas/Número total de intervenciones en el uso intenso de energía enlistadas)×100</t>
  </si>
  <si>
    <t>Porcentaje de regulaciones o lineamientos realizados en materia de eficiencia energética realizadas</t>
  </si>
  <si>
    <t>(Número de regulaciones de eficiencia energética realizadas/Número total de regulaciones de eficiencia energética enlistadas)×100</t>
  </si>
  <si>
    <t>Porcentaje de programas realizados para la adopción de energía renovable en viviendas del municipio de Monterrey</t>
  </si>
  <si>
    <t>(Número de mecanismos para la adopcion de energia renovable realizados/Número total de mecanismos para la adopcion de energia renovable enlistados)×100</t>
  </si>
  <si>
    <t>Monterrey Cero Residuos</t>
  </si>
  <si>
    <t>Porcentaje de residuos sólidos urbanos desviados de confinamiento</t>
  </si>
  <si>
    <t>(Número de RSU domiciliarios recuperados por los programas de MTY Cero Residuos/ Número de RSU domiciliarios generados en el Municipio de Monterrey/ ) x 100</t>
  </si>
  <si>
    <t>Porcentaje de reformas propuestas al reglamento de limpia</t>
  </si>
  <si>
    <t>(Número de reformas propuestas realizadas/Número de reformas propuestas planeadas) × 100</t>
  </si>
  <si>
    <t>Porcentaje de centros  creados para la recuperación de residuos sólidos urbanos</t>
  </si>
  <si>
    <t>(Número de centros creados/ Número de centros planeados) x 100</t>
  </si>
  <si>
    <t>Porcentaje de diagnósticos elaborados para el manejo y gestión integral de residuos sólidos urbanos</t>
  </si>
  <si>
    <t>(Número de documentos realizados/ Número de documentos planeados) x 100</t>
  </si>
  <si>
    <t>Porcentaje de planes elaborados para el manejo y gestión integral de residuos sólidos urbanos</t>
  </si>
  <si>
    <t>Porcentaje de talleres, pláticas  y eventos realizados para apovechamiento de residuos sólidos urbanos</t>
  </si>
  <si>
    <t>(Número de talleres, pláticas y eventos realizados/ Número de talleres, pláticas y eventos programados) x 100</t>
  </si>
  <si>
    <t>Porcentaje de manuales de Sostenibilidad creados</t>
  </si>
  <si>
    <t>(Número de manuales de Sostenibilidad creados/ Número de manuales de Sostenibilidad planeados) x 100</t>
  </si>
  <si>
    <t>Porcentaje de unidades administrativas (Direcciones) capacitadas con los manuales de sostenibilidad</t>
  </si>
  <si>
    <t>(Número de unidades capacitadas/Total de unidades planeadas) x 100</t>
  </si>
  <si>
    <t>Recuperación y mantenimiento integral de espacios públicos</t>
  </si>
  <si>
    <t>Porcentaje de encuestas con buena percepción por parte de la ciudadanía</t>
  </si>
  <si>
    <t>(Número de encuestas con buena percepción / número de encuestas aplicadas)*100</t>
  </si>
  <si>
    <t>Porcentaje de avance a los programas operativos</t>
  </si>
  <si>
    <t xml:space="preserve">
(Número de programas realizados/Total de programas planeados)*100</t>
  </si>
  <si>
    <t>Porcentaje de avance de las metas estratégicas planeadas de los Programas : Mantenimiento de áreas verdes, Programa de limpia en el Primer Cuadro y  limpieza de pluvial.</t>
  </si>
  <si>
    <t>(Sumatoria de porcentaje de avance de actividades realizado / Sumatoria de la meta de actividades programada)*100</t>
  </si>
  <si>
    <t xml:space="preserve">Porcentaje de m2 intervenidos de mantenimiento de parques y áreas verdes </t>
  </si>
  <si>
    <t>(Total de m2 de mantenimiento intervenidos/Total de m2 asignados para su mantenimiento)*100</t>
  </si>
  <si>
    <t>228- Informe trabajos IMU proveedor</t>
  </si>
  <si>
    <t xml:space="preserve">
Porcentaje de proyectos cumplidos que integran el programa de Limpia Zona Centro</t>
  </si>
  <si>
    <t xml:space="preserve">
(Total de proyectos cumplidos/total de proyectos planeados)100</t>
  </si>
  <si>
    <t>Porcentaje de registros del sistema pluvial con mantenimiento</t>
  </si>
  <si>
    <t>(Número de registros realizados/número de registros planeados)100</t>
  </si>
  <si>
    <t>230.-Trabajos Hidrojet</t>
  </si>
  <si>
    <t>Porcentaje de avance a los programas de mantenimiento integral</t>
  </si>
  <si>
    <t>(Sumatoria de porcentaje de avance de actividades realizado / Sumatoria de la meta de actividades programadas)*100</t>
  </si>
  <si>
    <t>Porcentaje de operativos realizados por medio del programa Ahora Vamos Juntos</t>
  </si>
  <si>
    <t>(Número de operativos realizados/número de operativos planeados)*100</t>
  </si>
  <si>
    <t>232.-Presentaciones AVJ</t>
  </si>
  <si>
    <t>Porcentaje de reportes de luminarias atendidos</t>
  </si>
  <si>
    <t>(Número de reportes atendidos/número de reportes solicitados)*100</t>
  </si>
  <si>
    <t>233.-base de datos AP</t>
  </si>
  <si>
    <t>Porcentaje de parques rehabilitados de manera funcional</t>
  </si>
  <si>
    <t xml:space="preserve">
(Número de parques rehabilitados/número de parques proyectados)*100</t>
  </si>
  <si>
    <t>Porcentaje de superficie de rodamiento en m2 atendido al interior de las colonias</t>
  </si>
  <si>
    <t>(Metros cuadrados de mantenimiento realizados/total de metros cuadrados planeados)*100</t>
  </si>
  <si>
    <t>Fideicomiso de Mantenimiento Monterrey</t>
  </si>
  <si>
    <t>Porcentaje de población que reconoce a la ciudad de Monterrey como una ciudad sostenible, sustentable, segura, accecible e inclusiva</t>
  </si>
  <si>
    <t>Porcentaje de planes ejecutivos realizados</t>
  </si>
  <si>
    <t xml:space="preserve">
(Número de planes realizados/Total planes programados)*100</t>
  </si>
  <si>
    <t>Porcentaje de avance de los programas de espacios públicos y equipamiento urbano</t>
  </si>
  <si>
    <t xml:space="preserve">
(Avance realizado a los programas/avance programado a los programas)*100</t>
  </si>
  <si>
    <t xml:space="preserve">
Porcentaje de avance al documento de planeación del proyecto equipamiento urbano </t>
  </si>
  <si>
    <t xml:space="preserve">
(Avance realizado al documento/avance programado al documento)*100</t>
  </si>
  <si>
    <t>Porcentaje de avance al documento de planeación del proyecto de espacios públicos de en óptimas condiciones</t>
  </si>
  <si>
    <t>Porcentaje de avance de los programas de infraestructura y entorno urbano</t>
  </si>
  <si>
    <t>Porcentaje de avance al documento de planeación del proyecto de habilitación de calles completas</t>
  </si>
  <si>
    <t>Porcentaje de avance del estudio técnico-económico para el soterramiento de cableado</t>
  </si>
  <si>
    <t>Porcentaje de avance de los programas de un entorno limpio y ecológico</t>
  </si>
  <si>
    <t>Porcentaje de avance al documento de planeación del proyecto de limpieza en la ciudad</t>
  </si>
  <si>
    <t>Porcentaje de avance al documento de planeación del proyecto de reforestación</t>
  </si>
  <si>
    <t>Planeación urbana y gestión estratégica</t>
  </si>
  <si>
    <t>Porcentaje de avance en la implementación de instrumentos de planeación urbana y gestión estratégica</t>
  </si>
  <si>
    <t>(Suma de proyectos implementados / Suma de proyectos por implementar)*100</t>
  </si>
  <si>
    <t>Porcentaje de avance en la elaboración de instrumentos de planeación urbana y gestión estratégica a tráves de proyectos sostenibles</t>
  </si>
  <si>
    <t>(Sumatoria de porcentaje de avance de componentes realizado / Número de componentes)</t>
  </si>
  <si>
    <t>Porcentaje de avance en la elaboración de instrumento de planeación estratégica a largo plazo y consolidación del Centro de Inteligencia Territorial</t>
  </si>
  <si>
    <t>(Sumatoria de porcentaje de avance de actividades realizado / Suma de la meta de actividades)*100</t>
  </si>
  <si>
    <t>Porcentaje de avance en la elaboración de Plan Estratégico Monterrey 2040</t>
  </si>
  <si>
    <t>(Avance real / Avance programado)*100</t>
  </si>
  <si>
    <t>Porcentaje de avance en la consolidación del Centro de Inteligencia Territorial</t>
  </si>
  <si>
    <t xml:space="preserve">Porcentaje de avance en la actualización de instrumentos de gestión urbana orientados a estrategias de movilidad sustentable y resiliencia urbana </t>
  </si>
  <si>
    <t>Porcentaje de avance en la elaboración del Plan de Desarrollo Urbano 2040  y actualización de reglamentos</t>
  </si>
  <si>
    <t>Porcentaje de avance en la elaboración del  Plan de Resiliencia Urbana</t>
  </si>
  <si>
    <t>Porcentaje de avance en la elaboración de planes de reactivación y regeneración urbana</t>
  </si>
  <si>
    <t>Porcentaje de avance en la elaboración del Plan Estratégico "Monterrey Centro Metropolitano"</t>
  </si>
  <si>
    <t>Porcentaje de avance en la elaboración del Plan de recuperación sociourbana de barrios tradicionales</t>
  </si>
  <si>
    <t>Porcentaje de avance en la elaboración de Estudio de vacíos y mecanismo (s) para su aprovechamiento</t>
  </si>
  <si>
    <t xml:space="preserve">Porcentaje de avance en la elaboración de proyectos de espacio público sostenible, de movilidad segura e incluyente, así como al combate de la crisis climática </t>
  </si>
  <si>
    <t>Porcentaje de avance en la elaboración de diseño de sistema y modelo de centralidades urbanas</t>
  </si>
  <si>
    <t>Porcentaje de avance en la consolidación de los Distritos Estratégicos</t>
  </si>
  <si>
    <t xml:space="preserve">Porcentaje de avance en la elaboración del diseño de Sistema de Parques </t>
  </si>
  <si>
    <t>Porcentaje de avance en la elaboración de diseño de corredores verdes</t>
  </si>
  <si>
    <t>Planeación, Promoción y Supervisión de Obras</t>
  </si>
  <si>
    <t>Porcentaje de actas de entrega recepeción aceptadas por el comité Obra Pública.</t>
  </si>
  <si>
    <t>(Número de actas de entrega recepción aceptadas / Número de obras terminadas )*100</t>
  </si>
  <si>
    <t>Porcentaje de avance en la elaboración del Programa de Obras Públicas Proyectadas.</t>
  </si>
  <si>
    <t xml:space="preserve">(Avance realizado del Programa de Obra Pública / Avance programado del Programa de Obras Públicas ) *100 </t>
  </si>
  <si>
    <t xml:space="preserve">
Porcentaje de Actas de Instalación del Comité de Obra Publica.
</t>
  </si>
  <si>
    <t>(Número de actas de Comité de Obra / Número de obras contratadas)*100</t>
  </si>
  <si>
    <t>Porcentaje de reuniones de trabajo junto a los vecinos durante la ejecucción de una Obra.</t>
  </si>
  <si>
    <t>(Número de reuniones de trabajo realizadas / Nuevo de reuniones de trabajo solicitadas )*100</t>
  </si>
  <si>
    <t>Porcentaje de obras ejecutadas con promoción y difusión de alcance.</t>
  </si>
  <si>
    <t>(Número de obras difundidas / Total de obras en ejecución)*100</t>
  </si>
  <si>
    <t>Porcentaje de dictamenes elaborados para Obra Pública.</t>
  </si>
  <si>
    <t>(Número de Dictamenes Técnicos elaborados / Número de obras ejecutadas )*100</t>
  </si>
  <si>
    <t>Porcentaje de peticiones ciudadanas con visita tecnica campo.</t>
  </si>
  <si>
    <t>(Total de visitas realizadas en campo / Número de solicitudes de Obra recibidas)*100</t>
  </si>
  <si>
    <t>Porcentaje de propuestas ciudadanas en el Centro Integral de Atención Ciudadana atendidas</t>
  </si>
  <si>
    <t>(Número de solicitudes con respuesta dentro del sistema CIAC / Total de solicitudes recibidas por el sisitema CIAC)*100</t>
  </si>
  <si>
    <t>FDT</t>
  </si>
  <si>
    <t>Fideicomiso Distrito Tec</t>
  </si>
  <si>
    <t>Porcentaje de proyectos elaborados en beneficio de la zona de Distrito Tec</t>
  </si>
  <si>
    <t>(Número de proyectos aprobados / Número de proyectos contratados)*100</t>
  </si>
  <si>
    <t>Proyecto de mejora</t>
  </si>
  <si>
    <t>Porcentaje de obras contratadas</t>
  </si>
  <si>
    <t>(Número de contratos concluidos / Total de contratos firmados)*100</t>
  </si>
  <si>
    <t>Contrato de Obra</t>
  </si>
  <si>
    <t>Porcentaje de obras en  proceso dentro de la zona de Distrito Tec</t>
  </si>
  <si>
    <t>(Número de obras en proceso / Número de obras aprobados)*100</t>
  </si>
  <si>
    <t>Bítacora de obra</t>
  </si>
  <si>
    <t>Porcentaje de avance físico y financiero de las obras en la zona de Distrito Tec</t>
  </si>
  <si>
    <t>(Avance real físico y financiero / Avance programado)*100</t>
  </si>
  <si>
    <t xml:space="preserve">Porcentaje de tablas comparativas elaboradas </t>
  </si>
  <si>
    <t>(Tablas comparativas de propuestas solventes elaboradas/Procesos de licitación)*100</t>
  </si>
  <si>
    <t>Tabla comparativa de avances</t>
  </si>
  <si>
    <t>Porcentaje de corredores urbanos en proceso dentro del Distrito Tec</t>
  </si>
  <si>
    <t>(Número de corredores urbanos rehabilitados / Número de corredores urbanos aprobados)*100</t>
  </si>
  <si>
    <t>Porcentaje de avance físico y financiero de las obras de corredores urbanos.</t>
  </si>
  <si>
    <t>Atención Integral contra la pobreza</t>
  </si>
  <si>
    <t>Porcentaje de servicios otorgados para la atención de carencias sociales brindados a personas del municipio de Monterrey en situación de pobreza, pobreza extrema y/o situación de  vulnerabilidad.</t>
  </si>
  <si>
    <t>(Total de servicios proporcionados/total de servicios solicitados)x100</t>
  </si>
  <si>
    <t>Porcentaje de personas que accedieron a servicios sociales</t>
  </si>
  <si>
    <t>(Total de personas que accedieron a servicios sociales /Total de perspnas que solicitaron acceso a servicios sociales) x100</t>
  </si>
  <si>
    <t>Porcentaje de personas que consideran satisfactorio o muy satisfactorio los servicios acercados</t>
  </si>
  <si>
    <t>(Total de personas satisfechas con los servicios acercados/Total de personas atendidas en relación a los servicios acercados) x 100</t>
  </si>
  <si>
    <t>Porcentaje de personas que recibieron servicios de salud con atención cercana o en su domicilio</t>
  </si>
  <si>
    <t>(Total de personas que recibieron servicios de salud cerca o en su domicilio/Total de personas que requirieron atención) x 100</t>
  </si>
  <si>
    <t>Promedio de calificación que se otorga al trámite de beca</t>
  </si>
  <si>
    <t xml:space="preserve">(Promedio de calificación otorgada al trámite de beca/Total de personas que calificaron el trámite de beca) </t>
  </si>
  <si>
    <t>**Se va modificando la formula dependiendo de lo calendarizado (dividiendo /3) Ref. Rgln 309</t>
  </si>
  <si>
    <t>Tasa de variación de jóvenes del municipio de Monterrey que accedieron a una beca por primera vez</t>
  </si>
  <si>
    <t>[(Total de jóvenes de nivel medio superior y superior que accedieron a una beca por primera vez en el período 2023/Total de jóvenes de nivel medio superior y superior que accedieron a una beca por primera vez en el período 2022) -1) x 100</t>
  </si>
  <si>
    <t>Porcentaje de jóvenes del municipio de Monterrey que renovaron una beca</t>
  </si>
  <si>
    <t>(Total de jóvenes que renovaron una beca/Total de jóvenes que accedieron a una beca por primera vez)x100</t>
  </si>
  <si>
    <t>Porcentaje  de personas en situación de vulnerabilidad que acceden a servicios de atención de primer nivel</t>
  </si>
  <si>
    <t>(Total de personas en situación de vulnerabilidad que accedieron a servicios de primer nivel/Total de personas en situación de vulnerabilidad identificadas) x100</t>
  </si>
  <si>
    <t>Porcentaje de brigadas realizadas para personas en situación de vulnerabilidad</t>
  </si>
  <si>
    <t>(Total de brigadas realizadas/Total de brigadas programadas)x100</t>
  </si>
  <si>
    <t>Porcentaje de carencias sociales vinculadas</t>
  </si>
  <si>
    <t>(Total de carencias sociales vinculadas/Total de carencias sociales identificadas)*100</t>
  </si>
  <si>
    <t>Porcentaje de personas identificadas con dos o más carencias sociales</t>
  </si>
  <si>
    <t xml:space="preserve">(Total de personas identificadas con dos o más carencias sociales/Total de personas encuestadas)*100
</t>
  </si>
  <si>
    <t>Porcentaje de solicitudes para realización de jornadas de atención emergente a carencias sociales atendidas.</t>
  </si>
  <si>
    <t>(Total de solicitudes para la realización de jornadas de atención emergente atendidas/Total de solicitudes para la realización de jornadas de atención)*100</t>
  </si>
  <si>
    <t>Bienestar Animal</t>
  </si>
  <si>
    <t>Tasa de variación de perros y gatos esterilizados</t>
  </si>
  <si>
    <t>[(Total de perros y gatos esterilizados en el período 2023/Total de perros y gatos esterilizados en el período 2022) -1)] x 100</t>
  </si>
  <si>
    <t>Tasa de variación de perros y gatos atendidos</t>
  </si>
  <si>
    <t>[(Número de animales atendidos en 2023 / Número de animales atendidos en 2022)-1]x 100</t>
  </si>
  <si>
    <t>Tasa de variación de adopciones consolidadas</t>
  </si>
  <si>
    <t>[(Total de adopciones consolidadas en el período 2023/Total de adopciones consolidadas en el período 2022)-1]x 100</t>
  </si>
  <si>
    <t>Porcentaje de candidatos/as aptas para adoptar perros o gatos</t>
  </si>
  <si>
    <t>(Total de candidatos/as aptas para adoptar/Total de candidatos/as identificados en las entrevistas)x 100</t>
  </si>
  <si>
    <t>Porcentaje de ferias realizadas para realizar el proceso de adopción de perros y gatos en situacion de calle</t>
  </si>
  <si>
    <t>(Total de ferias realizadas / Total de ferias programadas)x100</t>
  </si>
  <si>
    <t>Porcentaje de personas que se encuentran satisfechas con los servicios de esterilización  de perros y gatos</t>
  </si>
  <si>
    <t>(Total de personas que consideraron satisfactorios o muy satisfactorios los servicios de esterilización/ Total de personas que contestaron la encuesta de satisfacción) x 100</t>
  </si>
  <si>
    <t>Porcentaje de esterilizaciones realizadas en el centro de salud animal y centro de bienestar animal</t>
  </si>
  <si>
    <t>(Total de esterilizaciones realizadas en centros / Total de esterilizaciones programadas en centros)x100</t>
  </si>
  <si>
    <t>Porcentaje de esterilizaciones realizadas en perros y gatos</t>
  </si>
  <si>
    <t>(Total de esterilizaciones realizadas en brigadas / Total de esterilizaciones realizadas en brigadas programadas)x100</t>
  </si>
  <si>
    <t>Tasa de variación de servicios de salud otorgados a la ciudadanía para sus animales de compañía</t>
  </si>
  <si>
    <t>[(Número de servicios otorgados en el período 2023/Número de servicios otorgados en el período 2022)-1] x 100</t>
  </si>
  <si>
    <t>Tasa de variación de personas beneficiadas con servicios de salud veterinaria para sus animales de compañía</t>
  </si>
  <si>
    <t>[(Total de personas beneficiadas 2023/Total de personas beneficiadas 2022)-1]x 100</t>
  </si>
  <si>
    <t xml:space="preserve">Promoción e Impulso al Desarrollo Cultural </t>
  </si>
  <si>
    <t>Tasa de variación de personas que accedieron a bienes y/o servicios culturales  y/o artísticos</t>
  </si>
  <si>
    <t>[(Total de personas que accedieron a bienes y/o servicios culturales en el período 2023/Total de personas que accedieron a bienes y/o servicios culturales en el período 2022) -1) x 100</t>
  </si>
  <si>
    <t>Porcentaje de personas que participaron en las actividades culturales respecto de la población objetivo</t>
  </si>
  <si>
    <t>(Total de personas que participaron al menos en una actividad en el período 2023/Total de población objetivo)x100</t>
  </si>
  <si>
    <t xml:space="preserve">Porcentaje de personas que consideran satisfactorio y muy satisfactorio el servicio de  actividades  artísticas y culturales realizadas </t>
  </si>
  <si>
    <t>(Total de personas que consideraron el servicio de actividades  como muy satisfactorio o satisfactorio / Total de personas que contestaron la encuesta de satisfacción) x 100</t>
  </si>
  <si>
    <t>Promedio de personas que asistieron a eventos en fomento a la historia, tradiciones y costumbres de Monterrey</t>
  </si>
  <si>
    <t>(Total de personas que asistieron a eventos/Total de eventos realizados)</t>
  </si>
  <si>
    <t xml:space="preserve">Promedio de personas que asistieron a presentaciones artísticas </t>
  </si>
  <si>
    <t>(Promedio de personas que asistieron a presentaciones artísticas/Total de presentaciones artísticas realizadas)</t>
  </si>
  <si>
    <t>Porcentaje de personas que se encuentran satisfechas con los talleres artísticos</t>
  </si>
  <si>
    <t>(Total de personas que consideraron los talleres artísticos satisfactorios o muy satisfactorios/ Total de personas que contestaron la encuesta de satisfacción) x 100</t>
  </si>
  <si>
    <t>Porcentaje de personas que participaron en los cierres de ciclo</t>
  </si>
  <si>
    <t>(Total de personas que participaron en el cierre de ciclo / Total de personas que acudieron a los distintos talleres artísticos) x 100</t>
  </si>
  <si>
    <t>Promoción e Impulso al Deporte y la Recreación</t>
  </si>
  <si>
    <t xml:space="preserve">Tasa de variación de personas de 6 años y más que realizan actividad física </t>
  </si>
  <si>
    <t>[(Total de personas de 6 años y más recurrentes que realizaron actividades físicas, recreativas, deportivas y competitivas en el año 2023/Total de personas de 6 años y más que realizaron actividades físicas, recreativas, deportivas y competitivas en el año 2022) -1]x100</t>
  </si>
  <si>
    <t xml:space="preserve">Tasa de variación del número de personas que practicaron alguna actividad deportiva, recreativa o competitiva </t>
  </si>
  <si>
    <t>((Total de personas de 6 años y más que practicaron alguna actividad deportiva, recreativa o competitiva en el período 2023/ Total de personas de 6 años y más que practicaron alguna actividad deportiva, recreativa o competitiva en el período 2022) -1)*100</t>
  </si>
  <si>
    <t>Porcentaje de personas satisfechas y muy satisfechas con los servicios brindados en academias deportivas</t>
  </si>
  <si>
    <t>(Porcentaje de personas satisfechas y muy satisfechas/Total de personas encuestadas)x100</t>
  </si>
  <si>
    <t>Tasa de variación de alumnos/as beneficiados con las academias deportivas</t>
  </si>
  <si>
    <t>((Total de alumnos/as en entrenamiento de academias deportivas en el período 2023/ Total de alumnos/as en  academias deportivas en el período 2022) -1) *100</t>
  </si>
  <si>
    <t>Tasa de variación de niños, niñas y jóvenes que representaron al municipio de Monterrey en diferentes categorías competitivas</t>
  </si>
  <si>
    <t>[(Total de deportistas  que representan en las competencias oficiales al municipio de Monterrey/Total de deportistas en proceso de desarrollo identificados como sobresalientes)-1]x100</t>
  </si>
  <si>
    <t xml:space="preserve">Porcentaje de niñas, niños y jóvenes identificados con habilidades competitivas que se encuentran en proceso de desarrollo
</t>
  </si>
  <si>
    <t>(Total de niños, niñas y jóvenes en proceso de desarrollos/Total de deportistas identificados con habilidades competitivas) *100</t>
  </si>
  <si>
    <t xml:space="preserve">Porcentaje servicios otorgados con actividades deportivas y recreactivas a las personas de grupos específicos respecto a la población objetivo </t>
  </si>
  <si>
    <t>(Total de servicios deportivos y recreativos otorgados a las personas beneficiadas de grupos específicos/Total de servicios requeridos) x 100</t>
  </si>
  <si>
    <t xml:space="preserve">Tasa de variación de personas atendidas en las diferentes líneas de acción </t>
  </si>
  <si>
    <t>[(Total de personas atendidas en el período 2023/Total de  personas atendidas en el período 2022)-1] *100</t>
  </si>
  <si>
    <t>Salud Contigo</t>
  </si>
  <si>
    <t>Porcentaje de personas con prevalencia de enfermedades crónico-degenerativas y enfermedades periodontales</t>
  </si>
  <si>
    <t>(Total de personas atendidas con enfermedades crónico-degenerativas y enfermedades periodontales /Total de personas detectadas con enfermedades crónico-degenerativas y enfermedades periodontales)x100</t>
  </si>
  <si>
    <t xml:space="preserve">Porcentaje de personas con detecciones oportundas e informadas </t>
  </si>
  <si>
    <t>(Total de personas con detecciones oportunas e informadas/Total de personas atendidas)*100</t>
  </si>
  <si>
    <t>Tasa de variación del número de los servicios otorgados a mujeres, personas menstruantes, con capacidad de gestar y LGBTTTIQ+</t>
  </si>
  <si>
    <t>[(Número de servicios en salud preventiva y participativa otorgados en el período 2023/Número de servicios en salud preventiva y participativa otorgados en el  período 2022) -1) x 100</t>
  </si>
  <si>
    <t xml:space="preserve">Porcentaje de detecciones oportundas realizadas </t>
  </si>
  <si>
    <t>(Número de detecciones oportunas en las mujeres, personas menstruantes, con capacidad de gestar y comunidad LGBTTTIQ+/Total de mastografías y papanicolaous realizadas a las mujeres, personas menstruantes, con capacidad de gestar y comunidad LGBTTTIQ+) x 100</t>
  </si>
  <si>
    <t>Porcentaje de personas beneficiarias que evalúan satisfactoriamente los servicios otorgados</t>
  </si>
  <si>
    <t>(Número de personas beneficiarias que evalúan satisfactoriamente los servicios otorgados; consultas especializadas/Total de personas beneficiarias con los servicios otorgados; consultas especializadas)x100</t>
  </si>
  <si>
    <t xml:space="preserve">Porcentaje servicios de atención preventiva otorgados </t>
  </si>
  <si>
    <t>(Total de servicios otorgados a las personas beneficiadas en acciones dirigidas a la comunidad/Total de población objetivo) x 100</t>
  </si>
  <si>
    <t>Porcentaje de personas de 20 años y más notificadas con una detección de diabetes mellitus</t>
  </si>
  <si>
    <t>(Total de personas notificadas/ Total de personas detectadas)*100</t>
  </si>
  <si>
    <t>Porcentaje de personas de 20 años y más notificadas con una detección de hipertensión arterial</t>
  </si>
  <si>
    <t>Porcentaje de servicios de salud bucal otorgados</t>
  </si>
  <si>
    <t>(Total de servicios otorgados en salud bucal/Total de servicios solicitados) x 100</t>
  </si>
  <si>
    <t>Promedio de aprendizaje de infancias, jóvenes y adultos sobre hábitos de higiene bucal</t>
  </si>
  <si>
    <t>(Suma de puntuación final/Total de personas que participaron)x100</t>
  </si>
  <si>
    <t>Porcentaje de personas notificadas con detección de caries y/o enfermedades periodontales</t>
  </si>
  <si>
    <t>(Total de personas notificadas con detección de caries y/o enfermedades periodontales/Número de personas a las que se les realizaron revisiones bucales)</t>
  </si>
  <si>
    <t>Salud mental y adicciones</t>
  </si>
  <si>
    <t>Porcentaje de personas detectadas con trastornos de salud mental y adicciones canalizadas y/o atendidas</t>
  </si>
  <si>
    <t>(Total de personas detectadas con trastornos de salud mental y/o adicciones canalizadas y/o atendidas /Total de personas detectadas)x100</t>
  </si>
  <si>
    <t>Porcentaje de personas que recibieron servicios de primer nivel en salud mental y adicciones</t>
  </si>
  <si>
    <t>(Total de personas atendidas/Total de población objetivo) x 100</t>
  </si>
  <si>
    <t xml:space="preserve">Porcentaje de población que permaneció en los espacios de reflexión </t>
  </si>
  <si>
    <t>(Total de población que permaneció/Total de población objetivo) x 100</t>
  </si>
  <si>
    <t>Porcentaje servicios de prevención en salud mental de primer nivel otorgados</t>
  </si>
  <si>
    <t>(Total de servicios de prevención otorgados/Total de población objetivo)x 100</t>
  </si>
  <si>
    <t xml:space="preserve">Promedio de conocimientos adquiridos para la salud mental </t>
  </si>
  <si>
    <t>(Suma de Puntuación final de las personas que concluyeron/Total de personas que concluyeron)</t>
  </si>
  <si>
    <t>Porcentaje de servicios otorgados para la prevención de adicciones</t>
  </si>
  <si>
    <t>(Total de servicios de prevención otorgados / Total de servicios solicitados y/o identificados)x 100</t>
  </si>
  <si>
    <t>Promedio de conocimientos adquiridos para la prevención de adicciones</t>
  </si>
  <si>
    <t xml:space="preserve">Actividad </t>
  </si>
  <si>
    <t xml:space="preserve">Porcentaje de acciones de cooperación realizadas para promover la participación  </t>
  </si>
  <si>
    <t>(Porcentaje de acciones de cooperación realizadas/Porcentaje de acciones de cooperación solicitadas y/o detectadas)  x 100</t>
  </si>
  <si>
    <t>Monterrey Contigo "Ahora nos cuidamos Juntas y Juntos"</t>
  </si>
  <si>
    <t>Promedio de personas beneficiarias del programa Monterrey Contigo: ahora nos ciudamos juntas y juntos, para la atención de sus necesidades sociales</t>
  </si>
  <si>
    <t>(Cantidad de personas que asisten a las actividades realizadas y/o servicios oefrtados/Total de actividades realizadas)</t>
  </si>
  <si>
    <r>
      <t>Tasa de variación de</t>
    </r>
    <r>
      <rPr>
        <strike/>
        <sz val="12"/>
        <color theme="1"/>
        <rFont val="Calibri Light"/>
        <family val="2"/>
        <scheme val="major"/>
      </rPr>
      <t xml:space="preserve"> </t>
    </r>
    <r>
      <rPr>
        <sz val="12"/>
        <color theme="1"/>
        <rFont val="Calibri Light"/>
        <family val="2"/>
        <scheme val="major"/>
      </rPr>
      <t>comunidades a las cuales se acerca el programa Monterrey Contigo: ahora nos ciudamos juntas y juntos</t>
    </r>
  </si>
  <si>
    <t>((Total de comunidades beneficiadas por el programa Monterrey Contigo en el período 2023/Total de comunidades beneficiadas por el programa Monterrey Contigo en el período 2022)-1)x100</t>
  </si>
  <si>
    <t>Tasa de variación de ferias de servicios realizadas</t>
  </si>
  <si>
    <t>[(Total de ferias de servicios realizadas en el período 2023/Ferias de servicios realizadas en el período 2022)-1] x100</t>
  </si>
  <si>
    <t>Tasa de variación de mapeos estratégicos realizados.</t>
  </si>
  <si>
    <t>[Total de mapeos estratégicos realizados en 2023/Total de mapeos estratégicos realizados en 2022)-1]x100</t>
  </si>
  <si>
    <t>Porcentaje de gestiones efectivas realizadas</t>
  </si>
  <si>
    <t>(Total de gestiones efectivas realizadas/total de gestiones realizadas)x100</t>
  </si>
  <si>
    <t>Promedio de calificación que se le otorga a los servicios acercados mediante ferias de servicios y macroferias</t>
  </si>
  <si>
    <t>(Suma de calificaciones otorgadas a los servicios acercados/ Total de personas encuestadas)x100</t>
  </si>
  <si>
    <t>Tasa de variación de actores estratégicos que continúan colaborando en las ferias de servicios</t>
  </si>
  <si>
    <t xml:space="preserve">[(Número de actores estratégicos en el período 2023/Número de actores estratégicos en el período 2022) -1]x100
</t>
  </si>
  <si>
    <t>Tasa de variación de grupos en situación  de vulnerabilidad atendidos</t>
  </si>
  <si>
    <t xml:space="preserve">[(Total de grupos en situación de vulnerabilidad beneficiados por las macro ferias/Total de grupos en situación de vulnerabilidad)-1]x100
</t>
  </si>
  <si>
    <t xml:space="preserve">Modelo Integral de Atención a la Primera Infancia </t>
  </si>
  <si>
    <t>Porcentaje de infancias que desarrollaron habilidades en distintas áreas del desarrollo temprano</t>
  </si>
  <si>
    <t>(Total de infancias que desarrollaron habilidades/Total de infancias beneficiadas)*100</t>
  </si>
  <si>
    <t>Tasa de variación de infancias  y sus personas cuidadoras que accedieron a los servicios del  Modelo de Atención Integral a la Primera Infancia</t>
  </si>
  <si>
    <t>[(Total de infancias y sus personas cuidadoras beneficiadas en el 2023/Total de infancias que beneficiadas en el 2022)-1]x100</t>
  </si>
  <si>
    <t>Porcentaje de personas cuidadoras que evaluaron como muy satisfactoria y satisfactoria la capacitación</t>
  </si>
  <si>
    <t>(Total de personas cuidadoras que evaluaron como muy satisfactoria y satisfactoria la capacitación/Total de personas cuidadoras capacitadas)x100</t>
  </si>
  <si>
    <t>Porcentaje de personas cuidadoras que asistieron al menos a dos sesiones de las capacitaciones realizados</t>
  </si>
  <si>
    <t>(Total de personas cuidadoras que asistieron a dos sesiones/Total de personas cuidadoras que asistieron a las capacitaciones)x100</t>
  </si>
  <si>
    <t>Tasa de variación de infancias y sus personas cuidadoras que participaron en distintas actividades</t>
  </si>
  <si>
    <t>[(Total de infancias y sus personas cuidadoras que participaron en actividades en el período 2023/Total de infancias y sus personas cuidadoras que participaron en actividades en el período 2022)-1]x100</t>
  </si>
  <si>
    <t>Porcentaje de servicios de atención brindados a las infancias y personas cuidadoras</t>
  </si>
  <si>
    <t>(Total de servicios otorgados/Total de servicios solicitados)x100</t>
  </si>
  <si>
    <t>Porcentaje de infancias de 0 a 5 años con sus personas cuidadoras que accedieron a servicios en materia de Salud, Bienestar y Protección</t>
  </si>
  <si>
    <t>(Total de personas beneficiadas/Total de personas que solicitaron los servicios)x100</t>
  </si>
  <si>
    <t>Porcentaje de infancias de 0 a 5 años con sus personas cuidadoras que accedieron a servicios en materia de Educación y Cuidados</t>
  </si>
  <si>
    <t>Juntas y juntos por tu escuela</t>
  </si>
  <si>
    <t xml:space="preserve">Promedio de calificación sobre las capacidades y/o habilidades  del desarrollo educativo fortalecidas en las infancias y juventudes </t>
  </si>
  <si>
    <t>[(+) Sumatoria de los resultados/Total de alumnos)]</t>
  </si>
  <si>
    <t>Porcentaje de infancias y juventudes, beneficiadas con el programa Juntas y Juntos por tu Escuela</t>
  </si>
  <si>
    <t>(Total de infancias y juventudes beneficiadas/Total de población objetivo)*100</t>
  </si>
  <si>
    <t>Porcentaje de infancias y juventudes que reciben servicios que abonen a su desarrollo educativo a partir de vincular  a  directoras y directores de escuelas públicas de educación básica del municipio de Monterrey con actores estratégicos.</t>
  </si>
  <si>
    <t xml:space="preserve">Porcentaje de encuentros realizados entre escuelas públicas de educación básica con actores que abonen al desarrollo educativo de las infancias y juventudes.  </t>
  </si>
  <si>
    <t>(Total de encuentros realizados entre escuelas públicas de educación básica con actores clave/ total de encuentros solicitados) *100</t>
  </si>
  <si>
    <t>Porcentaje de brigadas de limpieza y mantenimiento realizadas</t>
  </si>
  <si>
    <t>(Total de brigadas de limpieza y mantenimiento realizadas/Total de brigadas de limpieza y mantenimiento programadas)x100</t>
  </si>
  <si>
    <t>Porcentaje de personas que se encuentran muy satisfechas y satisfechas con los servicios otorgados en las bibliotecas municipales</t>
  </si>
  <si>
    <t>(Total de personas satisfechas y muy satisfechas con los servicios/Total de personas que accedieron a servicios para el fortalecimiento del desarrollo educativo)x100</t>
  </si>
  <si>
    <t>Porcentaje de infancias y juventudes que acceden a servicios en los Espacios Aprende Monterrey respecto de la población objetivo</t>
  </si>
  <si>
    <t>(Total de infancias y juventudes que accedieron a servicios en los Espacios Aprende Monterrey/Total de infancias y juventudes que solicitaron servicios)x100</t>
  </si>
  <si>
    <t>Porcentaje de juventudes e infancias que desarrollaron competencias lectoras</t>
  </si>
  <si>
    <t>(Total de infancias y juventudes que desarrollaron competencias lectoras/Total de infancias y juventudes que participaron en las actividades de promoción de lectura)x100</t>
  </si>
  <si>
    <t>Transversalizando la igualdad sustantiva  y perspectiva de género para el desarrollo humano</t>
  </si>
  <si>
    <t xml:space="preserve">Porcentaje de personas ciudadanas que percibieron un trato digno e igualitario </t>
  </si>
  <si>
    <t>(Total de personas que percibieron un trato digno e igualitario/Total de personas encuestadas)x100</t>
  </si>
  <si>
    <t>Tasa de variación de personas servidoras públicas de la Administración Pública de Monterrey que participaron en las actividades desarrolladas por el programa Transversalizando la igualdad sustantiva y perspectiva de género para el desarrollo humano</t>
  </si>
  <si>
    <t>[(Número total de personas servidoras públicas que cuentan con conocimiento y aprendizaje sobre perspectiva de género e igualdad sustantiva a 2023 / número total de personas servidoras públicas que cuentan con conocimiento y aprendizaje sobre perspectiva de género e igualdad sustantiva a 2022)-1]x 100</t>
  </si>
  <si>
    <t>Porcentaje de personas servidoras públicas de Monterrey que cuentan con calificación aprobatoria sobre la aplicación de los Sistemas Municipales de Cuidados para la función pública</t>
  </si>
  <si>
    <t>(Total de personas servidoras públicas con calificación aprobatoria/Total de personas que respondieron el cuestionario de conocimientos)x100</t>
  </si>
  <si>
    <t>Porcentaje de personas servidoras públicas de Monterrey que concluyeron el módulo de conocimientos básicos sobre Derechos Humanos</t>
  </si>
  <si>
    <t>(Total de personas servidoras públicas que concluyeron el módulo de conocimientos básicos sobre Derechos Humanos/Total de personas servidoras públicas que se registraron al modulo)x100</t>
  </si>
  <si>
    <t>Porcentaje de personas servidoras públicas que concluyeron las sesiones de capacitación en la que se compartan herramientas prácticas para la implementación de acciones desde un enfoque en Derechos Humanos</t>
  </si>
  <si>
    <t>(Total de personas servidoras públicas que concluyeron la capacitación/Total de personas servidoras públicas que se registraron para la capacitación)x100</t>
  </si>
  <si>
    <t>Porcentaje de personas satisfechas y muy satisfechas con las medidas enfocadas a la corresponsabilidad en la vida laboral, familiar y personal</t>
  </si>
  <si>
    <t>(Total de personas servidoras públicas satisfechas y muy satisfechas/Total de personas servidoras públicas encuestadas)x100</t>
  </si>
  <si>
    <t>Tasa de variación de las personas servidoras públicas que accedieron a las medidas enfocadas a la corresponsabilidad en la vida laboral, familiar y personal con igualdad de oportunidades en la Administración Pública Municipal en el último año</t>
  </si>
  <si>
    <t>[(Número de personas personas servidoras públicas que accedieron a las medidas enfocadas 2023 / número de personas servidoras públicas que accedieron a las medidas enfocadas 2022)-1]x 100</t>
  </si>
  <si>
    <t xml:space="preserve">Porcentaje de personas servidoras públicas que participaron en las actividades socioculturales, talleres y charlas </t>
  </si>
  <si>
    <t>(Total de personas servidoras públicas que participaron en las actividades/Total de población objetivo)x100</t>
  </si>
  <si>
    <t>Atención a Personas Adultas Mayores</t>
  </si>
  <si>
    <t xml:space="preserve">Porcentaje de personas adultas mayores atendidas </t>
  </si>
  <si>
    <t>(Número de personas adultas mayores atendidas/ número de personas adultas mayores que solicitan la atención )*100</t>
  </si>
  <si>
    <t>Porcentaje de servicios otorgados a personas adultos mayores</t>
  </si>
  <si>
    <t>(Número de servicios otorgados a personas adultas mayores  / número de servicios solicitados por  personas adultas mayores  )*100</t>
  </si>
  <si>
    <t>Porcentaje de personas adultas mayores beneficiadas en contribuir a un envejecimiento activo y saludable</t>
  </si>
  <si>
    <r>
      <t>(Número de personas adultas mayores beneficiadas en contribuir a un envejecimiento activo y saludable/numero de personas beneficiada en contribuir a envejecimiento activo y saludable)* 100</t>
    </r>
    <r>
      <rPr>
        <sz val="12"/>
        <color rgb="FFFF0000"/>
        <rFont val="Calibri Light"/>
        <family val="2"/>
        <scheme val="major"/>
      </rPr>
      <t xml:space="preserve">
</t>
    </r>
  </si>
  <si>
    <t>Expediente</t>
  </si>
  <si>
    <t xml:space="preserve">Porcentaje de personas adultas mayores  beneficiados con apoyos asistencias </t>
  </si>
  <si>
    <t xml:space="preserve">(Número de personas adultas mayores beneficiadas /Número de personas adultas mayores que solicitan el apoyo) * 100 </t>
  </si>
  <si>
    <t>Porcentaje de personas</t>
  </si>
  <si>
    <t>Porcentaje de personas adultas mayores atendidas en las casa club</t>
  </si>
  <si>
    <t>Atendidas en las casa club</t>
  </si>
  <si>
    <t>Porcentaje de servicios otorgados a personas adultas mayores atendidas en las casa club</t>
  </si>
  <si>
    <t>(Número de servicios proporcionados en Casas Club del Adulto Mayor / Número de servicios solicitados en Casas Club del Adulto Mayor)* 100</t>
  </si>
  <si>
    <t xml:space="preserve"> Servicios otorgados en Casas Club</t>
  </si>
  <si>
    <t>Porcentaje de servicios a personas adultas mayores atendidas por riesgo o desamparo</t>
  </si>
  <si>
    <t>(Número de servicios otorgados/numero de servicios solicitados)* 100</t>
  </si>
  <si>
    <t>Adultos mayores atendidas por riesgo o desamparo</t>
  </si>
  <si>
    <t>Porcentaje de servicios otorgados a usuarios del Hogar Nueva Esperanza</t>
  </si>
  <si>
    <t>(Número de servicios proporcionados en Hogar Nueva Esperanza / Número de servicios requeridos en Hogar Nueva Esperanza)* 100</t>
  </si>
  <si>
    <t>Servicios otorgados Hogar Nueva Esperanza</t>
  </si>
  <si>
    <t>Porcentaje de reportes atendidos de Personas Adultas Mayores</t>
  </si>
  <si>
    <t>(Número de reportes atendidos/ Número de reportes recibidos)* 100</t>
  </si>
  <si>
    <t>Porcentaje de reportes atendidos</t>
  </si>
  <si>
    <t>Asistencia Social y Alimentaria</t>
  </si>
  <si>
    <t xml:space="preserve">Variación porcentual de personas con asistencia social que se encuentran en situación de vulnerabilidad </t>
  </si>
  <si>
    <t>(Número de personas  atendidas  sujetas de asistencia social en T menos el número de personas atendidas en T-1) / (Número de personas sujetas de asistencia social atendidas en T-1 )* 100</t>
  </si>
  <si>
    <t>Porcentaje de personas en situación de vulnerabilidad sujetas de asistencia social  atendidas con raciones alimentarias, atencion a casos, nutricion y alerta roja</t>
  </si>
  <si>
    <t>(Número de personas beneficiadas/Número de personas solicitantes)*100</t>
  </si>
  <si>
    <t>Porcentaje de personas atendidas  en atencion a casos</t>
  </si>
  <si>
    <t>(Número total de personas beneficiadas con apoyos asistenciales /Número de personas solicitantes de apoyos asistenciales )*100</t>
  </si>
  <si>
    <t>Personas atendidas  en atencion a casos</t>
  </si>
  <si>
    <t>Porcentaje de entrega de apoyos asistenciales</t>
  </si>
  <si>
    <t>(Número de apoyos asistenciales emergentes entregados/Número de apoyos asistenciales emergentes  solicitados) * 100</t>
  </si>
  <si>
    <t>Apoyos asistenciales</t>
  </si>
  <si>
    <t>Porcentaje de entrega de aparatos funcionales (sillas de ruedas, muletas, andadores, bastones, etc.)</t>
  </si>
  <si>
    <t>(Número de apoyos entregados/Número de apoyos solicitados) * 100</t>
  </si>
  <si>
    <t>Aparatos funcionales</t>
  </si>
  <si>
    <t>Porcentaje de personas beneficiadas con apoyo alimentario</t>
  </si>
  <si>
    <t>(Número de personas beneficiadas con apoyo alimentario / Número de personas solicitantes de apoyo alimentario) * 100</t>
  </si>
  <si>
    <t>Apoyo alimentario</t>
  </si>
  <si>
    <t>Porcentaje de visitas domiciliarias realizadas</t>
  </si>
  <si>
    <t>(Número de visitas domiciliarias realizadas/Número de visitas domiciliarias requeridas) * 100</t>
  </si>
  <si>
    <t>Visitas domiciliarias realizadas</t>
  </si>
  <si>
    <t>Porcentaje de personas asistidas con apoyos  por contingencias</t>
  </si>
  <si>
    <t>(Número de personas beneficiadas con apoyos asistenciales por contingencias / Número de personas solicitantes de apoyos por contingencias) * 100</t>
  </si>
  <si>
    <t>Apoyos  por contingencias</t>
  </si>
  <si>
    <t>Porcentaje de personas atendidas en el albergue temporal</t>
  </si>
  <si>
    <t>(Número total de personas atendidas en el albergue/Número de personas solicitantes de albergue)* 100</t>
  </si>
  <si>
    <t>Atendidas en albergue temporal</t>
  </si>
  <si>
    <t>Porcentaje de personas beneficiadas con préstamo de aparatos médicos y/o funcionales especializados</t>
  </si>
  <si>
    <t>(Número total de personas beneficiadas/Número de personas solicitantes de préstamo)* 100</t>
  </si>
  <si>
    <t>Préstamo de aparatos médicos yo funcionales especializados</t>
  </si>
  <si>
    <t>Porcentaje de préstamos de aparatos realizados</t>
  </si>
  <si>
    <t>(Número de aparatos médicos y/o funcionales especializados dados en préstamo/Número de solicitudes de préstamo de aparatos recibidas)*100</t>
  </si>
  <si>
    <t>Préstamos de aparatos realizados</t>
  </si>
  <si>
    <t>Porcentaje de peticiones de refrendo de préstamo de aparatos especializados procedentes</t>
  </si>
  <si>
    <t>(Número de peticiones de refrendo procedentes/Número de peticiones de refrendo recibidas) * 100</t>
  </si>
  <si>
    <t>Préstamo de aparatos especializados procedentes</t>
  </si>
  <si>
    <t>Porcentaje de personas beneficiadas con raciones alimentarias</t>
  </si>
  <si>
    <t>(Número total de personas atendidas con raciones de alimentos/Número de personas solicitantes)*100</t>
  </si>
  <si>
    <t>Raciones alimentarias</t>
  </si>
  <si>
    <t>Porcentaje de raciones alimenticias otorgadas</t>
  </si>
  <si>
    <t>(Número de raciones  alimentarias otorgadas / Número de raciones alimentarias solicitado) * 100</t>
  </si>
  <si>
    <t>Raciones alimenticias otorgadas</t>
  </si>
  <si>
    <t>Porcentaje de pláticas de orientación alimentaria impartidas</t>
  </si>
  <si>
    <t>(Número de pláticas de orientación alimentaria realizadas / Número de pláticas de orientación alimentaria requeridas) * 100</t>
  </si>
  <si>
    <t>Pláticas de orientación alimentaria impartidas</t>
  </si>
  <si>
    <t xml:space="preserve">Bienestar Familiar y Comunitario </t>
  </si>
  <si>
    <t>Variación porcentual de las personas que participan en los Centros de Bienestar Familiar</t>
  </si>
  <si>
    <t>(Número de personas atendidas en los Centros de Bienestar Familiar en T - Número de personas atendidas en Centros de Bienestar Familiar en T-1)/Número de personas atendidas en   Centros de Bienestar Familiar en T-1)*100</t>
  </si>
  <si>
    <t xml:space="preserve">Tasa </t>
  </si>
  <si>
    <t>Porcentaje de atención en Centros de Bienestar Familiar</t>
  </si>
  <si>
    <t>(Número de personas que participan en diversos servicios para incrementar sus capacidades, habilidades sociales y participación comunitarias  / Número de personas que solicitan participar en diversos servicios  para  incrementar sus capacidades, habilidades sociales y participación comunitarias) *100</t>
  </si>
  <si>
    <t>Porcentaje de Servicios brindados en los Centros de Bienestar Familiar.</t>
  </si>
  <si>
    <t>(Número de Servicios educativos, formativos, deportivos, recreativos y para autoempleo brindados  / Número de Servicios educativos, formativos, deportivos, recreativos y para autoempleo solicitado) *100</t>
  </si>
  <si>
    <t xml:space="preserve">Porcentaje de difusiones de servicios como flayer, perifoneo y redes </t>
  </si>
  <si>
    <t>(Número de acciones para difusión realizadas/ Número de acciones para difusión programadas) *100</t>
  </si>
  <si>
    <t>Fotografias</t>
  </si>
  <si>
    <t>Porcentaje de maestros y voluntarios activos</t>
  </si>
  <si>
    <t>(Número de maestros y voluntarios activos/ Número de maestros y voluntarios requeridos)*100</t>
  </si>
  <si>
    <t>Maestros</t>
  </si>
  <si>
    <t xml:space="preserve">Porcentaje de Centros de Bienestar Familiar rehabilitados y equipados, interior y exterior </t>
  </si>
  <si>
    <t>(Número de rehabilitaciones solicitadas / Número de solicitudes de rehabilitación atendidas )*100</t>
  </si>
  <si>
    <t>Porcentaje de Comités comunitarios en los Centros de Bienestar Familiar formados</t>
  </si>
  <si>
    <t>(Número de comités comunitarios  formados en los CBF/Número de comités comunitarios programados para formarse en los CBF )*100</t>
  </si>
  <si>
    <t>Comites</t>
  </si>
  <si>
    <t xml:space="preserve">Porcentaje de brigadas de limpieza realizadas por los usuarios en los Centros de Bienestar Familiar </t>
  </si>
  <si>
    <t>(Número de Centros de Bienestar Familiar con brigadas de limpieza  y/o rehabilitaciones realizadas /Número de Centros de Bienestar Familiar con  brigadas de limpieza y/o rehabilitaciones programadas) *100</t>
  </si>
  <si>
    <t>Porcentaje de espacios lúdico - educativo y recreativos  creados para la infancia, adolescencia y adultos en los Centros</t>
  </si>
  <si>
    <t>(Número de espacios lúdico educativos y recreativos instalados en centros / Número de espacios lúdico - educativos y recreativos programados a instalarse en los centros)*100</t>
  </si>
  <si>
    <t>Porcentaje de actividades lúdico educativas y recreativas para la infancia, adolescencia y adultos  en los Centros</t>
  </si>
  <si>
    <t>(Número de actividades lúdico educativas y recreativas para la infancia, adolescencia y adultos  realizadas en los Centros / Número de actividades lúdico educativas y recreativas para la infancia, adolescencia y adultos programadas en los Centros)*100</t>
  </si>
  <si>
    <t>Ludoteca</t>
  </si>
  <si>
    <t>Porcentaje de personas beneficiadas con las actividades lúdico educativas y recreativas de los Centros</t>
  </si>
  <si>
    <t>(Número de infantes, adolescentes y adultos  beneficiados con actividades lúdico educativas y recreativas de los Centros / Número de infantes, adolescentes y adultos que solicitan ingreso a las actividades lúdico educativas y recreativas  de los Centros)*100</t>
  </si>
  <si>
    <t>Familias construyendo Paz</t>
  </si>
  <si>
    <t xml:space="preserve">Porcentaje de personas atendidas para la prevención de confictos familiares </t>
  </si>
  <si>
    <t>(Número de personas atendidas/ Número de personas que solicitan el servicio)*100</t>
  </si>
  <si>
    <t>Porcentaje de platicas o talleres realizadas sobre la mediación</t>
  </si>
  <si>
    <t>(Número de platicas realizadas en CBF sobre mediación/ Número de platicas de mediación en CBF programadas)*100</t>
  </si>
  <si>
    <t>Tetramestral</t>
  </si>
  <si>
    <t>Porcentaje de servicios de mediación atendidos</t>
  </si>
  <si>
    <t>(Número de servicios de atención  procesos de mediación solicitado/ Numero de servicios de proceso programado)*100</t>
  </si>
  <si>
    <t>Porcentaje de platicas a padres de familia</t>
  </si>
  <si>
    <t>(Número de platicas a padres de familias realizadas/ número de pláticas de padres de familias programadas)*100</t>
  </si>
  <si>
    <t>Porcentaje de platicas a niñas, niños y adolescentes</t>
  </si>
  <si>
    <t>(Número de platicas a NNA para la prevención de violencias y a la resolución de conflictos realizadas/programadas)*100</t>
  </si>
  <si>
    <t xml:space="preserve">Porcentaje de orientaciones jurídicas brindadas en materia familiar </t>
  </si>
  <si>
    <t>(Número de orientaciones jurídicas en materia familiar brindadas / Número de orientaciones jurídicas en materia familiar solicitadas)*100</t>
  </si>
  <si>
    <t>Registro Asesorias</t>
  </si>
  <si>
    <t xml:space="preserve">Porcentaje de asesorias juridicas en materia familiar </t>
  </si>
  <si>
    <t>(Número de asesorías legales en unidades SDIF brindadas/ Número de asesorías legales en unidades SDIF solicitadas)*100</t>
  </si>
  <si>
    <t>Porcentaje de brigadas jurídicas familiares realizadas</t>
  </si>
  <si>
    <t>(Número de brigadas jurídicas familiares realizadas / Número de brigadas jurídicas programadas)*100</t>
  </si>
  <si>
    <t>Programa de Atención Integral e Inclusión Plena para Personas con Discapacidad</t>
  </si>
  <si>
    <t xml:space="preserve">Porcentaje de personas con discapacidad atendidas </t>
  </si>
  <si>
    <t>(Número de personas atendidas en CAIA, CEDI, Guardería Especial, UBR, música, deporte y transporte adaptado/ Número de personas que solicitaron el servicio en CAIA, CEDI, Guardería Especial, UBR, música, deporte y transporte adaptado.)*100</t>
  </si>
  <si>
    <t>Porcentaje de servicios brindados a personas con discapacidad</t>
  </si>
  <si>
    <t>(Número de servicios otorgados a personas con discapacidad/ Número de servicios solicitados a personas con discapacidad.)*100</t>
  </si>
  <si>
    <t>Porcentaje de terapias integrales brindadas a personas con discapacidad y sus familias</t>
  </si>
  <si>
    <t>(Número de terapias brindadas a personas con discapacidad/ Número de terapias planeadas a personas con discapacidad.)*100</t>
  </si>
  <si>
    <t>Porcentaje de terapias integrales</t>
  </si>
  <si>
    <t>Porcentaje de terapias de integración sensorial brindadas a niños, niñas y adolescentes con discapacidad</t>
  </si>
  <si>
    <t>Porcentaje de diagnósticos para Trastorno del Espectro Autista realizados</t>
  </si>
  <si>
    <t>(Número de diagnósticos para TEA realizados/ Número de diagnósticos para TEA programados)*100</t>
  </si>
  <si>
    <t>Transtorno del Espectro Autista realizados</t>
  </si>
  <si>
    <t>Porcentaje de talleres de sensibilización para la inclusión de las personas con discapacidad impartidos</t>
  </si>
  <si>
    <t>(Número de talleres de sensibilización impartidos/ Número de talleres de sensibilización programados)*100</t>
  </si>
  <si>
    <t>Porcentaje de talleres de sensibilización</t>
  </si>
  <si>
    <t>Porcentaje de talleres para adquirir habilidades de cuidado impartidos</t>
  </si>
  <si>
    <t>(Número de talleres  impartidos/ Número de talleres programados)*100</t>
  </si>
  <si>
    <t>Pocentaje Habilidades de cuidado</t>
  </si>
  <si>
    <t>Porcentaje de talleres prelaborales para adultos con discapacidad impartidos</t>
  </si>
  <si>
    <t>(Número de talleres prelaborales  impartidos/ Número de talleres prelaborales programados)*100</t>
  </si>
  <si>
    <t xml:space="preserve">Porcentaje de clases de deporte adaptado impartidas </t>
  </si>
  <si>
    <t>(Número de clases de deporte adaptado impartidas/ Número de clases de deporte adaptado programadas)*100</t>
  </si>
  <si>
    <t>Porcentaje de clases de Deporte adaptado</t>
  </si>
  <si>
    <t>Porcentaje de clases de formación musical impartidas</t>
  </si>
  <si>
    <t>(Número de clases de formación musical impartidas/ (Número de clases de formación musical programadas)*100</t>
  </si>
  <si>
    <t>Protección a la infancia, adolescencia y familia</t>
  </si>
  <si>
    <r>
      <t>Porcentaje de niñas, niños y adolescentes</t>
    </r>
    <r>
      <rPr>
        <sz val="12"/>
        <rFont val="Calibri Light"/>
        <family val="2"/>
        <scheme val="major"/>
      </rPr>
      <t xml:space="preserve"> beneficiados </t>
    </r>
    <r>
      <rPr>
        <sz val="12"/>
        <color theme="1"/>
        <rFont val="Calibri Light"/>
        <family val="2"/>
        <scheme val="major"/>
      </rPr>
      <t>mediante acciones multidisciplinarias para reforzar la protección en el ámbito familiar</t>
    </r>
  </si>
  <si>
    <r>
      <t xml:space="preserve">(Número de niñas, niños y adolescentes  </t>
    </r>
    <r>
      <rPr>
        <sz val="12"/>
        <rFont val="Calibri Light"/>
        <family val="2"/>
        <scheme val="major"/>
      </rPr>
      <t>beneficiados</t>
    </r>
    <r>
      <rPr>
        <sz val="12"/>
        <color theme="1"/>
        <rFont val="Calibri Light"/>
        <family val="2"/>
        <scheme val="major"/>
      </rPr>
      <t xml:space="preserve">/Número de a niñas, niños y adolecentes  </t>
    </r>
    <r>
      <rPr>
        <sz val="12"/>
        <rFont val="Calibri Light"/>
        <family val="2"/>
        <scheme val="major"/>
      </rPr>
      <t>detectados</t>
    </r>
    <r>
      <rPr>
        <sz val="12"/>
        <color theme="1"/>
        <rFont val="Calibri Light"/>
        <family val="2"/>
        <scheme val="major"/>
      </rPr>
      <t xml:space="preserve"> ) *100</t>
    </r>
  </si>
  <si>
    <t>Porcentaje de acciones multidisciplinarias brindadas a niñas, niños y adolescentes para reforzar la protección en el ámbito familiar</t>
  </si>
  <si>
    <t>(Número acciones multidisciplinarias brindadas a niñas, niños y adolescentes /Número de acciones multidiscilpinarias programadas a niñas, niños y adolecentes ) *100</t>
  </si>
  <si>
    <t>Porcentaje de atenciones a las y los adolescentes en riesgo y sus familias</t>
  </si>
  <si>
    <t xml:space="preserve">(Número atenciones brindadas a adolescentes en riesgo y sus familias /Número de atenciones programadas a adolescentes en riesgo y sus familias ) *100
</t>
  </si>
  <si>
    <r>
      <t xml:space="preserve">Porcentaje de adolescentes </t>
    </r>
    <r>
      <rPr>
        <sz val="12"/>
        <rFont val="Calibri Light"/>
        <family val="2"/>
        <scheme val="major"/>
      </rPr>
      <t xml:space="preserve">con apoyo que se encuentran </t>
    </r>
    <r>
      <rPr>
        <sz val="12"/>
        <color theme="1"/>
        <rFont val="Calibri Light"/>
        <family val="2"/>
        <scheme val="major"/>
      </rPr>
      <t>en riesgo por falta de redes de apoyo</t>
    </r>
  </si>
  <si>
    <t>(Número de adolescentes apoyados/número de adolescentes detectados)*100</t>
  </si>
  <si>
    <t xml:space="preserve">Porcentaje de servicios psicosociales conferidos a los adolescentes en riesgo y sus familias </t>
  </si>
  <si>
    <t>(Número servicios psicosociales brindados a adolescentes en riesgo y sus familias /Número de servicios psicosociales a adolescentes en riesgo y sus familias solicitados) *100</t>
  </si>
  <si>
    <t>Porcentaje de atenciones otorgadas a niñas, niños y adolescentes en situación de trabajo infantil</t>
  </si>
  <si>
    <r>
      <t xml:space="preserve">(Número atenciones brindadas a niñas, niños, adolescentes y sus familias trabajando en la vía pública /Número de a niñas, niños, adolescentes y sus familias trabajando en la vía pública </t>
    </r>
    <r>
      <rPr>
        <sz val="12"/>
        <rFont val="Calibri Light"/>
        <family val="2"/>
        <scheme val="major"/>
      </rPr>
      <t>detectados )</t>
    </r>
    <r>
      <rPr>
        <sz val="12"/>
        <color theme="1"/>
        <rFont val="Calibri Light"/>
        <family val="2"/>
        <scheme val="major"/>
      </rPr>
      <t xml:space="preserve"> *100</t>
    </r>
  </si>
  <si>
    <t>Porcentaje de niñas, niños y adolescentes detectados en vía pública en situación de trabajo infantil, através de recorridos</t>
  </si>
  <si>
    <t>(Número de niñas, niños y adolescentes en situación de trabajo infantil en la vía pública detectados en los recorridos/Número de niñas, niños y adolescentes en situación de trabajo infantil en la vía pública abordados en los recorridos) *100</t>
  </si>
  <si>
    <t>Porcentaje de servicios brindados a niñas, niños y adolescentes trabajando en vía pública y sus familias</t>
  </si>
  <si>
    <t>(Número de servicios brindados a niñas, niños, adolescentes y sus familias trabajando en la vía pública/Número de servicios programados a niñas, niños, adolescentes y sus familias trabajando en la vía pública ) *100</t>
  </si>
  <si>
    <t>Porcentaje de atenciones a niñas, niños y adolescentes en Estancias Infantiles y Espacios Infancia-Adolescencia</t>
  </si>
  <si>
    <t>(Número atenciones a niñas, niños y adolescentes realizadas/ Número de atenciones a niñas, niños y adolescentes requeridas)*100</t>
  </si>
  <si>
    <t>Atenciones Estancias</t>
  </si>
  <si>
    <r>
      <t xml:space="preserve">Porcentaje de servicios integrales </t>
    </r>
    <r>
      <rPr>
        <sz val="12"/>
        <rFont val="Calibri Light"/>
        <family val="2"/>
        <scheme val="major"/>
      </rPr>
      <t>impartidos</t>
    </r>
    <r>
      <rPr>
        <sz val="12"/>
        <color theme="1"/>
        <rFont val="Calibri Light"/>
        <family val="2"/>
        <scheme val="major"/>
      </rPr>
      <t xml:space="preserve"> a niñas, niños y adolescentes de Estancias Infantiles y Espacios Infancia-Adolescencia</t>
    </r>
  </si>
  <si>
    <t>(Número de servicios alimentación, educativos, formativos, lúdicos y psicológicos impartidos/ Número de servicios alimentación, educativos, formativos, lúdicos y psicológicos programados )*100</t>
  </si>
  <si>
    <r>
      <t>Porcentaje de servicios preventivos de salud médica</t>
    </r>
    <r>
      <rPr>
        <sz val="12"/>
        <rFont val="Calibri Light"/>
        <family val="2"/>
        <scheme val="major"/>
      </rPr>
      <t xml:space="preserve"> impartidos</t>
    </r>
    <r>
      <rPr>
        <sz val="12"/>
        <color theme="1"/>
        <rFont val="Calibri Light"/>
        <family val="2"/>
        <scheme val="major"/>
      </rPr>
      <t xml:space="preserve"> a niñas, niños y adolescentes en Estancias Infantiles y Espacios Infancia y Adolescencia </t>
    </r>
  </si>
  <si>
    <t>(Número de servicios preventivos de salud médica impartidos/ Número de servicios de salud médica programados)*100</t>
  </si>
  <si>
    <t>Protección de Niñas, Niños y Adolescentes Vulnerados de sus Derechos</t>
  </si>
  <si>
    <t>Porcentaje de niñas, niños y adolescentes atendidos con motivo de la recepción de un reporte de vulneración de derechos</t>
  </si>
  <si>
    <t>(Número de niñas, niños y adolescentes atendidos/Número de niñas, niños y adolescentes reportados con probable vulneración de derechos) *100</t>
  </si>
  <si>
    <t>Porcentaje de niñas, niños y adolescentes restituidos en sus derechos vulnerados</t>
  </si>
  <si>
    <t>(Número total de niñas, niños y adolescentes restituidos en sus derechos/Número de niñas, niños y adolescentes atendidos) *100</t>
  </si>
  <si>
    <t>Porcentaje de servicios brindados a niñas, niños y adolescentes durante la atención del caso</t>
  </si>
  <si>
    <t>(Número de servicios brindados a niñas, niños y adolecentes/Número de servicios requeridos para la restitución de los derechos de niñas, niños y adolescentes)*100</t>
  </si>
  <si>
    <t>Porcentaje de visitas domiciliarias, escolares y comunitarias realizadas durante la atención del reporte de vulneración de derechos</t>
  </si>
  <si>
    <t>Número de visitas domiciliarias, escolares y comunitarias realizadas/ Número de visitas domiciliarias, escolares y comunitarias requeridas) *100</t>
  </si>
  <si>
    <t>Porcentaje de gestiones y/o canalizaciones realizadas para la restitucion de derechos vulnerados a niñas, niños y adolescentes de Monterrey</t>
  </si>
  <si>
    <t>(Número de gestiones y/o canalizaciones realizadas/ Número de gestiones y/o canalizaciones programadas) * 100</t>
  </si>
  <si>
    <t>Porcentaje de ciudadanos informados sobre los derechos de niñas, niños y adolescentes y de los medios de contacto para realizar los reportes</t>
  </si>
  <si>
    <t>(Número de ciudadanos informados de los derechos de niñas, niños y adolescentes/ Número de ciudadanos informados de los derechos de niñas, niños y adolescentes programados) *100</t>
  </si>
  <si>
    <t>Porcentaje de  difusiones realizadas sobre los servicios que ofrece la Defensoría Municipal y de los medios de contacto para la recepción de reportes</t>
  </si>
  <si>
    <t>(Número de actividades realizadas de difusión sobre los derechos de niñas, niños y adolescentes,  los servicios que ofrece la defensoría municipal y los medios de contacto para la recepción de reportes/Número de actividades de difusión  sobre los derechos de niñas, niños y adolescentes,  los servicios que ofrece la defensoría municipal y los medios de contacto para la recepción de reportes programadas) * 100</t>
  </si>
  <si>
    <t>Porcentaje de reportes de vulneracion de derechos atendidos</t>
  </si>
  <si>
    <t xml:space="preserve">(Número de reportes de vulneración de derechos de niñas, niños y adolescentes atendidos/Número de reportes de vulneración de derechos de niñas, niños y adolescentes recibidos)*100 </t>
  </si>
  <si>
    <t>INJURE</t>
  </si>
  <si>
    <t>Desarrollo Integral de las Juventudes</t>
  </si>
  <si>
    <t>Porcentaje de jóvenes beneficiados directamente por las acciones y actividades del Instituto de la Juventud Regia</t>
  </si>
  <si>
    <t>(Numero de jovenes beneficiados/ Numero de jovenes programados a beneficiar) x100</t>
  </si>
  <si>
    <t>Porcentaje de beneficios entregados por el Instituto de la Juventud Regia a través de sus acciones, actividades, eventos, servicios y proyectos</t>
  </si>
  <si>
    <t>(Numero de beneficios entregados/ Numero de beneficios programados para entregar) x100</t>
  </si>
  <si>
    <t>Porcentaje de jóvenes beneficiados con actividades y servicios de acompañamiento academico</t>
  </si>
  <si>
    <t>(Número de jóvenes beneficiados/número de jovenes beneficiarios programados) x 100</t>
  </si>
  <si>
    <t>Porcentaje de jóvenes beneficiados por las actividades de fomento de la inserción escolar a nivel medio superior y superior</t>
  </si>
  <si>
    <t>Porcentaje de jóvenes beneficiados por actividades y asesoramiento de mejora enfocado al proceso de aprendizaje</t>
  </si>
  <si>
    <t>Porcentaje de jóvenes estudiantes beneficiados con apoyos de movilidad e insumos educativos</t>
  </si>
  <si>
    <t>Porcentaje de jóvenes beneficiados con actividades de incentivo y asesoramiento para el primer empleo y emprendimiento.</t>
  </si>
  <si>
    <t>(Número de jóvenes beneficiados/número de beneficiarios programados) x 100</t>
  </si>
  <si>
    <t>Porcentaje de jóvenes beneficiados con la impartición de talleres, cursos y conferencias que aumenten sus habilidades y herramientas para la empleabilidad</t>
  </si>
  <si>
    <t>Porcentaje de jóvenes atendidos y orientados en materia de emprendimiento</t>
  </si>
  <si>
    <t>Porcentaje de espacios públicos intervenidos a través del arte urbano</t>
  </si>
  <si>
    <t>(Número de espacios intervenidos/número de espacios por intervenir) x 100</t>
  </si>
  <si>
    <t>Porcentaje de murales realizados por el equipo de muralistas del InjuRe</t>
  </si>
  <si>
    <t>(Número de murales creados/número de murales programados) x 100</t>
  </si>
  <si>
    <t>Porcentaje de bajo puentes intervenidos por el proyecto "Color en las Calles"</t>
  </si>
  <si>
    <t xml:space="preserve">Porcentaje de artistas urbanos miembros del padrón "ReUrbanizArte MTY" </t>
  </si>
  <si>
    <t>(Número de artistas urbanos participantes en las actividades de "ReUrbanizArte"/número de artistas urbanos participantes en las actividades de "ReUrbanizArte" programados) x 100</t>
  </si>
  <si>
    <t>Porcentaje de jóvenes beneficiados con servicios y actividades de promoción a la salud integral de las juventudes de Monterrey</t>
  </si>
  <si>
    <t>Porcentaje de jóvenes beneficiados con servicios y actividades de atención psicologica</t>
  </si>
  <si>
    <t>(Número de jóvenes beneficiados por atención psicologica/número de jovenes beneficiarios programados) x 100</t>
  </si>
  <si>
    <t>Porcentaje de jóvenes beneficiados con servicios y actividades de atención nutricia</t>
  </si>
  <si>
    <t>(Número de jóvenes beneficiados por atención nutricia/número de jovenes beneficiarios programados) x 100</t>
  </si>
  <si>
    <t>Porcentaje de jóvenes que recibieron pláticas y cursos de educación y salud sexual</t>
  </si>
  <si>
    <t>(Número de jóvenes beneficiados con educación sexual/número de jovenes beneficiarios programados) x 100</t>
  </si>
  <si>
    <t>Porcentaje de jóvenes beneficiados con actividades, talleres y apoyos deportivos y actividad fisica.</t>
  </si>
  <si>
    <t>Porcentaje de jóvenes deportistas beneficiados con apoyos de movilidad e insumos para representar al municipio, estado o país en su disciplina deportiva.</t>
  </si>
  <si>
    <t>Porcentaje de jóvenes que participan dentro de las actividades deportivas del InjuRe</t>
  </si>
  <si>
    <t>Porcentaje de jóvenes beneficiados con actividades enfocadas en la promoción de las artes y la cultura</t>
  </si>
  <si>
    <t>(Número de jóvenes beneficiados/número beneficiarios programados) x 100</t>
  </si>
  <si>
    <t>Porcentaje de jóvenes beneficiados a traves del fomento a la lectura</t>
  </si>
  <si>
    <t>Porcentaje de jóvenes beneficiados a traves del fomento a las bellas artes</t>
  </si>
  <si>
    <t>Porcentaje de jóvenes beneficiados con actividades, eventos y espacios de fomento a la diversidad, sano esparcimiento y valores que promuevan la integración social</t>
  </si>
  <si>
    <t xml:space="preserve">Porcentaje de jóvenes beneficiados con actividades, clases, talleres o conferencias que promuevan la diversidad,inclusión y no discriminación </t>
  </si>
  <si>
    <t>(Número de jóvenes beneficiados con actividades que promueven la inclusión y no discriminación/número beneficiarios programados) x 100</t>
  </si>
  <si>
    <t>Porcentaje de eventos de promoción al freestyle impulsados por el Instituto de la Juventud Regia</t>
  </si>
  <si>
    <t>(Número de eventos de promoción al freestyle impulsados /número eventos de promoción al freestyle programados) x 100</t>
  </si>
  <si>
    <t xml:space="preserve">Porcentaje de Centros de la Juventud instalados </t>
  </si>
  <si>
    <t>(Porcentaje de Centros de la Juventud instalados/ Porcentaje de Centros de la Juventud programados) x100</t>
  </si>
  <si>
    <t>Porcentaje de eventos de celebración del mes de la juventud realizados</t>
  </si>
  <si>
    <t>(Número de eventos del "Mes de la juventud" realizados /número eventos "Mes de la Juventud" programados) x 100</t>
  </si>
  <si>
    <t xml:space="preserve">Porcentaja de jóvenes beneficiados  con actividades y herramientas de participación ciudadana y politica </t>
  </si>
  <si>
    <t>(Número de jóvenes beneficiados con actividades de fomento a la participación ciudadana y politica/número beneficiarios con actividades de fomento a la participación ciudadana y politica programados) x 100</t>
  </si>
  <si>
    <t>Porcentaja de sesiones y actividades realizadas por el Consejo Consultivo del InjuRe</t>
  </si>
  <si>
    <t>(Numero de sesiones y actividades realizadas por el Consejo Consultivo / Numero de sesiones y actividades programadas) x100</t>
  </si>
  <si>
    <t xml:space="preserve">Porcentaje de comités juveniles "Banqueteras" formados </t>
  </si>
  <si>
    <t>(Numero de Comites Juveniles "Banqueteras" formados/ Numero de Comites Juveniles "Banqueteras" programados a formar) X100</t>
  </si>
  <si>
    <t xml:space="preserve">Porcentaje de jóvenes beneficiados a través de "Jovenes por la Innovación" </t>
  </si>
  <si>
    <t>(Porcentaje de jovenes beneficiados por "Jovenes por la Innovación"/ Porcentaje de jovenes programados a beneficiar) x100</t>
  </si>
  <si>
    <t>Porcentaje de jóvenes beneficiados con clases de inglés dentro del proyecto "Jovenes por la Innovación"</t>
  </si>
  <si>
    <t>(Porcentaje de jovenes beneficiados por curso de idiomas en "Jovenes por la Innovación"/ Porcentaje de jovenes programados a beneficiarpor curso de idiomas en "Jovenes por la Innovación" ) x100</t>
  </si>
  <si>
    <t>Porcentaje de computadoras intaladas por el InjuRe utilizadas para el desarrollo del proyecto "Jovenes por la Innovación"</t>
  </si>
  <si>
    <t>(Numero de computadoras utilizadas por el proyecto "Jovenes por la Innovación"/ Numero de computadoras programadas para utilizar) X100</t>
  </si>
  <si>
    <t>Porcentaje de eventos recreativos de videojuegos realizados</t>
  </si>
  <si>
    <t>(Número de eventos de video juegos realizados /número eventos de video juegos programados) x 100</t>
  </si>
  <si>
    <t>Porcentaje de actividades de promoción a eventos recreativos de videojuegos realizadas</t>
  </si>
  <si>
    <t>(Número de actividades de promocion a eventos de video juegos realizados /número actividades de promocion a eventos de video juegos programados) x 100</t>
  </si>
  <si>
    <t>Desarrollo y fortalecimiento de la autonomía de las Mujeres</t>
  </si>
  <si>
    <t>Porcentaje de mujeres satisfechas con las actividades que ofrece el IMMR.</t>
  </si>
  <si>
    <t>(Mujeres que manifestaron sentirse satisfechas / Mujeres que participan contestando la encuesta) *100</t>
  </si>
  <si>
    <t>Porcentaje de evaluaciones aprobadas de cómo ejercer derechos</t>
  </si>
  <si>
    <t>(Evaluaciones aprobadas/evaluaciones aplicadas)*100</t>
  </si>
  <si>
    <t>Porcentaje de acciones impulso a la transversalización de la perspectiva de género realizadas</t>
  </si>
  <si>
    <t>(Acciones de transversalización realizadas/acciones de transversalización planeadas)*100</t>
  </si>
  <si>
    <t>Porcentaje de personas profesionalizadas</t>
  </si>
  <si>
    <t>(Personas que aprueban evaluación/personas que toman evaluación)*100</t>
  </si>
  <si>
    <t>Porcentaje de recomendaciones emitidas</t>
  </si>
  <si>
    <t>(Cantidad de recomendaciones emitidas / cantidad de recomendaciones detectadas)*100</t>
  </si>
  <si>
    <t>Porcentaje de canalizaciones a servicios de atención brindados a mujeres, adolescentes y niñas.</t>
  </si>
  <si>
    <t>(Cantidad de mujeres canalizadas que utilizan los servicios de atención/Cantidad de mujeres canalizadas a los servicios de atención del municipio)*100</t>
  </si>
  <si>
    <t>Variación porcentual en el aprendizaje currícular</t>
  </si>
  <si>
    <t>((Promedio de la suma de las evaluaciones post -Promedio de la suma de las evaluaciones pre)/Promedio de la suma de las evaluaciones pre)*100</t>
  </si>
  <si>
    <t>Porcentaje de actividades realizadas en materia de difusión de los derechos humanos</t>
  </si>
  <si>
    <t>(Actividades realizadas / actividades planeadas)*100</t>
  </si>
  <si>
    <t>483. Actividades de difusión de DDHH 5/5</t>
  </si>
  <si>
    <t>Porcentaje de personas beneficiadas por los programas de prevención del IMMR</t>
  </si>
  <si>
    <t>(Cantidad de personas beneficiadas/cantidad de personas alcanzadas)*100</t>
  </si>
  <si>
    <t>484. Personas beneficiadas 5/5</t>
  </si>
  <si>
    <t>Porcentaje de personas capacitadas</t>
  </si>
  <si>
    <t>(personas que aprueban capacitación/personas de toman capacitación)*100</t>
  </si>
  <si>
    <t>Porcentaje de instructoras/es certificadas/os</t>
  </si>
  <si>
    <t>(personas instructoras que aprueban certificación/personas instructoras que toman certificación) * 100</t>
  </si>
  <si>
    <t>Finanzas Públicas</t>
  </si>
  <si>
    <t>Porcentaje de informes financieros presentados que permitan la rendición de cuentas</t>
  </si>
  <si>
    <t>(Informes financieros periódicos presentados / Informes financieros periódicos según calendario) * 100</t>
  </si>
  <si>
    <t>Porcentaje de cierres mensuales realizados conforme al calendario interno oficial</t>
  </si>
  <si>
    <t>(Cierres contables mensuales realizados de conformidad con el programa / Cierres contables mensuales programados)*100</t>
  </si>
  <si>
    <t>Porcentaje de acciones realizadas para el registro  contable presupuestal oportuno de los ingresos</t>
  </si>
  <si>
    <t>(Acciones realizadas / Acciones programadas) *100</t>
  </si>
  <si>
    <t>Porcentaje de revisiones de cortes mensuales del ingreso</t>
  </si>
  <si>
    <t>(Total de cargas de ingresos mensuales realizadas al 5to día hábil / Total de cargas de ingresos) * 100</t>
  </si>
  <si>
    <t>Porcentaje de capacitaciones al recurso humano en cajas de cobro de ingresos</t>
  </si>
  <si>
    <t>(Capacitaciones realizadas / capacitacionres programadas) *100</t>
  </si>
  <si>
    <t>Porcentaje de actividades realizadas para la conciliación de los ingreso de acuerdo a la fuente del financiamiento</t>
  </si>
  <si>
    <t>(Conciliación de ingresos por fuente de financiamiento realizadas/Conciliación de ingresos por fuente programadas)*100</t>
  </si>
  <si>
    <t>Porcentaje de capacitaciones realizadas para la actualización del recurso humano en cobro de recaudación inmobiliaria</t>
  </si>
  <si>
    <t>Porcentaje de acciones realizadas para lograr el registro contable presupuestal</t>
  </si>
  <si>
    <t>Porcentaje de expedientes para pago de contratisas, proveedores y otros revisados</t>
  </si>
  <si>
    <t>(Cantidad de órdenes de pago revisadas / Órdenes de pago recibidas) * 100</t>
  </si>
  <si>
    <t>Porcentaje de revisiones periódicas realizadas de autorizaciones presupuestales</t>
  </si>
  <si>
    <t>(Revisiones de autorización presupuestal ejecutadas/Revisiones de autorización presupuestal programadas en el ejercicio fiscal vigente)*100</t>
  </si>
  <si>
    <t>Porcentaje de actividades realizadas para recuperación de fondos</t>
  </si>
  <si>
    <t>(Actividades realizadas / Actividades programadas) *100</t>
  </si>
  <si>
    <t>Porcentaje de acciones realizadas para lograr una vinculación efectiva</t>
  </si>
  <si>
    <t>Porcentaje de capacitaciones realizadas en materia contable presupuestal</t>
  </si>
  <si>
    <t>Porcentaje de lineamientos y/o procedimientos actualizados</t>
  </si>
  <si>
    <t>(Cantidad de procesos actualizados / Cantidad de procesos programados)*100</t>
  </si>
  <si>
    <t>Porcentaje de procesos administrativos creados</t>
  </si>
  <si>
    <t>(Cantidad de procesos creados / Cantidad de procesos programados)*100</t>
  </si>
  <si>
    <t>Porcentaje de mesas de trabajo intermunicipales realizadas para la resolución de problemas interno</t>
  </si>
  <si>
    <t>(Mesas de trabajo realizadas / mesas de trabajo programadas) *100</t>
  </si>
  <si>
    <t>Organización de la Administración Pública</t>
  </si>
  <si>
    <t>Porcentaje de procesos administrativos actualizados</t>
  </si>
  <si>
    <t>(Cantidad de procesos administrativos actualizados / cantidad de procesos administrativos programados a actualizar) *100</t>
  </si>
  <si>
    <t>Porcentaje de procesos administrativos revisados</t>
  </si>
  <si>
    <t>(Cantidad de procesos administrativos revisados / Cantidad de procesos administrativos indentificados)*100</t>
  </si>
  <si>
    <t>Porcentaje de talleres informativos realizados.</t>
  </si>
  <si>
    <t>(Número de talleres informativos realizados / Número de talleres informativos programados a realizar)*100</t>
  </si>
  <si>
    <t>Porcentaje de organigramas de la Administración Pública Central actualizados.</t>
  </si>
  <si>
    <t>(Número de organigramas actualizados / Número de organigramas programados a actualizar)*100</t>
  </si>
  <si>
    <t>Porcentaje de programas de actividades realizados.</t>
  </si>
  <si>
    <t>(Número de programaciones mensuales recibidos de las unidades administrativas de la DGA / Número de unidades administrativas de la DGA)*100</t>
  </si>
  <si>
    <t>Porcentaje de mesas de trabajo realizadas entre unidades administrativas.</t>
  </si>
  <si>
    <t>(Número de mesas de trabajo realizadas / Número de mesas de trabajo programadas a realizar)*100</t>
  </si>
  <si>
    <t>Porcentaje de comunicados informativos enviados.</t>
  </si>
  <si>
    <t>(Cantidad de comunicados informativos enviados a las unidades administrativas municipales / Cantidad de comunicados informativos programados a realizar envío a las unidades administrativas municipales)*100</t>
  </si>
  <si>
    <t>Porcentaje de reuniones realizadas para seguimiento oportuno</t>
  </si>
  <si>
    <t>(Cantidad de reuniones con personal de las unidades administrativas de la Secretaría de Finanzas y Administración realizadas / Cantidad de reuniones con personal de las unidades administrativas de la Secretaría de Finanzas y Administración programadas a realizar)*100</t>
  </si>
  <si>
    <t>Fiscalización y Rendición de Cuentas</t>
  </si>
  <si>
    <t>Índice de fiscalización del gobierno municipal</t>
  </si>
  <si>
    <t>(((Dependencias y entidades de la Administración Pública Municipal y Paramunicipal con auditorías realizadas en temas de Cuenta Pública, Financieras, Desempeño u Obra Pública / Dependencias y entidades de la Administración Pública Municipal y Paramunicipal) + (Auditorías internas realizadas conforme al Programa Anual de Auditorías / Total de auditorías internas contempladas en el Programa Anual de Auditorías))/2)*100</t>
  </si>
  <si>
    <t>Variación de observaciones derivadas de auditorías internas turnadas a la Dirección de Control Interno e Investigación</t>
  </si>
  <si>
    <t>((Observaciones derivadas de auditorías internas turnadas a la Dirección de Control Interno e Investigación en t / Observaciones derivadas de auditorías internas turnadas a la Dirección de Control Interno e Investigación en t-1)-1)*100</t>
  </si>
  <si>
    <t>Porcentaje de auditorias realizadas conforme al Programa de Trabajo de la Dirección de Fiscalización</t>
  </si>
  <si>
    <t>(Auditorias realizadas a dependencias y entidades de la Administración Pública Municipal y Paramunicipal / Total de auditorias establecidas en el Programa de Trabajo de la Dirección de Fiscalización)*100</t>
  </si>
  <si>
    <t>Porcentaje de auditorías con actas de inicio formalizadas</t>
  </si>
  <si>
    <t>(Auditorías con actas de inicio formalizadas / Total de auditorias establecidas en el Programa de Trabajo de la Dirección de Fiscalización)*100</t>
  </si>
  <si>
    <t xml:space="preserve">Porcentaje de requerimientos atendidos para auditorías emitidas por la Dirección de Fiscalización </t>
  </si>
  <si>
    <t>(Requerimientos para auditorías emitidos por la Dirección de Fiscalización atendidas en tiempo y forma / Oficios de solicitud de información para auditorías enviados a las dependencias y entidades)*100</t>
  </si>
  <si>
    <t>Porcentaje de requerimientos atendidos para auditorías emitidas por los Órganos de Fiscalización Superior</t>
  </si>
  <si>
    <t>(Requerimientos para auditorías emitidos por los Órganos de Fiscalización Superior atendidas en tiempo y forma / Oficios de solicitud de información para auditorías de Órganos de Fiscalización Superior enviados a las dependencias y entidades)*100</t>
  </si>
  <si>
    <t>Porcentaje de observaciones preliminares derivadas de auditorías notificadas a los entes fiscalizados</t>
  </si>
  <si>
    <t>(Observaciones preliminares derivadas de auditorías notificadas a los entes fiscalizados / Total de observaciones preliminares derivadas de auditorías)*100</t>
  </si>
  <si>
    <t>Porcentaje de informes de resultados de auditorías entregados</t>
  </si>
  <si>
    <t>(Informes de resultados de auditorías entregados / Auditorías realizadas a dependencias y entidades de la Administración Pública Municipal y Paramunicipal)*100</t>
  </si>
  <si>
    <t>Porcentaje de dependencias y entidades con mecanismos de vigilancia y supervisión aplicados</t>
  </si>
  <si>
    <t>(Dependencias y entidades de la Administración Pública Municipal y Paramunicipal atendidos con mecanismos de vigilancia y supervisión /  Total de dependencias y entidades de la Administración Pública Municipal y Paramunicipal)*100</t>
  </si>
  <si>
    <t>Porcentaje de licitaciones de obra pública supervisadas</t>
  </si>
  <si>
    <t>(Asistencias y supervisión a procesos de licitación de Obra Pública / Total de licitaciones de Obra Pública realizadas por el municipio)*100</t>
  </si>
  <si>
    <t>Porcentaje de licitaciones de adquisiciones verificadas</t>
  </si>
  <si>
    <t>(Asistencias y supervisión a procesos de licitación de adquisiciones / Total de licitaciones de adquisiciones realizadas por el municipio)*100</t>
  </si>
  <si>
    <t>Porcentaje de dependencias y entidades que recibieron asesoría y orientación en materia de fiscalización</t>
  </si>
  <si>
    <t>(Dependencias y entidades que recibieron asesoría y orientación en materia de fiscalización / Total de dependencias y entidades de la Administración Pública Municipal y Paramunicipal que solicitaron asesoría y orientación en materia de fiscalización)*100</t>
  </si>
  <si>
    <t>Control Interno e Investigación</t>
  </si>
  <si>
    <t xml:space="preserve">Tasa de denuncias por faltas administrativas presentadas contra servidores públicos </t>
  </si>
  <si>
    <t>(Denuncias por faltas administrativas presentadas contra servidores públicos / Total de servidores públicos de base y de confianza que se encuentran activos)*1,000</t>
  </si>
  <si>
    <t xml:space="preserve">No se programo ejecución para este periodo. </t>
  </si>
  <si>
    <t>Índice de conclusión de investigaciones de la Contraloría Municipal</t>
  </si>
  <si>
    <t>((Investigaciones de la Contraloría Municipal con acuerdos de conclusión  + Informes de Presunta Responsabilidad Administrativa de la Contraloría Municipal turnados a la Autoridad Substanciadora) / (Investigaciones de la Contraloría Municipal rezagadas de ejercicios fiscales anteriores + Investigaciones de la Contraloría Municipal iniciadas durante el ejercicio fiscal))*100</t>
  </si>
  <si>
    <t>Índice de conclusión de investigaciones de la Comisión de Honor y Justicia</t>
  </si>
  <si>
    <t>((Investigaciones de la Comisión de Honor y Justicia con acuerdos de conclusión + Informes de Presunta Responsabilidad Administrativa de la Comisión de Honor y Justicia turnados a la Autoridad Substanciadora) / (Investigaciones de la Comisión de Honor y Justicia rezagadas de ejercicios fiscales anteriores + Investigaciones de la Comisión de Honor y Justicia iniciadas durante el ejercicio fiscal))*100</t>
  </si>
  <si>
    <t xml:space="preserve">Porcentaje de denuncias contra servidores públicos atendidas </t>
  </si>
  <si>
    <t>(Denuncias contra servidores públicos atendidas / Denuncias contra servidores públicos presentadas ante la unidad investigadora)*100</t>
  </si>
  <si>
    <t>Porcentaje de ciudadanos atendidos por la unidad investigadora</t>
  </si>
  <si>
    <t>(Ciudadanos atendidos por la unidad investigadora / Ciudadanos que acuden a la unidad investigadora para presentar denuncias)*100</t>
  </si>
  <si>
    <t>Promedio de denuncias presentadas ante la unidad investigadora</t>
  </si>
  <si>
    <t>(Denuncias presentadas ante la unidad investigadora / Ciudadanos atendidos por la unidad investigadora)*100</t>
  </si>
  <si>
    <t>Porcentaje de denuncias en materia de género atendidas por servidoras públicas</t>
  </si>
  <si>
    <t>(Denuncias en materia de género atendidas por servidoras públicas / Denuncias en materia de género presentadas ante la unidad investigadora)*100</t>
  </si>
  <si>
    <t>Porcentaje de denuncias por presuntas faltas administrativas a los que se inició investigación</t>
  </si>
  <si>
    <t>(Denuncias por presuntas faltas administrativas a los que se inició investigación / Denuncias por presuntas faltas administrativas presentadas)*100</t>
  </si>
  <si>
    <t>Porcentaje de denuncias en materia de género por presuntas faltas administrativas a los que se inició investigación</t>
  </si>
  <si>
    <t>(Denuncias en materia de género por presuntas faltas administrativas a los que se inició investigación / Denuncias en materia de género por presuntas faltas administrativas presentadas)*100</t>
  </si>
  <si>
    <t>Porcentaje de denuncias admitidas que cuentan con acuerdos de radicación</t>
  </si>
  <si>
    <t>(Denuncias admitidas que cuentan con acuerdos de radicación / Total de denuncias admitidas por la Dirección de Control Interno e Investigación)*100</t>
  </si>
  <si>
    <t>Porcentaje de expedientes de presunta responsabilidad administrativa integrados</t>
  </si>
  <si>
    <t>(Expedientes de presunta responsabilidad administrativa integrados / Investigaciones iniciadas por la Dirección de Control Interno e Investigación)*100</t>
  </si>
  <si>
    <t>Porcentaje de expedientes de presunta responsabilidad administrativa calificados</t>
  </si>
  <si>
    <t>(Expedientes de presunta responsabilidad administrativa que cuentan con calificación / Expedientes de presunta responsabilidad administrativa integrados)*100</t>
  </si>
  <si>
    <t>Porcentaje de notificaciones de faltas administrativas no graves entregadas a los denunciantes</t>
  </si>
  <si>
    <t>(Notificaciones de faltas administrativas no graves entregadas a los denunciantes / Notificaciones de faltas administrativas no graves generadas)*100</t>
  </si>
  <si>
    <t>Porcentaje de notificaciones de faltas administrativas graves entregadas al Tribunal de Justicia Administrativa</t>
  </si>
  <si>
    <t>(Notificaciones de faltas administrativas graves entregadas al Tribunal de Justicia Administrativa / Notificaciones de faltas administrativas graves generadas)*100</t>
  </si>
  <si>
    <t>Porcentaje de recursos de impugnación enviados a la a la Sala Especializada en Materia de Responsabilidades Administrativas</t>
  </si>
  <si>
    <t>(Recursos de impugnación enviados a la  a la Sala Especializada en Materia de Responsabilidades Administrativas / Recursos de impugnación recibidos por la unidad investigadora)*100</t>
  </si>
  <si>
    <t>Porcentaje de Informes de Presunta Responsabilidad Administrativa turnados al área substanciadora</t>
  </si>
  <si>
    <t xml:space="preserve">(Informes de Presunta Responsabilidad Administrativa turnados al área substanciadora / Informes de Presunta Responsabilidad Administrativa con resolución grave o no grave)*100 </t>
  </si>
  <si>
    <t>Control Interno y Evaluación del Desempeño</t>
  </si>
  <si>
    <t>Variación en  el  Índice General de Avance en PbR-SED</t>
  </si>
  <si>
    <t>((Índice General de Avance en PbR-SED en t / Índice General de Avance en PbR-SED en t-1)-1)*100</t>
  </si>
  <si>
    <t>Porcentaje de implantación del sistema de control interno y evaluación del desempeño</t>
  </si>
  <si>
    <t>(((Dependencias municipales que aplican el sistema de control interno / Total de dependencias y entidades de la Administración Pública Municipal) + (Dependencias municipales y paramunicipales que aplican el sistema de evaluación del desempeño / Total de dependencias y entidades de la Administración Pública Municipal y Paramunicipal))/2)*100</t>
  </si>
  <si>
    <t>Porcentaje de Programas presupuestarios y Programas Operativos Anuales con ficha de revisión de indicadores</t>
  </si>
  <si>
    <t>(Programas presupuestarios y Programas Operativos Anuales con ficha de revisión de indicadores / Total de Programas presupuestarios y Programas Operativos Anuales vigentes en el ejercicio fiscal)*100</t>
  </si>
  <si>
    <t xml:space="preserve">Porcentaje de indicadores de los informes de avance trimestrales revisados y analizados </t>
  </si>
  <si>
    <t>(Indicadores de los informes de avance trimestrales revisados y analizados / Indicadores que integran los informes de avance trimestrales)*100</t>
  </si>
  <si>
    <t xml:space="preserve">Porcentaje de indicadores con perspectiva de género de los informes de avance trimestrales revisados y analizados </t>
  </si>
  <si>
    <t>(Indicadores con perspectiva de género revisados y analizados / Indicadores con perspectiva de género que integran los informes de avance trimestrales)*100</t>
  </si>
  <si>
    <t>Porcentaje de oficios de observaciones y justificación enviados a las dependencias municipales y paramunicipales</t>
  </si>
  <si>
    <t>(Oficios de observaciones y justificación enviados a las dependencias municipales y paramunicipales / Dependencias municipales y paramunicipales con observaciones derivadas del análisis)*100</t>
  </si>
  <si>
    <t>Porcentaje de actividades realizadas conforme al cronograma de ejecución del Programa Anual de Evaluación</t>
  </si>
  <si>
    <t>(Actividades realizadas conforme al cronograma de ejecución del Programa Anual de Evaluación / Actividades contempladas conforme al cronograma de ejecución del Programa Anual de Evaluación)*100</t>
  </si>
  <si>
    <t>Porcentaje de actividades relativas a las evaluaciones con perspectiva de género realizadas conforme al cronograma de ejecución del Programa Anual de Evaluación</t>
  </si>
  <si>
    <t>(Actividades relativas a las evaluaciones con perspectiva de género realizadas conforme al cronograma de ejecución del Programa Anual de Evaluación / Actividades relativas a las evaluaciones con perspectiva de género contempladas conforme al cronograma de ejecución del Programa Anual de Evaluación)*100</t>
  </si>
  <si>
    <t>Porcentaje de documentos de trabajo derivados del Mecanismo de Aspectos Susceptibles de Mejora revisados y validados</t>
  </si>
  <si>
    <t>(Documentos de trabajo derivados del Mecanismo de Aspectos Susceptibles de Mejora revisados y validados / Total de documentos de trabajo derivados del Mecanismo de Aspectos Susceptibles de Mejora)*100</t>
  </si>
  <si>
    <t>Porcentaje de actividades para la implantación del Sistema de Control Interno</t>
  </si>
  <si>
    <t>(Actividades para la implantación del Sistema de Control Interno realizadas / Actividades para la implantación del Sistema de Control Interno establecidas en el programa anual de trabajo) * 100</t>
  </si>
  <si>
    <t>Porcentaje de asesorías brindadas en materia de control interno a dependencias municipales</t>
  </si>
  <si>
    <t>(Asesorías brindadas en materia de control interno a dependencias municipales / Asesorías en materia de control interno solicitadas por dependencias municipales)*100</t>
  </si>
  <si>
    <t>Porcentaje de actividades de difusión del código de ética realizadas</t>
  </si>
  <si>
    <t>(Actividades de difusión del código de ética realizadas / Actividades de difusión del código de ética contempladas en el programa anual de trabajo)*100</t>
  </si>
  <si>
    <t>Porcentaje de reportes de control interno elaborados</t>
  </si>
  <si>
    <t>(Reportes de control interno elaborados / Reportes de control interno requeridos)*100</t>
  </si>
  <si>
    <t>Porcentaje de servidores públicos capacitados en materia de control interno</t>
  </si>
  <si>
    <t>(Servidores públicos capacitados en materia de control interno / Total de servidores públicos designado como enlaces de control interno)*100</t>
  </si>
  <si>
    <t>Porcentaje de unidades administrativas que actualizan el sistema entrega recepción</t>
  </si>
  <si>
    <t>(Unidades administrativas que actualizan el sistema de entrega recepción / Total de unidades administrativas del municipio) *100</t>
  </si>
  <si>
    <t>Porcentaje de revisiones de actualización del sistema entrega recepción realizadas</t>
  </si>
  <si>
    <t>(Revisiones de actualización del sistema entrega recepción realizadas /  Revisiones de actualización del sistema entrega recepción requeridas)*100</t>
  </si>
  <si>
    <t>Porcentaje de servidores públicos capacitados en materia de entrega recepción</t>
  </si>
  <si>
    <t>(Servidores públicos capacitados en materia de entrega recepción / Total de servidores públicos designado como enlaces de entrega recepción)*100</t>
  </si>
  <si>
    <t>Porcentaje de servidores públicos que presentan su declaración patrimonial e intereses</t>
  </si>
  <si>
    <t>(Servidores públicos que presentan su declaración patrimonial de inicio + Servidores públicos que presentan su declaración patrimonial de modificación + Servidores públicos que presentan su declaración patrimonial de conclusión  / Servidores públicos que requieren presentar su declaración patrimonial Servidores )*100</t>
  </si>
  <si>
    <t>Porcentaje de declaraciones patrimoniales de inicio o modificación con acuse de presentación</t>
  </si>
  <si>
    <t>(Declaraciones patrimoniales de inicio o modificación con acuse de presentación / Servidores públicos registrados en nómina obligados a presentación de declaraciones patrimoniales de inicio o modificación)*100</t>
  </si>
  <si>
    <t>Corrupción Cero</t>
  </si>
  <si>
    <t>Tasa de servidores públicos sancionados por faltas administrativas</t>
  </si>
  <si>
    <t>(Servidores públicos sancionados por faltas administrativas / Total de servidores públicos de base y de confianza que se encuentran activos)*1,000</t>
  </si>
  <si>
    <t>Variación de Procedimientos de Responsabilidades Administrativas sancionados como no graves</t>
  </si>
  <si>
    <t>(Procedimientos de Responsabilidades Administrativas sancionados como no graves en t / Procedimientos de Responsabilidades Administrativas sancionados como no graves en t-1)-1)*100</t>
  </si>
  <si>
    <t>Porcentaje de Procedimientos de Responsabilidad Administrativa por faltas no graves con resolución emitida</t>
  </si>
  <si>
    <t>(Procedimientos de Responsabilidad Administrativa por faltas no graves con resolución emitida / Procedimientos de Responsabilidad Administrativa por faltas no graves iniciados)*100</t>
  </si>
  <si>
    <t>Porcentaje de Informes de Presunta Responsabilidad Administrativa revisados y admitidos</t>
  </si>
  <si>
    <t>(Informes de Presunta Responsabilidad Administrativa revisados y admitidos / Informes de Presunta Responsabilidad Administrativa turnados por el área de investigación)*100</t>
  </si>
  <si>
    <t>Porcentaje de Informes de Presunta Responsabilidad Administrativa admitidos para proceso dentro de los tres días posteriores a su recepción</t>
  </si>
  <si>
    <t>(Informes de Presunta Responsabilidad Administrativa admitidos para proceso dentro de los tres días posteriores a su recepción / Informes de Presunta Responsabilidad Administrativa turnados por el área de investigación)*100</t>
  </si>
  <si>
    <t>Porcentaje de Informes de Presunta Responsabilidad Administrativa con Acuerdo de Inicio o Radicación</t>
  </si>
  <si>
    <t>(Informes de Presunta Responsabilidad Administrativa con Acuerdo de Inicio o Radicación / Informes de Presunta Responsabilidad Administrativa turnados por el área de investigación)*100</t>
  </si>
  <si>
    <t>Porcentaje de notificaciones a presuntos responsables entregadas</t>
  </si>
  <si>
    <t>(Notificaciones a presuntos responsables entregadas / Notificaciones a presuntos responsables emitidas por la autoridad substanciadora)*100</t>
  </si>
  <si>
    <t>Porcentaje de expedientes del Procedimiento de Responsabilidades Administrativas por faltas graves enviados al Tribunal de Justicia Administrativa en un plazo menor a 3 días posteriores a la audiencia inicial</t>
  </si>
  <si>
    <t>(Expedientes del Procedimiento de Responsabilidades Administrativas por faltas graves enviados al Tribunal de Justicia Administrativa en un plazo menor a 3 días posteriores a la audiencia inicial / Expedientes del Procedimiento de Responsabilidades Administrativas por faltas graves integrados)*100</t>
  </si>
  <si>
    <t>Porcentaje de sanciones administrativas notificadas al servidor público</t>
  </si>
  <si>
    <t xml:space="preserve">(Sanciones administrativas notificadas al servidor público / Sanciones administrativas notificadas para ejecución) *100 </t>
  </si>
  <si>
    <t>Porcentaje de Procedimiento de Responsabilidades Administrativas con sanciones administrativas impuestas</t>
  </si>
  <si>
    <t>(Procedimiento de Responsabilidades Administrativas con sanciones administrativas impuestas / Procedimiento de Responsabilidades Administrativas con resolución dictada)*100</t>
  </si>
  <si>
    <t>Porcentaje de incidentes promovidos en contra de las Resoluciones de los Procedimientos de Responsabilidades Administrativas resueltos</t>
  </si>
  <si>
    <t>(Incidentes promovidos en contra de las Resoluciones de los Procedimientos de Responsabilidades Administrativas resueltos / Incidentes promovidos en contra de las Resoluciones de los Procedimientos de Responsabilidades Administrativas recibidos)</t>
  </si>
  <si>
    <t>Porcentaje de campañas de prevención y combate a la corrupción realizadas</t>
  </si>
  <si>
    <t>(Campañas de prevención y combate a la corrupción realizadas / Campañas de prevención y combate a la corrupción a cargo de la Dirección de Anticorrupción)*100</t>
  </si>
  <si>
    <t>Porcentaje de servidores públicos que participaron en capacitaciones en materia de anticorrupción</t>
  </si>
  <si>
    <t>(Servidores públicos que asistieron en capacitaciones en materia de anticorrupción / Total de servidores públicos convocados a las capacitaciones en materia de anticorrupción impartidas)*100</t>
  </si>
  <si>
    <t>Porcentaje de servidoras públicas convocadas a capacitaciones en materia de anticorrupción</t>
  </si>
  <si>
    <t>(Servidoras públicas convocadas a capacitaciones en materia de anticorrupción / Total de servidores públicos que participaron en capacitaciones en materia de anticorrupción)*100</t>
  </si>
  <si>
    <t>Porcentaje de dependencias de la Administración Pública Municipal y Paramunicipal capacitadas en materia de integridad y buenas prácticas de gobierno</t>
  </si>
  <si>
    <t>(Dependencias de la Administración Pública Municipal y Paramunicipal capacitadas en materia de integridad y buenas prácticas de gobierno / Total de dependencias que integran la Administración Pública Municipal y Paramunicipal)*100</t>
  </si>
  <si>
    <t>Porcentaje de actividades derivadas de convenios de colaboración firmados por la Dirección de Anticorrupción realizadas</t>
  </si>
  <si>
    <t>(Actividades derivadas de convenios de colaboración firmados por la Dirección de Anticorrupción realizadas / Actividades derivadas de convenios de colaboración firmados por la Dirección de Anticorrupción)*100</t>
  </si>
  <si>
    <t>Transparencia y Acceso a la Información Pública</t>
  </si>
  <si>
    <t>Tasa de variación del resultado de la métrica de gobierno abierto</t>
  </si>
  <si>
    <t>((Resultado de la métrica de gobierno abierto en t / Resultado de la métrica de gobierno abierto en t-1)-1)*100</t>
  </si>
  <si>
    <t>Índice compuesto de acceso a la información</t>
  </si>
  <si>
    <t>(.50*(promedio de 4 calificaciones vigentes otorgadas por órgano garante))+(.50*((1-(recursos de revisión registrados / solicitudes de acceso a la información y derechos ARCO)))*100))</t>
  </si>
  <si>
    <t>Índice</t>
  </si>
  <si>
    <t>Porcentaje de solicitudes de acceso a la información y derechos ARCO contestadas</t>
  </si>
  <si>
    <t>(Solicitudes de acceso a la información y derechos ARCO contestadas / Solicitudes de acceso a la información y derechos ARCO recibidas)*100</t>
  </si>
  <si>
    <t>Porcentaje de solicitudes de acceso a la información pública canalizadas al Instituto Municipal de las Mujeres Regias</t>
  </si>
  <si>
    <t>(Solicitudes de acceso a la información pública canalizadas al Instituto Municipal de las Mujeres Regias / Solicitudes de acceso a la información pública dirigidas al Instituto Municipal de las Mujeres Regias )</t>
  </si>
  <si>
    <t>Porcentaje de solicitudes de acceso a la información pública respondidas en los plazos establecidos en la normatividad vigente</t>
  </si>
  <si>
    <t>(Solicitudes de acceso a la información pública respondidas en los plazos establecidos en la normatividad vigente / Solicitudes de información de acceso a la información pública recibidas)*100</t>
  </si>
  <si>
    <t>Porcentaje de sujetos obligados capacitados en materia de acceso a la información y derechos ARCO</t>
  </si>
  <si>
    <t>(Sujetos obligados capacitados en materia de acceso a la información y derechos ARCO / Total de sujetos obligados de la Administración Pública Municipal y Paramunicipal)*100</t>
  </si>
  <si>
    <t>Porcentaje de obligaciones de transparencia publicadas</t>
  </si>
  <si>
    <t>(Número de obligaciones de transparencia publicadas / Número de obligaciones de transparencia asignadas por tabla de aplicabilidad) * 100</t>
  </si>
  <si>
    <t>Porcentaje de Sujetos Obligados verificados en la publicación de obligaciones de transparencia en medios electrónicos</t>
  </si>
  <si>
    <t>(Sujetos obligados con verificación de  publicación de obligaciones de transparencia en medios electrónicos / Sujetos obligados a publicar   obligaciones de transparencia en medios electrónicos) * 100</t>
  </si>
  <si>
    <t>Atención Ciudadana</t>
  </si>
  <si>
    <t>Porcentaje de personas satisfechas en la atención del trámite solicitado</t>
  </si>
  <si>
    <t>(Número de personas satisfechas en la atención/Número de personas encuestadas que recibieron una atención)*100</t>
  </si>
  <si>
    <t>Porcentaje de informes realizados de análisis de necesidades de folios en rezago</t>
  </si>
  <si>
    <t>(Cantidad de informes realizados/Cantidad de informes por realizar)*100</t>
  </si>
  <si>
    <t>Porcentaje de folios de atención generados en los mecanismos brindados</t>
  </si>
  <si>
    <t>(Número de folios generados/Número de peticiones presentadas)*100</t>
  </si>
  <si>
    <t>Porcentaje de juntas vecinales realizadas</t>
  </si>
  <si>
    <t>(Número de juntas vecinales realizadas/Número de juntas vecinales programadas)*100</t>
  </si>
  <si>
    <t>Porcentaje de recorridos realizados</t>
  </si>
  <si>
    <t>(Número de recorridos realizados/Número de recorridos programados)*100</t>
  </si>
  <si>
    <t>Porcentaje miercóles ciudadanos realizados</t>
  </si>
  <si>
    <t>(Número de miercóles ciudadanos realizados/Número de miercóles ciudadanos programados)*100</t>
  </si>
  <si>
    <t>Porcentaje de oficios realizados sobre folios fuera de tiempo</t>
  </si>
  <si>
    <t>(Número de oficios redactados y enviados/Número de oficios requeridos ar enviar)*100</t>
  </si>
  <si>
    <t>Porcentaje de propuestas generadas para la mejora del sistema</t>
  </si>
  <si>
    <t>(Propuesta de mejora realizada/Propuesta de mejora a realizar)*100</t>
  </si>
  <si>
    <t>Porcentaje de catálogos elaborados para conocer el plazo de respuesta de las peticiones</t>
  </si>
  <si>
    <t>(Catalogo elaborado/Catalogo por elaborar)*100</t>
  </si>
  <si>
    <t>Difusión Institucional</t>
  </si>
  <si>
    <t>Porcentaje de planes de campaña realizados</t>
  </si>
  <si>
    <t>(Cantidad de campañas realizadas) /Cantidad de Campañas recibidas)*100</t>
  </si>
  <si>
    <t>Tasa de variación porcentual de campañas de difusión realizadas</t>
  </si>
  <si>
    <t>(Cantidad de campañas realizadas en el presente año) - (Cantidad de campañas realizadas en año anterior)/ Cantidad de campañas realizadas en el año anterior)*100</t>
  </si>
  <si>
    <t>Porcentaje de boletines difundidos en radio, prensa, television y medios web</t>
  </si>
  <si>
    <t>(Cantidad de boletines difundidos) / Cantidad de boletines solicitados)*100</t>
  </si>
  <si>
    <t>Porcentaje de solicitudes atendidas para difusión de avisos o campañas.</t>
  </si>
  <si>
    <t>(Cantidad de oficios atendidos de las secretarías/Cantidad de oficios recibidos)*100</t>
  </si>
  <si>
    <t>Porcentaje de atención a las solicitudes recibidas por redes sociales de atencion ciudadana</t>
  </si>
  <si>
    <t>(Cantidad de solicitud atendidas / Cantidad de solicitud recibidas) *100</t>
  </si>
  <si>
    <t>(Cantidad de campañas difundidos) / Cantidad de campañas solicitadas)*100</t>
  </si>
  <si>
    <t>Porcentaje de calendarios mensuales elaborados</t>
  </si>
  <si>
    <t>(Calendarios elaborados/Calendarios a realizar)*100</t>
  </si>
  <si>
    <t>Porcentaje de reportes generados sobre resultados de redes sociales</t>
  </si>
  <si>
    <t>(Cantidad de reportes generados/Cantidad de reportes planeados)*100</t>
  </si>
  <si>
    <t>Planeación y Proyectos Estratégicos</t>
  </si>
  <si>
    <t>Porcentaje de áreas que desarrollan sus programas bajo la Metodología del Marco Lógico</t>
  </si>
  <si>
    <t>(Áreas que desarrollan la metodología / total de áreas del municipio)*100</t>
  </si>
  <si>
    <t>Variación porcentual en el Índice alcanzado en la etapa de planeación por la S.H.C.P.</t>
  </si>
  <si>
    <t>Resultado emitido por la S.H.C.P.</t>
  </si>
  <si>
    <t>Porcentaje de informes de indicadores realizados de avance trimestral</t>
  </si>
  <si>
    <t>(Informes trimestrales elaborados / informes trimestrales a realizar)*100</t>
  </si>
  <si>
    <t>Porcentaje de instructivos emitidos para el uso de la plataforma de indicadores</t>
  </si>
  <si>
    <t>(Instructivo elaborado / instructivo planeado)*100</t>
  </si>
  <si>
    <t>Porcentaje de capacitaciones y/o asesorías impartidas a los enlaces en la plataforma de indicadores</t>
  </si>
  <si>
    <t>(Cantidad de capacitaciones y/o asesorías impartidas / cantidad de capacitaciones y/o asesorías programas y/o solicitadas)*100</t>
  </si>
  <si>
    <t>Porcentaje de áreas que recibieron capacitación en materia de planeación</t>
  </si>
  <si>
    <t>(Cantidad de capacitaciones realizadas / cantidad de capacitaciones programadas)*100</t>
  </si>
  <si>
    <t xml:space="preserve">Porcentaje de reportes elaborados para la integración del Informe de Gobierno </t>
  </si>
  <si>
    <t>(Reportes elaborados / reportes programados)*100</t>
  </si>
  <si>
    <t>Porcentaje de fichas de proyectos estratégicos solicitadas</t>
  </si>
  <si>
    <t>(Fichas técnicas solicitadas / cantidad de proyectos estratégicos)*100</t>
  </si>
  <si>
    <t>Porcentaje de seguimientos realizados a las líneas de acción del Plan Municipal de Desarrollo</t>
  </si>
  <si>
    <t>(Seguimientos realizados / seguimientos programados)*100</t>
  </si>
  <si>
    <t xml:space="preserve">Gobierno Digital </t>
  </si>
  <si>
    <t>Porcentaje de sistemas desarrollados por la Dirección de Gobierno Digital, distribuidos con licencias libres y de código abierto publicados</t>
  </si>
  <si>
    <t>(Cantidad de sistemas desarrollados publicados/ Cantidad de sistemas desarrollados por publicar)*100</t>
  </si>
  <si>
    <t>Porcentaje de sistemas inegrados al Sistema Unificador de Servicios de Información (SUSI)</t>
  </si>
  <si>
    <t>(Cantidad de sistemas integrados al SUSI/Cantidad de sistemas por integrar al SUSI)*100</t>
  </si>
  <si>
    <t xml:space="preserve">Porcentaje de trámites o servicios librados en la Ventanilla de Trámites </t>
  </si>
  <si>
    <t>(Cantidad de trámites o servicios liberados/ Cantidad de trámites y servicios por liberar)*100</t>
  </si>
  <si>
    <t>Porcentaje de sistemas integrados al sistema de autenticación</t>
  </si>
  <si>
    <t>(Cantidad de sistemas integrados al sistema de autenticación/ Cantidad de sistemas por integrar al sistema de autenticación) *100</t>
  </si>
  <si>
    <t>Porcentaje de colaboraciones con otras entidades gubernamentales, organismos internacionales o particulares para intercambiar datos entre sistemas de información para complementar proyectos de Gobierno Digital.</t>
  </si>
  <si>
    <t>(Cantidad de acuerdos generados para el intercambio de datos/ Cantidad  de acuerdos por generar para el intercambio de datos)*100</t>
  </si>
  <si>
    <t>Porcentaje de analíticas generadas a partir de los sistemas digitales del municipio de Monterrey publicados vía web.</t>
  </si>
  <si>
    <t>(Cantidad de analíticas generadas/ Cantidad de analíticas por generar)*100</t>
  </si>
  <si>
    <t>Porcentaje de procesos de participación ciudadana llevados a cabo en la plataforma de DECIDIM.</t>
  </si>
  <si>
    <t>(Cantidad de procesos de participación ciudadana realizados/ Cantidad de procesos de participación ciudadana por realizar)*100</t>
  </si>
  <si>
    <t xml:space="preserve">Porcentaje de mesas de trabajo con las distintas dependencias para la colaboración. </t>
  </si>
  <si>
    <t>(Cantidad de mesas de trabajo con dependencias de la APM realizadas/ Cantidad de mesas de trabajo con la APM por realizar)*100</t>
  </si>
  <si>
    <t>Porcentaje de capacitaciones relacionadas con la transformación digital impartidos por la Dirección de Gobierno Digital a servidores públicos de otras Dependencias y Entidades de la APM</t>
  </si>
  <si>
    <t>(Cantidad de capacitaciones relacionadas con la transformación digital realizadas/Cantidad de capacitaciones relacionadas la transformación digital a realizar)*100</t>
  </si>
  <si>
    <t>Porcentaje de sistemas integrados a la capa de abstracción común y única que permita acceder a los datos de modo que nuevas aplicaciones puedan acceder a la información de aplicaciones heredadas.</t>
  </si>
  <si>
    <t>(Cantidad de sistemas integrados/ Cantidad de sistemas por integrar)*100</t>
  </si>
  <si>
    <t>Porcentaje de propuestas normativas elaboradas y presentadas en materia de gestión de datos, gobernanza digital y/o gobernanza tecnológica.</t>
  </si>
  <si>
    <t xml:space="preserve">(Propuestas normativas elaboradas y presentados/Propuesta normativas a elaborar)*100 </t>
  </si>
  <si>
    <t>Porcentaje de reuniones con la Dirección de Soporte e Infraestructura para generar la estrategia para llevar a cabo la integración de los sistemas heredados del municipio.</t>
  </si>
  <si>
    <t>(Cantidad de reuniones realizadas/ Cantidad de reuniones a realizar)*100</t>
  </si>
  <si>
    <t>Mejora Regulatoria</t>
  </si>
  <si>
    <t>Porcentaje de trámites y servicios con impacto en el desarrollo económico mejorados</t>
  </si>
  <si>
    <t xml:space="preserve">(Cantidad de recomendaciones OCDE realizadas/Cantidad de recomendaciones)*100 </t>
  </si>
  <si>
    <t>Porcentaje de regulaciones, trámites y servicios mejorados</t>
  </si>
  <si>
    <t xml:space="preserve">(Cantidad de regulaciones, trámites y servicios mejorados/Cantidad de regulaciones, trámites y servicios vigentes)*100 </t>
  </si>
  <si>
    <t>Variación porcentual de días reducidos en la resolución de trámites y servicios para la apertura de empresas</t>
  </si>
  <si>
    <t>(Cantidad total de días necesarios para la resolución de trámites para apertura de empresas en el periodo vigente/ Cantidad total de días necesarios para la resolución del trámites para apertura de empresas en el periodo anterior)-1*100)</t>
  </si>
  <si>
    <t>Porcentaje de trámites en el registro de trámites</t>
  </si>
  <si>
    <t>(Cantidad de trámites y servicios simplificados/Cantidad de trámites y servicios programados para simplificar)*100</t>
  </si>
  <si>
    <t xml:space="preserve">Porcentaje de trámites con lenguaje claro y ciudadano </t>
  </si>
  <si>
    <t>(Cantidad de trámites y servicios con lenguaje veraz, claro y ciudadano / Cantidad de trámites y servicios)*100</t>
  </si>
  <si>
    <t>Porcentaje de regulaciones de alto impacto en la apertura de empresas mejoradas</t>
  </si>
  <si>
    <t>(Cantidad de regulaciones mejoradas / Cantidad de regulaciones)*100</t>
  </si>
  <si>
    <t>Porcentaje de regulaciones del marco regulatorio vigente simplificadas - abrogadas</t>
  </si>
  <si>
    <t>(Cantidad de regulaciones programadas para simplificación o abrogación / Cantidad de regulaciones vigentes)*100</t>
  </si>
  <si>
    <t>Porcentaje de regulaciones de alto impacto emitidas</t>
  </si>
  <si>
    <t>(Cantidad de regulaciones de alto impacto emitidas/ Cantidad de regulaciones)*100</t>
  </si>
  <si>
    <t xml:space="preserve">Variación porcentual de requisitos reducidos para la obtención de trámites y servicios  para la apertura de empresas </t>
  </si>
  <si>
    <t>(Cantidad total de requisitos necesarios para la resolución de trámites para apertura de empresas en el periodo vigente/ Cantidad total de requisitos necesarios para la resolución del trámites para apertura de empresas en el periodo anterior)-1*100)</t>
  </si>
  <si>
    <t>Porcentaje de difusiones de los requisitos para la apertura de empresas</t>
  </si>
  <si>
    <t>(Cantidad de difusiones realizadas/ Cantidad de difusiones planeadas)*100</t>
  </si>
  <si>
    <t>Variación porcentual de requisitos simplificados y/o eliminados derivado de la interpretación correcta</t>
  </si>
  <si>
    <t>(Cantidad de requisitos simplificados y/o eliminados / Cantidad de requisitos sobre aquellos susceptibles de simplificarse o eliminarse)-1*100)</t>
  </si>
  <si>
    <t xml:space="preserve">Porcentaje capacitaciones de mejora regulatoria </t>
  </si>
  <si>
    <t>(Cantidad de capacitaciones realizadas/ Capacitaciones planeadas)*100</t>
  </si>
  <si>
    <t>Participación Ciudadana</t>
  </si>
  <si>
    <t>Porcentaje de Acciones de Participación Ciudadana realizadas.</t>
  </si>
  <si>
    <t>(Acciones de Participación Ciudadana implementadas/Acciones de Participación Ciudadana planeadas)*100</t>
  </si>
  <si>
    <t>Porcentaje de personas que consideran que tienen influencia en las decisiones del Gobierno.</t>
  </si>
  <si>
    <t>(Número de personas que consideran que tienen influencia en las decisiones de Gobierno/ Total de personas encuestadas)*100</t>
  </si>
  <si>
    <t>Porcentaje de juntas vecinales acreditadas</t>
  </si>
  <si>
    <t>(Cantidad de juntas vecinales acreditadas / Cantidad de juntas vecinales programadas) *100</t>
  </si>
  <si>
    <t>Porcentaje de Asambleas Vecinales realizadas</t>
  </si>
  <si>
    <t>(Cantidad de Asambleas Vecinales realizadas/Cantidad de Asambleas Vecinales programadas)*100</t>
  </si>
  <si>
    <t xml:space="preserve">Porcentaje de eventos convocados </t>
  </si>
  <si>
    <t>(Cantidad de eventos convocados/Cantidad de eventos convocados planeados)*100</t>
  </si>
  <si>
    <t>Porcentaje de avance de los compromisos contemplados en el Plan de Acción de Gobierno Abierto</t>
  </si>
  <si>
    <t>(Porcentaje de avance de compromisos del Plan de Acción de Gobierno Abierto/Porcentaje de avance de compromisos del Plan de Acción de Gobierno Abierto planeado)*100</t>
  </si>
  <si>
    <t xml:space="preserve">Porcentaje de mesas de trabajo realizadas. </t>
  </si>
  <si>
    <t>(Cantidad de mesas de trabajo realizadas/Cantidad de mesas de trabajo planeadas)*100</t>
  </si>
  <si>
    <t>Porcentaje de capacitaciones en materia de Gobierno Abierto realizadas</t>
  </si>
  <si>
    <t>(Cantidad de capacitaciones realizadas/Cantidad de capacitaciones planeadas)*100</t>
  </si>
  <si>
    <t xml:space="preserve">Porcentaje de proyectos electos con proceso de socialización de Presupuesto Participativo </t>
  </si>
  <si>
    <t>(Proyectos electos / Proyectos a elegir) * 100</t>
  </si>
  <si>
    <t>Porcentaje reuniones de socialización realizadas</t>
  </si>
  <si>
    <t>(Cantidad de reuniones realizadas/Cantidad de reuniones planeadas)*100</t>
  </si>
  <si>
    <t xml:space="preserve">Variación porcental en la votación en los proyectos de Presupuesto Participativo </t>
  </si>
  <si>
    <t>((Votación en el periodo actual / Votación en el periodo anterior) -1) * 100</t>
  </si>
  <si>
    <t xml:space="preserve">Porcentaje de Juntas Vecinales Capacitadas </t>
  </si>
  <si>
    <t>(Juntas Vecinales Capacitadas / Juntas Vecinales Acreditadas)*100</t>
  </si>
  <si>
    <t>Orientaciones</t>
  </si>
  <si>
    <t>Atenciones a las y familias</t>
  </si>
  <si>
    <t>Adolescentes con apoyo que detectados</t>
  </si>
  <si>
    <t>Servicios psicosociales conferidos a solicitados</t>
  </si>
  <si>
    <t>Atenciones otorgadas a niñas, detectados</t>
  </si>
  <si>
    <t>Niñas, niños y adolescentes recorridos</t>
  </si>
  <si>
    <t>Servicios brindados a niñas, pública</t>
  </si>
  <si>
    <t>Atenciones a niñas, niños requeridas</t>
  </si>
  <si>
    <t>Servicios integrales impartidos a programados</t>
  </si>
  <si>
    <t>Servicios preventivos de salud programados</t>
  </si>
  <si>
    <t>483. Circulos Restaurativos</t>
  </si>
  <si>
    <t>484. Talleres productivos</t>
  </si>
  <si>
    <t>442. Actividades y Servicios de Acompañamiento Academico</t>
  </si>
  <si>
    <t>443. Actividades y Servicios de Acompañamiento Academico</t>
  </si>
  <si>
    <t>446. Actividades de Incentivo y Asesoramiento para el Primer Empleo y Emprendimiento</t>
  </si>
  <si>
    <t>450. Espacios Publicos Intervenidos</t>
  </si>
  <si>
    <t>451. Espacios Publicos Intervenidos</t>
  </si>
  <si>
    <t>452. Miembros del Padron ReUrbanizarte</t>
  </si>
  <si>
    <t>453. Servicios y Actividades de Salud Integral de las Juventudes</t>
  </si>
  <si>
    <t>454. Servicios y Actividades de Salud Integral de las Juventudes</t>
  </si>
  <si>
    <t>455. Servicios y Actividades de Salud Integral de las Juventudes</t>
  </si>
  <si>
    <t>459. Actividades, talleres y apoyos deportivos y actividad fisica</t>
  </si>
  <si>
    <t>461. Talleres de Lectura</t>
  </si>
  <si>
    <t>465. Actividades, talleres y apoyos deportivos y actividad fisica</t>
  </si>
  <si>
    <t>Reporte Bancario</t>
  </si>
  <si>
    <t>Presentación</t>
  </si>
  <si>
    <t>Listado de asistencia y Evidencia fotográfica</t>
  </si>
  <si>
    <t>Listado de asistencia y Evidencia Fotográfica</t>
  </si>
  <si>
    <t>Listado de Ciudadanos</t>
  </si>
  <si>
    <t>Listado de Empresas</t>
  </si>
  <si>
    <t>Captura de Pantalla</t>
  </si>
  <si>
    <t>Agenda turística-cultural</t>
  </si>
  <si>
    <t>283. Reporte de visitas 103/103</t>
  </si>
  <si>
    <t>285. Padrón de personas beneficiarias</t>
  </si>
  <si>
    <t>286. Padrón de personas beneficiarias</t>
  </si>
  <si>
    <t>296. Ficha técnica 1/1</t>
  </si>
  <si>
    <t>298. Padrón de personas beneficiarias</t>
  </si>
  <si>
    <t>300. Padrón de personas beneficiarias</t>
  </si>
  <si>
    <t>301. Padrón de personas beneficiarias</t>
  </si>
  <si>
    <t>312. Padrón de personas beneficiarias</t>
  </si>
  <si>
    <t>316.Padrón de personas beneficiarias</t>
  </si>
  <si>
    <t>319. Padrón de personas beneficiarias</t>
  </si>
  <si>
    <t>320. Reporte de mastografías y papanicolaous</t>
  </si>
  <si>
    <t>321. Base de datos de encuestas de satisfacción</t>
  </si>
  <si>
    <t>326. Base de datos de Pre y post aplicados</t>
  </si>
  <si>
    <t>327. Padrón de personas beneficiarias</t>
  </si>
  <si>
    <t>331. Padrón de personas beneficiarias</t>
  </si>
  <si>
    <t>340. Reporte de activación comunitaria</t>
  </si>
  <si>
    <t>348. Padrón de personas beneficiarias</t>
  </si>
  <si>
    <t>358. Padrón de personas beneficiarias</t>
  </si>
  <si>
    <t>141.Planos 17/17</t>
  </si>
  <si>
    <t>149.Planos 5/5</t>
  </si>
  <si>
    <t>150.Levantamiento 5/5</t>
  </si>
  <si>
    <t>178. Minuta</t>
  </si>
  <si>
    <t>181.Oficios,fotos 13/13</t>
  </si>
  <si>
    <t>182. Listado de expedientes</t>
  </si>
  <si>
    <t>186. Listas de asistencia,</t>
  </si>
  <si>
    <t>188. Listado de expedientes</t>
  </si>
  <si>
    <t>186.Lista de asistencia</t>
  </si>
  <si>
    <t>190. Minutas, fotos (2/2)</t>
  </si>
  <si>
    <t>192. Captura de pantalla</t>
  </si>
  <si>
    <t>208.Porcentaje de campañas de comunicación ejecutadas sobre el uso alternativo del agua 2/2</t>
  </si>
  <si>
    <t>213.Porcentaje de gestiones realizadas para la creación de huertos urbanos 3/3</t>
  </si>
  <si>
    <t>222.Porcentaje de talleres, pláticas y eventos realizados para aprovechamiento de residuos sólidos urbanos 2/2</t>
  </si>
  <si>
    <t xml:space="preserve"> </t>
  </si>
  <si>
    <t>45. Eventos realizados- informe e infografia</t>
  </si>
  <si>
    <t>46. Convenios. Convenio e infografia</t>
  </si>
  <si>
    <t>47. Policias atendidos- informe de registros</t>
  </si>
  <si>
    <t>49. Comites seguridad- listas de asistencia</t>
  </si>
  <si>
    <t>50. Comites conformados- actas constitutivas</t>
  </si>
  <si>
    <t>51. Comites que tienen chat- registro</t>
  </si>
  <si>
    <t>53. Personas beneficiadas. Registro</t>
  </si>
  <si>
    <t>54- Servicios CAIPA- registro</t>
  </si>
  <si>
    <t>55. Servicios UAVVI.- registro</t>
  </si>
  <si>
    <t>56. Personas beneficiadas UAVVI- registro</t>
  </si>
  <si>
    <t>57. Personas beneficiadas CAIPA- registro</t>
  </si>
  <si>
    <t>58. Canalizaciones - registro</t>
  </si>
  <si>
    <t>59. Visitas de seguimiento- registro</t>
  </si>
  <si>
    <t>60. Acompañamientos- registro</t>
  </si>
  <si>
    <t>61. Auxilios- registro</t>
  </si>
  <si>
    <t>70. Kaizen desarrollados</t>
  </si>
  <si>
    <t>78. Eventos relavantes- registro base de datos</t>
  </si>
  <si>
    <t>82. Centro de confianza</t>
  </si>
  <si>
    <t>83. CUP</t>
  </si>
  <si>
    <t xml:space="preserve">153. Operativos- registro de estadisitcas </t>
  </si>
  <si>
    <t>154. Reporte- registro</t>
  </si>
  <si>
    <t>155. Actividades de supervision- registro</t>
  </si>
  <si>
    <t>156. Capacitaciones  cultura vial- registro</t>
  </si>
  <si>
    <t>Ev 582 Llamadas</t>
  </si>
  <si>
    <t>Ev 584  Reporte de folios</t>
  </si>
  <si>
    <t>Ev 585 Juntas vecinales</t>
  </si>
  <si>
    <t>Ev 586 Recorridos</t>
  </si>
  <si>
    <t>Ev 587 Miercoles ciudadano</t>
  </si>
  <si>
    <t>Ev 588 Porcentaje de Oficios</t>
  </si>
  <si>
    <t>495.expedientes para pagos de contratistas</t>
  </si>
  <si>
    <t>497.Recuperacion de fondos</t>
  </si>
  <si>
    <t>495.Expedientes para pagos de contratistas, provedores y otros</t>
  </si>
  <si>
    <t>497.Trspasos realizados</t>
  </si>
  <si>
    <t>506.Organigramas en power point</t>
  </si>
  <si>
    <t>507. Pendiente</t>
  </si>
  <si>
    <t>509.Pendiente</t>
  </si>
  <si>
    <t>510.Pendiente</t>
  </si>
  <si>
    <t>634. Actas 7-7</t>
  </si>
  <si>
    <t>635. Reporte Fotografico 19-17</t>
  </si>
  <si>
    <t>636. Reporte Fotografico 12-12</t>
  </si>
  <si>
    <t>638. Reporte Fotografico 21-21</t>
  </si>
  <si>
    <t>639. Reporte Fotografico 5-5</t>
  </si>
  <si>
    <t>641. Reporte Fotografico 15/15</t>
  </si>
  <si>
    <t>N/A</t>
  </si>
  <si>
    <t>4.-Actas de Comité  14/14</t>
  </si>
  <si>
    <t>5.-Actas de Comité  14/14</t>
  </si>
  <si>
    <t>6.-Ficha Técnica de Factibilidad  0/18</t>
  </si>
  <si>
    <t>7.Peticiones con Visita Técnica  16/16</t>
  </si>
  <si>
    <t>8.-Reporte Sistema Sentral  63/63</t>
  </si>
  <si>
    <t>No se había programado ejecución para este periodo - 217.Porcentaje de residuos sólidos urbanos desviados de confinamiento 2/2</t>
  </si>
  <si>
    <t>No se había programado ejecución para este periodo - 43. Talleres y murales- informe e infografia</t>
  </si>
  <si>
    <t>No se había programado ejecución para este periodo - 41. Colonias intervenidas- informe e infografia</t>
  </si>
  <si>
    <t>No se había programado ejecución para este periodo - 52. Brigadas- informe e infografia</t>
  </si>
  <si>
    <t>No se había programado ejecución para este periodo - 75. Elementos actualizados</t>
  </si>
  <si>
    <t>No se había programado ejecución para este periodo - 151. Variacion lesionados- registro de estadistica</t>
  </si>
  <si>
    <t>No se había programado ejecución para este periodo - 80. Licencia de software- infografia</t>
  </si>
  <si>
    <t xml:space="preserve">No se había programado ejecución para este periodo - 152. Variacion hechos de transito-  registro de estadisitcas </t>
  </si>
  <si>
    <t xml:space="preserve">No se había programado ejecución para este periodo </t>
  </si>
  <si>
    <t>611. Atención a solicitudes de transparencia</t>
  </si>
  <si>
    <t>610. Atención a solicitudes ciudadanas</t>
  </si>
  <si>
    <t>609. Capacitar al personal del Instituto</t>
  </si>
  <si>
    <t>608. Consultar a las juventudes sobre las actividades del Instituto</t>
  </si>
  <si>
    <t>605. Clubs de debate y simulación de Modelos de Naciones Unidas</t>
  </si>
  <si>
    <t>602. Talleres de Graffiti</t>
  </si>
  <si>
    <t>601. Talleres de pintura</t>
  </si>
  <si>
    <t>599. Reuniones de clubs de lectura _Morras leyendo morras_ y _Circulo de lectura_</t>
  </si>
  <si>
    <t>598. Clubs de lectura</t>
  </si>
  <si>
    <t>596. Ferias y actividades de promoción deportivas</t>
  </si>
  <si>
    <t>594. Cursos y seminarios de defensa personal</t>
  </si>
  <si>
    <t>593. Conferencias y talleres en promoción de la educación sexual y reproductiva_</t>
  </si>
  <si>
    <t>591. Programas de salud nutricional _Reto Juventudes Sanas_</t>
  </si>
  <si>
    <t>590. Conferencias y talleres en promoción de salud nutricia_</t>
  </si>
  <si>
    <t>589. Atención psicológica individual</t>
  </si>
  <si>
    <t>588. Conferencias y talleres en promoción de salud mental</t>
  </si>
  <si>
    <t>587. Insumos y espacios para artistas urbanos a través de _ReUrbanizArte MTY_</t>
  </si>
  <si>
    <t>586. Pintas conjuntas y expos de arte urbano _Monterrey a Color__</t>
  </si>
  <si>
    <t>584. Mercaditos emprendedores _Líderes Emprendiendo_</t>
  </si>
  <si>
    <t>579. Cursos y-o talleres de habilidades y herramientas de empleabilidad</t>
  </si>
  <si>
    <t>576. Apoyos escolares (becas, útiles y libros)</t>
  </si>
  <si>
    <t>574. Actividades, talleres y conferencias de mejoramiento académico y buen clima escolar</t>
  </si>
  <si>
    <t>573. Asesorias académicas</t>
  </si>
  <si>
    <t>572. Ferias y exposiciones de oferta educativa</t>
  </si>
  <si>
    <t>571. Insersión escolar</t>
  </si>
  <si>
    <t>475. Actividades de promoción a eventos recreativos de videojuegos realizadas</t>
  </si>
  <si>
    <t>474. Eventos recreativos de videojuegos realizados</t>
  </si>
  <si>
    <t>464. Actividades, clases, talleres o conferencias que promuevan la diversidad,inclusión y no discriminación_</t>
  </si>
  <si>
    <t>462. Fomento a las bellas artes</t>
  </si>
  <si>
    <t>461. Fomento a la lectura</t>
  </si>
  <si>
    <t>459. Actividades deportivas del InjuRe</t>
  </si>
  <si>
    <t>455. Servicios y actividades de atención nutricia</t>
  </si>
  <si>
    <t>454. Servicios y actividades de atención psicologica</t>
  </si>
  <si>
    <t>451. Bajo Puentes</t>
  </si>
  <si>
    <t>450. Murales Realizados</t>
  </si>
  <si>
    <t>448. Emprendimiento</t>
  </si>
  <si>
    <t>447. Talleres, cursos y conferencias que aumenten sus habilidades y herramientas para la empleabilidad</t>
  </si>
  <si>
    <t>444. Actividades y asesoramiento de mejora al proceso de aprendizaje</t>
  </si>
  <si>
    <t>443. Inserción escolar</t>
  </si>
  <si>
    <t xml:space="preserve">449. Espacios Publicos Intervenidos a Traves del Arte Urbano.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</si>
</sst>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1"/>
      <color theme="1"/>
      <name val="Calibri"/>
      <family val="2"/>
      <scheme val="minor"/>
    </font>
    <font>
      <sz val="11"/>
      <color theme="1"/>
      <name val="Calibri"/>
      <family val="2"/>
      <scheme val="minor"/>
    </font>
    <font>
      <b/>
      <sz val="18"/>
      <color theme="1"/>
      <name val="Calibri Light"/>
      <family val="2"/>
      <scheme val="major"/>
    </font>
    <font>
      <sz val="11"/>
      <color theme="1"/>
      <name val="Calibri Light"/>
      <family val="2"/>
      <scheme val="major"/>
    </font>
    <font>
      <sz val="12"/>
      <color theme="1"/>
      <name val="Calibri Light"/>
      <family val="2"/>
      <scheme val="major"/>
    </font>
    <font>
      <sz val="12"/>
      <color theme="0"/>
      <name val="Calibri Light"/>
      <family val="2"/>
      <scheme val="major"/>
    </font>
    <font>
      <b/>
      <sz val="9"/>
      <color indexed="81"/>
      <name val="Tahoma"/>
      <family val="2"/>
    </font>
    <font>
      <sz val="9"/>
      <color indexed="81"/>
      <name val="Tahoma"/>
      <family val="2"/>
    </font>
    <font>
      <sz val="11"/>
      <color rgb="FF006100"/>
      <name val="Calibri"/>
      <family val="2"/>
      <scheme val="minor"/>
    </font>
    <font>
      <sz val="9"/>
      <color indexed="81"/>
      <name val="Tahoma"/>
      <charset val="1"/>
    </font>
    <font>
      <b/>
      <sz val="9"/>
      <color indexed="81"/>
      <name val="Tahoma"/>
      <charset val="1"/>
    </font>
    <font>
      <sz val="12"/>
      <name val="Calibri Light"/>
      <family val="2"/>
      <scheme val="major"/>
    </font>
    <font>
      <sz val="12"/>
      <color indexed="8"/>
      <name val="Calibri Light"/>
      <family val="2"/>
      <scheme val="major"/>
    </font>
    <font>
      <b/>
      <sz val="12"/>
      <color theme="1"/>
      <name val="Calibri Light"/>
      <family val="2"/>
      <scheme val="major"/>
    </font>
    <font>
      <b/>
      <sz val="12"/>
      <color theme="0"/>
      <name val="Calibri Light"/>
      <family val="2"/>
      <scheme val="major"/>
    </font>
    <font>
      <sz val="12"/>
      <color rgb="FF000000"/>
      <name val="Calibri Light"/>
      <family val="2"/>
      <scheme val="major"/>
    </font>
    <font>
      <strike/>
      <sz val="12"/>
      <color theme="1"/>
      <name val="Calibri Light"/>
      <family val="2"/>
      <scheme val="major"/>
    </font>
    <font>
      <sz val="12"/>
      <color rgb="FFFF0000"/>
      <name val="Calibri Light"/>
      <family val="2"/>
      <scheme val="major"/>
    </font>
    <font>
      <sz val="12"/>
      <color theme="1"/>
      <name val="Calibri"/>
    </font>
    <font>
      <sz val="11"/>
      <color theme="1"/>
      <name val="Calibri"/>
      <scheme val="minor"/>
    </font>
    <font>
      <sz val="12"/>
      <color rgb="FF000000"/>
      <name val="Calibri"/>
    </font>
    <font>
      <sz val="12"/>
      <color rgb="FF000000"/>
      <name val="Calibri"/>
      <family val="2"/>
    </font>
    <font>
      <sz val="12"/>
      <color theme="1"/>
      <name val="Calibri"/>
      <family val="2"/>
    </font>
  </fonts>
  <fills count="30">
    <fill>
      <patternFill patternType="none"/>
    </fill>
    <fill>
      <patternFill patternType="gray125"/>
    </fill>
    <fill>
      <patternFill patternType="solid">
        <fgColor theme="8"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BFBFBF"/>
        <bgColor rgb="FFBFBFBF"/>
      </patternFill>
    </fill>
    <fill>
      <patternFill patternType="solid">
        <fgColor theme="0" tint="-0.249977111117893"/>
        <bgColor rgb="FFBDD6EE"/>
      </patternFill>
    </fill>
    <fill>
      <patternFill patternType="solid">
        <fgColor theme="0"/>
        <bgColor theme="0"/>
      </patternFill>
    </fill>
    <fill>
      <patternFill patternType="solid">
        <fgColor rgb="FFFFFF00"/>
        <bgColor rgb="FFBFBFBF"/>
      </patternFill>
    </fill>
    <fill>
      <patternFill patternType="solid">
        <fgColor rgb="FFC6EFCE"/>
      </patternFill>
    </fill>
    <fill>
      <patternFill patternType="solid">
        <fgColor theme="3" tint="0.59999389629810485"/>
        <bgColor indexed="64"/>
      </patternFill>
    </fill>
    <fill>
      <patternFill patternType="solid">
        <fgColor indexed="13"/>
        <bgColor auto="1"/>
      </patternFill>
    </fill>
    <fill>
      <patternFill patternType="solid">
        <fgColor theme="4" tint="0.59999389629810485"/>
        <bgColor rgb="FFBDD6EE"/>
      </patternFill>
    </fill>
    <fill>
      <patternFill patternType="solid">
        <fgColor theme="5" tint="0.59999389629810485"/>
        <bgColor rgb="FFF7CAAC"/>
      </patternFill>
    </fill>
    <fill>
      <patternFill patternType="solid">
        <fgColor rgb="FFF8F8F8"/>
        <bgColor indexed="64"/>
      </patternFill>
    </fill>
    <fill>
      <patternFill patternType="solid">
        <fgColor rgb="FFFFFFFF"/>
        <bgColor rgb="FFFFFFFF"/>
      </patternFill>
    </fill>
    <fill>
      <patternFill patternType="solid">
        <fgColor theme="0"/>
        <bgColor indexed="64"/>
      </patternFill>
    </fill>
    <fill>
      <patternFill patternType="solid">
        <fgColor rgb="FFF7CAAC"/>
        <bgColor rgb="FFF7CAAC"/>
      </patternFill>
    </fill>
    <fill>
      <patternFill patternType="solid">
        <fgColor rgb="FF00B050"/>
        <bgColor indexed="64"/>
      </patternFill>
    </fill>
    <fill>
      <patternFill patternType="solid">
        <fgColor rgb="FFFF0000"/>
        <bgColor indexed="64"/>
      </patternFill>
    </fill>
    <fill>
      <patternFill patternType="solid">
        <fgColor theme="5" tint="0.59999389629810485"/>
        <bgColor rgb="FFBDD6EE"/>
      </patternFill>
    </fill>
    <fill>
      <patternFill patternType="solid">
        <fgColor rgb="FFFFC000"/>
        <bgColor indexed="64"/>
      </patternFill>
    </fill>
    <fill>
      <patternFill patternType="solid">
        <fgColor rgb="FFFFFF00"/>
        <bgColor rgb="FFBDD6EE"/>
      </patternFill>
    </fill>
  </fills>
  <borders count="31">
    <border>
      <left/>
      <right/>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indexed="8"/>
      </left>
      <right style="hair">
        <color indexed="8"/>
      </right>
      <top style="hair">
        <color indexed="8"/>
      </top>
      <bottom style="hair">
        <color indexed="8"/>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rgb="FF000000"/>
      </left>
      <right/>
      <top style="hair">
        <color rgb="FF000000"/>
      </top>
      <bottom style="hair">
        <color rgb="FF000000"/>
      </bottom>
      <diagonal/>
    </border>
    <border>
      <left style="hair">
        <color indexed="64"/>
      </left>
      <right style="hair">
        <color indexed="64"/>
      </right>
      <top/>
      <bottom/>
      <diagonal/>
    </border>
    <border>
      <left/>
      <right style="hair">
        <color indexed="64"/>
      </right>
      <top style="hair">
        <color indexed="64"/>
      </top>
      <bottom/>
      <diagonal/>
    </border>
    <border>
      <left style="hair">
        <color indexed="8"/>
      </left>
      <right style="hair">
        <color indexed="8"/>
      </right>
      <top style="hair">
        <color indexed="8"/>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rgb="FF000000"/>
      </left>
      <right style="hair">
        <color rgb="FF000000"/>
      </right>
      <top style="hair">
        <color rgb="FF000000"/>
      </top>
      <bottom/>
      <diagonal/>
    </border>
    <border>
      <left/>
      <right style="hair">
        <color indexed="64"/>
      </right>
      <top/>
      <bottom style="hair">
        <color indexed="64"/>
      </bottom>
      <diagonal/>
    </border>
    <border>
      <left style="hair">
        <color rgb="FF000000"/>
      </left>
      <right style="hair">
        <color rgb="FF000000"/>
      </right>
      <top style="medium">
        <color indexed="64"/>
      </top>
      <bottom style="hair">
        <color rgb="FF000000"/>
      </bottom>
      <diagonal/>
    </border>
    <border>
      <left style="hair">
        <color rgb="FF000000"/>
      </left>
      <right style="hair">
        <color indexed="64"/>
      </right>
      <top style="medium">
        <color indexed="64"/>
      </top>
      <bottom style="hair">
        <color indexed="64"/>
      </bottom>
      <diagonal/>
    </border>
  </borders>
  <cellStyleXfs count="5">
    <xf numFmtId="0" fontId="0" fillId="0" borderId="0"/>
    <xf numFmtId="9" fontId="1" fillId="0" borderId="0" applyFont="0" applyFill="0" applyBorder="0" applyAlignment="0" applyProtection="0"/>
    <xf numFmtId="0" fontId="1" fillId="0" borderId="0"/>
    <xf numFmtId="0" fontId="8" fillId="16" borderId="0" applyNumberFormat="0" applyBorder="0" applyAlignment="0" applyProtection="0"/>
    <xf numFmtId="0" fontId="1" fillId="0" borderId="0"/>
  </cellStyleXfs>
  <cellXfs count="320">
    <xf numFmtId="0" fontId="0" fillId="0" borderId="0" xfId="0"/>
    <xf numFmtId="0" fontId="3" fillId="0" borderId="0" xfId="0" applyFont="1"/>
    <xf numFmtId="0" fontId="4" fillId="0" borderId="0" xfId="0" applyFont="1" applyAlignment="1">
      <alignment horizontal="center" vertical="center"/>
    </xf>
    <xf numFmtId="0" fontId="4" fillId="0" borderId="0" xfId="0" applyFont="1" applyAlignment="1">
      <alignment horizontal="left" vertical="center"/>
    </xf>
    <xf numFmtId="0" fontId="5" fillId="3" borderId="1" xfId="0" applyFont="1" applyFill="1" applyBorder="1" applyAlignment="1">
      <alignment horizontal="center"/>
    </xf>
    <xf numFmtId="0" fontId="5" fillId="4" borderId="1" xfId="0" applyFont="1" applyFill="1" applyBorder="1" applyAlignment="1">
      <alignment horizontal="center"/>
    </xf>
    <xf numFmtId="0" fontId="5" fillId="5" borderId="0" xfId="0" applyFont="1" applyFill="1" applyAlignment="1">
      <alignment horizontal="center"/>
    </xf>
    <xf numFmtId="0" fontId="4" fillId="0" borderId="0" xfId="0" applyFont="1" applyAlignment="1">
      <alignment horizontal="center"/>
    </xf>
    <xf numFmtId="0" fontId="4" fillId="0" borderId="0" xfId="0" applyFont="1"/>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xf>
    <xf numFmtId="9" fontId="4" fillId="0" borderId="3" xfId="1" applyFont="1" applyBorder="1" applyAlignment="1">
      <alignment horizontal="center" vertical="center"/>
    </xf>
    <xf numFmtId="0" fontId="4" fillId="0" borderId="3" xfId="0" applyFont="1" applyBorder="1" applyAlignment="1">
      <alignment horizontal="center"/>
    </xf>
    <xf numFmtId="0" fontId="4" fillId="6" borderId="3" xfId="0" applyFont="1" applyFill="1" applyBorder="1" applyAlignment="1">
      <alignment vertical="top"/>
    </xf>
    <xf numFmtId="0" fontId="4" fillId="7" borderId="3" xfId="0" applyFont="1" applyFill="1" applyBorder="1" applyAlignment="1">
      <alignment horizontal="left" vertical="top"/>
    </xf>
    <xf numFmtId="0" fontId="4" fillId="8" borderId="3" xfId="0" applyFont="1" applyFill="1" applyBorder="1" applyAlignment="1">
      <alignment horizontal="left"/>
    </xf>
    <xf numFmtId="0" fontId="4" fillId="9" borderId="3" xfId="0" applyFont="1" applyFill="1" applyBorder="1" applyAlignment="1">
      <alignment horizontal="center"/>
    </xf>
    <xf numFmtId="164" fontId="4" fillId="9" borderId="3" xfId="1" applyNumberFormat="1" applyFont="1" applyFill="1" applyBorder="1" applyAlignment="1">
      <alignment horizontal="center"/>
    </xf>
    <xf numFmtId="0" fontId="4" fillId="10" borderId="3" xfId="0" applyFont="1" applyFill="1" applyBorder="1" applyAlignment="1">
      <alignment horizontal="center"/>
    </xf>
    <xf numFmtId="9" fontId="4" fillId="9" borderId="3" xfId="1" applyFont="1" applyFill="1" applyBorder="1" applyAlignment="1">
      <alignment horizontal="center"/>
    </xf>
    <xf numFmtId="0" fontId="4" fillId="11" borderId="3" xfId="0" applyFont="1" applyFill="1" applyBorder="1" applyAlignment="1">
      <alignment horizontal="center"/>
    </xf>
    <xf numFmtId="0" fontId="4" fillId="10" borderId="3" xfId="0" applyFont="1" applyFill="1" applyBorder="1" applyAlignment="1">
      <alignment vertical="top"/>
    </xf>
    <xf numFmtId="0" fontId="5" fillId="4" borderId="1" xfId="0" applyFont="1" applyFill="1" applyBorder="1" applyAlignment="1">
      <alignment vertical="top"/>
    </xf>
    <xf numFmtId="0" fontId="5" fillId="4" borderId="3" xfId="0" applyFont="1" applyFill="1" applyBorder="1" applyAlignment="1">
      <alignment vertical="top" wrapText="1"/>
    </xf>
    <xf numFmtId="0" fontId="4" fillId="8" borderId="3" xfId="0" applyFont="1" applyFill="1" applyBorder="1" applyAlignment="1">
      <alignment vertical="top"/>
    </xf>
    <xf numFmtId="0" fontId="5" fillId="3" borderId="1" xfId="0" applyFont="1" applyFill="1" applyBorder="1" applyAlignment="1">
      <alignment vertical="top"/>
    </xf>
    <xf numFmtId="0" fontId="5" fillId="3" borderId="3" xfId="0" applyFont="1" applyFill="1" applyBorder="1" applyAlignment="1">
      <alignment vertical="top" wrapText="1"/>
    </xf>
    <xf numFmtId="0" fontId="4" fillId="7" borderId="3" xfId="0" applyFont="1" applyFill="1" applyBorder="1" applyAlignment="1">
      <alignment vertical="top"/>
    </xf>
    <xf numFmtId="0" fontId="5" fillId="2" borderId="3" xfId="0" applyFont="1" applyFill="1" applyBorder="1" applyAlignment="1">
      <alignment vertical="top" wrapText="1"/>
    </xf>
    <xf numFmtId="0" fontId="4" fillId="0" borderId="3" xfId="0" applyFont="1" applyBorder="1" applyAlignment="1">
      <alignment horizontal="center" wrapText="1"/>
    </xf>
    <xf numFmtId="0" fontId="4" fillId="6" borderId="3" xfId="0" applyFont="1" applyFill="1" applyBorder="1" applyAlignment="1">
      <alignment vertical="top" wrapText="1"/>
    </xf>
    <xf numFmtId="0" fontId="4" fillId="7" borderId="0" xfId="0" applyFont="1" applyFill="1" applyAlignment="1">
      <alignment horizontal="left" vertical="top"/>
    </xf>
    <xf numFmtId="3" fontId="4" fillId="0" borderId="3" xfId="0" applyNumberFormat="1" applyFont="1" applyBorder="1" applyAlignment="1">
      <alignment horizontal="center"/>
    </xf>
    <xf numFmtId="0" fontId="4" fillId="7" borderId="3" xfId="0" applyFont="1" applyFill="1" applyBorder="1" applyAlignment="1">
      <alignment horizontal="left" vertical="top" wrapText="1"/>
    </xf>
    <xf numFmtId="0" fontId="4" fillId="10" borderId="3" xfId="0" applyFont="1" applyFill="1" applyBorder="1" applyAlignment="1">
      <alignment horizontal="center" vertical="center"/>
    </xf>
    <xf numFmtId="0" fontId="4" fillId="8" borderId="3" xfId="0" applyFont="1" applyFill="1" applyBorder="1" applyAlignment="1">
      <alignment horizontal="left" vertical="center"/>
    </xf>
    <xf numFmtId="0" fontId="4" fillId="11" borderId="5" xfId="0" applyFont="1" applyFill="1" applyBorder="1" applyAlignment="1">
      <alignment horizontal="center"/>
    </xf>
    <xf numFmtId="0" fontId="4" fillId="12" borderId="5" xfId="0" applyFont="1" applyFill="1" applyBorder="1" applyAlignment="1">
      <alignment horizontal="center"/>
    </xf>
    <xf numFmtId="0" fontId="4" fillId="13" borderId="5" xfId="0" applyFont="1" applyFill="1" applyBorder="1" applyAlignment="1">
      <alignment vertical="top"/>
    </xf>
    <xf numFmtId="0" fontId="4" fillId="0" borderId="5" xfId="0" applyFont="1" applyBorder="1" applyAlignment="1">
      <alignment horizontal="center"/>
    </xf>
    <xf numFmtId="0" fontId="4" fillId="0" borderId="6" xfId="0" applyFont="1" applyBorder="1" applyAlignment="1">
      <alignment horizontal="center" vertical="center"/>
    </xf>
    <xf numFmtId="0" fontId="4" fillId="11" borderId="3" xfId="0" applyFont="1" applyFill="1" applyBorder="1" applyAlignment="1">
      <alignment horizontal="left" vertical="center"/>
    </xf>
    <xf numFmtId="0" fontId="4" fillId="0" borderId="6" xfId="0" applyFont="1" applyBorder="1" applyAlignment="1">
      <alignment horizontal="center" vertical="center" wrapText="1"/>
    </xf>
    <xf numFmtId="9" fontId="4" fillId="0" borderId="6" xfId="0" applyNumberFormat="1" applyFont="1" applyBorder="1" applyAlignment="1">
      <alignment horizontal="center" vertical="center" wrapText="1"/>
    </xf>
    <xf numFmtId="0" fontId="4" fillId="14" borderId="6" xfId="0" applyFont="1" applyFill="1" applyBorder="1" applyAlignment="1">
      <alignment horizontal="center" vertical="center"/>
    </xf>
    <xf numFmtId="0" fontId="4" fillId="15" borderId="5" xfId="0" applyFont="1" applyFill="1" applyBorder="1" applyAlignment="1">
      <alignment horizontal="center"/>
    </xf>
    <xf numFmtId="0" fontId="4" fillId="10" borderId="3" xfId="0" applyFont="1" applyFill="1" applyBorder="1" applyAlignment="1">
      <alignment horizontal="left"/>
    </xf>
    <xf numFmtId="9" fontId="4" fillId="0" borderId="6" xfId="0" applyNumberFormat="1" applyFont="1" applyBorder="1" applyAlignment="1">
      <alignment horizontal="center" vertical="center"/>
    </xf>
    <xf numFmtId="9" fontId="4" fillId="11" borderId="5" xfId="0" applyNumberFormat="1" applyFont="1" applyFill="1" applyBorder="1" applyAlignment="1">
      <alignment horizontal="center"/>
    </xf>
    <xf numFmtId="0" fontId="4" fillId="10" borderId="5" xfId="0" applyFont="1" applyFill="1" applyBorder="1" applyAlignment="1">
      <alignment horizontal="center"/>
    </xf>
    <xf numFmtId="0" fontId="4" fillId="12" borderId="3" xfId="0" applyFont="1" applyFill="1" applyBorder="1" applyAlignment="1">
      <alignment horizontal="center"/>
    </xf>
    <xf numFmtId="0" fontId="4" fillId="10" borderId="5" xfId="0" applyFont="1" applyFill="1" applyBorder="1" applyAlignment="1">
      <alignment vertical="top"/>
    </xf>
    <xf numFmtId="0" fontId="4" fillId="7" borderId="5" xfId="0" applyFont="1" applyFill="1" applyBorder="1" applyAlignment="1">
      <alignment horizontal="left" vertical="top"/>
    </xf>
    <xf numFmtId="9" fontId="4" fillId="0" borderId="3" xfId="0" applyNumberFormat="1" applyFont="1" applyBorder="1" applyAlignment="1">
      <alignment horizontal="center" vertical="center"/>
    </xf>
    <xf numFmtId="0" fontId="4" fillId="13" borderId="3" xfId="0" applyFont="1" applyFill="1" applyBorder="1" applyAlignment="1">
      <alignment vertical="top"/>
    </xf>
    <xf numFmtId="0" fontId="4" fillId="8" borderId="5" xfId="0" applyFont="1" applyFill="1" applyBorder="1" applyAlignment="1">
      <alignment horizontal="left"/>
    </xf>
    <xf numFmtId="0" fontId="4" fillId="6" borderId="3" xfId="0" applyFont="1" applyFill="1" applyBorder="1" applyAlignment="1">
      <alignment horizontal="left" vertical="center"/>
    </xf>
    <xf numFmtId="0" fontId="4" fillId="10" borderId="3" xfId="0" applyFont="1" applyFill="1" applyBorder="1" applyAlignment="1">
      <alignment horizontal="left" vertical="top"/>
    </xf>
    <xf numFmtId="9" fontId="4" fillId="0" borderId="6" xfId="1" applyFont="1" applyBorder="1" applyAlignment="1">
      <alignment horizontal="center" vertical="center"/>
    </xf>
    <xf numFmtId="0" fontId="4" fillId="0" borderId="5" xfId="0" applyFont="1" applyBorder="1" applyAlignment="1">
      <alignment horizontal="center" vertical="center"/>
    </xf>
    <xf numFmtId="0" fontId="4" fillId="17" borderId="3" xfId="0" applyFont="1" applyFill="1" applyBorder="1" applyAlignment="1">
      <alignment horizontal="center"/>
    </xf>
    <xf numFmtId="0" fontId="4" fillId="12" borderId="5" xfId="0" applyFont="1" applyFill="1" applyBorder="1" applyAlignment="1">
      <alignment horizontal="center" vertical="center"/>
    </xf>
    <xf numFmtId="0" fontId="4" fillId="11" borderId="5" xfId="0" applyFont="1" applyFill="1" applyBorder="1" applyAlignment="1">
      <alignment horizontal="center" vertical="center"/>
    </xf>
    <xf numFmtId="9" fontId="4" fillId="11" borderId="3" xfId="1" applyFont="1" applyFill="1" applyBorder="1" applyAlignment="1">
      <alignment horizontal="center"/>
    </xf>
    <xf numFmtId="9" fontId="4" fillId="10" borderId="3" xfId="1" applyFont="1" applyFill="1" applyBorder="1" applyAlignment="1">
      <alignment horizontal="center"/>
    </xf>
    <xf numFmtId="9" fontId="4" fillId="0" borderId="3" xfId="1" applyFont="1" applyBorder="1" applyAlignment="1">
      <alignment horizontal="center"/>
    </xf>
    <xf numFmtId="9" fontId="4" fillId="7" borderId="3" xfId="1" applyFont="1" applyFill="1" applyBorder="1" applyAlignment="1">
      <alignment horizontal="left" vertical="top"/>
    </xf>
    <xf numFmtId="9" fontId="4" fillId="8" borderId="3" xfId="1" applyFont="1" applyFill="1" applyBorder="1" applyAlignment="1">
      <alignment horizontal="left"/>
    </xf>
    <xf numFmtId="9" fontId="4" fillId="6" borderId="3" xfId="1" applyFont="1" applyFill="1" applyBorder="1" applyAlignment="1">
      <alignment vertical="top"/>
    </xf>
    <xf numFmtId="0" fontId="11" fillId="13" borderId="5" xfId="0" applyFont="1" applyFill="1" applyBorder="1" applyAlignment="1">
      <alignment vertical="top"/>
    </xf>
    <xf numFmtId="0" fontId="3" fillId="0" borderId="3" xfId="0" applyFont="1" applyBorder="1" applyAlignment="1">
      <alignment horizontal="center"/>
    </xf>
    <xf numFmtId="0" fontId="3" fillId="0" borderId="3" xfId="0" applyFont="1" applyBorder="1" applyAlignment="1">
      <alignment horizontal="left"/>
    </xf>
    <xf numFmtId="9" fontId="3" fillId="0" borderId="3" xfId="1" applyFont="1" applyBorder="1" applyAlignment="1">
      <alignment horizontal="center"/>
    </xf>
    <xf numFmtId="3" fontId="4" fillId="0" borderId="5" xfId="0" applyNumberFormat="1" applyFont="1" applyBorder="1" applyAlignment="1">
      <alignment horizontal="center"/>
    </xf>
    <xf numFmtId="0" fontId="12" fillId="18" borderId="7" xfId="0" applyFont="1" applyFill="1" applyBorder="1" applyAlignment="1">
      <alignment horizontal="center"/>
    </xf>
    <xf numFmtId="0" fontId="3" fillId="0" borderId="0" xfId="0" applyFont="1" applyAlignment="1">
      <alignment vertical="top"/>
    </xf>
    <xf numFmtId="3" fontId="4" fillId="0" borderId="3" xfId="2" applyNumberFormat="1" applyFont="1" applyBorder="1" applyAlignment="1">
      <alignment horizontal="center"/>
    </xf>
    <xf numFmtId="4" fontId="4" fillId="0" borderId="3" xfId="0" applyNumberFormat="1" applyFont="1" applyBorder="1" applyAlignment="1">
      <alignment horizontal="center"/>
    </xf>
    <xf numFmtId="0" fontId="4" fillId="7" borderId="3" xfId="0" applyFont="1" applyFill="1" applyBorder="1" applyAlignment="1">
      <alignment horizontal="left" vertical="center"/>
    </xf>
    <xf numFmtId="0" fontId="4" fillId="0" borderId="0" xfId="0" applyFont="1" applyAlignment="1">
      <alignment vertical="top"/>
    </xf>
    <xf numFmtId="0" fontId="4" fillId="10" borderId="5" xfId="0" applyFont="1" applyFill="1" applyBorder="1" applyAlignment="1">
      <alignment horizontal="left"/>
    </xf>
    <xf numFmtId="0" fontId="4" fillId="19" borderId="5" xfId="0" applyFont="1" applyFill="1" applyBorder="1" applyAlignment="1">
      <alignment vertical="top"/>
    </xf>
    <xf numFmtId="0" fontId="4" fillId="19" borderId="5" xfId="0" applyFont="1" applyFill="1" applyBorder="1" applyAlignment="1">
      <alignment horizontal="left" vertical="top" wrapText="1"/>
    </xf>
    <xf numFmtId="9" fontId="4" fillId="0" borderId="6" xfId="1" applyFont="1" applyFill="1" applyBorder="1" applyAlignment="1">
      <alignment horizontal="center" vertical="center" wrapText="1"/>
    </xf>
    <xf numFmtId="1" fontId="4" fillId="0" borderId="6" xfId="0" applyNumberFormat="1" applyFont="1" applyBorder="1" applyAlignment="1">
      <alignment horizontal="center" vertical="center" wrapText="1"/>
    </xf>
    <xf numFmtId="9" fontId="4" fillId="0" borderId="6" xfId="1" applyFont="1" applyFill="1" applyBorder="1" applyAlignment="1">
      <alignment horizontal="center" vertical="center"/>
    </xf>
    <xf numFmtId="0" fontId="4" fillId="6" borderId="3" xfId="0" applyFont="1" applyFill="1" applyBorder="1" applyAlignment="1">
      <alignment vertical="center"/>
    </xf>
    <xf numFmtId="0" fontId="4" fillId="19" borderId="5" xfId="0" applyFont="1" applyFill="1" applyBorder="1" applyAlignment="1">
      <alignment horizontal="left" vertical="top"/>
    </xf>
    <xf numFmtId="0" fontId="11" fillId="7" borderId="3" xfId="3" applyFont="1" applyFill="1" applyBorder="1" applyAlignment="1">
      <alignment horizontal="left" vertical="center"/>
    </xf>
    <xf numFmtId="0" fontId="11" fillId="7" borderId="3" xfId="3" applyFont="1" applyFill="1" applyBorder="1" applyAlignment="1">
      <alignment horizontal="center" vertical="center"/>
    </xf>
    <xf numFmtId="0" fontId="4" fillId="20" borderId="5" xfId="0" applyFont="1" applyFill="1" applyBorder="1" applyAlignment="1">
      <alignment horizontal="left" vertical="top"/>
    </xf>
    <xf numFmtId="0" fontId="4" fillId="20" borderId="3" xfId="0" applyFont="1" applyFill="1" applyBorder="1" applyAlignment="1">
      <alignment horizontal="left" vertical="center"/>
    </xf>
    <xf numFmtId="0" fontId="4" fillId="20" borderId="5" xfId="0" applyFont="1" applyFill="1" applyBorder="1" applyAlignment="1">
      <alignment horizontal="left" vertical="center"/>
    </xf>
    <xf numFmtId="0" fontId="5" fillId="4" borderId="3" xfId="0" applyFont="1" applyFill="1" applyBorder="1" applyAlignment="1">
      <alignment horizontal="center" vertical="center" wrapText="1"/>
    </xf>
    <xf numFmtId="0" fontId="4" fillId="0" borderId="3" xfId="0" applyFont="1" applyBorder="1"/>
    <xf numFmtId="0" fontId="4" fillId="0" borderId="8" xfId="0" applyFont="1" applyBorder="1" applyAlignment="1">
      <alignment horizontal="center"/>
    </xf>
    <xf numFmtId="0" fontId="4" fillId="8" borderId="3" xfId="0" applyFont="1" applyFill="1" applyBorder="1" applyAlignment="1">
      <alignment horizontal="left" vertical="top" wrapText="1"/>
    </xf>
    <xf numFmtId="0" fontId="4" fillId="8" borderId="3" xfId="0" applyFont="1" applyFill="1" applyBorder="1" applyAlignment="1">
      <alignment horizontal="center"/>
    </xf>
    <xf numFmtId="9" fontId="4" fillId="0" borderId="3" xfId="1" applyFont="1" applyFill="1" applyBorder="1" applyAlignment="1">
      <alignment horizontal="center"/>
    </xf>
    <xf numFmtId="0" fontId="4" fillId="6" borderId="3" xfId="0" applyFont="1" applyFill="1" applyBorder="1" applyAlignment="1">
      <alignment horizontal="center"/>
    </xf>
    <xf numFmtId="0" fontId="4" fillId="10" borderId="2" xfId="0" applyFont="1" applyFill="1" applyBorder="1" applyAlignment="1">
      <alignment horizontal="center"/>
    </xf>
    <xf numFmtId="0" fontId="4" fillId="8" borderId="4" xfId="0" applyFont="1" applyFill="1" applyBorder="1" applyAlignment="1">
      <alignment horizontal="center"/>
    </xf>
    <xf numFmtId="0" fontId="4" fillId="9" borderId="4" xfId="0" applyFont="1" applyFill="1" applyBorder="1" applyAlignment="1">
      <alignment horizontal="center"/>
    </xf>
    <xf numFmtId="1" fontId="4" fillId="0" borderId="3" xfId="1" applyNumberFormat="1" applyFont="1" applyBorder="1" applyAlignment="1">
      <alignment horizontal="center"/>
    </xf>
    <xf numFmtId="9" fontId="4" fillId="0" borderId="3" xfId="1"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4" fillId="10" borderId="3" xfId="1" applyNumberFormat="1" applyFont="1" applyFill="1" applyBorder="1" applyAlignment="1">
      <alignment horizontal="center" vertical="center" wrapText="1"/>
    </xf>
    <xf numFmtId="0" fontId="4" fillId="6" borderId="3" xfId="1" applyNumberFormat="1" applyFont="1" applyFill="1" applyBorder="1" applyAlignment="1">
      <alignment horizontal="center" vertical="center" wrapText="1"/>
    </xf>
    <xf numFmtId="0" fontId="4" fillId="8" borderId="4" xfId="1" applyNumberFormat="1" applyFont="1" applyFill="1" applyBorder="1" applyAlignment="1">
      <alignment horizontal="center" vertical="center" wrapText="1"/>
    </xf>
    <xf numFmtId="3" fontId="4" fillId="10" borderId="3" xfId="4" applyNumberFormat="1" applyFont="1" applyFill="1" applyBorder="1" applyAlignment="1">
      <alignment vertical="center" wrapText="1"/>
    </xf>
    <xf numFmtId="9" fontId="4" fillId="10" borderId="3" xfId="1" applyFont="1" applyFill="1" applyBorder="1" applyAlignment="1">
      <alignment horizontal="center" vertical="center"/>
    </xf>
    <xf numFmtId="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9"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9" fontId="4" fillId="0" borderId="3" xfId="0" applyNumberFormat="1" applyFont="1" applyBorder="1" applyAlignment="1">
      <alignment horizontal="center"/>
    </xf>
    <xf numFmtId="1" fontId="4" fillId="10" borderId="3" xfId="0" applyNumberFormat="1" applyFont="1" applyFill="1" applyBorder="1" applyAlignment="1">
      <alignment horizontal="center" vertical="center" wrapText="1"/>
    </xf>
    <xf numFmtId="1" fontId="4" fillId="6" borderId="3"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14" borderId="3" xfId="0" applyFont="1" applyFill="1" applyBorder="1" applyAlignment="1">
      <alignment horizontal="center" vertical="center" wrapText="1"/>
    </xf>
    <xf numFmtId="0" fontId="4" fillId="11" borderId="3" xfId="0" applyFont="1" applyFill="1" applyBorder="1" applyAlignment="1">
      <alignment horizontal="center" vertical="center"/>
    </xf>
    <xf numFmtId="2" fontId="4" fillId="0" borderId="3" xfId="0" applyNumberFormat="1" applyFont="1" applyBorder="1" applyAlignment="1">
      <alignment horizontal="center" vertical="center" wrapText="1"/>
    </xf>
    <xf numFmtId="9" fontId="4" fillId="22" borderId="3" xfId="0" applyNumberFormat="1" applyFont="1" applyFill="1" applyBorder="1" applyAlignment="1">
      <alignment horizontal="center" vertical="center" wrapText="1"/>
    </xf>
    <xf numFmtId="0" fontId="4" fillId="0" borderId="11" xfId="0" applyFont="1" applyBorder="1" applyAlignment="1">
      <alignment horizontal="center" vertical="center"/>
    </xf>
    <xf numFmtId="9" fontId="4" fillId="14" borderId="3" xfId="0" applyNumberFormat="1" applyFont="1" applyFill="1" applyBorder="1" applyAlignment="1">
      <alignment horizontal="center" vertical="center" wrapText="1"/>
    </xf>
    <xf numFmtId="0" fontId="4" fillId="10" borderId="3" xfId="0" applyFont="1" applyFill="1" applyBorder="1" applyAlignment="1">
      <alignment horizontal="left" vertical="center"/>
    </xf>
    <xf numFmtId="3" fontId="4" fillId="11" borderId="3" xfId="0" applyNumberFormat="1" applyFont="1" applyFill="1" applyBorder="1" applyAlignment="1">
      <alignment horizontal="center"/>
    </xf>
    <xf numFmtId="9" fontId="4" fillId="23" borderId="3" xfId="1" applyFont="1" applyFill="1" applyBorder="1" applyAlignment="1">
      <alignment horizontal="center" vertical="center" wrapText="1"/>
    </xf>
    <xf numFmtId="0" fontId="4" fillId="6" borderId="3" xfId="0" applyFont="1" applyFill="1" applyBorder="1" applyAlignment="1">
      <alignment horizontal="left"/>
    </xf>
    <xf numFmtId="0" fontId="11" fillId="10" borderId="3" xfId="0" applyFont="1" applyFill="1" applyBorder="1" applyAlignment="1">
      <alignment horizontal="center"/>
    </xf>
    <xf numFmtId="0" fontId="11" fillId="10"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0" fontId="4" fillId="23" borderId="3" xfId="0" applyFont="1" applyFill="1" applyBorder="1" applyAlignment="1">
      <alignment horizontal="center" vertical="center" wrapText="1"/>
    </xf>
    <xf numFmtId="0" fontId="0" fillId="11" borderId="3" xfId="0" applyFill="1" applyBorder="1" applyAlignment="1">
      <alignment horizontal="center" vertical="center"/>
    </xf>
    <xf numFmtId="0" fontId="0" fillId="0" borderId="3" xfId="0" applyBorder="1" applyAlignment="1">
      <alignment horizontal="center" vertical="center"/>
    </xf>
    <xf numFmtId="0" fontId="0" fillId="10" borderId="3" xfId="0" applyFill="1" applyBorder="1" applyAlignment="1">
      <alignment horizontal="center" vertical="center"/>
    </xf>
    <xf numFmtId="0" fontId="0" fillId="0" borderId="3" xfId="0" applyBorder="1" applyAlignment="1">
      <alignment horizontal="center"/>
    </xf>
    <xf numFmtId="0" fontId="0" fillId="11" borderId="3" xfId="0" applyFill="1" applyBorder="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4" fillId="0" borderId="0" xfId="0" applyFont="1" applyAlignment="1">
      <alignment horizontal="left" vertical="top"/>
    </xf>
    <xf numFmtId="1" fontId="4" fillId="10" borderId="3" xfId="0" applyNumberFormat="1" applyFont="1" applyFill="1" applyBorder="1" applyAlignment="1">
      <alignment horizontal="center" vertical="center"/>
    </xf>
    <xf numFmtId="0" fontId="18" fillId="12" borderId="5" xfId="0" applyFont="1" applyFill="1" applyBorder="1" applyAlignment="1">
      <alignment horizontal="center"/>
    </xf>
    <xf numFmtId="0" fontId="4" fillId="7" borderId="3" xfId="0" applyFont="1" applyFill="1" applyBorder="1" applyAlignment="1">
      <alignment horizontal="left"/>
    </xf>
    <xf numFmtId="9" fontId="4" fillId="26" borderId="3" xfId="0" applyNumberFormat="1" applyFont="1" applyFill="1" applyBorder="1" applyAlignment="1">
      <alignment horizontal="center"/>
    </xf>
    <xf numFmtId="0" fontId="18" fillId="0" borderId="5" xfId="0" applyFont="1" applyBorder="1" applyAlignment="1">
      <alignment horizontal="center" vertical="center"/>
    </xf>
    <xf numFmtId="0" fontId="18" fillId="12" borderId="5" xfId="0" applyFont="1" applyFill="1" applyBorder="1" applyAlignment="1">
      <alignment horizontal="center" vertical="center"/>
    </xf>
    <xf numFmtId="0" fontId="4" fillId="13" borderId="5" xfId="0" applyFont="1" applyFill="1" applyBorder="1" applyAlignment="1">
      <alignment horizontal="left" vertical="top"/>
    </xf>
    <xf numFmtId="0" fontId="4" fillId="6" borderId="3" xfId="0" applyFont="1" applyFill="1" applyBorder="1" applyAlignment="1">
      <alignment horizontal="left" vertical="top"/>
    </xf>
    <xf numFmtId="0" fontId="4" fillId="19" borderId="5" xfId="0" applyFont="1" applyFill="1" applyBorder="1" applyAlignment="1">
      <alignment horizontal="left"/>
    </xf>
    <xf numFmtId="0" fontId="4" fillId="19" borderId="5" xfId="0" applyFont="1" applyFill="1" applyBorder="1"/>
    <xf numFmtId="0" fontId="4" fillId="6" borderId="3" xfId="0" applyFont="1" applyFill="1" applyBorder="1" applyAlignment="1">
      <alignment horizontal="left" wrapText="1"/>
    </xf>
    <xf numFmtId="0" fontId="4" fillId="6" borderId="3" xfId="0" applyFont="1" applyFill="1" applyBorder="1" applyAlignment="1">
      <alignment horizontal="left" vertical="center" wrapText="1"/>
    </xf>
    <xf numFmtId="3" fontId="11" fillId="6" borderId="3" xfId="4" applyNumberFormat="1" applyFont="1" applyFill="1" applyBorder="1" applyAlignment="1">
      <alignment horizontal="left" vertical="center"/>
    </xf>
    <xf numFmtId="0" fontId="11" fillId="6" borderId="3" xfId="0" applyFont="1" applyFill="1" applyBorder="1" applyAlignment="1">
      <alignment horizontal="left"/>
    </xf>
    <xf numFmtId="0" fontId="4" fillId="24" borderId="5" xfId="0" applyFont="1" applyFill="1" applyBorder="1" applyAlignment="1">
      <alignment horizontal="left"/>
    </xf>
    <xf numFmtId="0" fontId="4" fillId="24" borderId="5" xfId="0" applyFont="1" applyFill="1" applyBorder="1" applyAlignment="1">
      <alignment horizontal="left" vertical="center"/>
    </xf>
    <xf numFmtId="0" fontId="4" fillId="7" borderId="3" xfId="1" applyNumberFormat="1" applyFont="1" applyFill="1" applyBorder="1" applyAlignment="1">
      <alignment horizontal="left" vertical="center"/>
    </xf>
    <xf numFmtId="1" fontId="4" fillId="24" borderId="5" xfId="0" applyNumberFormat="1" applyFont="1" applyFill="1" applyBorder="1" applyAlignment="1">
      <alignment horizontal="left" vertical="center"/>
    </xf>
    <xf numFmtId="165" fontId="4" fillId="24" borderId="5" xfId="0" applyNumberFormat="1" applyFont="1" applyFill="1" applyBorder="1" applyAlignment="1">
      <alignment horizontal="left" vertical="center"/>
    </xf>
    <xf numFmtId="0" fontId="4" fillId="27" borderId="5" xfId="0" applyFont="1" applyFill="1" applyBorder="1" applyAlignment="1">
      <alignment horizontal="left" vertical="top"/>
    </xf>
    <xf numFmtId="0" fontId="4" fillId="13" borderId="3" xfId="0" applyFont="1" applyFill="1" applyBorder="1" applyAlignment="1">
      <alignment horizontal="left" vertical="top"/>
    </xf>
    <xf numFmtId="0" fontId="4" fillId="10" borderId="0" xfId="0" applyFont="1" applyFill="1" applyAlignment="1">
      <alignment horizontal="center"/>
    </xf>
    <xf numFmtId="0" fontId="4" fillId="7" borderId="0" xfId="0" applyFont="1" applyFill="1" applyAlignment="1">
      <alignment horizontal="left"/>
    </xf>
    <xf numFmtId="0" fontId="4" fillId="8" borderId="0" xfId="0" applyFont="1" applyFill="1" applyAlignment="1">
      <alignment horizontal="center"/>
    </xf>
    <xf numFmtId="9" fontId="4" fillId="11" borderId="3" xfId="0" applyNumberFormat="1" applyFont="1" applyFill="1" applyBorder="1" applyAlignment="1">
      <alignment horizontal="center"/>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22" borderId="5" xfId="0" applyNumberFormat="1" applyFont="1" applyFill="1" applyBorder="1" applyAlignment="1">
      <alignment horizontal="center" vertical="center" wrapText="1"/>
    </xf>
    <xf numFmtId="9" fontId="4" fillId="14" borderId="5"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0" fontId="4" fillId="14" borderId="10" xfId="0" applyFont="1" applyFill="1" applyBorder="1" applyAlignment="1">
      <alignment horizontal="center" vertical="center" wrapText="1"/>
    </xf>
    <xf numFmtId="9" fontId="4" fillId="0" borderId="10" xfId="0" applyNumberFormat="1" applyFont="1" applyBorder="1" applyAlignment="1">
      <alignment horizontal="center" vertical="center" wrapText="1"/>
    </xf>
    <xf numFmtId="0" fontId="4" fillId="21" borderId="5" xfId="0" applyFont="1" applyFill="1" applyBorder="1" applyAlignment="1">
      <alignment horizontal="center"/>
    </xf>
    <xf numFmtId="0" fontId="4" fillId="19" borderId="5" xfId="0" applyFont="1" applyFill="1" applyBorder="1" applyAlignment="1">
      <alignment horizontal="left" vertical="center"/>
    </xf>
    <xf numFmtId="0" fontId="4" fillId="19" borderId="5" xfId="0" applyFont="1" applyFill="1" applyBorder="1" applyAlignment="1">
      <alignment vertical="center"/>
    </xf>
    <xf numFmtId="0" fontId="18" fillId="0" borderId="5" xfId="0" applyFont="1" applyBorder="1" applyAlignment="1">
      <alignment horizontal="center"/>
    </xf>
    <xf numFmtId="0" fontId="20" fillId="0" borderId="5" xfId="0" applyFont="1" applyBorder="1" applyAlignment="1">
      <alignment horizontal="center"/>
    </xf>
    <xf numFmtId="0" fontId="22" fillId="12" borderId="5" xfId="0" applyFont="1" applyFill="1" applyBorder="1" applyAlignment="1">
      <alignment horizontal="center"/>
    </xf>
    <xf numFmtId="0" fontId="19" fillId="0" borderId="0" xfId="0" applyFont="1" applyAlignment="1">
      <alignment horizontal="center"/>
    </xf>
    <xf numFmtId="0" fontId="22" fillId="25" borderId="5" xfId="0" applyFont="1" applyFill="1" applyBorder="1" applyAlignment="1">
      <alignment horizontal="center" vertical="center" wrapText="1"/>
    </xf>
    <xf numFmtId="0" fontId="22" fillId="25" borderId="5" xfId="0" applyFont="1" applyFill="1" applyBorder="1" applyAlignment="1">
      <alignment horizontal="center"/>
    </xf>
    <xf numFmtId="0" fontId="18" fillId="0" borderId="5" xfId="0" applyFont="1" applyBorder="1" applyAlignment="1">
      <alignment horizontal="center" vertical="center" wrapText="1"/>
    </xf>
    <xf numFmtId="1" fontId="18" fillId="12" borderId="5" xfId="0" applyNumberFormat="1" applyFont="1" applyFill="1" applyBorder="1" applyAlignment="1">
      <alignment horizontal="center" vertical="center" wrapText="1"/>
    </xf>
    <xf numFmtId="165" fontId="18" fillId="12" borderId="5" xfId="0" applyNumberFormat="1" applyFont="1" applyFill="1" applyBorder="1" applyAlignment="1">
      <alignment horizontal="center" vertical="center" wrapText="1"/>
    </xf>
    <xf numFmtId="0" fontId="22" fillId="0" borderId="5" xfId="0" applyFont="1" applyBorder="1" applyAlignment="1">
      <alignment horizontal="center"/>
    </xf>
    <xf numFmtId="0" fontId="21" fillId="25" borderId="5" xfId="0" applyFont="1" applyFill="1" applyBorder="1" applyAlignment="1">
      <alignment horizontal="center"/>
    </xf>
    <xf numFmtId="0" fontId="18" fillId="12" borderId="5" xfId="0" applyFont="1" applyFill="1" applyBorder="1" applyAlignment="1">
      <alignment horizontal="center" vertical="center" wrapText="1"/>
    </xf>
    <xf numFmtId="0" fontId="11" fillId="7" borderId="3" xfId="0" applyFont="1" applyFill="1" applyBorder="1" applyAlignment="1">
      <alignment horizontal="left" vertical="center"/>
    </xf>
    <xf numFmtId="0" fontId="15" fillId="7" borderId="3" xfId="0" applyFont="1" applyFill="1" applyBorder="1" applyAlignment="1">
      <alignment horizontal="left" vertical="center"/>
    </xf>
    <xf numFmtId="0" fontId="11" fillId="7" borderId="0" xfId="0" applyFont="1" applyFill="1" applyAlignment="1">
      <alignment horizontal="left" vertical="center"/>
    </xf>
    <xf numFmtId="1" fontId="4" fillId="10" borderId="3" xfId="0" applyNumberFormat="1" applyFont="1" applyFill="1" applyBorder="1" applyAlignment="1">
      <alignment horizontal="left" vertical="center"/>
    </xf>
    <xf numFmtId="0" fontId="11" fillId="8" borderId="0" xfId="0" applyFont="1" applyFill="1" applyAlignment="1">
      <alignment horizontal="center" vertical="center" wrapText="1"/>
    </xf>
    <xf numFmtId="0" fontId="15" fillId="8" borderId="4" xfId="0" applyFont="1" applyFill="1" applyBorder="1" applyAlignment="1">
      <alignment horizontal="center" vertical="center" wrapText="1"/>
    </xf>
    <xf numFmtId="1" fontId="4" fillId="8" borderId="4" xfId="0" applyNumberFormat="1" applyFont="1" applyFill="1" applyBorder="1" applyAlignment="1">
      <alignment horizontal="center" vertical="center" wrapText="1"/>
    </xf>
    <xf numFmtId="0" fontId="4" fillId="28" borderId="3" xfId="0" applyFont="1" applyFill="1" applyBorder="1" applyAlignment="1">
      <alignment horizontal="center"/>
    </xf>
    <xf numFmtId="0" fontId="11" fillId="28" borderId="3" xfId="0" applyFont="1" applyFill="1" applyBorder="1" applyAlignment="1">
      <alignment horizontal="center"/>
    </xf>
    <xf numFmtId="0" fontId="4" fillId="28" borderId="3" xfId="0" applyFont="1" applyFill="1" applyBorder="1" applyAlignment="1">
      <alignment horizontal="center" vertical="center"/>
    </xf>
    <xf numFmtId="0" fontId="4" fillId="28" borderId="3" xfId="0" applyFont="1" applyFill="1" applyBorder="1"/>
    <xf numFmtId="0" fontId="4" fillId="28" borderId="3" xfId="0" applyFont="1" applyFill="1" applyBorder="1" applyAlignment="1">
      <alignment horizontal="left" vertical="center"/>
    </xf>
    <xf numFmtId="0" fontId="4" fillId="28"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left" vertical="center"/>
    </xf>
    <xf numFmtId="9" fontId="4" fillId="0" borderId="2" xfId="1" applyFont="1" applyBorder="1" applyAlignment="1">
      <alignment horizontal="center" vertical="center"/>
    </xf>
    <xf numFmtId="0" fontId="4" fillId="0" borderId="2" xfId="0" applyFont="1" applyBorder="1" applyAlignment="1">
      <alignment horizontal="center"/>
    </xf>
    <xf numFmtId="0" fontId="4" fillId="6" borderId="2" xfId="0" applyFont="1" applyFill="1" applyBorder="1" applyAlignment="1">
      <alignment vertical="top"/>
    </xf>
    <xf numFmtId="0" fontId="12" fillId="18" borderId="13" xfId="0" applyFont="1" applyFill="1" applyBorder="1" applyAlignment="1">
      <alignment horizontal="center"/>
    </xf>
    <xf numFmtId="0" fontId="4" fillId="7" borderId="2" xfId="0" applyFont="1" applyFill="1" applyBorder="1" applyAlignment="1">
      <alignment horizontal="left" vertical="center"/>
    </xf>
    <xf numFmtId="0" fontId="4" fillId="8" borderId="2" xfId="0" applyFont="1" applyFill="1" applyBorder="1" applyAlignment="1">
      <alignment horizontal="left"/>
    </xf>
    <xf numFmtId="0" fontId="4" fillId="9" borderId="2" xfId="0" applyFont="1" applyFill="1" applyBorder="1" applyAlignment="1">
      <alignment horizontal="center"/>
    </xf>
    <xf numFmtId="164" fontId="4" fillId="9" borderId="2" xfId="1" applyNumberFormat="1" applyFont="1" applyFill="1" applyBorder="1" applyAlignment="1">
      <alignment horizontal="center"/>
    </xf>
    <xf numFmtId="0" fontId="4" fillId="0" borderId="14" xfId="0" applyFont="1" applyBorder="1" applyAlignment="1">
      <alignment horizontal="center" vertical="center"/>
    </xf>
    <xf numFmtId="0" fontId="4" fillId="0" borderId="14" xfId="0" applyFont="1" applyBorder="1" applyAlignment="1">
      <alignment horizontal="left" vertical="center"/>
    </xf>
    <xf numFmtId="0" fontId="4" fillId="12" borderId="6" xfId="0" applyFont="1" applyFill="1" applyBorder="1" applyAlignment="1">
      <alignment horizontal="center" vertical="center"/>
    </xf>
    <xf numFmtId="0" fontId="4" fillId="10" borderId="14" xfId="0" applyFont="1" applyFill="1" applyBorder="1" applyAlignment="1">
      <alignment horizontal="center"/>
    </xf>
    <xf numFmtId="0" fontId="4" fillId="10" borderId="14" xfId="0" applyFont="1" applyFill="1" applyBorder="1" applyAlignment="1">
      <alignment vertical="top"/>
    </xf>
    <xf numFmtId="0" fontId="4" fillId="0" borderId="14" xfId="0" applyFont="1" applyBorder="1" applyAlignment="1">
      <alignment horizontal="center"/>
    </xf>
    <xf numFmtId="0" fontId="4" fillId="8" borderId="14" xfId="0" applyFont="1" applyFill="1" applyBorder="1" applyAlignment="1">
      <alignment horizontal="left"/>
    </xf>
    <xf numFmtId="0" fontId="4" fillId="9" borderId="14" xfId="0" applyFont="1" applyFill="1" applyBorder="1" applyAlignment="1">
      <alignment horizontal="center"/>
    </xf>
    <xf numFmtId="9" fontId="4" fillId="9" borderId="14" xfId="1" applyFont="1" applyFill="1" applyBorder="1" applyAlignment="1">
      <alignment horizontal="center"/>
    </xf>
    <xf numFmtId="164" fontId="4" fillId="9" borderId="14" xfId="1" applyNumberFormat="1" applyFont="1" applyFill="1" applyBorder="1" applyAlignment="1">
      <alignment horizontal="center"/>
    </xf>
    <xf numFmtId="0" fontId="4" fillId="6" borderId="0" xfId="0" applyFont="1" applyFill="1" applyAlignment="1">
      <alignment vertical="top"/>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17" xfId="0" applyFont="1" applyBorder="1" applyAlignment="1">
      <alignment horizontal="center"/>
    </xf>
    <xf numFmtId="0" fontId="4" fillId="10" borderId="17" xfId="0" applyFont="1" applyFill="1" applyBorder="1" applyAlignment="1">
      <alignment horizontal="center"/>
    </xf>
    <xf numFmtId="0" fontId="4" fillId="6" borderId="17" xfId="0" applyFont="1" applyFill="1" applyBorder="1" applyAlignment="1">
      <alignment vertical="top"/>
    </xf>
    <xf numFmtId="0" fontId="11" fillId="17" borderId="17" xfId="0" applyFont="1" applyFill="1" applyBorder="1" applyAlignment="1">
      <alignment horizontal="center"/>
    </xf>
    <xf numFmtId="0" fontId="4" fillId="7" borderId="17" xfId="0" applyFont="1" applyFill="1" applyBorder="1" applyAlignment="1">
      <alignment horizontal="left" vertical="top"/>
    </xf>
    <xf numFmtId="0" fontId="4" fillId="8" borderId="17" xfId="0" applyFont="1" applyFill="1" applyBorder="1" applyAlignment="1">
      <alignment horizontal="left"/>
    </xf>
    <xf numFmtId="0" fontId="4" fillId="9" borderId="17" xfId="0" applyFont="1" applyFill="1" applyBorder="1" applyAlignment="1">
      <alignment horizontal="center"/>
    </xf>
    <xf numFmtId="9" fontId="4" fillId="9" borderId="17" xfId="1" applyFont="1" applyFill="1" applyBorder="1" applyAlignment="1">
      <alignment horizontal="center"/>
    </xf>
    <xf numFmtId="164" fontId="4" fillId="9" borderId="17" xfId="1" applyNumberFormat="1" applyFont="1" applyFill="1" applyBorder="1" applyAlignment="1">
      <alignment horizontal="center"/>
    </xf>
    <xf numFmtId="0" fontId="4" fillId="9" borderId="18" xfId="0" applyFont="1" applyFill="1" applyBorder="1" applyAlignment="1">
      <alignment horizontal="center"/>
    </xf>
    <xf numFmtId="0" fontId="4" fillId="0" borderId="19" xfId="0" applyFont="1" applyBorder="1" applyAlignment="1">
      <alignment horizontal="center" vertical="center"/>
    </xf>
    <xf numFmtId="0" fontId="4" fillId="9" borderId="20" xfId="0" applyFont="1" applyFill="1" applyBorder="1" applyAlignment="1">
      <alignment horizontal="center"/>
    </xf>
    <xf numFmtId="0" fontId="4" fillId="28" borderId="19" xfId="0" applyFont="1" applyFill="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horizontal="left" vertical="center"/>
    </xf>
    <xf numFmtId="0" fontId="4" fillId="10" borderId="23" xfId="0" applyFont="1" applyFill="1" applyBorder="1" applyAlignment="1">
      <alignment horizontal="center"/>
    </xf>
    <xf numFmtId="0" fontId="4" fillId="10" borderId="23" xfId="0" applyFont="1" applyFill="1" applyBorder="1" applyAlignment="1">
      <alignment vertical="top"/>
    </xf>
    <xf numFmtId="0" fontId="4" fillId="13" borderId="23" xfId="0" applyFont="1" applyFill="1" applyBorder="1" applyAlignment="1">
      <alignment vertical="top"/>
    </xf>
    <xf numFmtId="0" fontId="4" fillId="9" borderId="26" xfId="0" applyFont="1" applyFill="1" applyBorder="1" applyAlignment="1">
      <alignment horizontal="center"/>
    </xf>
    <xf numFmtId="0" fontId="4" fillId="0" borderId="2" xfId="0" applyFont="1" applyBorder="1"/>
    <xf numFmtId="9" fontId="4" fillId="23" borderId="2" xfId="1" applyFont="1" applyFill="1" applyBorder="1" applyAlignment="1">
      <alignment horizontal="center" vertical="center" wrapText="1"/>
    </xf>
    <xf numFmtId="0" fontId="4" fillId="10" borderId="2" xfId="0" applyFont="1" applyFill="1" applyBorder="1" applyAlignment="1">
      <alignment horizontal="left" vertical="top"/>
    </xf>
    <xf numFmtId="0" fontId="4" fillId="13" borderId="27" xfId="0" applyFont="1" applyFill="1" applyBorder="1" applyAlignment="1">
      <alignment horizontal="left" vertical="top"/>
    </xf>
    <xf numFmtId="0" fontId="4" fillId="9" borderId="12" xfId="0" applyFont="1" applyFill="1" applyBorder="1" applyAlignment="1">
      <alignment horizontal="center"/>
    </xf>
    <xf numFmtId="0" fontId="4" fillId="0" borderId="14" xfId="0" applyFont="1" applyBorder="1"/>
    <xf numFmtId="9" fontId="4" fillId="0" borderId="14" xfId="0" applyNumberFormat="1" applyFont="1" applyBorder="1" applyAlignment="1">
      <alignment horizontal="center" vertical="center" wrapText="1"/>
    </xf>
    <xf numFmtId="0" fontId="4" fillId="10" borderId="14" xfId="0" applyFont="1" applyFill="1" applyBorder="1" applyAlignment="1">
      <alignment horizontal="left" vertical="top"/>
    </xf>
    <xf numFmtId="0" fontId="4" fillId="13" borderId="6" xfId="0" applyFont="1" applyFill="1" applyBorder="1" applyAlignment="1">
      <alignment horizontal="left" vertical="top"/>
    </xf>
    <xf numFmtId="0" fontId="4" fillId="8" borderId="14" xfId="0" applyFont="1" applyFill="1" applyBorder="1" applyAlignment="1">
      <alignment horizontal="left" vertical="top" wrapText="1"/>
    </xf>
    <xf numFmtId="0" fontId="4" fillId="9" borderId="28" xfId="0" applyFont="1" applyFill="1" applyBorder="1" applyAlignment="1">
      <alignment horizontal="center"/>
    </xf>
    <xf numFmtId="0" fontId="4" fillId="0" borderId="17" xfId="0" applyFont="1" applyBorder="1"/>
    <xf numFmtId="9" fontId="4" fillId="0" borderId="17" xfId="1" applyFont="1" applyFill="1" applyBorder="1" applyAlignment="1">
      <alignment horizontal="center" vertical="center" wrapText="1"/>
    </xf>
    <xf numFmtId="0" fontId="4" fillId="10" borderId="17" xfId="0" applyFont="1" applyFill="1" applyBorder="1" applyAlignment="1">
      <alignment horizontal="left" vertical="top"/>
    </xf>
    <xf numFmtId="0" fontId="4" fillId="13" borderId="29" xfId="0" applyFont="1" applyFill="1" applyBorder="1" applyAlignment="1">
      <alignment horizontal="left" vertical="top"/>
    </xf>
    <xf numFmtId="0" fontId="4" fillId="9" borderId="16" xfId="0" applyFont="1" applyFill="1" applyBorder="1" applyAlignment="1">
      <alignment horizontal="center"/>
    </xf>
    <xf numFmtId="0" fontId="4" fillId="0" borderId="23" xfId="0" applyFont="1" applyBorder="1"/>
    <xf numFmtId="9" fontId="4" fillId="0" borderId="23" xfId="1" applyFont="1" applyFill="1" applyBorder="1" applyAlignment="1">
      <alignment horizontal="center" vertical="center" wrapText="1"/>
    </xf>
    <xf numFmtId="0" fontId="4" fillId="10" borderId="23" xfId="0" applyFont="1" applyFill="1" applyBorder="1" applyAlignment="1">
      <alignment horizontal="left" vertical="top"/>
    </xf>
    <xf numFmtId="0" fontId="4" fillId="0" borderId="23" xfId="0" applyFont="1" applyBorder="1" applyAlignment="1">
      <alignment horizontal="center"/>
    </xf>
    <xf numFmtId="0" fontId="4" fillId="10" borderId="23" xfId="0" applyFont="1" applyFill="1" applyBorder="1" applyAlignment="1">
      <alignment horizontal="center" vertical="center" wrapText="1"/>
    </xf>
    <xf numFmtId="0" fontId="4" fillId="7" borderId="23" xfId="0" applyFont="1" applyFill="1" applyBorder="1" applyAlignment="1">
      <alignment horizontal="left" vertical="center"/>
    </xf>
    <xf numFmtId="0" fontId="4" fillId="8" borderId="23" xfId="0" applyFont="1" applyFill="1" applyBorder="1" applyAlignment="1">
      <alignment horizontal="left" vertical="top" wrapText="1"/>
    </xf>
    <xf numFmtId="0" fontId="4" fillId="9" borderId="22" xfId="0" applyFont="1" applyFill="1" applyBorder="1" applyAlignment="1">
      <alignment horizontal="center"/>
    </xf>
    <xf numFmtId="0" fontId="4" fillId="9" borderId="23" xfId="0" applyFont="1" applyFill="1" applyBorder="1" applyAlignment="1">
      <alignment horizontal="center"/>
    </xf>
    <xf numFmtId="164" fontId="4" fillId="9" borderId="23" xfId="1" applyNumberFormat="1" applyFont="1" applyFill="1" applyBorder="1" applyAlignment="1">
      <alignment horizontal="center"/>
    </xf>
    <xf numFmtId="0" fontId="5" fillId="2"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8" borderId="17" xfId="0" applyFont="1" applyFill="1" applyBorder="1" applyAlignment="1">
      <alignment horizontal="left" vertical="top" wrapText="1"/>
    </xf>
    <xf numFmtId="0" fontId="4" fillId="0" borderId="30" xfId="0" applyFont="1" applyBorder="1" applyAlignment="1">
      <alignment horizontal="center"/>
    </xf>
    <xf numFmtId="0" fontId="4" fillId="8" borderId="23" xfId="0" applyFont="1" applyFill="1" applyBorder="1" applyAlignment="1">
      <alignment vertical="top"/>
    </xf>
    <xf numFmtId="0" fontId="4" fillId="8" borderId="4" xfId="0" applyFont="1" applyFill="1" applyBorder="1" applyAlignment="1">
      <alignment horizontal="left"/>
    </xf>
    <xf numFmtId="0" fontId="4" fillId="8" borderId="4" xfId="0" applyFont="1" applyFill="1" applyBorder="1" applyAlignment="1">
      <alignment horizontal="left" vertical="center"/>
    </xf>
    <xf numFmtId="0" fontId="4" fillId="11" borderId="19" xfId="0" applyFont="1" applyFill="1" applyBorder="1" applyAlignment="1">
      <alignment horizontal="center" vertical="center"/>
    </xf>
    <xf numFmtId="0" fontId="4" fillId="11" borderId="3" xfId="0" applyFont="1" applyFill="1" applyBorder="1"/>
    <xf numFmtId="9" fontId="4" fillId="11" borderId="3" xfId="1" applyFont="1" applyFill="1" applyBorder="1" applyAlignment="1">
      <alignment horizontal="center" vertical="center" wrapText="1"/>
    </xf>
    <xf numFmtId="0" fontId="11" fillId="11" borderId="3" xfId="0" applyFont="1" applyFill="1" applyBorder="1" applyAlignment="1">
      <alignment horizontal="center"/>
    </xf>
    <xf numFmtId="0" fontId="4" fillId="11" borderId="3" xfId="0" applyFont="1" applyFill="1" applyBorder="1" applyAlignment="1">
      <alignment horizontal="left" vertical="top"/>
    </xf>
    <xf numFmtId="0" fontId="4" fillId="11" borderId="3" xfId="0" applyFont="1" applyFill="1" applyBorder="1" applyAlignment="1">
      <alignment horizontal="left"/>
    </xf>
    <xf numFmtId="0" fontId="4" fillId="11" borderId="3" xfId="0" applyFont="1" applyFill="1" applyBorder="1" applyAlignment="1">
      <alignment horizontal="left" vertical="top" wrapText="1"/>
    </xf>
    <xf numFmtId="0" fontId="4" fillId="11" borderId="4" xfId="0" applyFont="1" applyFill="1" applyBorder="1" applyAlignment="1">
      <alignment horizontal="center"/>
    </xf>
    <xf numFmtId="164" fontId="4" fillId="11" borderId="3" xfId="1" applyNumberFormat="1" applyFont="1" applyFill="1" applyBorder="1" applyAlignment="1">
      <alignment horizontal="center"/>
    </xf>
    <xf numFmtId="0" fontId="4" fillId="11" borderId="20" xfId="0" applyFont="1" applyFill="1" applyBorder="1" applyAlignment="1">
      <alignment horizontal="center"/>
    </xf>
    <xf numFmtId="0" fontId="4" fillId="11" borderId="0" xfId="0" applyFont="1" applyFill="1"/>
    <xf numFmtId="0" fontId="4" fillId="29" borderId="5" xfId="0" applyFont="1" applyFill="1" applyBorder="1" applyAlignment="1">
      <alignment horizontal="left" vertical="top"/>
    </xf>
    <xf numFmtId="0" fontId="4" fillId="10" borderId="8" xfId="0" applyFont="1" applyFill="1" applyBorder="1" applyAlignment="1">
      <alignment horizontal="center"/>
    </xf>
    <xf numFmtId="0" fontId="4" fillId="10" borderId="9" xfId="0" applyFont="1" applyFill="1" applyBorder="1" applyAlignment="1">
      <alignment horizontal="center"/>
    </xf>
    <xf numFmtId="0" fontId="4" fillId="10" borderId="4" xfId="0" applyFont="1" applyFill="1" applyBorder="1" applyAlignment="1">
      <alignment horizontal="center"/>
    </xf>
    <xf numFmtId="0" fontId="4" fillId="10" borderId="24" xfId="0" applyFont="1" applyFill="1" applyBorder="1" applyAlignment="1">
      <alignment horizontal="center"/>
    </xf>
    <xf numFmtId="0" fontId="4" fillId="10" borderId="25" xfId="0" applyFont="1" applyFill="1" applyBorder="1" applyAlignment="1">
      <alignment horizontal="center"/>
    </xf>
    <xf numFmtId="0" fontId="4" fillId="10" borderId="22" xfId="0" applyFont="1" applyFill="1" applyBorder="1" applyAlignment="1">
      <alignment horizontal="center"/>
    </xf>
    <xf numFmtId="0" fontId="2" fillId="0" borderId="0" xfId="0" applyFont="1" applyAlignment="1">
      <alignment horizontal="center" vertical="center"/>
    </xf>
    <xf numFmtId="0" fontId="5" fillId="2" borderId="1" xfId="0" applyFont="1" applyFill="1" applyBorder="1" applyAlignment="1">
      <alignment horizontal="center"/>
    </xf>
    <xf numFmtId="0" fontId="13" fillId="0" borderId="0" xfId="0" applyFont="1" applyAlignment="1">
      <alignment horizontal="center" vertical="center"/>
    </xf>
    <xf numFmtId="0" fontId="13" fillId="0" borderId="0" xfId="0" applyFont="1" applyAlignment="1">
      <alignment horizontal="left" vertical="center"/>
    </xf>
    <xf numFmtId="0" fontId="14" fillId="2" borderId="1" xfId="0" applyFont="1" applyFill="1" applyBorder="1" applyAlignment="1">
      <alignment horizontal="center"/>
    </xf>
    <xf numFmtId="0" fontId="14" fillId="2" borderId="1" xfId="0" applyFont="1" applyFill="1" applyBorder="1" applyAlignment="1">
      <alignment horizontal="left"/>
    </xf>
    <xf numFmtId="0" fontId="14" fillId="3" borderId="1" xfId="0" applyFont="1" applyFill="1" applyBorder="1" applyAlignment="1">
      <alignment horizontal="center"/>
    </xf>
    <xf numFmtId="0" fontId="14" fillId="3" borderId="1" xfId="0" applyFont="1" applyFill="1" applyBorder="1" applyAlignment="1">
      <alignment horizontal="left" vertical="top"/>
    </xf>
    <xf numFmtId="0" fontId="14" fillId="4" borderId="1" xfId="0" applyFont="1" applyFill="1" applyBorder="1" applyAlignment="1">
      <alignment horizontal="center"/>
    </xf>
    <xf numFmtId="0" fontId="5" fillId="5" borderId="0" xfId="0" applyFont="1" applyFill="1" applyAlignment="1">
      <alignment horizontal="center"/>
    </xf>
  </cellXfs>
  <cellStyles count="5">
    <cellStyle name="Bueno" xfId="3" builtinId="26"/>
    <cellStyle name="Normal" xfId="0" builtinId="0"/>
    <cellStyle name="Normal 2" xfId="4"/>
    <cellStyle name="Normal 7"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alcChain" Target="calcChain.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2%20PP%202023%20Mujer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4%20PP%202023%20Adulto%20Mayo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3%20PP%202023%20Transversalizando%20IS%20y%20P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2%20PP%202023%20Juntas%20y%20Juntos%20por%20tu%20escuel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1%20PP%202023%20Modelo%20Integral%20de%20Atenci&#243;n%20a%20la%20Primera%20Infanci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0%20PP%202023%20Monterrey%20Contig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9%20PP%202023%20Salud%20Ment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8%20PP%202023%20Salud%20Contig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7%20PP%202023%20Promoci&#243;n%20e%20Impulso%20al%20deporte%20y%20la%20recreaci&#243;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6%20PP%202023%20Promoci&#243;n%20Cultur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5%20PP%202023%20Bienestar%20Anim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1%20PP%202023%20Juventude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4%20PP%202023%20Atenci&#243;n%20Integral%20contra%20la%20Pobrez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3%20PP%202023%20FIDETEC.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2%20PP%202023%20Promoci&#243;n%20de%20obra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1%20PP%202023%20IMPLAN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gfmartinez/Downloads/SEJ-PEP-19%2001.08.22%20PP%20Recuperaci&#243;n%20y%20mantenimiento%20de%20espacios%20p&#250;blicos%20(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8%20PP%202023%20Mty%20Cero%20Residu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7%20PP%202023%20Desarrollo%20Verde.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6%20PP%202023%20Recuperaci&#243;n%20Verde.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5%20PP%202023%20Desarrollo%20Compacto.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4%20PP%202023%20Desarrollo%20Orient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NJURE%204/Downloads/IJR_Propuesta_MIRS_2023%20(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3%20PP%202023%20Protecci&#243;n%20Civil.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2%20PP%202023%20Movilidad.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1%20PP%202023%20Mantenimiento%20a%20la%20Infraestructura.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javier.hernandez/Downloads/11%20PP%202023%20Mantenimiento%20a%20la%20Infraestructura%20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0%20PP%202023%20Protecci&#243;n%20de%20NNA%20Vulnerad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9%20PP%202023%20Protecci&#243;n%20a%20la%20infancia,%20adolescencia%20y%20famili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8%20PP%202023%20Atenci&#243;n%20Integr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7%20PP%202023%20Familias%20construyendo%20paz.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6%20PP%202023%20Bienestar%20Familia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5%20PP%202023%20Asistencia%20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Árbol de Problemas"/>
      <sheetName val="Árbol de Objetivos"/>
      <sheetName val="MIR"/>
      <sheetName val="Hoja2"/>
    </sheetNames>
    <sheetDataSet>
      <sheetData sheetId="0"/>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Relación MIR y POA "/>
      <sheetName val="Hoja2"/>
    </sheetNames>
    <sheetDataSet>
      <sheetData sheetId="0"/>
      <sheetData sheetId="1"/>
      <sheetData sheetId="2"/>
      <sheetData sheetId="3"/>
      <sheetData sheetId="4"/>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ortada"/>
      <sheetName val="Formato Árbol Problemas"/>
      <sheetName val="Formato Árbol Objetivos"/>
      <sheetName val="Formato MIR"/>
      <sheetName val="Hoja3"/>
    </sheetNames>
    <sheetDataSet>
      <sheetData sheetId="0" refreshError="1"/>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_nolisto"/>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1"/>
      <sheetName val="Hoja2"/>
    </sheetNames>
    <sheetDataSet>
      <sheetData sheetId="0"/>
      <sheetData sheetId="1"/>
      <sheetData sheetId="2"/>
      <sheetData sheetId="3"/>
      <sheetData sheetId="4"/>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Hoja2"/>
      <sheetName val="Indicadores"/>
    </sheetNames>
    <sheetDataSet>
      <sheetData sheetId="0"/>
      <sheetData sheetId="1"/>
      <sheetData sheetId="2"/>
      <sheetData sheetId="3" refreshError="1"/>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1"/>
      <sheetName val="Hoja2"/>
    </sheetNames>
    <sheetDataSet>
      <sheetData sheetId="0"/>
      <sheetData sheetId="1"/>
      <sheetData sheetId="2"/>
      <sheetData sheetId="3"/>
      <sheetData sheetId="4"/>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U651"/>
  <sheetViews>
    <sheetView zoomScale="84" zoomScaleNormal="100" workbookViewId="0">
      <pane ySplit="3" topLeftCell="A4" activePane="bottomLeft" state="frozen"/>
      <selection pane="bottomLeft" activeCell="E607" sqref="E607"/>
    </sheetView>
  </sheetViews>
  <sheetFormatPr baseColWidth="10" defaultColWidth="11.42578125" defaultRowHeight="15.75" x14ac:dyDescent="0.25"/>
  <cols>
    <col min="1" max="3" width="11.42578125" style="1"/>
    <col min="4" max="4" width="0" style="1" hidden="1" customWidth="1"/>
    <col min="5" max="5" width="54.42578125" style="1" customWidth="1"/>
    <col min="6" max="7" width="11.42578125" style="1"/>
    <col min="8" max="9" width="11.42578125" style="8"/>
    <col min="10" max="10" width="11.42578125" style="83"/>
    <col min="11" max="12" width="11.42578125" style="8"/>
    <col min="13" max="13" width="11.42578125" style="83"/>
    <col min="14" max="15" width="11.42578125" style="1"/>
    <col min="16" max="16" width="11.42578125" style="79"/>
    <col min="17" max="16384" width="11.42578125" style="1"/>
  </cols>
  <sheetData>
    <row r="1" spans="1:21" ht="23.25" x14ac:dyDescent="0.25">
      <c r="A1" s="310" t="s">
        <v>0</v>
      </c>
      <c r="B1" s="310"/>
      <c r="C1" s="310"/>
      <c r="D1" s="310"/>
      <c r="E1" s="310"/>
      <c r="F1" s="310"/>
      <c r="G1" s="310"/>
      <c r="H1" s="310"/>
      <c r="I1" s="310"/>
      <c r="J1" s="310"/>
      <c r="K1" s="310"/>
      <c r="L1" s="310"/>
      <c r="M1" s="310"/>
      <c r="N1" s="310"/>
      <c r="O1" s="310"/>
      <c r="P1" s="310"/>
      <c r="Q1" s="310"/>
      <c r="R1" s="310"/>
      <c r="S1" s="310"/>
      <c r="T1" s="310"/>
      <c r="U1" s="310"/>
    </row>
    <row r="2" spans="1:21" s="8" customFormat="1" x14ac:dyDescent="0.25">
      <c r="A2" s="2"/>
      <c r="B2" s="2"/>
      <c r="C2" s="2"/>
      <c r="D2" s="2"/>
      <c r="E2" s="3"/>
      <c r="F2" s="2"/>
      <c r="G2" s="2"/>
      <c r="H2" s="311" t="s">
        <v>1</v>
      </c>
      <c r="I2" s="311"/>
      <c r="J2" s="311"/>
      <c r="K2" s="4" t="s">
        <v>2</v>
      </c>
      <c r="L2" s="4"/>
      <c r="M2" s="29"/>
      <c r="N2" s="5" t="s">
        <v>3</v>
      </c>
      <c r="O2" s="5"/>
      <c r="P2" s="26"/>
      <c r="Q2" s="6" t="s">
        <v>4</v>
      </c>
      <c r="R2" s="6"/>
      <c r="S2" s="7"/>
      <c r="T2" s="7"/>
      <c r="U2" s="7"/>
    </row>
    <row r="3" spans="1:21" s="8" customFormat="1" ht="46.5" customHeight="1" thickBot="1" x14ac:dyDescent="0.3">
      <c r="A3" s="9" t="s">
        <v>5</v>
      </c>
      <c r="B3" s="10" t="s">
        <v>6</v>
      </c>
      <c r="C3" s="10" t="s">
        <v>7</v>
      </c>
      <c r="D3" s="10" t="s">
        <v>8</v>
      </c>
      <c r="E3" s="11" t="s">
        <v>9</v>
      </c>
      <c r="F3" s="10" t="s">
        <v>10</v>
      </c>
      <c r="G3" s="11" t="s">
        <v>11</v>
      </c>
      <c r="H3" s="10" t="s">
        <v>12</v>
      </c>
      <c r="I3" s="10" t="s">
        <v>13</v>
      </c>
      <c r="J3" s="32" t="s">
        <v>14</v>
      </c>
      <c r="K3" s="10" t="s">
        <v>12</v>
      </c>
      <c r="L3" s="10" t="s">
        <v>13</v>
      </c>
      <c r="M3" s="30" t="s">
        <v>14</v>
      </c>
      <c r="N3" s="10" t="s">
        <v>12</v>
      </c>
      <c r="O3" s="10" t="s">
        <v>13</v>
      </c>
      <c r="P3" s="27" t="s">
        <v>14</v>
      </c>
      <c r="Q3" s="10" t="s">
        <v>12</v>
      </c>
      <c r="R3" s="10" t="s">
        <v>13</v>
      </c>
      <c r="S3" s="10" t="s">
        <v>15</v>
      </c>
      <c r="T3" s="10" t="s">
        <v>16</v>
      </c>
      <c r="U3" s="10" t="s">
        <v>17</v>
      </c>
    </row>
    <row r="4" spans="1:21" s="8" customFormat="1" ht="15.75" hidden="1" customHeight="1" x14ac:dyDescent="0.25">
      <c r="A4" s="12">
        <v>1</v>
      </c>
      <c r="B4" s="13" t="s">
        <v>18</v>
      </c>
      <c r="C4" s="12" t="s">
        <v>19</v>
      </c>
      <c r="D4" s="12" t="s">
        <v>20</v>
      </c>
      <c r="E4" s="14" t="s">
        <v>21</v>
      </c>
      <c r="F4" s="15">
        <v>1</v>
      </c>
      <c r="G4" s="12" t="s">
        <v>22</v>
      </c>
      <c r="H4" s="16">
        <v>57</v>
      </c>
      <c r="I4" s="16">
        <v>57</v>
      </c>
      <c r="J4" s="17"/>
      <c r="K4" s="16">
        <v>35</v>
      </c>
      <c r="L4" s="16">
        <v>35</v>
      </c>
      <c r="M4" s="31"/>
      <c r="N4" s="16"/>
      <c r="O4" s="16"/>
      <c r="P4" s="28"/>
      <c r="Q4" s="20">
        <f t="shared" ref="Q4:Q24" si="0">+H4+K4+N4</f>
        <v>92</v>
      </c>
      <c r="R4" s="20">
        <f t="shared" ref="R4:R24" si="1">+I4+L4+O4</f>
        <v>92</v>
      </c>
      <c r="S4" s="21">
        <f t="shared" ref="S4:S24" si="2">+Q4/R4</f>
        <v>1</v>
      </c>
      <c r="T4" s="21">
        <f>+S4/F4</f>
        <v>1</v>
      </c>
      <c r="U4" s="20"/>
    </row>
    <row r="5" spans="1:21" s="8" customFormat="1" ht="15.75" hidden="1" customHeight="1" x14ac:dyDescent="0.25">
      <c r="A5" s="12">
        <v>2</v>
      </c>
      <c r="B5" s="13" t="s">
        <v>18</v>
      </c>
      <c r="C5" s="12" t="s">
        <v>19</v>
      </c>
      <c r="D5" s="12" t="s">
        <v>20</v>
      </c>
      <c r="E5" s="14" t="s">
        <v>23</v>
      </c>
      <c r="F5" s="15">
        <v>1</v>
      </c>
      <c r="G5" s="12" t="s">
        <v>22</v>
      </c>
      <c r="H5" s="16">
        <v>22</v>
      </c>
      <c r="I5" s="16">
        <v>22</v>
      </c>
      <c r="J5" s="17"/>
      <c r="K5" s="16">
        <v>19</v>
      </c>
      <c r="L5" s="16">
        <v>19</v>
      </c>
      <c r="M5" s="31"/>
      <c r="N5" s="16"/>
      <c r="O5" s="16"/>
      <c r="P5" s="28"/>
      <c r="Q5" s="20">
        <f t="shared" si="0"/>
        <v>41</v>
      </c>
      <c r="R5" s="20">
        <f t="shared" si="1"/>
        <v>41</v>
      </c>
      <c r="S5" s="21">
        <f t="shared" si="2"/>
        <v>1</v>
      </c>
      <c r="T5" s="21">
        <f>+S5/F5</f>
        <v>1</v>
      </c>
      <c r="U5" s="20"/>
    </row>
    <row r="6" spans="1:21" s="8" customFormat="1" ht="15.75" hidden="1" customHeight="1" x14ac:dyDescent="0.25">
      <c r="A6" s="12">
        <v>3</v>
      </c>
      <c r="B6" s="13" t="s">
        <v>18</v>
      </c>
      <c r="C6" s="12" t="s">
        <v>19</v>
      </c>
      <c r="D6" s="12" t="s">
        <v>20</v>
      </c>
      <c r="E6" s="14" t="s">
        <v>24</v>
      </c>
      <c r="F6" s="15">
        <v>1</v>
      </c>
      <c r="G6" s="12" t="s">
        <v>22</v>
      </c>
      <c r="H6" s="16">
        <v>57</v>
      </c>
      <c r="I6" s="16">
        <v>57</v>
      </c>
      <c r="J6" s="17"/>
      <c r="K6" s="16">
        <v>35</v>
      </c>
      <c r="L6" s="16">
        <v>35</v>
      </c>
      <c r="M6" s="31"/>
      <c r="N6" s="16"/>
      <c r="O6" s="16"/>
      <c r="P6" s="28"/>
      <c r="Q6" s="20">
        <f t="shared" si="0"/>
        <v>92</v>
      </c>
      <c r="R6" s="20">
        <f t="shared" si="1"/>
        <v>92</v>
      </c>
      <c r="S6" s="21">
        <f t="shared" si="2"/>
        <v>1</v>
      </c>
      <c r="T6" s="21">
        <f>+S6/F6</f>
        <v>1</v>
      </c>
      <c r="U6" s="20"/>
    </row>
    <row r="7" spans="1:21" s="8" customFormat="1" ht="15.75" hidden="1" customHeight="1" x14ac:dyDescent="0.25">
      <c r="A7" s="12">
        <v>4</v>
      </c>
      <c r="B7" s="13" t="s">
        <v>18</v>
      </c>
      <c r="C7" s="12" t="s">
        <v>25</v>
      </c>
      <c r="D7" s="12" t="s">
        <v>20</v>
      </c>
      <c r="E7" s="14" t="s">
        <v>26</v>
      </c>
      <c r="F7" s="12">
        <v>24</v>
      </c>
      <c r="G7" s="12" t="s">
        <v>27</v>
      </c>
      <c r="H7" s="16">
        <v>2</v>
      </c>
      <c r="I7" s="22">
        <v>2</v>
      </c>
      <c r="J7" s="17"/>
      <c r="K7" s="16">
        <v>2</v>
      </c>
      <c r="L7" s="22">
        <v>2</v>
      </c>
      <c r="M7" s="31"/>
      <c r="N7" s="16"/>
      <c r="O7" s="22">
        <v>2</v>
      </c>
      <c r="P7" s="28"/>
      <c r="Q7" s="20">
        <f t="shared" si="0"/>
        <v>4</v>
      </c>
      <c r="R7" s="20">
        <f t="shared" si="1"/>
        <v>6</v>
      </c>
      <c r="S7" s="23">
        <f t="shared" si="2"/>
        <v>0.66666666666666663</v>
      </c>
      <c r="T7" s="21">
        <f>+Q7/F7</f>
        <v>0.16666666666666666</v>
      </c>
      <c r="U7" s="20"/>
    </row>
    <row r="8" spans="1:21" s="8" customFormat="1" ht="15.75" hidden="1" customHeight="1" x14ac:dyDescent="0.25">
      <c r="A8" s="12">
        <v>5</v>
      </c>
      <c r="B8" s="13" t="s">
        <v>18</v>
      </c>
      <c r="C8" s="12" t="s">
        <v>25</v>
      </c>
      <c r="D8" s="12" t="s">
        <v>20</v>
      </c>
      <c r="E8" s="14" t="s">
        <v>28</v>
      </c>
      <c r="F8" s="15">
        <v>1</v>
      </c>
      <c r="G8" s="12" t="s">
        <v>22</v>
      </c>
      <c r="H8" s="16">
        <v>1</v>
      </c>
      <c r="I8" s="16">
        <v>1</v>
      </c>
      <c r="J8" s="17"/>
      <c r="K8" s="16">
        <v>0</v>
      </c>
      <c r="L8" s="16">
        <v>0</v>
      </c>
      <c r="M8" s="31"/>
      <c r="N8" s="16"/>
      <c r="O8" s="16"/>
      <c r="P8" s="28"/>
      <c r="Q8" s="20">
        <f t="shared" si="0"/>
        <v>1</v>
      </c>
      <c r="R8" s="20">
        <f t="shared" si="1"/>
        <v>1</v>
      </c>
      <c r="S8" s="21">
        <f t="shared" si="2"/>
        <v>1</v>
      </c>
      <c r="T8" s="21">
        <f>+S8/F8</f>
        <v>1</v>
      </c>
      <c r="U8" s="20"/>
    </row>
    <row r="9" spans="1:21" s="8" customFormat="1" ht="15.75" hidden="1" customHeight="1" x14ac:dyDescent="0.25">
      <c r="A9" s="12">
        <v>6</v>
      </c>
      <c r="B9" s="13" t="s">
        <v>18</v>
      </c>
      <c r="C9" s="12" t="s">
        <v>25</v>
      </c>
      <c r="D9" s="12" t="s">
        <v>20</v>
      </c>
      <c r="E9" s="14" t="s">
        <v>29</v>
      </c>
      <c r="F9" s="12">
        <v>8</v>
      </c>
      <c r="G9" s="12" t="s">
        <v>27</v>
      </c>
      <c r="H9" s="22">
        <v>1</v>
      </c>
      <c r="I9" s="22">
        <v>1</v>
      </c>
      <c r="J9" s="25" t="s">
        <v>1343</v>
      </c>
      <c r="K9" s="22">
        <v>0</v>
      </c>
      <c r="L9" s="22">
        <v>0</v>
      </c>
      <c r="M9" s="25" t="s">
        <v>30</v>
      </c>
      <c r="N9" s="16"/>
      <c r="O9" s="22">
        <v>1</v>
      </c>
      <c r="P9" s="28"/>
      <c r="Q9" s="20">
        <f t="shared" si="0"/>
        <v>1</v>
      </c>
      <c r="R9" s="20">
        <f t="shared" si="1"/>
        <v>2</v>
      </c>
      <c r="S9" s="23">
        <f t="shared" si="2"/>
        <v>0.5</v>
      </c>
      <c r="T9" s="21">
        <f>+Q9/F9</f>
        <v>0.125</v>
      </c>
      <c r="U9" s="20"/>
    </row>
    <row r="10" spans="1:21" s="8" customFormat="1" ht="15.75" hidden="1" customHeight="1" x14ac:dyDescent="0.25">
      <c r="A10" s="12">
        <v>7</v>
      </c>
      <c r="B10" s="13" t="s">
        <v>18</v>
      </c>
      <c r="C10" s="12" t="s">
        <v>25</v>
      </c>
      <c r="D10" s="12" t="s">
        <v>20</v>
      </c>
      <c r="E10" s="14" t="s">
        <v>31</v>
      </c>
      <c r="F10" s="15">
        <v>1</v>
      </c>
      <c r="G10" s="12" t="s">
        <v>22</v>
      </c>
      <c r="H10" s="16">
        <v>25</v>
      </c>
      <c r="I10" s="16">
        <v>25</v>
      </c>
      <c r="J10" s="17"/>
      <c r="K10" s="16">
        <v>16</v>
      </c>
      <c r="L10" s="16">
        <v>16</v>
      </c>
      <c r="M10" s="31"/>
      <c r="N10" s="16"/>
      <c r="O10" s="16"/>
      <c r="P10" s="28"/>
      <c r="Q10" s="20">
        <f t="shared" si="0"/>
        <v>41</v>
      </c>
      <c r="R10" s="20">
        <f t="shared" si="1"/>
        <v>41</v>
      </c>
      <c r="S10" s="21">
        <f t="shared" si="2"/>
        <v>1</v>
      </c>
      <c r="T10" s="21">
        <f>+S10/F10</f>
        <v>1</v>
      </c>
      <c r="U10" s="20"/>
    </row>
    <row r="11" spans="1:21" s="8" customFormat="1" ht="15.75" hidden="1" customHeight="1" x14ac:dyDescent="0.25">
      <c r="A11" s="12">
        <v>8</v>
      </c>
      <c r="B11" s="13" t="s">
        <v>18</v>
      </c>
      <c r="C11" s="12" t="s">
        <v>25</v>
      </c>
      <c r="D11" s="12" t="s">
        <v>20</v>
      </c>
      <c r="E11" s="14" t="s">
        <v>32</v>
      </c>
      <c r="F11" s="12">
        <v>12</v>
      </c>
      <c r="G11" s="12" t="s">
        <v>33</v>
      </c>
      <c r="H11" s="16">
        <v>1</v>
      </c>
      <c r="I11" s="22">
        <v>1</v>
      </c>
      <c r="J11" s="17"/>
      <c r="K11" s="16">
        <v>1</v>
      </c>
      <c r="L11" s="22">
        <v>1</v>
      </c>
      <c r="M11" s="31"/>
      <c r="N11" s="16"/>
      <c r="O11" s="22">
        <v>1</v>
      </c>
      <c r="P11" s="28"/>
      <c r="Q11" s="20">
        <f t="shared" si="0"/>
        <v>2</v>
      </c>
      <c r="R11" s="20">
        <f t="shared" si="1"/>
        <v>3</v>
      </c>
      <c r="S11" s="23">
        <f t="shared" si="2"/>
        <v>0.66666666666666663</v>
      </c>
      <c r="T11" s="21">
        <f>+Q11/F11</f>
        <v>0.16666666666666666</v>
      </c>
      <c r="U11" s="20"/>
    </row>
    <row r="12" spans="1:21" s="8" customFormat="1" ht="15.75" hidden="1" customHeight="1" x14ac:dyDescent="0.25">
      <c r="A12" s="12">
        <v>9</v>
      </c>
      <c r="B12" s="13" t="s">
        <v>18</v>
      </c>
      <c r="C12" s="12" t="s">
        <v>25</v>
      </c>
      <c r="D12" s="12" t="s">
        <v>20</v>
      </c>
      <c r="E12" s="14" t="s">
        <v>34</v>
      </c>
      <c r="F12" s="15">
        <v>1</v>
      </c>
      <c r="G12" s="12" t="s">
        <v>22</v>
      </c>
      <c r="H12" s="16">
        <v>1</v>
      </c>
      <c r="I12" s="16">
        <v>1</v>
      </c>
      <c r="J12" s="17"/>
      <c r="K12" s="16">
        <v>1</v>
      </c>
      <c r="L12" s="16">
        <v>1</v>
      </c>
      <c r="M12" s="31"/>
      <c r="N12" s="16"/>
      <c r="O12" s="16"/>
      <c r="P12" s="28"/>
      <c r="Q12" s="20">
        <f t="shared" si="0"/>
        <v>2</v>
      </c>
      <c r="R12" s="20">
        <f t="shared" si="1"/>
        <v>2</v>
      </c>
      <c r="S12" s="21">
        <f t="shared" si="2"/>
        <v>1</v>
      </c>
      <c r="T12" s="21">
        <f>+S12/F12</f>
        <v>1</v>
      </c>
      <c r="U12" s="20"/>
    </row>
    <row r="13" spans="1:21" s="8" customFormat="1" ht="15.75" hidden="1" customHeight="1" x14ac:dyDescent="0.25">
      <c r="A13" s="12">
        <v>10</v>
      </c>
      <c r="B13" s="13" t="s">
        <v>18</v>
      </c>
      <c r="C13" s="12" t="s">
        <v>25</v>
      </c>
      <c r="D13" s="12" t="s">
        <v>20</v>
      </c>
      <c r="E13" s="14" t="s">
        <v>35</v>
      </c>
      <c r="F13" s="15">
        <v>1</v>
      </c>
      <c r="G13" s="12" t="s">
        <v>22</v>
      </c>
      <c r="H13" s="16">
        <v>1</v>
      </c>
      <c r="I13" s="16">
        <v>1</v>
      </c>
      <c r="J13" s="17"/>
      <c r="K13" s="16">
        <v>10</v>
      </c>
      <c r="L13" s="16">
        <v>10</v>
      </c>
      <c r="M13" s="31"/>
      <c r="N13" s="16"/>
      <c r="O13" s="16"/>
      <c r="P13" s="28"/>
      <c r="Q13" s="20">
        <f t="shared" si="0"/>
        <v>11</v>
      </c>
      <c r="R13" s="20">
        <f t="shared" si="1"/>
        <v>11</v>
      </c>
      <c r="S13" s="21">
        <f t="shared" si="2"/>
        <v>1</v>
      </c>
      <c r="T13" s="21">
        <f>+S13/F13</f>
        <v>1</v>
      </c>
      <c r="U13" s="20"/>
    </row>
    <row r="14" spans="1:21" s="8" customFormat="1" ht="15.75" hidden="1" customHeight="1" x14ac:dyDescent="0.25">
      <c r="A14" s="12">
        <v>11</v>
      </c>
      <c r="B14" s="13" t="s">
        <v>18</v>
      </c>
      <c r="C14" s="12" t="s">
        <v>25</v>
      </c>
      <c r="D14" s="12" t="s">
        <v>20</v>
      </c>
      <c r="E14" s="14" t="s">
        <v>36</v>
      </c>
      <c r="F14" s="15">
        <v>1</v>
      </c>
      <c r="G14" s="12" t="s">
        <v>22</v>
      </c>
      <c r="H14" s="16">
        <v>12</v>
      </c>
      <c r="I14" s="16">
        <v>12</v>
      </c>
      <c r="J14" s="17"/>
      <c r="K14" s="16">
        <v>9</v>
      </c>
      <c r="L14" s="16">
        <v>9</v>
      </c>
      <c r="M14" s="31"/>
      <c r="N14" s="16"/>
      <c r="O14" s="16"/>
      <c r="P14" s="28"/>
      <c r="Q14" s="20">
        <f t="shared" si="0"/>
        <v>21</v>
      </c>
      <c r="R14" s="20">
        <f t="shared" si="1"/>
        <v>21</v>
      </c>
      <c r="S14" s="21">
        <f t="shared" si="2"/>
        <v>1</v>
      </c>
      <c r="T14" s="21">
        <f>+S14/F14</f>
        <v>1</v>
      </c>
      <c r="U14" s="20"/>
    </row>
    <row r="15" spans="1:21" s="8" customFormat="1" ht="15.75" hidden="1" customHeight="1" x14ac:dyDescent="0.25">
      <c r="A15" s="12">
        <v>12</v>
      </c>
      <c r="B15" s="13" t="s">
        <v>18</v>
      </c>
      <c r="C15" s="12" t="s">
        <v>25</v>
      </c>
      <c r="D15" s="12" t="s">
        <v>20</v>
      </c>
      <c r="E15" s="14" t="s">
        <v>37</v>
      </c>
      <c r="F15" s="15">
        <v>1</v>
      </c>
      <c r="G15" s="12" t="s">
        <v>22</v>
      </c>
      <c r="H15" s="16">
        <v>17</v>
      </c>
      <c r="I15" s="16">
        <v>17</v>
      </c>
      <c r="J15" s="17"/>
      <c r="K15" s="16">
        <v>11</v>
      </c>
      <c r="L15" s="16">
        <v>11</v>
      </c>
      <c r="M15" s="31"/>
      <c r="N15" s="16"/>
      <c r="O15" s="16"/>
      <c r="P15" s="28"/>
      <c r="Q15" s="20">
        <f t="shared" si="0"/>
        <v>28</v>
      </c>
      <c r="R15" s="20">
        <f t="shared" si="1"/>
        <v>28</v>
      </c>
      <c r="S15" s="21">
        <f t="shared" si="2"/>
        <v>1</v>
      </c>
      <c r="T15" s="21">
        <f>+S15/F15</f>
        <v>1</v>
      </c>
      <c r="U15" s="20"/>
    </row>
    <row r="16" spans="1:21" s="8" customFormat="1" ht="15.75" hidden="1" customHeight="1" x14ac:dyDescent="0.25">
      <c r="A16" s="12">
        <v>13</v>
      </c>
      <c r="B16" s="13" t="s">
        <v>18</v>
      </c>
      <c r="C16" s="12" t="s">
        <v>25</v>
      </c>
      <c r="D16" s="12" t="s">
        <v>20</v>
      </c>
      <c r="E16" s="14" t="s">
        <v>38</v>
      </c>
      <c r="F16" s="12">
        <v>32</v>
      </c>
      <c r="G16" s="12" t="s">
        <v>39</v>
      </c>
      <c r="H16" s="24">
        <v>4</v>
      </c>
      <c r="I16" s="22">
        <v>2</v>
      </c>
      <c r="J16" s="17"/>
      <c r="K16" s="16">
        <v>2</v>
      </c>
      <c r="L16" s="22">
        <v>2</v>
      </c>
      <c r="M16" s="31"/>
      <c r="N16" s="16"/>
      <c r="O16" s="22">
        <v>3</v>
      </c>
      <c r="P16" s="28"/>
      <c r="Q16" s="20">
        <f t="shared" si="0"/>
        <v>6</v>
      </c>
      <c r="R16" s="20">
        <f t="shared" si="1"/>
        <v>7</v>
      </c>
      <c r="S16" s="23">
        <f t="shared" si="2"/>
        <v>0.8571428571428571</v>
      </c>
      <c r="T16" s="21">
        <f>+Q16/F16</f>
        <v>0.1875</v>
      </c>
      <c r="U16" s="20"/>
    </row>
    <row r="17" spans="1:21" s="8" customFormat="1" ht="15.75" hidden="1" customHeight="1" x14ac:dyDescent="0.25">
      <c r="A17" s="12">
        <v>14</v>
      </c>
      <c r="B17" s="13" t="s">
        <v>18</v>
      </c>
      <c r="C17" s="12" t="s">
        <v>40</v>
      </c>
      <c r="D17" s="12" t="s">
        <v>20</v>
      </c>
      <c r="E17" s="14" t="s">
        <v>41</v>
      </c>
      <c r="F17" s="15">
        <v>1</v>
      </c>
      <c r="G17" s="12" t="s">
        <v>22</v>
      </c>
      <c r="H17" s="16">
        <v>219</v>
      </c>
      <c r="I17" s="16">
        <v>219</v>
      </c>
      <c r="J17" s="17"/>
      <c r="K17" s="16">
        <v>206</v>
      </c>
      <c r="L17" s="16">
        <v>206</v>
      </c>
      <c r="M17" s="31"/>
      <c r="N17" s="16"/>
      <c r="O17" s="16"/>
      <c r="P17" s="28"/>
      <c r="Q17" s="20">
        <f t="shared" si="0"/>
        <v>425</v>
      </c>
      <c r="R17" s="20">
        <f t="shared" si="1"/>
        <v>425</v>
      </c>
      <c r="S17" s="21">
        <f t="shared" si="2"/>
        <v>1</v>
      </c>
      <c r="T17" s="21">
        <f t="shared" ref="T17:T24" si="3">+S17/F17</f>
        <v>1</v>
      </c>
      <c r="U17" s="20"/>
    </row>
    <row r="18" spans="1:21" s="8" customFormat="1" ht="15.75" hidden="1" customHeight="1" x14ac:dyDescent="0.25">
      <c r="A18" s="12">
        <v>15</v>
      </c>
      <c r="B18" s="13" t="s">
        <v>18</v>
      </c>
      <c r="C18" s="12" t="s">
        <v>40</v>
      </c>
      <c r="D18" s="12" t="s">
        <v>20</v>
      </c>
      <c r="E18" s="14" t="s">
        <v>42</v>
      </c>
      <c r="F18" s="15">
        <v>1</v>
      </c>
      <c r="G18" s="12" t="s">
        <v>22</v>
      </c>
      <c r="H18" s="16">
        <v>113</v>
      </c>
      <c r="I18" s="16">
        <v>113</v>
      </c>
      <c r="J18" s="17"/>
      <c r="K18" s="16">
        <v>116</v>
      </c>
      <c r="L18" s="16">
        <v>116</v>
      </c>
      <c r="M18" s="31"/>
      <c r="N18" s="16"/>
      <c r="O18" s="16"/>
      <c r="P18" s="28"/>
      <c r="Q18" s="20">
        <f t="shared" si="0"/>
        <v>229</v>
      </c>
      <c r="R18" s="20">
        <f t="shared" si="1"/>
        <v>229</v>
      </c>
      <c r="S18" s="21">
        <f t="shared" si="2"/>
        <v>1</v>
      </c>
      <c r="T18" s="21">
        <f t="shared" si="3"/>
        <v>1</v>
      </c>
      <c r="U18" s="20"/>
    </row>
    <row r="19" spans="1:21" s="8" customFormat="1" ht="15.75" hidden="1" customHeight="1" x14ac:dyDescent="0.25">
      <c r="A19" s="12">
        <v>16</v>
      </c>
      <c r="B19" s="13" t="s">
        <v>18</v>
      </c>
      <c r="C19" s="12" t="s">
        <v>40</v>
      </c>
      <c r="D19" s="12" t="s">
        <v>20</v>
      </c>
      <c r="E19" s="14" t="s">
        <v>43</v>
      </c>
      <c r="F19" s="15">
        <v>1</v>
      </c>
      <c r="G19" s="12" t="s">
        <v>22</v>
      </c>
      <c r="H19" s="16">
        <v>2.6110000000000002</v>
      </c>
      <c r="I19" s="16">
        <v>2.6110000000000002</v>
      </c>
      <c r="J19" s="17"/>
      <c r="K19" s="16">
        <v>3.7170000000000001</v>
      </c>
      <c r="L19" s="16">
        <v>3.7170000000000001</v>
      </c>
      <c r="M19" s="31"/>
      <c r="N19" s="16"/>
      <c r="O19" s="16"/>
      <c r="P19" s="28"/>
      <c r="Q19" s="20">
        <f t="shared" si="0"/>
        <v>6.3280000000000003</v>
      </c>
      <c r="R19" s="20">
        <f t="shared" si="1"/>
        <v>6.3280000000000003</v>
      </c>
      <c r="S19" s="21">
        <f t="shared" si="2"/>
        <v>1</v>
      </c>
      <c r="T19" s="21">
        <f t="shared" si="3"/>
        <v>1</v>
      </c>
      <c r="U19" s="20"/>
    </row>
    <row r="20" spans="1:21" s="8" customFormat="1" ht="15.75" hidden="1" customHeight="1" x14ac:dyDescent="0.25">
      <c r="A20" s="12">
        <v>17</v>
      </c>
      <c r="B20" s="13" t="s">
        <v>18</v>
      </c>
      <c r="C20" s="12" t="s">
        <v>40</v>
      </c>
      <c r="D20" s="12" t="s">
        <v>20</v>
      </c>
      <c r="E20" s="14" t="s">
        <v>44</v>
      </c>
      <c r="F20" s="15">
        <v>1</v>
      </c>
      <c r="G20" s="12" t="s">
        <v>22</v>
      </c>
      <c r="H20" s="16">
        <v>579</v>
      </c>
      <c r="I20" s="16">
        <v>579</v>
      </c>
      <c r="J20" s="17"/>
      <c r="K20" s="16">
        <v>531</v>
      </c>
      <c r="L20" s="16">
        <v>531</v>
      </c>
      <c r="M20" s="31"/>
      <c r="N20" s="16"/>
      <c r="O20" s="16"/>
      <c r="P20" s="28"/>
      <c r="Q20" s="20">
        <f t="shared" si="0"/>
        <v>1110</v>
      </c>
      <c r="R20" s="20">
        <f t="shared" si="1"/>
        <v>1110</v>
      </c>
      <c r="S20" s="21">
        <f t="shared" si="2"/>
        <v>1</v>
      </c>
      <c r="T20" s="21">
        <f t="shared" si="3"/>
        <v>1</v>
      </c>
      <c r="U20" s="20"/>
    </row>
    <row r="21" spans="1:21" s="8" customFormat="1" ht="15.75" hidden="1" customHeight="1" x14ac:dyDescent="0.25">
      <c r="A21" s="12">
        <v>18</v>
      </c>
      <c r="B21" s="13" t="s">
        <v>18</v>
      </c>
      <c r="C21" s="12" t="s">
        <v>40</v>
      </c>
      <c r="D21" s="12" t="s">
        <v>20</v>
      </c>
      <c r="E21" s="14" t="s">
        <v>45</v>
      </c>
      <c r="F21" s="15">
        <v>1</v>
      </c>
      <c r="G21" s="12" t="s">
        <v>22</v>
      </c>
      <c r="H21" s="16">
        <v>44</v>
      </c>
      <c r="I21" s="16">
        <v>44</v>
      </c>
      <c r="J21" s="17"/>
      <c r="K21" s="16">
        <v>29</v>
      </c>
      <c r="L21" s="16">
        <v>29</v>
      </c>
      <c r="M21" s="31"/>
      <c r="N21" s="16"/>
      <c r="O21" s="16"/>
      <c r="P21" s="28"/>
      <c r="Q21" s="20">
        <f t="shared" si="0"/>
        <v>73</v>
      </c>
      <c r="R21" s="20">
        <f t="shared" si="1"/>
        <v>73</v>
      </c>
      <c r="S21" s="21">
        <f t="shared" si="2"/>
        <v>1</v>
      </c>
      <c r="T21" s="21">
        <f t="shared" si="3"/>
        <v>1</v>
      </c>
      <c r="U21" s="20"/>
    </row>
    <row r="22" spans="1:21" s="8" customFormat="1" ht="15.75" hidden="1" customHeight="1" x14ac:dyDescent="0.25">
      <c r="A22" s="12">
        <v>19</v>
      </c>
      <c r="B22" s="13" t="s">
        <v>18</v>
      </c>
      <c r="C22" s="12" t="s">
        <v>46</v>
      </c>
      <c r="D22" s="12" t="s">
        <v>20</v>
      </c>
      <c r="E22" s="14" t="s">
        <v>47</v>
      </c>
      <c r="F22" s="15">
        <v>1</v>
      </c>
      <c r="G22" s="12" t="s">
        <v>22</v>
      </c>
      <c r="H22" s="16">
        <v>20</v>
      </c>
      <c r="I22" s="16">
        <v>20</v>
      </c>
      <c r="J22" s="17"/>
      <c r="K22" s="16">
        <v>20</v>
      </c>
      <c r="L22" s="16">
        <v>20</v>
      </c>
      <c r="M22" s="31"/>
      <c r="N22" s="16"/>
      <c r="O22" s="16"/>
      <c r="P22" s="28"/>
      <c r="Q22" s="20">
        <f t="shared" si="0"/>
        <v>40</v>
      </c>
      <c r="R22" s="20">
        <f t="shared" si="1"/>
        <v>40</v>
      </c>
      <c r="S22" s="21">
        <f t="shared" si="2"/>
        <v>1</v>
      </c>
      <c r="T22" s="21">
        <f t="shared" si="3"/>
        <v>1</v>
      </c>
      <c r="U22" s="20"/>
    </row>
    <row r="23" spans="1:21" s="8" customFormat="1" ht="15.75" hidden="1" customHeight="1" x14ac:dyDescent="0.25">
      <c r="A23" s="12">
        <v>20</v>
      </c>
      <c r="B23" s="13" t="s">
        <v>18</v>
      </c>
      <c r="C23" s="12" t="s">
        <v>46</v>
      </c>
      <c r="D23" s="12" t="s">
        <v>20</v>
      </c>
      <c r="E23" s="14" t="s">
        <v>48</v>
      </c>
      <c r="F23" s="15">
        <v>1</v>
      </c>
      <c r="G23" s="12" t="s">
        <v>22</v>
      </c>
      <c r="H23" s="16">
        <v>3</v>
      </c>
      <c r="I23" s="16">
        <v>3</v>
      </c>
      <c r="J23" s="17"/>
      <c r="K23" s="16">
        <v>4</v>
      </c>
      <c r="L23" s="16">
        <v>4</v>
      </c>
      <c r="M23" s="31"/>
      <c r="N23" s="16"/>
      <c r="O23" s="16"/>
      <c r="P23" s="28"/>
      <c r="Q23" s="20">
        <f t="shared" si="0"/>
        <v>7</v>
      </c>
      <c r="R23" s="20">
        <f t="shared" si="1"/>
        <v>7</v>
      </c>
      <c r="S23" s="21">
        <f t="shared" si="2"/>
        <v>1</v>
      </c>
      <c r="T23" s="21">
        <f t="shared" si="3"/>
        <v>1</v>
      </c>
      <c r="U23" s="20"/>
    </row>
    <row r="24" spans="1:21" s="8" customFormat="1" ht="15.75" hidden="1" customHeight="1" x14ac:dyDescent="0.25">
      <c r="A24" s="12">
        <v>21</v>
      </c>
      <c r="B24" s="13" t="s">
        <v>18</v>
      </c>
      <c r="C24" s="12" t="s">
        <v>46</v>
      </c>
      <c r="D24" s="12" t="s">
        <v>20</v>
      </c>
      <c r="E24" s="14" t="s">
        <v>49</v>
      </c>
      <c r="F24" s="15">
        <v>1</v>
      </c>
      <c r="G24" s="12" t="s">
        <v>22</v>
      </c>
      <c r="H24" s="16">
        <v>2</v>
      </c>
      <c r="I24" s="16">
        <v>2</v>
      </c>
      <c r="J24" s="17"/>
      <c r="K24" s="16">
        <v>4</v>
      </c>
      <c r="L24" s="16">
        <v>4</v>
      </c>
      <c r="M24" s="31"/>
      <c r="N24" s="16"/>
      <c r="O24" s="16"/>
      <c r="P24" s="28"/>
      <c r="Q24" s="20">
        <f t="shared" si="0"/>
        <v>6</v>
      </c>
      <c r="R24" s="20">
        <f t="shared" si="1"/>
        <v>6</v>
      </c>
      <c r="S24" s="21">
        <f t="shared" si="2"/>
        <v>1</v>
      </c>
      <c r="T24" s="21">
        <f t="shared" si="3"/>
        <v>1</v>
      </c>
      <c r="U24" s="20"/>
    </row>
    <row r="25" spans="1:21" s="8" customFormat="1" ht="16.5" hidden="1" thickBot="1" x14ac:dyDescent="0.3">
      <c r="A25" s="12">
        <v>22</v>
      </c>
      <c r="B25" s="13" t="s">
        <v>18</v>
      </c>
      <c r="C25" s="12" t="s">
        <v>50</v>
      </c>
      <c r="D25" s="12" t="s">
        <v>20</v>
      </c>
      <c r="E25" s="14" t="s">
        <v>51</v>
      </c>
      <c r="F25" s="15">
        <v>1</v>
      </c>
      <c r="G25" s="12" t="s">
        <v>22</v>
      </c>
      <c r="H25" s="16">
        <v>0</v>
      </c>
      <c r="I25" s="16">
        <v>0</v>
      </c>
      <c r="J25" s="17"/>
      <c r="K25" s="16">
        <v>0</v>
      </c>
      <c r="L25" s="16">
        <v>0</v>
      </c>
      <c r="M25" s="31"/>
      <c r="N25" s="16"/>
      <c r="O25" s="16"/>
      <c r="P25" s="28"/>
      <c r="Q25" s="20">
        <f>+H25+K25+N25</f>
        <v>0</v>
      </c>
      <c r="R25" s="20">
        <f t="shared" ref="R25:R29" si="4">+I25+L25+O25</f>
        <v>0</v>
      </c>
      <c r="S25" s="21" t="e">
        <f t="shared" ref="S25:S29" si="5">+Q25/R25</f>
        <v>#DIV/0!</v>
      </c>
      <c r="T25" s="21" t="e">
        <f t="shared" ref="T25:T29" si="6">+S25/F25</f>
        <v>#DIV/0!</v>
      </c>
      <c r="U25" s="20"/>
    </row>
    <row r="26" spans="1:21" s="8" customFormat="1" ht="16.5" hidden="1" thickBot="1" x14ac:dyDescent="0.3">
      <c r="A26" s="12">
        <v>23</v>
      </c>
      <c r="B26" s="13" t="s">
        <v>18</v>
      </c>
      <c r="C26" s="12" t="s">
        <v>50</v>
      </c>
      <c r="D26" s="12" t="s">
        <v>20</v>
      </c>
      <c r="E26" s="14" t="s">
        <v>52</v>
      </c>
      <c r="F26" s="15">
        <v>1</v>
      </c>
      <c r="G26" s="12" t="s">
        <v>22</v>
      </c>
      <c r="H26" s="16">
        <v>0</v>
      </c>
      <c r="I26" s="16">
        <v>0</v>
      </c>
      <c r="J26" s="17"/>
      <c r="K26" s="16">
        <v>1489</v>
      </c>
      <c r="L26" s="16">
        <v>1489</v>
      </c>
      <c r="M26" s="31"/>
      <c r="N26" s="16"/>
      <c r="O26" s="16"/>
      <c r="P26" s="28"/>
      <c r="Q26" s="20">
        <f t="shared" ref="Q26:Q28" si="7">+H26+K26+N26</f>
        <v>1489</v>
      </c>
      <c r="R26" s="20">
        <f t="shared" si="4"/>
        <v>1489</v>
      </c>
      <c r="S26" s="21">
        <f t="shared" si="5"/>
        <v>1</v>
      </c>
      <c r="T26" s="21">
        <f t="shared" si="6"/>
        <v>1</v>
      </c>
      <c r="U26" s="20"/>
    </row>
    <row r="27" spans="1:21" s="8" customFormat="1" ht="16.5" hidden="1" thickBot="1" x14ac:dyDescent="0.3">
      <c r="A27" s="12">
        <v>24</v>
      </c>
      <c r="B27" s="13" t="s">
        <v>18</v>
      </c>
      <c r="C27" s="12" t="s">
        <v>50</v>
      </c>
      <c r="D27" s="12" t="s">
        <v>20</v>
      </c>
      <c r="E27" s="14" t="s">
        <v>53</v>
      </c>
      <c r="F27" s="15">
        <v>1</v>
      </c>
      <c r="G27" s="12" t="s">
        <v>22</v>
      </c>
      <c r="H27" s="16">
        <v>0</v>
      </c>
      <c r="I27" s="16">
        <v>0</v>
      </c>
      <c r="J27" s="17"/>
      <c r="K27" s="16">
        <v>0</v>
      </c>
      <c r="L27" s="16">
        <v>0</v>
      </c>
      <c r="M27" s="31"/>
      <c r="N27" s="16"/>
      <c r="O27" s="16"/>
      <c r="P27" s="28"/>
      <c r="Q27" s="20">
        <f t="shared" si="7"/>
        <v>0</v>
      </c>
      <c r="R27" s="20">
        <f t="shared" si="4"/>
        <v>0</v>
      </c>
      <c r="S27" s="21" t="e">
        <f t="shared" si="5"/>
        <v>#DIV/0!</v>
      </c>
      <c r="T27" s="21" t="e">
        <f t="shared" si="6"/>
        <v>#DIV/0!</v>
      </c>
      <c r="U27" s="20"/>
    </row>
    <row r="28" spans="1:21" s="8" customFormat="1" ht="15.75" hidden="1" customHeight="1" x14ac:dyDescent="0.25">
      <c r="A28" s="12">
        <v>25</v>
      </c>
      <c r="B28" s="13" t="s">
        <v>18</v>
      </c>
      <c r="C28" s="12" t="s">
        <v>54</v>
      </c>
      <c r="D28" s="12" t="s">
        <v>20</v>
      </c>
      <c r="E28" s="14" t="s">
        <v>55</v>
      </c>
      <c r="F28" s="15">
        <v>1</v>
      </c>
      <c r="G28" s="12" t="s">
        <v>22</v>
      </c>
      <c r="H28" s="16">
        <v>254</v>
      </c>
      <c r="I28" s="16">
        <v>254</v>
      </c>
      <c r="J28" s="17"/>
      <c r="K28" s="16">
        <v>1110</v>
      </c>
      <c r="L28" s="16">
        <v>1110</v>
      </c>
      <c r="M28" s="31"/>
      <c r="N28" s="16"/>
      <c r="O28" s="16"/>
      <c r="P28" s="28"/>
      <c r="Q28" s="20">
        <f t="shared" si="7"/>
        <v>1364</v>
      </c>
      <c r="R28" s="20">
        <f t="shared" si="4"/>
        <v>1364</v>
      </c>
      <c r="S28" s="21">
        <f t="shared" si="5"/>
        <v>1</v>
      </c>
      <c r="T28" s="21">
        <f t="shared" si="6"/>
        <v>1</v>
      </c>
      <c r="U28" s="20"/>
    </row>
    <row r="29" spans="1:21" s="8" customFormat="1" ht="15.75" hidden="1" customHeight="1" x14ac:dyDescent="0.25">
      <c r="A29" s="12">
        <v>26</v>
      </c>
      <c r="B29" s="13" t="s">
        <v>18</v>
      </c>
      <c r="C29" s="12" t="s">
        <v>54</v>
      </c>
      <c r="D29" s="12" t="s">
        <v>20</v>
      </c>
      <c r="E29" s="14" t="s">
        <v>56</v>
      </c>
      <c r="F29" s="15">
        <v>1</v>
      </c>
      <c r="G29" s="12" t="s">
        <v>22</v>
      </c>
      <c r="H29" s="16">
        <v>2</v>
      </c>
      <c r="I29" s="16">
        <v>2</v>
      </c>
      <c r="J29" s="17"/>
      <c r="K29" s="16">
        <v>5</v>
      </c>
      <c r="L29" s="16">
        <v>5</v>
      </c>
      <c r="M29" s="31"/>
      <c r="N29" s="16"/>
      <c r="O29" s="16"/>
      <c r="P29" s="28"/>
      <c r="Q29" s="20">
        <f t="shared" ref="Q29:Q43" si="8">+H29+K29+N29</f>
        <v>7</v>
      </c>
      <c r="R29" s="20">
        <f t="shared" si="4"/>
        <v>7</v>
      </c>
      <c r="S29" s="21">
        <f t="shared" si="5"/>
        <v>1</v>
      </c>
      <c r="T29" s="21">
        <f t="shared" si="6"/>
        <v>1</v>
      </c>
      <c r="U29" s="20"/>
    </row>
    <row r="30" spans="1:21" s="8" customFormat="1" ht="15.75" hidden="1" customHeight="1" x14ac:dyDescent="0.25">
      <c r="A30" s="12">
        <v>27</v>
      </c>
      <c r="B30" s="13" t="s">
        <v>18</v>
      </c>
      <c r="C30" s="12" t="s">
        <v>54</v>
      </c>
      <c r="D30" s="12" t="s">
        <v>20</v>
      </c>
      <c r="E30" s="14" t="s">
        <v>57</v>
      </c>
      <c r="F30" s="12">
        <v>12</v>
      </c>
      <c r="G30" s="12" t="s">
        <v>58</v>
      </c>
      <c r="H30" s="16">
        <v>0</v>
      </c>
      <c r="I30" s="22">
        <v>1</v>
      </c>
      <c r="J30" s="17"/>
      <c r="K30" s="16"/>
      <c r="L30" s="22">
        <v>1</v>
      </c>
      <c r="M30" s="31"/>
      <c r="N30" s="16"/>
      <c r="O30" s="22">
        <v>1</v>
      </c>
      <c r="P30" s="28"/>
      <c r="Q30" s="20">
        <f t="shared" si="8"/>
        <v>0</v>
      </c>
      <c r="R30" s="20">
        <f>+I30+L30+O30</f>
        <v>3</v>
      </c>
      <c r="S30" s="23">
        <f t="shared" ref="S30:S43" si="9">+Q30/R30</f>
        <v>0</v>
      </c>
      <c r="T30" s="21">
        <f>+Q30/F30</f>
        <v>0</v>
      </c>
      <c r="U30" s="20"/>
    </row>
    <row r="31" spans="1:21" s="8" customFormat="1" ht="15.75" hidden="1" customHeight="1" x14ac:dyDescent="0.25">
      <c r="A31" s="12">
        <v>28</v>
      </c>
      <c r="B31" s="13" t="s">
        <v>18</v>
      </c>
      <c r="C31" s="12" t="s">
        <v>59</v>
      </c>
      <c r="D31" s="12" t="s">
        <v>20</v>
      </c>
      <c r="E31" s="14" t="s">
        <v>60</v>
      </c>
      <c r="F31" s="15">
        <v>1</v>
      </c>
      <c r="G31" s="12" t="s">
        <v>22</v>
      </c>
      <c r="H31" s="16">
        <v>467</v>
      </c>
      <c r="I31" s="16">
        <v>467</v>
      </c>
      <c r="J31" s="17"/>
      <c r="K31" s="16">
        <v>479</v>
      </c>
      <c r="L31" s="16">
        <v>479</v>
      </c>
      <c r="M31" s="31"/>
      <c r="N31" s="16"/>
      <c r="O31" s="16"/>
      <c r="P31" s="28"/>
      <c r="Q31" s="20">
        <f t="shared" si="8"/>
        <v>946</v>
      </c>
      <c r="R31" s="20">
        <f t="shared" ref="R31:R32" si="10">+I31+L31+O31</f>
        <v>946</v>
      </c>
      <c r="S31" s="21">
        <f t="shared" si="9"/>
        <v>1</v>
      </c>
      <c r="T31" s="21">
        <f t="shared" ref="T31:T32" si="11">+S31/F31</f>
        <v>1</v>
      </c>
      <c r="U31" s="20"/>
    </row>
    <row r="32" spans="1:21" s="8" customFormat="1" ht="15.75" hidden="1" customHeight="1" x14ac:dyDescent="0.25">
      <c r="A32" s="12">
        <v>29</v>
      </c>
      <c r="B32" s="13" t="s">
        <v>18</v>
      </c>
      <c r="C32" s="12" t="s">
        <v>59</v>
      </c>
      <c r="D32" s="12" t="s">
        <v>20</v>
      </c>
      <c r="E32" s="14" t="s">
        <v>61</v>
      </c>
      <c r="F32" s="15">
        <v>1</v>
      </c>
      <c r="G32" s="12" t="s">
        <v>22</v>
      </c>
      <c r="H32" s="16">
        <v>114</v>
      </c>
      <c r="I32" s="16">
        <v>114</v>
      </c>
      <c r="J32" s="17"/>
      <c r="K32" s="16">
        <v>70</v>
      </c>
      <c r="L32" s="16">
        <v>70</v>
      </c>
      <c r="M32" s="31"/>
      <c r="N32" s="16"/>
      <c r="O32" s="16"/>
      <c r="P32" s="28"/>
      <c r="Q32" s="20">
        <f t="shared" si="8"/>
        <v>184</v>
      </c>
      <c r="R32" s="20">
        <f t="shared" si="10"/>
        <v>184</v>
      </c>
      <c r="S32" s="21">
        <f t="shared" si="9"/>
        <v>1</v>
      </c>
      <c r="T32" s="21">
        <f t="shared" si="11"/>
        <v>1</v>
      </c>
      <c r="U32" s="20"/>
    </row>
    <row r="33" spans="1:21" s="8" customFormat="1" ht="15.75" hidden="1" customHeight="1" x14ac:dyDescent="0.25">
      <c r="A33" s="12">
        <v>30</v>
      </c>
      <c r="B33" s="13" t="s">
        <v>18</v>
      </c>
      <c r="C33" s="12" t="s">
        <v>62</v>
      </c>
      <c r="D33" s="12" t="s">
        <v>20</v>
      </c>
      <c r="E33" s="14" t="s">
        <v>63</v>
      </c>
      <c r="F33" s="15">
        <v>1</v>
      </c>
      <c r="G33" s="12" t="s">
        <v>22</v>
      </c>
      <c r="H33" s="16">
        <v>335</v>
      </c>
      <c r="I33" s="16">
        <v>335</v>
      </c>
      <c r="J33" s="17"/>
      <c r="K33" s="16">
        <v>276</v>
      </c>
      <c r="L33" s="16">
        <v>276</v>
      </c>
      <c r="M33" s="31"/>
      <c r="N33" s="16"/>
      <c r="O33" s="16"/>
      <c r="P33" s="28"/>
      <c r="Q33" s="20">
        <f t="shared" si="8"/>
        <v>611</v>
      </c>
      <c r="R33" s="20">
        <f t="shared" ref="R33:R43" si="12">+I33+L33+O33</f>
        <v>611</v>
      </c>
      <c r="S33" s="21">
        <f t="shared" si="9"/>
        <v>1</v>
      </c>
      <c r="T33" s="21">
        <f t="shared" ref="T33:T43" si="13">+S33/F33</f>
        <v>1</v>
      </c>
      <c r="U33" s="20"/>
    </row>
    <row r="34" spans="1:21" s="8" customFormat="1" ht="15.75" hidden="1" customHeight="1" x14ac:dyDescent="0.25">
      <c r="A34" s="12">
        <v>31</v>
      </c>
      <c r="B34" s="13" t="s">
        <v>18</v>
      </c>
      <c r="C34" s="12" t="s">
        <v>62</v>
      </c>
      <c r="D34" s="12" t="s">
        <v>20</v>
      </c>
      <c r="E34" s="14" t="s">
        <v>64</v>
      </c>
      <c r="F34" s="15">
        <v>1</v>
      </c>
      <c r="G34" s="12" t="s">
        <v>22</v>
      </c>
      <c r="H34" s="16">
        <v>100</v>
      </c>
      <c r="I34" s="16">
        <v>100</v>
      </c>
      <c r="J34" s="17"/>
      <c r="K34" s="16">
        <v>40</v>
      </c>
      <c r="L34" s="16">
        <v>40</v>
      </c>
      <c r="M34" s="31"/>
      <c r="N34" s="16"/>
      <c r="O34" s="16"/>
      <c r="P34" s="28"/>
      <c r="Q34" s="20">
        <f t="shared" si="8"/>
        <v>140</v>
      </c>
      <c r="R34" s="20">
        <f t="shared" si="12"/>
        <v>140</v>
      </c>
      <c r="S34" s="21">
        <f t="shared" si="9"/>
        <v>1</v>
      </c>
      <c r="T34" s="21">
        <f t="shared" si="13"/>
        <v>1</v>
      </c>
      <c r="U34" s="20"/>
    </row>
    <row r="35" spans="1:21" s="8" customFormat="1" ht="15.75" hidden="1" customHeight="1" x14ac:dyDescent="0.25">
      <c r="A35" s="12">
        <v>32</v>
      </c>
      <c r="B35" s="13" t="s">
        <v>18</v>
      </c>
      <c r="C35" s="12" t="s">
        <v>62</v>
      </c>
      <c r="D35" s="12" t="s">
        <v>20</v>
      </c>
      <c r="E35" s="14" t="s">
        <v>65</v>
      </c>
      <c r="F35" s="15">
        <v>1</v>
      </c>
      <c r="G35" s="12" t="s">
        <v>22</v>
      </c>
      <c r="H35" s="16">
        <v>287</v>
      </c>
      <c r="I35" s="16">
        <v>287</v>
      </c>
      <c r="J35" s="17"/>
      <c r="K35" s="16">
        <v>239</v>
      </c>
      <c r="L35" s="16">
        <v>239</v>
      </c>
      <c r="M35" s="31"/>
      <c r="N35" s="16"/>
      <c r="O35" s="16"/>
      <c r="P35" s="28"/>
      <c r="Q35" s="20">
        <f t="shared" si="8"/>
        <v>526</v>
      </c>
      <c r="R35" s="20">
        <f t="shared" si="12"/>
        <v>526</v>
      </c>
      <c r="S35" s="21">
        <f t="shared" si="9"/>
        <v>1</v>
      </c>
      <c r="T35" s="21">
        <f t="shared" si="13"/>
        <v>1</v>
      </c>
      <c r="U35" s="20"/>
    </row>
    <row r="36" spans="1:21" s="8" customFormat="1" ht="15.75" hidden="1" customHeight="1" x14ac:dyDescent="0.25">
      <c r="A36" s="12">
        <v>33</v>
      </c>
      <c r="B36" s="13" t="s">
        <v>18</v>
      </c>
      <c r="C36" s="12" t="s">
        <v>62</v>
      </c>
      <c r="D36" s="12" t="s">
        <v>20</v>
      </c>
      <c r="E36" s="14" t="s">
        <v>66</v>
      </c>
      <c r="F36" s="15">
        <v>1</v>
      </c>
      <c r="G36" s="12" t="s">
        <v>22</v>
      </c>
      <c r="H36" s="16">
        <v>66</v>
      </c>
      <c r="I36" s="16">
        <v>66</v>
      </c>
      <c r="J36" s="17"/>
      <c r="K36" s="16">
        <v>283</v>
      </c>
      <c r="L36" s="16">
        <v>283</v>
      </c>
      <c r="M36" s="31"/>
      <c r="N36" s="16"/>
      <c r="O36" s="16"/>
      <c r="P36" s="28"/>
      <c r="Q36" s="20">
        <f t="shared" si="8"/>
        <v>349</v>
      </c>
      <c r="R36" s="20">
        <f t="shared" si="12"/>
        <v>349</v>
      </c>
      <c r="S36" s="21">
        <f t="shared" si="9"/>
        <v>1</v>
      </c>
      <c r="T36" s="21">
        <f t="shared" si="13"/>
        <v>1</v>
      </c>
      <c r="U36" s="20"/>
    </row>
    <row r="37" spans="1:21" s="8" customFormat="1" ht="15.75" hidden="1" customHeight="1" x14ac:dyDescent="0.25">
      <c r="A37" s="12">
        <v>34</v>
      </c>
      <c r="B37" s="13" t="s">
        <v>18</v>
      </c>
      <c r="C37" s="12" t="s">
        <v>67</v>
      </c>
      <c r="D37" s="12" t="s">
        <v>20</v>
      </c>
      <c r="E37" s="14" t="s">
        <v>68</v>
      </c>
      <c r="F37" s="15">
        <v>1</v>
      </c>
      <c r="G37" s="12" t="s">
        <v>22</v>
      </c>
      <c r="H37" s="24">
        <v>144</v>
      </c>
      <c r="I37" s="24">
        <v>148</v>
      </c>
      <c r="J37" s="17"/>
      <c r="K37" s="16">
        <v>118</v>
      </c>
      <c r="L37" s="16">
        <v>114</v>
      </c>
      <c r="M37" s="31"/>
      <c r="N37" s="16"/>
      <c r="O37" s="16"/>
      <c r="P37" s="28"/>
      <c r="Q37" s="20">
        <f t="shared" si="8"/>
        <v>262</v>
      </c>
      <c r="R37" s="20">
        <f t="shared" si="12"/>
        <v>262</v>
      </c>
      <c r="S37" s="21">
        <f t="shared" si="9"/>
        <v>1</v>
      </c>
      <c r="T37" s="21">
        <f t="shared" si="13"/>
        <v>1</v>
      </c>
      <c r="U37" s="20"/>
    </row>
    <row r="38" spans="1:21" s="8" customFormat="1" ht="15.75" hidden="1" customHeight="1" x14ac:dyDescent="0.25">
      <c r="A38" s="12">
        <v>35</v>
      </c>
      <c r="B38" s="13" t="s">
        <v>18</v>
      </c>
      <c r="C38" s="12" t="s">
        <v>67</v>
      </c>
      <c r="D38" s="12" t="s">
        <v>20</v>
      </c>
      <c r="E38" s="14" t="s">
        <v>69</v>
      </c>
      <c r="F38" s="15">
        <v>1</v>
      </c>
      <c r="G38" s="12" t="s">
        <v>22</v>
      </c>
      <c r="H38" s="24">
        <v>120</v>
      </c>
      <c r="I38" s="24">
        <v>124</v>
      </c>
      <c r="J38" s="17"/>
      <c r="K38" s="16">
        <v>101</v>
      </c>
      <c r="L38" s="16">
        <v>97</v>
      </c>
      <c r="M38" s="31"/>
      <c r="N38" s="16"/>
      <c r="O38" s="16"/>
      <c r="P38" s="28"/>
      <c r="Q38" s="20">
        <f t="shared" si="8"/>
        <v>221</v>
      </c>
      <c r="R38" s="20">
        <f t="shared" si="12"/>
        <v>221</v>
      </c>
      <c r="S38" s="21">
        <f t="shared" si="9"/>
        <v>1</v>
      </c>
      <c r="T38" s="21">
        <f t="shared" si="13"/>
        <v>1</v>
      </c>
      <c r="U38" s="20"/>
    </row>
    <row r="39" spans="1:21" s="8" customFormat="1" ht="15.75" hidden="1" customHeight="1" x14ac:dyDescent="0.25">
      <c r="A39" s="12">
        <v>36</v>
      </c>
      <c r="B39" s="13" t="s">
        <v>18</v>
      </c>
      <c r="C39" s="12" t="s">
        <v>67</v>
      </c>
      <c r="D39" s="12" t="s">
        <v>20</v>
      </c>
      <c r="E39" s="14" t="s">
        <v>70</v>
      </c>
      <c r="F39" s="15">
        <v>1</v>
      </c>
      <c r="G39" s="12" t="s">
        <v>22</v>
      </c>
      <c r="H39" s="24">
        <v>52</v>
      </c>
      <c r="I39" s="24">
        <v>94</v>
      </c>
      <c r="J39" s="17"/>
      <c r="K39" s="16">
        <v>109</v>
      </c>
      <c r="L39" s="16">
        <v>197</v>
      </c>
      <c r="M39" s="31"/>
      <c r="N39" s="16"/>
      <c r="O39" s="16"/>
      <c r="P39" s="28"/>
      <c r="Q39" s="20">
        <f t="shared" si="8"/>
        <v>161</v>
      </c>
      <c r="R39" s="20">
        <f t="shared" si="12"/>
        <v>291</v>
      </c>
      <c r="S39" s="21">
        <f t="shared" si="9"/>
        <v>0.5532646048109966</v>
      </c>
      <c r="T39" s="21">
        <f t="shared" si="13"/>
        <v>0.5532646048109966</v>
      </c>
      <c r="U39" s="20"/>
    </row>
    <row r="40" spans="1:21" s="8" customFormat="1" ht="15.75" hidden="1" customHeight="1" x14ac:dyDescent="0.25">
      <c r="A40" s="12">
        <v>37</v>
      </c>
      <c r="B40" s="13" t="s">
        <v>18</v>
      </c>
      <c r="C40" s="12" t="s">
        <v>67</v>
      </c>
      <c r="D40" s="12" t="s">
        <v>20</v>
      </c>
      <c r="E40" s="14" t="s">
        <v>71</v>
      </c>
      <c r="F40" s="15">
        <v>1</v>
      </c>
      <c r="G40" s="12" t="s">
        <v>22</v>
      </c>
      <c r="H40" s="24">
        <v>21</v>
      </c>
      <c r="I40" s="24">
        <v>23</v>
      </c>
      <c r="J40" s="17"/>
      <c r="K40" s="16">
        <v>25</v>
      </c>
      <c r="L40" s="16">
        <v>27</v>
      </c>
      <c r="M40" s="31"/>
      <c r="N40" s="16"/>
      <c r="O40" s="16"/>
      <c r="P40" s="28"/>
      <c r="Q40" s="20">
        <f t="shared" si="8"/>
        <v>46</v>
      </c>
      <c r="R40" s="20">
        <f t="shared" si="12"/>
        <v>50</v>
      </c>
      <c r="S40" s="21">
        <f t="shared" si="9"/>
        <v>0.92</v>
      </c>
      <c r="T40" s="21">
        <f t="shared" si="13"/>
        <v>0.92</v>
      </c>
      <c r="U40" s="20"/>
    </row>
    <row r="41" spans="1:21" s="8" customFormat="1" ht="15.75" hidden="1" customHeight="1" x14ac:dyDescent="0.25">
      <c r="A41" s="12">
        <v>38</v>
      </c>
      <c r="B41" s="13" t="s">
        <v>18</v>
      </c>
      <c r="C41" s="12" t="s">
        <v>67</v>
      </c>
      <c r="D41" s="12" t="s">
        <v>20</v>
      </c>
      <c r="E41" s="14" t="s">
        <v>72</v>
      </c>
      <c r="F41" s="15">
        <v>1</v>
      </c>
      <c r="G41" s="12" t="s">
        <v>22</v>
      </c>
      <c r="H41" s="16">
        <v>6</v>
      </c>
      <c r="I41" s="16">
        <v>6</v>
      </c>
      <c r="J41" s="17"/>
      <c r="K41" s="16">
        <v>1</v>
      </c>
      <c r="L41" s="16">
        <v>1</v>
      </c>
      <c r="M41" s="31"/>
      <c r="N41" s="16"/>
      <c r="O41" s="16"/>
      <c r="P41" s="28"/>
      <c r="Q41" s="20">
        <f t="shared" si="8"/>
        <v>7</v>
      </c>
      <c r="R41" s="20">
        <f t="shared" si="12"/>
        <v>7</v>
      </c>
      <c r="S41" s="21">
        <f t="shared" si="9"/>
        <v>1</v>
      </c>
      <c r="T41" s="21">
        <f t="shared" si="13"/>
        <v>1</v>
      </c>
      <c r="U41" s="20"/>
    </row>
    <row r="42" spans="1:21" s="8" customFormat="1" ht="15.75" hidden="1" customHeight="1" x14ac:dyDescent="0.25">
      <c r="A42" s="12">
        <v>39</v>
      </c>
      <c r="B42" s="13" t="s">
        <v>18</v>
      </c>
      <c r="C42" s="12" t="s">
        <v>67</v>
      </c>
      <c r="D42" s="12" t="s">
        <v>20</v>
      </c>
      <c r="E42" s="14" t="s">
        <v>73</v>
      </c>
      <c r="F42" s="15">
        <v>1</v>
      </c>
      <c r="G42" s="12" t="s">
        <v>22</v>
      </c>
      <c r="H42" s="16">
        <v>7</v>
      </c>
      <c r="I42" s="16">
        <v>7</v>
      </c>
      <c r="J42" s="17"/>
      <c r="K42" s="16">
        <v>5</v>
      </c>
      <c r="L42" s="16">
        <v>5</v>
      </c>
      <c r="M42" s="31"/>
      <c r="N42" s="16"/>
      <c r="O42" s="16"/>
      <c r="P42" s="28"/>
      <c r="Q42" s="20">
        <f t="shared" si="8"/>
        <v>12</v>
      </c>
      <c r="R42" s="20">
        <f t="shared" si="12"/>
        <v>12</v>
      </c>
      <c r="S42" s="21">
        <f t="shared" si="9"/>
        <v>1</v>
      </c>
      <c r="T42" s="21">
        <f t="shared" si="13"/>
        <v>1</v>
      </c>
      <c r="U42" s="20"/>
    </row>
    <row r="43" spans="1:21" s="8" customFormat="1" ht="15.75" hidden="1" customHeight="1" x14ac:dyDescent="0.25">
      <c r="A43" s="12">
        <v>40</v>
      </c>
      <c r="B43" s="13" t="s">
        <v>18</v>
      </c>
      <c r="C43" s="12" t="s">
        <v>67</v>
      </c>
      <c r="D43" s="12" t="s">
        <v>20</v>
      </c>
      <c r="E43" s="14" t="s">
        <v>74</v>
      </c>
      <c r="F43" s="15">
        <v>1</v>
      </c>
      <c r="G43" s="12" t="s">
        <v>22</v>
      </c>
      <c r="H43" s="16">
        <v>1</v>
      </c>
      <c r="I43" s="16">
        <v>1</v>
      </c>
      <c r="J43" s="17"/>
      <c r="K43" s="16">
        <v>5</v>
      </c>
      <c r="L43" s="16">
        <v>5</v>
      </c>
      <c r="M43" s="31"/>
      <c r="N43" s="16"/>
      <c r="O43" s="16"/>
      <c r="P43" s="28"/>
      <c r="Q43" s="20">
        <f t="shared" si="8"/>
        <v>6</v>
      </c>
      <c r="R43" s="20">
        <f t="shared" si="12"/>
        <v>6</v>
      </c>
      <c r="S43" s="21">
        <f t="shared" si="9"/>
        <v>1</v>
      </c>
      <c r="T43" s="21">
        <f t="shared" si="13"/>
        <v>1</v>
      </c>
      <c r="U43" s="20"/>
    </row>
    <row r="44" spans="1:21" s="8" customFormat="1" ht="16.5" hidden="1" thickBot="1" x14ac:dyDescent="0.3">
      <c r="A44" s="12">
        <v>41</v>
      </c>
      <c r="B44" s="13" t="s">
        <v>18</v>
      </c>
      <c r="C44" s="12" t="s">
        <v>67</v>
      </c>
      <c r="D44" s="12" t="s">
        <v>20</v>
      </c>
      <c r="E44" s="14" t="s">
        <v>75</v>
      </c>
      <c r="F44" s="12">
        <v>4</v>
      </c>
      <c r="G44" s="12" t="s">
        <v>76</v>
      </c>
      <c r="H44" s="22">
        <v>0</v>
      </c>
      <c r="I44" s="22">
        <v>0</v>
      </c>
      <c r="J44" s="25" t="s">
        <v>30</v>
      </c>
      <c r="K44" s="22">
        <v>0</v>
      </c>
      <c r="L44" s="22">
        <v>0</v>
      </c>
      <c r="M44" s="25" t="s">
        <v>30</v>
      </c>
      <c r="N44" s="22">
        <v>0</v>
      </c>
      <c r="O44" s="22">
        <v>0</v>
      </c>
      <c r="P44" s="25" t="s">
        <v>30</v>
      </c>
      <c r="Q44" s="304"/>
      <c r="R44" s="305"/>
      <c r="S44" s="305"/>
      <c r="T44" s="306"/>
      <c r="U44" s="20"/>
    </row>
    <row r="45" spans="1:21" s="8" customFormat="1" ht="16.5" hidden="1" thickBot="1" x14ac:dyDescent="0.3">
      <c r="A45" s="12">
        <v>42</v>
      </c>
      <c r="B45" s="13" t="s">
        <v>18</v>
      </c>
      <c r="C45" s="12" t="s">
        <v>77</v>
      </c>
      <c r="D45" s="12" t="s">
        <v>20</v>
      </c>
      <c r="E45" s="14" t="s">
        <v>78</v>
      </c>
      <c r="F45" s="12">
        <v>1</v>
      </c>
      <c r="G45" s="12" t="s">
        <v>76</v>
      </c>
      <c r="H45" s="22">
        <v>0</v>
      </c>
      <c r="I45" s="22">
        <v>0</v>
      </c>
      <c r="J45" s="25" t="s">
        <v>30</v>
      </c>
      <c r="K45" s="16">
        <v>1</v>
      </c>
      <c r="L45" s="22">
        <v>1</v>
      </c>
      <c r="M45" s="31"/>
      <c r="N45" s="22">
        <v>0</v>
      </c>
      <c r="O45" s="22">
        <v>0</v>
      </c>
      <c r="P45" s="25" t="s">
        <v>30</v>
      </c>
      <c r="Q45" s="20">
        <f>+H45+K45+N45</f>
        <v>1</v>
      </c>
      <c r="R45" s="20">
        <f>+I45+L45+O45</f>
        <v>1</v>
      </c>
      <c r="S45" s="23">
        <f>+Q45/R45</f>
        <v>1</v>
      </c>
      <c r="T45" s="21">
        <f>+Q45/F45</f>
        <v>1</v>
      </c>
      <c r="U45" s="20"/>
    </row>
    <row r="46" spans="1:21" s="8" customFormat="1" ht="16.5" hidden="1" thickBot="1" x14ac:dyDescent="0.3">
      <c r="A46" s="12">
        <v>43</v>
      </c>
      <c r="B46" s="13" t="s">
        <v>18</v>
      </c>
      <c r="C46" s="12" t="s">
        <v>77</v>
      </c>
      <c r="D46" s="12" t="s">
        <v>20</v>
      </c>
      <c r="E46" s="14" t="s">
        <v>79</v>
      </c>
      <c r="F46" s="15">
        <v>1</v>
      </c>
      <c r="G46" s="12" t="s">
        <v>22</v>
      </c>
      <c r="H46" s="16">
        <v>0</v>
      </c>
      <c r="I46" s="16">
        <v>0</v>
      </c>
      <c r="J46" s="17"/>
      <c r="K46" s="16">
        <v>89</v>
      </c>
      <c r="L46" s="16">
        <v>89</v>
      </c>
      <c r="M46" s="31"/>
      <c r="N46" s="16"/>
      <c r="O46" s="16"/>
      <c r="P46" s="28"/>
      <c r="Q46" s="20">
        <f>+H46+K46+N46</f>
        <v>89</v>
      </c>
      <c r="R46" s="20">
        <f>+I46+L46+O46</f>
        <v>89</v>
      </c>
      <c r="S46" s="21">
        <f>+Q46/R46</f>
        <v>1</v>
      </c>
      <c r="T46" s="21">
        <f>+S46/F46</f>
        <v>1</v>
      </c>
      <c r="U46" s="20"/>
    </row>
    <row r="47" spans="1:21" s="8" customFormat="1" ht="16.5" hidden="1" thickBot="1" x14ac:dyDescent="0.3">
      <c r="A47" s="12">
        <v>44</v>
      </c>
      <c r="B47" s="13" t="s">
        <v>18</v>
      </c>
      <c r="C47" s="12" t="s">
        <v>77</v>
      </c>
      <c r="D47" s="12" t="s">
        <v>20</v>
      </c>
      <c r="E47" s="14" t="s">
        <v>80</v>
      </c>
      <c r="F47" s="12">
        <v>1</v>
      </c>
      <c r="G47" s="12" t="s">
        <v>76</v>
      </c>
      <c r="H47" s="22">
        <v>0</v>
      </c>
      <c r="I47" s="22">
        <v>0</v>
      </c>
      <c r="J47" s="25" t="s">
        <v>30</v>
      </c>
      <c r="K47" s="22">
        <v>0</v>
      </c>
      <c r="L47" s="22">
        <v>0</v>
      </c>
      <c r="M47" s="25" t="s">
        <v>30</v>
      </c>
      <c r="N47" s="22">
        <v>0</v>
      </c>
      <c r="O47" s="22">
        <v>0</v>
      </c>
      <c r="P47" s="25" t="s">
        <v>30</v>
      </c>
      <c r="Q47" s="304"/>
      <c r="R47" s="305"/>
      <c r="S47" s="305"/>
      <c r="T47" s="306"/>
      <c r="U47" s="20"/>
    </row>
    <row r="48" spans="1:21" s="8" customFormat="1" ht="16.5" hidden="1" thickBot="1" x14ac:dyDescent="0.3">
      <c r="A48" s="12">
        <v>45</v>
      </c>
      <c r="B48" s="13" t="s">
        <v>18</v>
      </c>
      <c r="C48" s="12" t="s">
        <v>77</v>
      </c>
      <c r="D48" s="12" t="s">
        <v>20</v>
      </c>
      <c r="E48" s="14" t="s">
        <v>81</v>
      </c>
      <c r="F48" s="15">
        <v>1</v>
      </c>
      <c r="G48" s="12" t="s">
        <v>22</v>
      </c>
      <c r="H48" s="16">
        <v>0</v>
      </c>
      <c r="I48" s="16">
        <v>0</v>
      </c>
      <c r="J48" s="17"/>
      <c r="K48" s="33">
        <v>638</v>
      </c>
      <c r="L48" s="33">
        <v>638</v>
      </c>
      <c r="M48" s="31"/>
      <c r="N48" s="16"/>
      <c r="O48" s="16"/>
      <c r="P48" s="28"/>
      <c r="Q48" s="20">
        <f>+H48+K48+N48</f>
        <v>638</v>
      </c>
      <c r="R48" s="20">
        <f>+I48+L48+O48</f>
        <v>638</v>
      </c>
      <c r="S48" s="21">
        <f>+Q48/R48</f>
        <v>1</v>
      </c>
      <c r="T48" s="21">
        <f>+S48/F48</f>
        <v>1</v>
      </c>
      <c r="U48" s="20"/>
    </row>
    <row r="49" spans="1:21" s="8" customFormat="1" ht="16.5" hidden="1" thickBot="1" x14ac:dyDescent="0.3">
      <c r="A49" s="12">
        <v>46</v>
      </c>
      <c r="B49" s="13" t="s">
        <v>18</v>
      </c>
      <c r="C49" s="12" t="s">
        <v>77</v>
      </c>
      <c r="D49" s="12" t="s">
        <v>20</v>
      </c>
      <c r="E49" s="14" t="s">
        <v>82</v>
      </c>
      <c r="F49" s="15">
        <v>1</v>
      </c>
      <c r="G49" s="12" t="s">
        <v>22</v>
      </c>
      <c r="H49" s="22">
        <v>0</v>
      </c>
      <c r="I49" s="22">
        <v>0</v>
      </c>
      <c r="J49" s="25" t="s">
        <v>30</v>
      </c>
      <c r="K49" s="22">
        <v>0</v>
      </c>
      <c r="L49" s="22">
        <v>0</v>
      </c>
      <c r="M49" s="25" t="s">
        <v>30</v>
      </c>
      <c r="N49" s="22">
        <v>0</v>
      </c>
      <c r="O49" s="22">
        <v>0</v>
      </c>
      <c r="P49" s="25" t="s">
        <v>30</v>
      </c>
      <c r="Q49" s="304"/>
      <c r="R49" s="305"/>
      <c r="S49" s="305"/>
      <c r="T49" s="306"/>
      <c r="U49" s="20"/>
    </row>
    <row r="50" spans="1:21" s="8" customFormat="1" ht="16.5" hidden="1" thickBot="1" x14ac:dyDescent="0.3">
      <c r="A50" s="12">
        <v>47</v>
      </c>
      <c r="B50" s="13" t="s">
        <v>18</v>
      </c>
      <c r="C50" s="12" t="s">
        <v>77</v>
      </c>
      <c r="D50" s="12" t="s">
        <v>20</v>
      </c>
      <c r="E50" s="14" t="s">
        <v>83</v>
      </c>
      <c r="F50" s="15">
        <v>1</v>
      </c>
      <c r="G50" s="12" t="s">
        <v>22</v>
      </c>
      <c r="H50" s="16">
        <v>0</v>
      </c>
      <c r="I50" s="16">
        <v>0</v>
      </c>
      <c r="J50" s="17"/>
      <c r="K50" s="33">
        <v>16</v>
      </c>
      <c r="L50" s="33">
        <v>16</v>
      </c>
      <c r="M50" s="31"/>
      <c r="N50" s="16"/>
      <c r="O50" s="16"/>
      <c r="P50" s="28"/>
      <c r="Q50" s="20">
        <f t="shared" ref="Q50:R57" si="14">+H50+K50+N50</f>
        <v>16</v>
      </c>
      <c r="R50" s="20">
        <f t="shared" si="14"/>
        <v>16</v>
      </c>
      <c r="S50" s="21">
        <f t="shared" ref="S50:S57" si="15">+Q50/R50</f>
        <v>1</v>
      </c>
      <c r="T50" s="21">
        <f>+S50/F50</f>
        <v>1</v>
      </c>
      <c r="U50" s="20"/>
    </row>
    <row r="51" spans="1:21" s="8" customFormat="1" ht="16.5" hidden="1" thickBot="1" x14ac:dyDescent="0.3">
      <c r="A51" s="12">
        <v>48</v>
      </c>
      <c r="B51" s="13" t="s">
        <v>18</v>
      </c>
      <c r="C51" s="12" t="s">
        <v>77</v>
      </c>
      <c r="D51" s="12" t="s">
        <v>20</v>
      </c>
      <c r="E51" s="14" t="s">
        <v>84</v>
      </c>
      <c r="F51" s="12">
        <v>4</v>
      </c>
      <c r="G51" s="12" t="s">
        <v>85</v>
      </c>
      <c r="H51" s="22">
        <v>0</v>
      </c>
      <c r="I51" s="22">
        <v>0</v>
      </c>
      <c r="J51" s="25" t="s">
        <v>30</v>
      </c>
      <c r="K51" s="22">
        <v>0</v>
      </c>
      <c r="L51" s="22">
        <v>0</v>
      </c>
      <c r="M51" s="25" t="s">
        <v>30</v>
      </c>
      <c r="N51" s="16"/>
      <c r="O51" s="22">
        <v>1</v>
      </c>
      <c r="P51" s="28"/>
      <c r="Q51" s="20">
        <f t="shared" si="14"/>
        <v>0</v>
      </c>
      <c r="R51" s="20">
        <f t="shared" si="14"/>
        <v>1</v>
      </c>
      <c r="S51" s="23">
        <f t="shared" si="15"/>
        <v>0</v>
      </c>
      <c r="T51" s="21">
        <f>+Q51/F51</f>
        <v>0</v>
      </c>
      <c r="U51" s="20"/>
    </row>
    <row r="52" spans="1:21" s="8" customFormat="1" ht="15.75" hidden="1" customHeight="1" x14ac:dyDescent="0.25">
      <c r="A52" s="12">
        <v>49</v>
      </c>
      <c r="B52" s="13" t="s">
        <v>18</v>
      </c>
      <c r="C52" s="12" t="s">
        <v>86</v>
      </c>
      <c r="D52" s="12" t="s">
        <v>20</v>
      </c>
      <c r="E52" s="14" t="s">
        <v>87</v>
      </c>
      <c r="F52" s="12">
        <v>12</v>
      </c>
      <c r="G52" s="12" t="s">
        <v>88</v>
      </c>
      <c r="H52" s="16">
        <v>1</v>
      </c>
      <c r="I52" s="22">
        <v>1</v>
      </c>
      <c r="J52" s="17"/>
      <c r="K52" s="16">
        <v>1</v>
      </c>
      <c r="L52" s="22">
        <v>1</v>
      </c>
      <c r="M52" s="31"/>
      <c r="N52" s="16"/>
      <c r="O52" s="22">
        <v>1</v>
      </c>
      <c r="P52" s="28"/>
      <c r="Q52" s="20">
        <f t="shared" si="14"/>
        <v>2</v>
      </c>
      <c r="R52" s="20">
        <f t="shared" si="14"/>
        <v>3</v>
      </c>
      <c r="S52" s="23">
        <f t="shared" si="15"/>
        <v>0.66666666666666663</v>
      </c>
      <c r="T52" s="21">
        <f>+Q52/F52</f>
        <v>0.16666666666666666</v>
      </c>
      <c r="U52" s="20"/>
    </row>
    <row r="53" spans="1:21" s="8" customFormat="1" ht="16.5" hidden="1" thickBot="1" x14ac:dyDescent="0.3">
      <c r="A53" s="12">
        <v>50</v>
      </c>
      <c r="B53" s="13" t="s">
        <v>18</v>
      </c>
      <c r="C53" s="12" t="s">
        <v>86</v>
      </c>
      <c r="D53" s="12" t="s">
        <v>20</v>
      </c>
      <c r="E53" s="14" t="s">
        <v>89</v>
      </c>
      <c r="F53" s="15">
        <v>1</v>
      </c>
      <c r="G53" s="12" t="s">
        <v>22</v>
      </c>
      <c r="H53" s="16">
        <v>0</v>
      </c>
      <c r="I53" s="16">
        <v>0</v>
      </c>
      <c r="J53" s="17"/>
      <c r="K53" s="16">
        <v>0</v>
      </c>
      <c r="L53" s="16">
        <v>0</v>
      </c>
      <c r="M53" s="31"/>
      <c r="N53" s="16"/>
      <c r="O53" s="16"/>
      <c r="P53" s="28"/>
      <c r="Q53" s="20">
        <f t="shared" si="14"/>
        <v>0</v>
      </c>
      <c r="R53" s="20">
        <f t="shared" si="14"/>
        <v>0</v>
      </c>
      <c r="S53" s="21" t="e">
        <f t="shared" si="15"/>
        <v>#DIV/0!</v>
      </c>
      <c r="T53" s="21" t="e">
        <f>+S53/F53</f>
        <v>#DIV/0!</v>
      </c>
      <c r="U53" s="20"/>
    </row>
    <row r="54" spans="1:21" s="8" customFormat="1" ht="15.75" hidden="1" customHeight="1" x14ac:dyDescent="0.25">
      <c r="A54" s="12">
        <v>51</v>
      </c>
      <c r="B54" s="13" t="s">
        <v>18</v>
      </c>
      <c r="C54" s="12" t="s">
        <v>86</v>
      </c>
      <c r="D54" s="12" t="s">
        <v>20</v>
      </c>
      <c r="E54" s="14" t="s">
        <v>90</v>
      </c>
      <c r="F54" s="15">
        <v>1</v>
      </c>
      <c r="G54" s="12" t="s">
        <v>22</v>
      </c>
      <c r="H54" s="16">
        <v>1029</v>
      </c>
      <c r="I54" s="16">
        <v>1029</v>
      </c>
      <c r="J54" s="17"/>
      <c r="K54" s="16">
        <v>1021</v>
      </c>
      <c r="L54" s="16">
        <v>1021</v>
      </c>
      <c r="M54" s="31"/>
      <c r="N54" s="16"/>
      <c r="O54" s="16"/>
      <c r="P54" s="28"/>
      <c r="Q54" s="20">
        <f t="shared" si="14"/>
        <v>2050</v>
      </c>
      <c r="R54" s="20">
        <f t="shared" si="14"/>
        <v>2050</v>
      </c>
      <c r="S54" s="21">
        <f t="shared" si="15"/>
        <v>1</v>
      </c>
      <c r="T54" s="21">
        <f>+S54/F54</f>
        <v>1</v>
      </c>
      <c r="U54" s="20"/>
    </row>
    <row r="55" spans="1:21" s="8" customFormat="1" ht="15.75" hidden="1" customHeight="1" x14ac:dyDescent="0.25">
      <c r="A55" s="12">
        <v>52</v>
      </c>
      <c r="B55" s="13" t="s">
        <v>18</v>
      </c>
      <c r="C55" s="12" t="s">
        <v>86</v>
      </c>
      <c r="D55" s="12" t="s">
        <v>20</v>
      </c>
      <c r="E55" s="14" t="s">
        <v>91</v>
      </c>
      <c r="F55" s="15">
        <v>1</v>
      </c>
      <c r="G55" s="12" t="s">
        <v>22</v>
      </c>
      <c r="H55" s="16">
        <v>15</v>
      </c>
      <c r="I55" s="16">
        <v>15</v>
      </c>
      <c r="J55" s="17"/>
      <c r="K55" s="16">
        <v>11</v>
      </c>
      <c r="L55" s="16">
        <v>11</v>
      </c>
      <c r="M55" s="31"/>
      <c r="N55" s="16"/>
      <c r="O55" s="16"/>
      <c r="P55" s="28"/>
      <c r="Q55" s="20">
        <f t="shared" si="14"/>
        <v>26</v>
      </c>
      <c r="R55" s="20">
        <f t="shared" si="14"/>
        <v>26</v>
      </c>
      <c r="S55" s="21">
        <f t="shared" si="15"/>
        <v>1</v>
      </c>
      <c r="T55" s="21">
        <f>+S55/F55</f>
        <v>1</v>
      </c>
      <c r="U55" s="20"/>
    </row>
    <row r="56" spans="1:21" s="8" customFormat="1" ht="15.75" hidden="1" customHeight="1" x14ac:dyDescent="0.25">
      <c r="A56" s="12">
        <v>53</v>
      </c>
      <c r="B56" s="13" t="s">
        <v>18</v>
      </c>
      <c r="C56" s="12" t="s">
        <v>86</v>
      </c>
      <c r="D56" s="12" t="s">
        <v>20</v>
      </c>
      <c r="E56" s="14" t="s">
        <v>92</v>
      </c>
      <c r="F56" s="15">
        <v>1</v>
      </c>
      <c r="G56" s="12" t="s">
        <v>22</v>
      </c>
      <c r="H56" s="16">
        <v>17</v>
      </c>
      <c r="I56" s="16">
        <v>17</v>
      </c>
      <c r="J56" s="17"/>
      <c r="K56" s="16">
        <v>22</v>
      </c>
      <c r="L56" s="16">
        <v>22</v>
      </c>
      <c r="M56" s="31"/>
      <c r="N56" s="16"/>
      <c r="O56" s="16"/>
      <c r="P56" s="28"/>
      <c r="Q56" s="20">
        <f t="shared" si="14"/>
        <v>39</v>
      </c>
      <c r="R56" s="20">
        <f t="shared" si="14"/>
        <v>39</v>
      </c>
      <c r="S56" s="21">
        <f t="shared" si="15"/>
        <v>1</v>
      </c>
      <c r="T56" s="21">
        <f>+S56/F56</f>
        <v>1</v>
      </c>
      <c r="U56" s="20"/>
    </row>
    <row r="57" spans="1:21" s="8" customFormat="1" ht="15.75" hidden="1" customHeight="1" x14ac:dyDescent="0.25">
      <c r="A57" s="12">
        <v>54</v>
      </c>
      <c r="B57" s="13" t="s">
        <v>18</v>
      </c>
      <c r="C57" s="12" t="s">
        <v>86</v>
      </c>
      <c r="D57" s="12" t="s">
        <v>20</v>
      </c>
      <c r="E57" s="14" t="s">
        <v>93</v>
      </c>
      <c r="F57" s="15">
        <v>1</v>
      </c>
      <c r="G57" s="12" t="s">
        <v>22</v>
      </c>
      <c r="H57" s="16">
        <v>11</v>
      </c>
      <c r="I57" s="16">
        <v>11</v>
      </c>
      <c r="J57" s="17"/>
      <c r="K57" s="16">
        <v>3</v>
      </c>
      <c r="L57" s="16">
        <v>3</v>
      </c>
      <c r="M57" s="31"/>
      <c r="N57" s="16"/>
      <c r="O57" s="16"/>
      <c r="P57" s="28"/>
      <c r="Q57" s="20">
        <f t="shared" si="14"/>
        <v>14</v>
      </c>
      <c r="R57" s="20">
        <f t="shared" si="14"/>
        <v>14</v>
      </c>
      <c r="S57" s="21">
        <f t="shared" si="15"/>
        <v>1</v>
      </c>
      <c r="T57" s="21">
        <f>+S57/F57</f>
        <v>1</v>
      </c>
      <c r="U57" s="20"/>
    </row>
    <row r="58" spans="1:21" s="8" customFormat="1" ht="16.5" hidden="1" thickBot="1" x14ac:dyDescent="0.3">
      <c r="A58" s="12">
        <v>55</v>
      </c>
      <c r="B58" s="13" t="s">
        <v>18</v>
      </c>
      <c r="C58" s="12" t="s">
        <v>86</v>
      </c>
      <c r="D58" s="12" t="s">
        <v>20</v>
      </c>
      <c r="E58" s="14" t="s">
        <v>94</v>
      </c>
      <c r="F58" s="12">
        <v>1</v>
      </c>
      <c r="G58" s="12" t="s">
        <v>95</v>
      </c>
      <c r="H58" s="22">
        <v>0</v>
      </c>
      <c r="I58" s="22">
        <v>0</v>
      </c>
      <c r="J58" s="25" t="s">
        <v>30</v>
      </c>
      <c r="K58" s="22">
        <v>0</v>
      </c>
      <c r="L58" s="22">
        <v>0</v>
      </c>
      <c r="M58" s="25" t="s">
        <v>30</v>
      </c>
      <c r="N58" s="22">
        <v>0</v>
      </c>
      <c r="O58" s="22">
        <v>0</v>
      </c>
      <c r="P58" s="25" t="s">
        <v>30</v>
      </c>
      <c r="Q58" s="304"/>
      <c r="R58" s="305"/>
      <c r="S58" s="305"/>
      <c r="T58" s="306"/>
      <c r="U58" s="20"/>
    </row>
    <row r="59" spans="1:21" s="8" customFormat="1" ht="15.75" hidden="1" customHeight="1" x14ac:dyDescent="0.25">
      <c r="A59" s="12">
        <v>56</v>
      </c>
      <c r="B59" s="13" t="s">
        <v>96</v>
      </c>
      <c r="C59" s="12" t="s">
        <v>97</v>
      </c>
      <c r="D59" s="12" t="s">
        <v>20</v>
      </c>
      <c r="E59" s="14" t="s">
        <v>98</v>
      </c>
      <c r="F59" s="15">
        <v>1</v>
      </c>
      <c r="G59" s="12" t="s">
        <v>22</v>
      </c>
      <c r="H59" s="24">
        <v>100</v>
      </c>
      <c r="I59" s="24">
        <v>100</v>
      </c>
      <c r="J59" s="17" t="s">
        <v>195</v>
      </c>
      <c r="K59" s="16">
        <v>100</v>
      </c>
      <c r="L59" s="16">
        <v>100</v>
      </c>
      <c r="M59" s="18" t="s">
        <v>224</v>
      </c>
      <c r="N59" s="16"/>
      <c r="O59" s="16"/>
      <c r="P59" s="19"/>
      <c r="Q59" s="20">
        <f t="shared" ref="Q59:R61" si="16">+H59+K59+N59</f>
        <v>200</v>
      </c>
      <c r="R59" s="20">
        <f t="shared" si="16"/>
        <v>200</v>
      </c>
      <c r="S59" s="21">
        <f>+Q59/R59</f>
        <v>1</v>
      </c>
      <c r="T59" s="21">
        <f>+S59/F59</f>
        <v>1</v>
      </c>
      <c r="U59" s="20"/>
    </row>
    <row r="60" spans="1:21" s="8" customFormat="1" ht="15.75" hidden="1" customHeight="1" x14ac:dyDescent="0.25">
      <c r="A60" s="12">
        <v>57</v>
      </c>
      <c r="B60" s="13" t="s">
        <v>96</v>
      </c>
      <c r="C60" s="12" t="s">
        <v>99</v>
      </c>
      <c r="D60" s="12" t="s">
        <v>20</v>
      </c>
      <c r="E60" s="14" t="s">
        <v>100</v>
      </c>
      <c r="F60" s="15">
        <v>1</v>
      </c>
      <c r="G60" s="12" t="s">
        <v>22</v>
      </c>
      <c r="H60" s="24">
        <v>100</v>
      </c>
      <c r="I60" s="24">
        <v>100</v>
      </c>
      <c r="J60" s="17" t="s">
        <v>201</v>
      </c>
      <c r="K60" s="16">
        <v>100</v>
      </c>
      <c r="L60" s="16">
        <v>100</v>
      </c>
      <c r="M60" s="18" t="s">
        <v>233</v>
      </c>
      <c r="N60" s="16"/>
      <c r="O60" s="16"/>
      <c r="P60" s="19"/>
      <c r="Q60" s="20">
        <f t="shared" si="16"/>
        <v>200</v>
      </c>
      <c r="R60" s="20">
        <f t="shared" si="16"/>
        <v>200</v>
      </c>
      <c r="S60" s="21">
        <f>+Q60/R60</f>
        <v>1</v>
      </c>
      <c r="T60" s="21">
        <f>+S60/F60</f>
        <v>1</v>
      </c>
      <c r="U60" s="20"/>
    </row>
    <row r="61" spans="1:21" s="8" customFormat="1" ht="15.75" hidden="1" customHeight="1" x14ac:dyDescent="0.25">
      <c r="A61" s="12">
        <v>58</v>
      </c>
      <c r="B61" s="13" t="s">
        <v>96</v>
      </c>
      <c r="C61" s="12" t="s">
        <v>99</v>
      </c>
      <c r="D61" s="12" t="s">
        <v>20</v>
      </c>
      <c r="E61" s="14" t="s">
        <v>101</v>
      </c>
      <c r="F61" s="15">
        <v>1</v>
      </c>
      <c r="G61" s="12" t="s">
        <v>22</v>
      </c>
      <c r="H61" s="24">
        <v>100</v>
      </c>
      <c r="I61" s="24">
        <v>100</v>
      </c>
      <c r="J61" s="17" t="s">
        <v>202</v>
      </c>
      <c r="K61" s="16">
        <v>100</v>
      </c>
      <c r="L61" s="16">
        <v>100</v>
      </c>
      <c r="M61" s="18" t="s">
        <v>202</v>
      </c>
      <c r="N61" s="16"/>
      <c r="O61" s="16"/>
      <c r="P61" s="19"/>
      <c r="Q61" s="20">
        <f t="shared" si="16"/>
        <v>200</v>
      </c>
      <c r="R61" s="20">
        <f t="shared" si="16"/>
        <v>200</v>
      </c>
      <c r="S61" s="21">
        <f>+Q61/R61</f>
        <v>1</v>
      </c>
      <c r="T61" s="21">
        <f>+S61/F61</f>
        <v>1</v>
      </c>
      <c r="U61" s="20"/>
    </row>
    <row r="62" spans="1:21" s="8" customFormat="1" ht="16.5" hidden="1" thickBot="1" x14ac:dyDescent="0.3">
      <c r="A62" s="12">
        <v>59</v>
      </c>
      <c r="B62" s="13" t="s">
        <v>96</v>
      </c>
      <c r="C62" s="12" t="s">
        <v>99</v>
      </c>
      <c r="D62" s="12" t="s">
        <v>20</v>
      </c>
      <c r="E62" s="14" t="s">
        <v>102</v>
      </c>
      <c r="F62" s="12">
        <v>1</v>
      </c>
      <c r="G62" s="12" t="s">
        <v>103</v>
      </c>
      <c r="H62" s="22">
        <v>0</v>
      </c>
      <c r="I62" s="22">
        <v>0</v>
      </c>
      <c r="J62" s="25" t="s">
        <v>30</v>
      </c>
      <c r="K62" s="22">
        <v>0</v>
      </c>
      <c r="L62" s="22">
        <v>0</v>
      </c>
      <c r="M62" s="25" t="s">
        <v>30</v>
      </c>
      <c r="N62" s="22">
        <v>0</v>
      </c>
      <c r="O62" s="22">
        <v>0</v>
      </c>
      <c r="P62" s="25" t="s">
        <v>30</v>
      </c>
      <c r="Q62" s="304"/>
      <c r="R62" s="305"/>
      <c r="S62" s="305"/>
      <c r="T62" s="306"/>
      <c r="U62" s="20"/>
    </row>
    <row r="63" spans="1:21" s="8" customFormat="1" ht="16.5" hidden="1" thickBot="1" x14ac:dyDescent="0.3">
      <c r="A63" s="12">
        <v>60</v>
      </c>
      <c r="B63" s="13" t="s">
        <v>96</v>
      </c>
      <c r="C63" s="12" t="s">
        <v>99</v>
      </c>
      <c r="D63" s="12" t="s">
        <v>20</v>
      </c>
      <c r="E63" s="14" t="s">
        <v>104</v>
      </c>
      <c r="F63" s="12">
        <v>1</v>
      </c>
      <c r="G63" s="12" t="s">
        <v>103</v>
      </c>
      <c r="H63" s="22">
        <v>0</v>
      </c>
      <c r="I63" s="22">
        <v>0</v>
      </c>
      <c r="J63" s="25" t="s">
        <v>30</v>
      </c>
      <c r="K63" s="22">
        <v>0</v>
      </c>
      <c r="L63" s="22">
        <v>0</v>
      </c>
      <c r="M63" s="25" t="s">
        <v>30</v>
      </c>
      <c r="N63" s="22">
        <v>0</v>
      </c>
      <c r="O63" s="22">
        <v>0</v>
      </c>
      <c r="P63" s="25" t="s">
        <v>30</v>
      </c>
      <c r="Q63" s="304"/>
      <c r="R63" s="305"/>
      <c r="S63" s="305"/>
      <c r="T63" s="306"/>
      <c r="U63" s="20"/>
    </row>
    <row r="64" spans="1:21" s="8" customFormat="1" ht="16.5" hidden="1" thickBot="1" x14ac:dyDescent="0.3">
      <c r="A64" s="12">
        <v>61</v>
      </c>
      <c r="B64" s="13" t="s">
        <v>96</v>
      </c>
      <c r="C64" s="12" t="s">
        <v>99</v>
      </c>
      <c r="D64" s="12" t="s">
        <v>20</v>
      </c>
      <c r="E64" s="14" t="s">
        <v>105</v>
      </c>
      <c r="F64" s="12">
        <v>1</v>
      </c>
      <c r="G64" s="12" t="s">
        <v>106</v>
      </c>
      <c r="H64" s="22">
        <v>0</v>
      </c>
      <c r="I64" s="22">
        <v>0</v>
      </c>
      <c r="J64" s="25" t="s">
        <v>30</v>
      </c>
      <c r="K64" s="16">
        <v>1</v>
      </c>
      <c r="L64" s="22">
        <v>1</v>
      </c>
      <c r="M64" s="18" t="s">
        <v>234</v>
      </c>
      <c r="N64" s="22">
        <v>0</v>
      </c>
      <c r="O64" s="22">
        <v>0</v>
      </c>
      <c r="P64" s="25" t="s">
        <v>30</v>
      </c>
      <c r="Q64" s="20">
        <f t="shared" ref="Q64:R70" si="17">+H64+K64+N64</f>
        <v>1</v>
      </c>
      <c r="R64" s="20">
        <f t="shared" si="17"/>
        <v>1</v>
      </c>
      <c r="S64" s="23">
        <f t="shared" ref="S64:S70" si="18">+Q64/R64</f>
        <v>1</v>
      </c>
      <c r="T64" s="21">
        <f>+Q64/F64</f>
        <v>1</v>
      </c>
      <c r="U64" s="20"/>
    </row>
    <row r="65" spans="1:21" s="8" customFormat="1" ht="15.75" hidden="1" customHeight="1" x14ac:dyDescent="0.25">
      <c r="A65" s="12">
        <v>62</v>
      </c>
      <c r="B65" s="13" t="s">
        <v>96</v>
      </c>
      <c r="C65" s="12" t="s">
        <v>107</v>
      </c>
      <c r="D65" s="12" t="s">
        <v>20</v>
      </c>
      <c r="E65" s="14" t="s">
        <v>108</v>
      </c>
      <c r="F65" s="12">
        <v>12</v>
      </c>
      <c r="G65" s="12" t="s">
        <v>109</v>
      </c>
      <c r="H65" s="16">
        <v>1</v>
      </c>
      <c r="I65" s="22">
        <v>1</v>
      </c>
      <c r="J65" s="17" t="s">
        <v>199</v>
      </c>
      <c r="K65" s="16">
        <v>1</v>
      </c>
      <c r="L65" s="22">
        <v>1</v>
      </c>
      <c r="M65" s="18" t="s">
        <v>229</v>
      </c>
      <c r="N65" s="16"/>
      <c r="O65" s="22">
        <v>1</v>
      </c>
      <c r="P65" s="19"/>
      <c r="Q65" s="20">
        <f t="shared" si="17"/>
        <v>2</v>
      </c>
      <c r="R65" s="20">
        <f t="shared" si="17"/>
        <v>3</v>
      </c>
      <c r="S65" s="23">
        <f t="shared" si="18"/>
        <v>0.66666666666666663</v>
      </c>
      <c r="T65" s="21">
        <f>+Q65/F65</f>
        <v>0.16666666666666666</v>
      </c>
      <c r="U65" s="20"/>
    </row>
    <row r="66" spans="1:21" s="8" customFormat="1" ht="15.75" hidden="1" customHeight="1" x14ac:dyDescent="0.25">
      <c r="A66" s="12">
        <v>63</v>
      </c>
      <c r="B66" s="13" t="s">
        <v>96</v>
      </c>
      <c r="C66" s="12" t="s">
        <v>107</v>
      </c>
      <c r="D66" s="12" t="s">
        <v>20</v>
      </c>
      <c r="E66" s="14" t="s">
        <v>110</v>
      </c>
      <c r="F66" s="12">
        <v>12</v>
      </c>
      <c r="G66" s="12" t="s">
        <v>109</v>
      </c>
      <c r="H66" s="16">
        <v>1</v>
      </c>
      <c r="I66" s="22">
        <v>1</v>
      </c>
      <c r="J66" s="17" t="s">
        <v>200</v>
      </c>
      <c r="K66" s="16">
        <v>1</v>
      </c>
      <c r="L66" s="22">
        <v>1</v>
      </c>
      <c r="M66" s="18" t="s">
        <v>230</v>
      </c>
      <c r="N66" s="16"/>
      <c r="O66" s="22">
        <v>1</v>
      </c>
      <c r="P66" s="19"/>
      <c r="Q66" s="20">
        <f t="shared" si="17"/>
        <v>2</v>
      </c>
      <c r="R66" s="20">
        <f t="shared" si="17"/>
        <v>3</v>
      </c>
      <c r="S66" s="23">
        <f t="shared" si="18"/>
        <v>0.66666666666666663</v>
      </c>
      <c r="T66" s="21">
        <f>+Q66/F66</f>
        <v>0.16666666666666666</v>
      </c>
      <c r="U66" s="20"/>
    </row>
    <row r="67" spans="1:21" s="8" customFormat="1" ht="16.5" hidden="1" thickBot="1" x14ac:dyDescent="0.3">
      <c r="A67" s="12">
        <v>64</v>
      </c>
      <c r="B67" s="13" t="s">
        <v>96</v>
      </c>
      <c r="C67" s="12" t="s">
        <v>107</v>
      </c>
      <c r="D67" s="12" t="s">
        <v>20</v>
      </c>
      <c r="E67" s="14" t="s">
        <v>111</v>
      </c>
      <c r="F67" s="15">
        <v>1</v>
      </c>
      <c r="G67" s="12" t="s">
        <v>22</v>
      </c>
      <c r="H67" s="16">
        <v>0</v>
      </c>
      <c r="I67" s="16">
        <v>0</v>
      </c>
      <c r="J67" s="17"/>
      <c r="K67" s="16">
        <v>0</v>
      </c>
      <c r="L67" s="16">
        <v>0</v>
      </c>
      <c r="M67" s="31" t="s">
        <v>231</v>
      </c>
      <c r="N67" s="16"/>
      <c r="O67" s="16"/>
      <c r="P67" s="19"/>
      <c r="Q67" s="20">
        <f t="shared" si="17"/>
        <v>0</v>
      </c>
      <c r="R67" s="20">
        <f t="shared" si="17"/>
        <v>0</v>
      </c>
      <c r="S67" s="21" t="e">
        <f t="shared" si="18"/>
        <v>#DIV/0!</v>
      </c>
      <c r="T67" s="21" t="e">
        <f>+S67/F67</f>
        <v>#DIV/0!</v>
      </c>
      <c r="U67" s="20"/>
    </row>
    <row r="68" spans="1:21" s="8" customFormat="1" ht="16.5" hidden="1" thickBot="1" x14ac:dyDescent="0.3">
      <c r="A68" s="12">
        <v>65</v>
      </c>
      <c r="B68" s="13" t="s">
        <v>96</v>
      </c>
      <c r="C68" s="12" t="s">
        <v>107</v>
      </c>
      <c r="D68" s="12" t="s">
        <v>20</v>
      </c>
      <c r="E68" s="14" t="s">
        <v>112</v>
      </c>
      <c r="F68" s="15">
        <v>1</v>
      </c>
      <c r="G68" s="12" t="s">
        <v>22</v>
      </c>
      <c r="H68" s="16">
        <v>0</v>
      </c>
      <c r="I68" s="16">
        <v>0</v>
      </c>
      <c r="J68" s="17"/>
      <c r="K68" s="16">
        <v>0</v>
      </c>
      <c r="L68" s="16">
        <v>0</v>
      </c>
      <c r="M68" s="18" t="s">
        <v>232</v>
      </c>
      <c r="N68" s="16"/>
      <c r="O68" s="16"/>
      <c r="P68" s="19"/>
      <c r="Q68" s="20">
        <f t="shared" si="17"/>
        <v>0</v>
      </c>
      <c r="R68" s="20">
        <f t="shared" si="17"/>
        <v>0</v>
      </c>
      <c r="S68" s="21" t="e">
        <f t="shared" si="18"/>
        <v>#DIV/0!</v>
      </c>
      <c r="T68" s="21" t="e">
        <f>+S68/F68</f>
        <v>#DIV/0!</v>
      </c>
      <c r="U68" s="20"/>
    </row>
    <row r="69" spans="1:21" s="8" customFormat="1" ht="15.75" hidden="1" customHeight="1" x14ac:dyDescent="0.25">
      <c r="A69" s="12">
        <v>66</v>
      </c>
      <c r="B69" s="13" t="s">
        <v>96</v>
      </c>
      <c r="C69" s="12" t="s">
        <v>113</v>
      </c>
      <c r="D69" s="12" t="s">
        <v>20</v>
      </c>
      <c r="E69" s="14" t="s">
        <v>114</v>
      </c>
      <c r="F69" s="12">
        <v>3</v>
      </c>
      <c r="G69" s="12" t="s">
        <v>115</v>
      </c>
      <c r="H69" s="16">
        <v>1</v>
      </c>
      <c r="I69" s="22">
        <v>1</v>
      </c>
      <c r="J69" s="34" t="s">
        <v>203</v>
      </c>
      <c r="K69" s="16">
        <v>1</v>
      </c>
      <c r="L69" s="22">
        <v>1</v>
      </c>
      <c r="M69" s="37" t="s">
        <v>235</v>
      </c>
      <c r="N69" s="16"/>
      <c r="O69" s="22">
        <v>1</v>
      </c>
      <c r="P69" s="19"/>
      <c r="Q69" s="20">
        <f t="shared" si="17"/>
        <v>2</v>
      </c>
      <c r="R69" s="20">
        <f t="shared" si="17"/>
        <v>3</v>
      </c>
      <c r="S69" s="23">
        <f t="shared" si="18"/>
        <v>0.66666666666666663</v>
      </c>
      <c r="T69" s="21">
        <f>+Q69/F69</f>
        <v>0.66666666666666663</v>
      </c>
      <c r="U69" s="20"/>
    </row>
    <row r="70" spans="1:21" s="8" customFormat="1" ht="15.75" hidden="1" customHeight="1" x14ac:dyDescent="0.25">
      <c r="A70" s="12">
        <v>67</v>
      </c>
      <c r="B70" s="13" t="s">
        <v>96</v>
      </c>
      <c r="C70" s="12" t="s">
        <v>113</v>
      </c>
      <c r="D70" s="12" t="s">
        <v>20</v>
      </c>
      <c r="E70" s="14" t="s">
        <v>116</v>
      </c>
      <c r="F70" s="15">
        <v>1</v>
      </c>
      <c r="G70" s="12" t="s">
        <v>22</v>
      </c>
      <c r="H70" s="16">
        <v>154579</v>
      </c>
      <c r="I70" s="16">
        <v>154579</v>
      </c>
      <c r="J70" s="17" t="s">
        <v>204</v>
      </c>
      <c r="K70" s="36">
        <v>13481</v>
      </c>
      <c r="L70" s="36">
        <v>13481</v>
      </c>
      <c r="M70" s="18" t="s">
        <v>204</v>
      </c>
      <c r="N70" s="16"/>
      <c r="O70" s="16"/>
      <c r="P70" s="19"/>
      <c r="Q70" s="20">
        <f t="shared" si="17"/>
        <v>168060</v>
      </c>
      <c r="R70" s="20">
        <f t="shared" si="17"/>
        <v>168060</v>
      </c>
      <c r="S70" s="21">
        <f t="shared" si="18"/>
        <v>1</v>
      </c>
      <c r="T70" s="21">
        <f>+S70/F70</f>
        <v>1</v>
      </c>
      <c r="U70" s="20"/>
    </row>
    <row r="71" spans="1:21" s="8" customFormat="1" ht="16.5" hidden="1" thickBot="1" x14ac:dyDescent="0.3">
      <c r="A71" s="12">
        <v>68</v>
      </c>
      <c r="B71" s="13" t="s">
        <v>96</v>
      </c>
      <c r="C71" s="12" t="s">
        <v>113</v>
      </c>
      <c r="D71" s="12" t="s">
        <v>20</v>
      </c>
      <c r="E71" s="14" t="s">
        <v>117</v>
      </c>
      <c r="F71" s="15">
        <v>0.66</v>
      </c>
      <c r="G71" s="12" t="s">
        <v>22</v>
      </c>
      <c r="H71" s="22">
        <v>0</v>
      </c>
      <c r="I71" s="22">
        <v>0</v>
      </c>
      <c r="J71" s="25" t="s">
        <v>30</v>
      </c>
      <c r="K71" s="22">
        <v>0</v>
      </c>
      <c r="L71" s="22">
        <v>0</v>
      </c>
      <c r="M71" s="25" t="s">
        <v>30</v>
      </c>
      <c r="N71" s="22">
        <v>0</v>
      </c>
      <c r="O71" s="22">
        <v>0</v>
      </c>
      <c r="P71" s="25" t="s">
        <v>30</v>
      </c>
      <c r="Q71" s="304"/>
      <c r="R71" s="305"/>
      <c r="S71" s="305"/>
      <c r="T71" s="306"/>
      <c r="U71" s="20"/>
    </row>
    <row r="72" spans="1:21" s="8" customFormat="1" ht="15.75" hidden="1" customHeight="1" x14ac:dyDescent="0.25">
      <c r="A72" s="12">
        <v>69</v>
      </c>
      <c r="B72" s="13" t="s">
        <v>96</v>
      </c>
      <c r="C72" s="12" t="s">
        <v>113</v>
      </c>
      <c r="D72" s="12" t="s">
        <v>20</v>
      </c>
      <c r="E72" s="14" t="s">
        <v>118</v>
      </c>
      <c r="F72" s="12">
        <v>480</v>
      </c>
      <c r="G72" s="12" t="s">
        <v>115</v>
      </c>
      <c r="H72" s="16">
        <v>66</v>
      </c>
      <c r="I72" s="22">
        <v>40</v>
      </c>
      <c r="J72" s="17" t="s">
        <v>205</v>
      </c>
      <c r="K72" s="16">
        <v>53</v>
      </c>
      <c r="L72" s="22">
        <v>40</v>
      </c>
      <c r="M72" s="18" t="s">
        <v>236</v>
      </c>
      <c r="N72" s="16"/>
      <c r="O72" s="22">
        <v>40</v>
      </c>
      <c r="P72" s="19"/>
      <c r="Q72" s="20">
        <f t="shared" ref="Q72:R75" si="19">+H72+K72+N72</f>
        <v>119</v>
      </c>
      <c r="R72" s="20">
        <f t="shared" si="19"/>
        <v>120</v>
      </c>
      <c r="S72" s="23">
        <f>+Q72/R72</f>
        <v>0.9916666666666667</v>
      </c>
      <c r="T72" s="21">
        <f>+Q72/F72</f>
        <v>0.24791666666666667</v>
      </c>
      <c r="U72" s="20"/>
    </row>
    <row r="73" spans="1:21" s="8" customFormat="1" ht="15.75" hidden="1" customHeight="1" x14ac:dyDescent="0.25">
      <c r="A73" s="12">
        <v>70</v>
      </c>
      <c r="B73" s="13" t="s">
        <v>96</v>
      </c>
      <c r="C73" s="12" t="s">
        <v>119</v>
      </c>
      <c r="D73" s="12" t="s">
        <v>20</v>
      </c>
      <c r="E73" s="14" t="s">
        <v>120</v>
      </c>
      <c r="F73" s="12">
        <v>8</v>
      </c>
      <c r="G73" s="12" t="s">
        <v>121</v>
      </c>
      <c r="H73" s="16">
        <v>0</v>
      </c>
      <c r="I73" s="22">
        <v>1</v>
      </c>
      <c r="J73" s="17"/>
      <c r="K73" s="16">
        <v>0</v>
      </c>
      <c r="L73" s="22">
        <v>1</v>
      </c>
      <c r="M73" s="18" t="s">
        <v>225</v>
      </c>
      <c r="N73" s="16"/>
      <c r="O73" s="16"/>
      <c r="P73" s="19"/>
      <c r="Q73" s="20">
        <f t="shared" si="19"/>
        <v>0</v>
      </c>
      <c r="R73" s="20">
        <f t="shared" si="19"/>
        <v>2</v>
      </c>
      <c r="S73" s="23">
        <f>+Q73/R73</f>
        <v>0</v>
      </c>
      <c r="T73" s="21">
        <f>+Q73/F73</f>
        <v>0</v>
      </c>
      <c r="U73" s="20"/>
    </row>
    <row r="74" spans="1:21" s="8" customFormat="1" ht="15.75" hidden="1" customHeight="1" x14ac:dyDescent="0.25">
      <c r="A74" s="12">
        <v>71</v>
      </c>
      <c r="B74" s="13" t="s">
        <v>96</v>
      </c>
      <c r="C74" s="12" t="s">
        <v>119</v>
      </c>
      <c r="D74" s="12" t="s">
        <v>20</v>
      </c>
      <c r="E74" s="14" t="s">
        <v>122</v>
      </c>
      <c r="F74" s="12">
        <v>4</v>
      </c>
      <c r="G74" s="12" t="s">
        <v>121</v>
      </c>
      <c r="H74" s="16">
        <v>1</v>
      </c>
      <c r="I74" s="22">
        <v>1</v>
      </c>
      <c r="J74" s="17"/>
      <c r="K74" s="16">
        <v>0</v>
      </c>
      <c r="L74" s="16">
        <v>0</v>
      </c>
      <c r="M74" s="31"/>
      <c r="N74" s="16"/>
      <c r="O74" s="16"/>
      <c r="P74" s="19"/>
      <c r="Q74" s="20">
        <f t="shared" si="19"/>
        <v>1</v>
      </c>
      <c r="R74" s="20">
        <f t="shared" si="19"/>
        <v>1</v>
      </c>
      <c r="S74" s="23">
        <f>+Q74/R74</f>
        <v>1</v>
      </c>
      <c r="T74" s="21">
        <f>+Q74/F74</f>
        <v>0.25</v>
      </c>
      <c r="U74" s="20"/>
    </row>
    <row r="75" spans="1:21" s="8" customFormat="1" ht="16.5" hidden="1" thickBot="1" x14ac:dyDescent="0.3">
      <c r="A75" s="12">
        <v>72</v>
      </c>
      <c r="B75" s="13" t="s">
        <v>96</v>
      </c>
      <c r="C75" s="12" t="s">
        <v>119</v>
      </c>
      <c r="D75" s="12" t="s">
        <v>20</v>
      </c>
      <c r="E75" s="14" t="s">
        <v>123</v>
      </c>
      <c r="F75" s="12">
        <v>1</v>
      </c>
      <c r="G75" s="12" t="s">
        <v>121</v>
      </c>
      <c r="H75" s="16">
        <v>0</v>
      </c>
      <c r="I75" s="16">
        <v>0</v>
      </c>
      <c r="J75" s="17"/>
      <c r="K75" s="16">
        <v>0</v>
      </c>
      <c r="L75" s="16">
        <v>0</v>
      </c>
      <c r="M75" s="31"/>
      <c r="N75" s="16"/>
      <c r="O75" s="22">
        <v>1</v>
      </c>
      <c r="P75" s="19"/>
      <c r="Q75" s="20">
        <f t="shared" si="19"/>
        <v>0</v>
      </c>
      <c r="R75" s="20">
        <f t="shared" si="19"/>
        <v>1</v>
      </c>
      <c r="S75" s="23">
        <f>+Q75/R75</f>
        <v>0</v>
      </c>
      <c r="T75" s="21">
        <f>+Q75/F75</f>
        <v>0</v>
      </c>
      <c r="U75" s="20"/>
    </row>
    <row r="76" spans="1:21" s="8" customFormat="1" ht="16.5" hidden="1" thickBot="1" x14ac:dyDescent="0.3">
      <c r="A76" s="12">
        <v>73</v>
      </c>
      <c r="B76" s="13" t="s">
        <v>96</v>
      </c>
      <c r="C76" s="12" t="s">
        <v>119</v>
      </c>
      <c r="D76" s="12" t="s">
        <v>20</v>
      </c>
      <c r="E76" s="14" t="s">
        <v>124</v>
      </c>
      <c r="F76" s="12">
        <v>1</v>
      </c>
      <c r="G76" s="12" t="s">
        <v>125</v>
      </c>
      <c r="H76" s="22">
        <v>0</v>
      </c>
      <c r="I76" s="22">
        <v>0</v>
      </c>
      <c r="J76" s="25" t="s">
        <v>30</v>
      </c>
      <c r="K76" s="22">
        <v>0</v>
      </c>
      <c r="L76" s="22">
        <v>0</v>
      </c>
      <c r="M76" s="25" t="s">
        <v>30</v>
      </c>
      <c r="N76" s="22">
        <v>0</v>
      </c>
      <c r="O76" s="22">
        <v>0</v>
      </c>
      <c r="P76" s="25" t="s">
        <v>30</v>
      </c>
      <c r="Q76" s="304"/>
      <c r="R76" s="305"/>
      <c r="S76" s="305"/>
      <c r="T76" s="306"/>
      <c r="U76" s="20"/>
    </row>
    <row r="77" spans="1:21" s="8" customFormat="1" ht="15.75" hidden="1" customHeight="1" x14ac:dyDescent="0.25">
      <c r="A77" s="12">
        <v>74</v>
      </c>
      <c r="B77" s="13" t="s">
        <v>96</v>
      </c>
      <c r="C77" s="12" t="s">
        <v>126</v>
      </c>
      <c r="D77" s="12" t="s">
        <v>20</v>
      </c>
      <c r="E77" s="14" t="s">
        <v>127</v>
      </c>
      <c r="F77" s="15">
        <v>1</v>
      </c>
      <c r="G77" s="12" t="s">
        <v>22</v>
      </c>
      <c r="H77" s="16">
        <v>29</v>
      </c>
      <c r="I77" s="16">
        <v>29</v>
      </c>
      <c r="J77" s="17" t="s">
        <v>196</v>
      </c>
      <c r="K77" s="16">
        <v>27</v>
      </c>
      <c r="L77" s="16">
        <v>27</v>
      </c>
      <c r="M77" s="18" t="s">
        <v>226</v>
      </c>
      <c r="N77" s="16"/>
      <c r="O77" s="16"/>
      <c r="P77" s="19"/>
      <c r="Q77" s="20">
        <f t="shared" ref="Q77:Q87" si="20">+H77+K77+N77</f>
        <v>56</v>
      </c>
      <c r="R77" s="20">
        <f t="shared" ref="R77:R87" si="21">+I77+L77+O77</f>
        <v>56</v>
      </c>
      <c r="S77" s="21">
        <f t="shared" ref="S77:S87" si="22">+Q77/R77</f>
        <v>1</v>
      </c>
      <c r="T77" s="21">
        <f>+S77/F77</f>
        <v>1</v>
      </c>
      <c r="U77" s="20"/>
    </row>
    <row r="78" spans="1:21" s="8" customFormat="1" ht="15.75" hidden="1" customHeight="1" x14ac:dyDescent="0.25">
      <c r="A78" s="12">
        <v>75</v>
      </c>
      <c r="B78" s="13" t="s">
        <v>96</v>
      </c>
      <c r="C78" s="12" t="s">
        <v>126</v>
      </c>
      <c r="D78" s="12" t="s">
        <v>20</v>
      </c>
      <c r="E78" s="14" t="s">
        <v>128</v>
      </c>
      <c r="F78" s="15">
        <v>1</v>
      </c>
      <c r="G78" s="12" t="s">
        <v>22</v>
      </c>
      <c r="H78" s="16">
        <v>154</v>
      </c>
      <c r="I78" s="16">
        <v>154</v>
      </c>
      <c r="J78" s="17" t="s">
        <v>197</v>
      </c>
      <c r="K78" s="16">
        <v>441</v>
      </c>
      <c r="L78" s="16">
        <v>441</v>
      </c>
      <c r="M78" s="18" t="s">
        <v>227</v>
      </c>
      <c r="N78" s="16"/>
      <c r="O78" s="16"/>
      <c r="P78" s="19"/>
      <c r="Q78" s="20">
        <f t="shared" si="20"/>
        <v>595</v>
      </c>
      <c r="R78" s="20">
        <f t="shared" si="21"/>
        <v>595</v>
      </c>
      <c r="S78" s="21">
        <f t="shared" si="22"/>
        <v>1</v>
      </c>
      <c r="T78" s="21">
        <f>+S78/F78</f>
        <v>1</v>
      </c>
      <c r="U78" s="20"/>
    </row>
    <row r="79" spans="1:21" s="8" customFormat="1" ht="15.75" hidden="1" customHeight="1" x14ac:dyDescent="0.25">
      <c r="A79" s="12">
        <v>76</v>
      </c>
      <c r="B79" s="13" t="s">
        <v>96</v>
      </c>
      <c r="C79" s="12" t="s">
        <v>126</v>
      </c>
      <c r="D79" s="12" t="s">
        <v>20</v>
      </c>
      <c r="E79" s="14" t="s">
        <v>129</v>
      </c>
      <c r="F79" s="15">
        <v>1</v>
      </c>
      <c r="G79" s="12" t="s">
        <v>22</v>
      </c>
      <c r="H79" s="16">
        <v>8</v>
      </c>
      <c r="I79" s="16">
        <v>8</v>
      </c>
      <c r="J79" s="17" t="s">
        <v>198</v>
      </c>
      <c r="K79" s="16">
        <v>31</v>
      </c>
      <c r="L79" s="16">
        <v>31</v>
      </c>
      <c r="M79" s="18" t="s">
        <v>228</v>
      </c>
      <c r="N79" s="16"/>
      <c r="O79" s="16"/>
      <c r="P79" s="19"/>
      <c r="Q79" s="20">
        <f t="shared" si="20"/>
        <v>39</v>
      </c>
      <c r="R79" s="20">
        <f t="shared" si="21"/>
        <v>39</v>
      </c>
      <c r="S79" s="21">
        <f t="shared" si="22"/>
        <v>1</v>
      </c>
      <c r="T79" s="21">
        <f>+S79/F79</f>
        <v>1</v>
      </c>
      <c r="U79" s="20"/>
    </row>
    <row r="80" spans="1:21" s="8" customFormat="1" ht="16.5" hidden="1" thickBot="1" x14ac:dyDescent="0.3">
      <c r="A80" s="12">
        <v>77</v>
      </c>
      <c r="B80" s="13" t="s">
        <v>96</v>
      </c>
      <c r="C80" s="12" t="s">
        <v>130</v>
      </c>
      <c r="D80" s="12" t="s">
        <v>20</v>
      </c>
      <c r="E80" s="14" t="s">
        <v>131</v>
      </c>
      <c r="F80" s="12">
        <v>4</v>
      </c>
      <c r="G80" s="12" t="s">
        <v>132</v>
      </c>
      <c r="H80" s="22">
        <v>0</v>
      </c>
      <c r="I80" s="22">
        <v>0</v>
      </c>
      <c r="J80" s="25" t="s">
        <v>30</v>
      </c>
      <c r="K80" s="22">
        <v>0</v>
      </c>
      <c r="L80" s="22">
        <v>0</v>
      </c>
      <c r="M80" s="25" t="s">
        <v>30</v>
      </c>
      <c r="N80" s="16"/>
      <c r="O80" s="22">
        <v>1</v>
      </c>
      <c r="P80" s="19"/>
      <c r="Q80" s="20">
        <f t="shared" si="20"/>
        <v>0</v>
      </c>
      <c r="R80" s="20">
        <f t="shared" si="21"/>
        <v>1</v>
      </c>
      <c r="S80" s="23">
        <f t="shared" si="22"/>
        <v>0</v>
      </c>
      <c r="T80" s="21">
        <f>+Q80/F80</f>
        <v>0</v>
      </c>
      <c r="U80" s="20"/>
    </row>
    <row r="81" spans="1:21" s="8" customFormat="1" ht="16.5" hidden="1" thickBot="1" x14ac:dyDescent="0.3">
      <c r="A81" s="12">
        <v>78</v>
      </c>
      <c r="B81" s="13" t="s">
        <v>96</v>
      </c>
      <c r="C81" s="12" t="s">
        <v>130</v>
      </c>
      <c r="D81" s="12" t="s">
        <v>20</v>
      </c>
      <c r="E81" s="14" t="s">
        <v>133</v>
      </c>
      <c r="F81" s="12">
        <v>4</v>
      </c>
      <c r="G81" s="12" t="s">
        <v>132</v>
      </c>
      <c r="H81" s="22">
        <v>0</v>
      </c>
      <c r="I81" s="22">
        <v>0</v>
      </c>
      <c r="J81" s="25" t="s">
        <v>30</v>
      </c>
      <c r="K81" s="22">
        <v>0</v>
      </c>
      <c r="L81" s="22">
        <v>0</v>
      </c>
      <c r="M81" s="25" t="s">
        <v>30</v>
      </c>
      <c r="N81" s="16"/>
      <c r="O81" s="22">
        <v>1</v>
      </c>
      <c r="P81" s="19"/>
      <c r="Q81" s="20">
        <f t="shared" si="20"/>
        <v>0</v>
      </c>
      <c r="R81" s="20">
        <f t="shared" si="21"/>
        <v>1</v>
      </c>
      <c r="S81" s="23">
        <f t="shared" si="22"/>
        <v>0</v>
      </c>
      <c r="T81" s="21">
        <f>+Q81/F81</f>
        <v>0</v>
      </c>
      <c r="U81" s="20"/>
    </row>
    <row r="82" spans="1:21" s="8" customFormat="1" ht="15.75" hidden="1" customHeight="1" x14ac:dyDescent="0.25">
      <c r="A82" s="12">
        <v>79</v>
      </c>
      <c r="B82" s="13" t="s">
        <v>96</v>
      </c>
      <c r="C82" s="12" t="s">
        <v>134</v>
      </c>
      <c r="D82" s="12" t="s">
        <v>20</v>
      </c>
      <c r="E82" s="14" t="s">
        <v>135</v>
      </c>
      <c r="F82" s="15">
        <v>1</v>
      </c>
      <c r="G82" s="12" t="s">
        <v>22</v>
      </c>
      <c r="H82" s="16">
        <v>13</v>
      </c>
      <c r="I82" s="16">
        <v>13</v>
      </c>
      <c r="J82" s="17" t="s">
        <v>177</v>
      </c>
      <c r="K82" s="16">
        <v>40</v>
      </c>
      <c r="L82" s="16">
        <v>40</v>
      </c>
      <c r="M82" s="18" t="s">
        <v>177</v>
      </c>
      <c r="N82" s="16"/>
      <c r="O82" s="16"/>
      <c r="P82" s="19"/>
      <c r="Q82" s="20">
        <f t="shared" si="20"/>
        <v>53</v>
      </c>
      <c r="R82" s="20">
        <f t="shared" si="21"/>
        <v>53</v>
      </c>
      <c r="S82" s="21">
        <f t="shared" si="22"/>
        <v>1</v>
      </c>
      <c r="T82" s="21">
        <f>+S82/F82</f>
        <v>1</v>
      </c>
      <c r="U82" s="20"/>
    </row>
    <row r="83" spans="1:21" s="8" customFormat="1" ht="16.5" hidden="1" thickBot="1" x14ac:dyDescent="0.3">
      <c r="A83" s="12">
        <v>80</v>
      </c>
      <c r="B83" s="13" t="s">
        <v>96</v>
      </c>
      <c r="C83" s="12" t="s">
        <v>134</v>
      </c>
      <c r="D83" s="12" t="s">
        <v>20</v>
      </c>
      <c r="E83" s="14" t="s">
        <v>136</v>
      </c>
      <c r="F83" s="15">
        <v>1</v>
      </c>
      <c r="G83" s="12" t="s">
        <v>22</v>
      </c>
      <c r="H83" s="16">
        <v>0</v>
      </c>
      <c r="I83" s="16">
        <v>0</v>
      </c>
      <c r="J83" s="17"/>
      <c r="K83" s="16">
        <v>23</v>
      </c>
      <c r="L83" s="16">
        <v>23</v>
      </c>
      <c r="M83" s="18" t="s">
        <v>213</v>
      </c>
      <c r="N83" s="16"/>
      <c r="O83" s="16"/>
      <c r="P83" s="19"/>
      <c r="Q83" s="20">
        <f t="shared" si="20"/>
        <v>23</v>
      </c>
      <c r="R83" s="20">
        <f t="shared" si="21"/>
        <v>23</v>
      </c>
      <c r="S83" s="21">
        <f t="shared" si="22"/>
        <v>1</v>
      </c>
      <c r="T83" s="21">
        <f>+S83/F83</f>
        <v>1</v>
      </c>
      <c r="U83" s="20"/>
    </row>
    <row r="84" spans="1:21" s="8" customFormat="1" ht="15.75" hidden="1" customHeight="1" x14ac:dyDescent="0.25">
      <c r="A84" s="12">
        <v>81</v>
      </c>
      <c r="B84" s="13" t="s">
        <v>96</v>
      </c>
      <c r="C84" s="12" t="s">
        <v>134</v>
      </c>
      <c r="D84" s="12" t="s">
        <v>20</v>
      </c>
      <c r="E84" s="14" t="s">
        <v>137</v>
      </c>
      <c r="F84" s="15">
        <v>1</v>
      </c>
      <c r="G84" s="12" t="s">
        <v>22</v>
      </c>
      <c r="H84" s="16">
        <v>3</v>
      </c>
      <c r="I84" s="16">
        <v>3</v>
      </c>
      <c r="J84" s="17" t="s">
        <v>179</v>
      </c>
      <c r="K84" s="16">
        <v>40</v>
      </c>
      <c r="L84" s="16">
        <v>40</v>
      </c>
      <c r="M84" s="18" t="s">
        <v>214</v>
      </c>
      <c r="N84" s="16"/>
      <c r="O84" s="16"/>
      <c r="P84" s="19"/>
      <c r="Q84" s="20">
        <f t="shared" si="20"/>
        <v>43</v>
      </c>
      <c r="R84" s="20">
        <f t="shared" si="21"/>
        <v>43</v>
      </c>
      <c r="S84" s="21">
        <f t="shared" si="22"/>
        <v>1</v>
      </c>
      <c r="T84" s="21">
        <f>+S84/F84</f>
        <v>1</v>
      </c>
      <c r="U84" s="20"/>
    </row>
    <row r="85" spans="1:21" s="8" customFormat="1" ht="16.5" hidden="1" thickBot="1" x14ac:dyDescent="0.3">
      <c r="A85" s="12">
        <v>82</v>
      </c>
      <c r="B85" s="13" t="s">
        <v>96</v>
      </c>
      <c r="C85" s="12" t="s">
        <v>134</v>
      </c>
      <c r="D85" s="12" t="s">
        <v>20</v>
      </c>
      <c r="E85" s="14" t="s">
        <v>138</v>
      </c>
      <c r="F85" s="15">
        <v>1</v>
      </c>
      <c r="G85" s="12" t="s">
        <v>22</v>
      </c>
      <c r="H85" s="16">
        <v>0</v>
      </c>
      <c r="I85" s="16">
        <v>0</v>
      </c>
      <c r="J85" s="17"/>
      <c r="K85" s="16">
        <v>13</v>
      </c>
      <c r="L85" s="16">
        <v>13</v>
      </c>
      <c r="M85" s="18" t="s">
        <v>215</v>
      </c>
      <c r="N85" s="16"/>
      <c r="O85" s="16"/>
      <c r="P85" s="19"/>
      <c r="Q85" s="20">
        <f t="shared" si="20"/>
        <v>13</v>
      </c>
      <c r="R85" s="20">
        <f t="shared" si="21"/>
        <v>13</v>
      </c>
      <c r="S85" s="21">
        <f t="shared" si="22"/>
        <v>1</v>
      </c>
      <c r="T85" s="21">
        <f>+S85/F85</f>
        <v>1</v>
      </c>
      <c r="U85" s="20"/>
    </row>
    <row r="86" spans="1:21" s="8" customFormat="1" ht="15.75" hidden="1" customHeight="1" x14ac:dyDescent="0.25">
      <c r="A86" s="12">
        <v>83</v>
      </c>
      <c r="B86" s="13" t="s">
        <v>96</v>
      </c>
      <c r="C86" s="12" t="s">
        <v>139</v>
      </c>
      <c r="D86" s="12" t="s">
        <v>20</v>
      </c>
      <c r="E86" s="14" t="s">
        <v>140</v>
      </c>
      <c r="F86" s="12">
        <v>24</v>
      </c>
      <c r="G86" s="12" t="s">
        <v>58</v>
      </c>
      <c r="H86" s="16">
        <v>2</v>
      </c>
      <c r="I86" s="22">
        <v>2</v>
      </c>
      <c r="J86" s="17" t="s">
        <v>189</v>
      </c>
      <c r="K86" s="16">
        <v>2</v>
      </c>
      <c r="L86" s="22">
        <v>2</v>
      </c>
      <c r="M86" s="18" t="s">
        <v>220</v>
      </c>
      <c r="N86" s="16"/>
      <c r="O86" s="22">
        <v>2</v>
      </c>
      <c r="P86" s="19"/>
      <c r="Q86" s="20">
        <f t="shared" si="20"/>
        <v>4</v>
      </c>
      <c r="R86" s="20">
        <f t="shared" si="21"/>
        <v>6</v>
      </c>
      <c r="S86" s="23">
        <f t="shared" si="22"/>
        <v>0.66666666666666663</v>
      </c>
      <c r="T86" s="21">
        <f>+Q86/F86</f>
        <v>0.16666666666666666</v>
      </c>
      <c r="U86" s="20"/>
    </row>
    <row r="87" spans="1:21" s="8" customFormat="1" ht="16.5" hidden="1" thickBot="1" x14ac:dyDescent="0.3">
      <c r="A87" s="12">
        <v>84</v>
      </c>
      <c r="B87" s="13" t="s">
        <v>96</v>
      </c>
      <c r="C87" s="12" t="s">
        <v>139</v>
      </c>
      <c r="D87" s="12" t="s">
        <v>20</v>
      </c>
      <c r="E87" s="14" t="s">
        <v>141</v>
      </c>
      <c r="F87" s="15">
        <v>1</v>
      </c>
      <c r="G87" s="12" t="s">
        <v>22</v>
      </c>
      <c r="H87" s="16">
        <v>0</v>
      </c>
      <c r="I87" s="16">
        <v>0</v>
      </c>
      <c r="J87" s="17"/>
      <c r="K87" s="16">
        <v>11</v>
      </c>
      <c r="L87" s="16">
        <v>11</v>
      </c>
      <c r="M87" s="18" t="s">
        <v>221</v>
      </c>
      <c r="N87" s="16"/>
      <c r="O87" s="16"/>
      <c r="P87" s="19"/>
      <c r="Q87" s="20">
        <f t="shared" si="20"/>
        <v>11</v>
      </c>
      <c r="R87" s="20">
        <f t="shared" si="21"/>
        <v>11</v>
      </c>
      <c r="S87" s="21">
        <f t="shared" si="22"/>
        <v>1</v>
      </c>
      <c r="T87" s="21">
        <f>+S87/F87</f>
        <v>1</v>
      </c>
      <c r="U87" s="20"/>
    </row>
    <row r="88" spans="1:21" s="8" customFormat="1" ht="16.5" hidden="1" thickBot="1" x14ac:dyDescent="0.3">
      <c r="A88" s="12">
        <v>85</v>
      </c>
      <c r="B88" s="13" t="s">
        <v>96</v>
      </c>
      <c r="C88" s="12" t="s">
        <v>139</v>
      </c>
      <c r="D88" s="12" t="s">
        <v>20</v>
      </c>
      <c r="E88" s="14" t="s">
        <v>142</v>
      </c>
      <c r="F88" s="15">
        <v>0.6</v>
      </c>
      <c r="G88" s="12" t="s">
        <v>22</v>
      </c>
      <c r="H88" s="22">
        <v>0</v>
      </c>
      <c r="I88" s="22">
        <v>0</v>
      </c>
      <c r="J88" s="25" t="s">
        <v>30</v>
      </c>
      <c r="K88" s="22">
        <v>0</v>
      </c>
      <c r="L88" s="22">
        <v>0</v>
      </c>
      <c r="M88" s="25" t="s">
        <v>30</v>
      </c>
      <c r="N88" s="22">
        <v>0</v>
      </c>
      <c r="O88" s="22">
        <v>0</v>
      </c>
      <c r="P88" s="25" t="s">
        <v>30</v>
      </c>
      <c r="Q88" s="304"/>
      <c r="R88" s="305"/>
      <c r="S88" s="305"/>
      <c r="T88" s="306"/>
      <c r="U88" s="20"/>
    </row>
    <row r="89" spans="1:21" s="8" customFormat="1" ht="15.75" hidden="1" customHeight="1" x14ac:dyDescent="0.25">
      <c r="A89" s="12">
        <v>86</v>
      </c>
      <c r="B89" s="13" t="s">
        <v>96</v>
      </c>
      <c r="C89" s="12" t="s">
        <v>139</v>
      </c>
      <c r="D89" s="12" t="s">
        <v>20</v>
      </c>
      <c r="E89" s="14" t="s">
        <v>143</v>
      </c>
      <c r="F89" s="15">
        <v>1</v>
      </c>
      <c r="G89" s="12" t="s">
        <v>22</v>
      </c>
      <c r="H89" s="16">
        <v>15</v>
      </c>
      <c r="I89" s="16">
        <v>15</v>
      </c>
      <c r="J89" s="17" t="s">
        <v>190</v>
      </c>
      <c r="K89" s="16">
        <v>23</v>
      </c>
      <c r="L89" s="16">
        <v>23</v>
      </c>
      <c r="M89" s="18" t="s">
        <v>190</v>
      </c>
      <c r="N89" s="16"/>
      <c r="O89" s="16"/>
      <c r="P89" s="19"/>
      <c r="Q89" s="20">
        <f t="shared" ref="Q89:R91" si="23">+H89+K89+N89</f>
        <v>38</v>
      </c>
      <c r="R89" s="20">
        <f t="shared" si="23"/>
        <v>38</v>
      </c>
      <c r="S89" s="21">
        <f>+Q89/R89</f>
        <v>1</v>
      </c>
      <c r="T89" s="21">
        <f>+S89/F89</f>
        <v>1</v>
      </c>
      <c r="U89" s="20"/>
    </row>
    <row r="90" spans="1:21" s="8" customFormat="1" ht="15.75" hidden="1" customHeight="1" x14ac:dyDescent="0.25">
      <c r="A90" s="12">
        <v>87</v>
      </c>
      <c r="B90" s="13" t="s">
        <v>96</v>
      </c>
      <c r="C90" s="12" t="s">
        <v>139</v>
      </c>
      <c r="D90" s="12" t="s">
        <v>20</v>
      </c>
      <c r="E90" s="14" t="s">
        <v>144</v>
      </c>
      <c r="F90" s="12">
        <v>24</v>
      </c>
      <c r="G90" s="12" t="s">
        <v>145</v>
      </c>
      <c r="H90" s="16">
        <v>2</v>
      </c>
      <c r="I90" s="22">
        <v>2</v>
      </c>
      <c r="J90" s="17" t="s">
        <v>191</v>
      </c>
      <c r="K90" s="16">
        <v>2</v>
      </c>
      <c r="L90" s="22">
        <v>2</v>
      </c>
      <c r="M90" s="18" t="s">
        <v>191</v>
      </c>
      <c r="N90" s="16"/>
      <c r="O90" s="22">
        <v>2</v>
      </c>
      <c r="P90" s="19"/>
      <c r="Q90" s="20">
        <f t="shared" si="23"/>
        <v>4</v>
      </c>
      <c r="R90" s="20">
        <f t="shared" si="23"/>
        <v>6</v>
      </c>
      <c r="S90" s="23">
        <f>+Q90/R90</f>
        <v>0.66666666666666663</v>
      </c>
      <c r="T90" s="21">
        <f>+Q90/F90</f>
        <v>0.16666666666666666</v>
      </c>
      <c r="U90" s="20"/>
    </row>
    <row r="91" spans="1:21" s="8" customFormat="1" ht="15.75" hidden="1" customHeight="1" x14ac:dyDescent="0.25">
      <c r="A91" s="12">
        <v>88</v>
      </c>
      <c r="B91" s="13" t="s">
        <v>96</v>
      </c>
      <c r="C91" s="12" t="s">
        <v>146</v>
      </c>
      <c r="D91" s="12" t="s">
        <v>20</v>
      </c>
      <c r="E91" s="14" t="s">
        <v>147</v>
      </c>
      <c r="F91" s="15">
        <v>1</v>
      </c>
      <c r="G91" s="12" t="s">
        <v>22</v>
      </c>
      <c r="H91" s="24">
        <v>1</v>
      </c>
      <c r="I91" s="24">
        <v>2</v>
      </c>
      <c r="J91" s="17" t="s">
        <v>178</v>
      </c>
      <c r="K91" s="16">
        <v>1</v>
      </c>
      <c r="L91" s="16">
        <v>1</v>
      </c>
      <c r="M91" s="18" t="s">
        <v>210</v>
      </c>
      <c r="N91" s="16"/>
      <c r="O91" s="16"/>
      <c r="P91" s="19"/>
      <c r="Q91" s="20">
        <f t="shared" si="23"/>
        <v>2</v>
      </c>
      <c r="R91" s="20">
        <f t="shared" si="23"/>
        <v>3</v>
      </c>
      <c r="S91" s="21">
        <f>+Q91/R91</f>
        <v>0.66666666666666663</v>
      </c>
      <c r="T91" s="21">
        <f>+S91/F91</f>
        <v>0.66666666666666663</v>
      </c>
      <c r="U91" s="20"/>
    </row>
    <row r="92" spans="1:21" s="8" customFormat="1" ht="15.75" hidden="1" customHeight="1" x14ac:dyDescent="0.25">
      <c r="A92" s="12">
        <v>89</v>
      </c>
      <c r="B92" s="13" t="s">
        <v>96</v>
      </c>
      <c r="C92" s="12" t="s">
        <v>146</v>
      </c>
      <c r="D92" s="12" t="s">
        <v>20</v>
      </c>
      <c r="E92" s="14" t="s">
        <v>148</v>
      </c>
      <c r="F92" s="12">
        <v>1</v>
      </c>
      <c r="G92" s="12" t="s">
        <v>95</v>
      </c>
      <c r="H92" s="22">
        <v>1</v>
      </c>
      <c r="I92" s="22">
        <v>1</v>
      </c>
      <c r="J92" s="25" t="s">
        <v>1343</v>
      </c>
      <c r="K92" s="22">
        <v>0</v>
      </c>
      <c r="L92" s="22">
        <v>0</v>
      </c>
      <c r="M92" s="25" t="s">
        <v>30</v>
      </c>
      <c r="N92" s="22">
        <v>0</v>
      </c>
      <c r="O92" s="22">
        <v>0</v>
      </c>
      <c r="P92" s="25" t="s">
        <v>30</v>
      </c>
      <c r="Q92" s="304"/>
      <c r="R92" s="305"/>
      <c r="S92" s="305"/>
      <c r="T92" s="306"/>
      <c r="U92" s="20"/>
    </row>
    <row r="93" spans="1:21" s="8" customFormat="1" ht="15.75" hidden="1" customHeight="1" x14ac:dyDescent="0.25">
      <c r="A93" s="12">
        <v>90</v>
      </c>
      <c r="B93" s="13" t="s">
        <v>96</v>
      </c>
      <c r="C93" s="12" t="s">
        <v>146</v>
      </c>
      <c r="D93" s="12" t="s">
        <v>20</v>
      </c>
      <c r="E93" s="14" t="s">
        <v>149</v>
      </c>
      <c r="F93" s="15">
        <v>1</v>
      </c>
      <c r="G93" s="12" t="s">
        <v>22</v>
      </c>
      <c r="H93" s="16">
        <v>19</v>
      </c>
      <c r="I93" s="16">
        <v>19</v>
      </c>
      <c r="J93" s="17" t="s">
        <v>174</v>
      </c>
      <c r="K93" s="16">
        <v>9</v>
      </c>
      <c r="L93" s="16">
        <v>9</v>
      </c>
      <c r="M93" s="18" t="s">
        <v>174</v>
      </c>
      <c r="N93" s="16"/>
      <c r="O93" s="16"/>
      <c r="P93" s="19"/>
      <c r="Q93" s="20">
        <f t="shared" ref="Q93:Q112" si="24">+H93+K93+N93</f>
        <v>28</v>
      </c>
      <c r="R93" s="20">
        <f t="shared" ref="R93:R112" si="25">+I93+L93+O93</f>
        <v>28</v>
      </c>
      <c r="S93" s="21">
        <f t="shared" ref="S93:S112" si="26">+Q93/R93</f>
        <v>1</v>
      </c>
      <c r="T93" s="21">
        <f t="shared" ref="T93:T110" si="27">+S93/F93</f>
        <v>1</v>
      </c>
      <c r="U93" s="20"/>
    </row>
    <row r="94" spans="1:21" s="8" customFormat="1" ht="15.75" hidden="1" customHeight="1" x14ac:dyDescent="0.25">
      <c r="A94" s="12">
        <v>91</v>
      </c>
      <c r="B94" s="13" t="s">
        <v>96</v>
      </c>
      <c r="C94" s="12" t="s">
        <v>146</v>
      </c>
      <c r="D94" s="12" t="s">
        <v>20</v>
      </c>
      <c r="E94" s="14" t="s">
        <v>150</v>
      </c>
      <c r="F94" s="15">
        <v>1</v>
      </c>
      <c r="G94" s="12" t="s">
        <v>22</v>
      </c>
      <c r="H94" s="16">
        <v>15</v>
      </c>
      <c r="I94" s="16">
        <v>15</v>
      </c>
      <c r="J94" s="17" t="s">
        <v>175</v>
      </c>
      <c r="K94" s="16">
        <v>104</v>
      </c>
      <c r="L94" s="16">
        <v>104</v>
      </c>
      <c r="M94" s="18" t="s">
        <v>211</v>
      </c>
      <c r="N94" s="16"/>
      <c r="O94" s="16"/>
      <c r="P94" s="19"/>
      <c r="Q94" s="20">
        <f t="shared" si="24"/>
        <v>119</v>
      </c>
      <c r="R94" s="20">
        <f t="shared" si="25"/>
        <v>119</v>
      </c>
      <c r="S94" s="21">
        <f t="shared" si="26"/>
        <v>1</v>
      </c>
      <c r="T94" s="21">
        <f t="shared" si="27"/>
        <v>1</v>
      </c>
      <c r="U94" s="20"/>
    </row>
    <row r="95" spans="1:21" s="8" customFormat="1" ht="15.75" hidden="1" customHeight="1" x14ac:dyDescent="0.25">
      <c r="A95" s="12">
        <v>92</v>
      </c>
      <c r="B95" s="13" t="s">
        <v>96</v>
      </c>
      <c r="C95" s="12" t="s">
        <v>146</v>
      </c>
      <c r="D95" s="12" t="s">
        <v>20</v>
      </c>
      <c r="E95" s="14" t="s">
        <v>151</v>
      </c>
      <c r="F95" s="15">
        <v>1</v>
      </c>
      <c r="G95" s="12" t="s">
        <v>22</v>
      </c>
      <c r="H95" s="16">
        <v>82</v>
      </c>
      <c r="I95" s="16">
        <v>82</v>
      </c>
      <c r="J95" s="17" t="s">
        <v>176</v>
      </c>
      <c r="K95" s="16">
        <v>0</v>
      </c>
      <c r="L95" s="16">
        <v>0</v>
      </c>
      <c r="M95" s="25" t="s">
        <v>212</v>
      </c>
      <c r="N95" s="16"/>
      <c r="O95" s="16"/>
      <c r="P95" s="19"/>
      <c r="Q95" s="20">
        <f t="shared" si="24"/>
        <v>82</v>
      </c>
      <c r="R95" s="20">
        <f t="shared" si="25"/>
        <v>82</v>
      </c>
      <c r="S95" s="21">
        <f t="shared" si="26"/>
        <v>1</v>
      </c>
      <c r="T95" s="21">
        <f t="shared" si="27"/>
        <v>1</v>
      </c>
      <c r="U95" s="20"/>
    </row>
    <row r="96" spans="1:21" s="8" customFormat="1" ht="15.75" hidden="1" customHeight="1" x14ac:dyDescent="0.25">
      <c r="A96" s="12">
        <v>93</v>
      </c>
      <c r="B96" s="13" t="s">
        <v>96</v>
      </c>
      <c r="C96" s="12" t="s">
        <v>152</v>
      </c>
      <c r="D96" s="12" t="s">
        <v>20</v>
      </c>
      <c r="E96" s="14" t="s">
        <v>153</v>
      </c>
      <c r="F96" s="15">
        <v>1</v>
      </c>
      <c r="G96" s="12" t="s">
        <v>22</v>
      </c>
      <c r="H96" s="24">
        <v>75</v>
      </c>
      <c r="I96" s="24">
        <v>79</v>
      </c>
      <c r="J96" s="17" t="s">
        <v>180</v>
      </c>
      <c r="K96" s="16">
        <v>82</v>
      </c>
      <c r="L96" s="16">
        <v>82</v>
      </c>
      <c r="M96" s="18" t="s">
        <v>180</v>
      </c>
      <c r="N96" s="16"/>
      <c r="O96" s="16"/>
      <c r="P96" s="19"/>
      <c r="Q96" s="20">
        <f t="shared" si="24"/>
        <v>157</v>
      </c>
      <c r="R96" s="20">
        <f t="shared" si="25"/>
        <v>161</v>
      </c>
      <c r="S96" s="21">
        <f t="shared" si="26"/>
        <v>0.97515527950310554</v>
      </c>
      <c r="T96" s="21">
        <f t="shared" si="27"/>
        <v>0.97515527950310554</v>
      </c>
      <c r="U96" s="20"/>
    </row>
    <row r="97" spans="1:21" s="8" customFormat="1" ht="15.75" hidden="1" customHeight="1" x14ac:dyDescent="0.25">
      <c r="A97" s="12">
        <v>94</v>
      </c>
      <c r="B97" s="13" t="s">
        <v>96</v>
      </c>
      <c r="C97" s="12" t="s">
        <v>152</v>
      </c>
      <c r="D97" s="12" t="s">
        <v>20</v>
      </c>
      <c r="E97" s="14" t="s">
        <v>154</v>
      </c>
      <c r="F97" s="15">
        <v>1</v>
      </c>
      <c r="G97" s="12" t="s">
        <v>22</v>
      </c>
      <c r="H97" s="16">
        <v>227</v>
      </c>
      <c r="I97" s="16">
        <v>227</v>
      </c>
      <c r="J97" s="17" t="s">
        <v>181</v>
      </c>
      <c r="K97" s="16">
        <v>211</v>
      </c>
      <c r="L97" s="16">
        <v>211</v>
      </c>
      <c r="M97" s="35" t="s">
        <v>216</v>
      </c>
      <c r="N97" s="16"/>
      <c r="O97" s="16"/>
      <c r="P97" s="19"/>
      <c r="Q97" s="20">
        <f t="shared" si="24"/>
        <v>438</v>
      </c>
      <c r="R97" s="20">
        <f t="shared" si="25"/>
        <v>438</v>
      </c>
      <c r="S97" s="21">
        <f t="shared" si="26"/>
        <v>1</v>
      </c>
      <c r="T97" s="21">
        <f t="shared" si="27"/>
        <v>1</v>
      </c>
      <c r="U97" s="20"/>
    </row>
    <row r="98" spans="1:21" s="8" customFormat="1" ht="15.75" hidden="1" customHeight="1" x14ac:dyDescent="0.25">
      <c r="A98" s="12">
        <v>95</v>
      </c>
      <c r="B98" s="13" t="s">
        <v>96</v>
      </c>
      <c r="C98" s="12" t="s">
        <v>152</v>
      </c>
      <c r="D98" s="12" t="s">
        <v>20</v>
      </c>
      <c r="E98" s="14" t="s">
        <v>155</v>
      </c>
      <c r="F98" s="15">
        <v>1</v>
      </c>
      <c r="G98" s="12" t="s">
        <v>22</v>
      </c>
      <c r="H98" s="16">
        <v>132</v>
      </c>
      <c r="I98" s="16">
        <v>132</v>
      </c>
      <c r="J98" s="17" t="s">
        <v>182</v>
      </c>
      <c r="K98" s="16">
        <v>25</v>
      </c>
      <c r="L98" s="16">
        <v>25</v>
      </c>
      <c r="M98" s="18" t="s">
        <v>182</v>
      </c>
      <c r="N98" s="16"/>
      <c r="O98" s="16"/>
      <c r="P98" s="19"/>
      <c r="Q98" s="20">
        <f t="shared" si="24"/>
        <v>157</v>
      </c>
      <c r="R98" s="20">
        <f t="shared" si="25"/>
        <v>157</v>
      </c>
      <c r="S98" s="21">
        <f t="shared" si="26"/>
        <v>1</v>
      </c>
      <c r="T98" s="21">
        <f t="shared" si="27"/>
        <v>1</v>
      </c>
      <c r="U98" s="20"/>
    </row>
    <row r="99" spans="1:21" s="8" customFormat="1" ht="15.75" hidden="1" customHeight="1" x14ac:dyDescent="0.25">
      <c r="A99" s="12">
        <v>96</v>
      </c>
      <c r="B99" s="13" t="s">
        <v>96</v>
      </c>
      <c r="C99" s="12" t="s">
        <v>152</v>
      </c>
      <c r="D99" s="12" t="s">
        <v>20</v>
      </c>
      <c r="E99" s="14" t="s">
        <v>156</v>
      </c>
      <c r="F99" s="15">
        <v>1</v>
      </c>
      <c r="G99" s="12" t="s">
        <v>22</v>
      </c>
      <c r="H99" s="16">
        <v>18</v>
      </c>
      <c r="I99" s="16">
        <v>18</v>
      </c>
      <c r="J99" s="17" t="s">
        <v>183</v>
      </c>
      <c r="K99" s="16">
        <v>243</v>
      </c>
      <c r="L99" s="16">
        <v>243</v>
      </c>
      <c r="M99" s="18" t="s">
        <v>217</v>
      </c>
      <c r="N99" s="16"/>
      <c r="O99" s="16"/>
      <c r="P99" s="19"/>
      <c r="Q99" s="20">
        <f t="shared" si="24"/>
        <v>261</v>
      </c>
      <c r="R99" s="20">
        <f t="shared" si="25"/>
        <v>261</v>
      </c>
      <c r="S99" s="21">
        <f t="shared" si="26"/>
        <v>1</v>
      </c>
      <c r="T99" s="21">
        <f t="shared" si="27"/>
        <v>1</v>
      </c>
      <c r="U99" s="20"/>
    </row>
    <row r="100" spans="1:21" s="8" customFormat="1" ht="15.75" hidden="1" customHeight="1" x14ac:dyDescent="0.25">
      <c r="A100" s="12">
        <v>97</v>
      </c>
      <c r="B100" s="13" t="s">
        <v>96</v>
      </c>
      <c r="C100" s="12" t="s">
        <v>152</v>
      </c>
      <c r="D100" s="12" t="s">
        <v>20</v>
      </c>
      <c r="E100" s="14" t="s">
        <v>157</v>
      </c>
      <c r="F100" s="15">
        <v>1</v>
      </c>
      <c r="G100" s="12" t="s">
        <v>22</v>
      </c>
      <c r="H100" s="16">
        <v>1</v>
      </c>
      <c r="I100" s="16">
        <v>1</v>
      </c>
      <c r="J100" s="17" t="s">
        <v>184</v>
      </c>
      <c r="K100" s="16">
        <v>3</v>
      </c>
      <c r="L100" s="16">
        <v>3</v>
      </c>
      <c r="M100" s="18" t="s">
        <v>184</v>
      </c>
      <c r="N100" s="16"/>
      <c r="O100" s="16"/>
      <c r="P100" s="19"/>
      <c r="Q100" s="20">
        <f t="shared" si="24"/>
        <v>4</v>
      </c>
      <c r="R100" s="20">
        <f t="shared" si="25"/>
        <v>4</v>
      </c>
      <c r="S100" s="21">
        <f t="shared" si="26"/>
        <v>1</v>
      </c>
      <c r="T100" s="21">
        <f t="shared" si="27"/>
        <v>1</v>
      </c>
      <c r="U100" s="20"/>
    </row>
    <row r="101" spans="1:21" s="8" customFormat="1" ht="15.75" hidden="1" customHeight="1" x14ac:dyDescent="0.25">
      <c r="A101" s="12">
        <v>98</v>
      </c>
      <c r="B101" s="13" t="s">
        <v>96</v>
      </c>
      <c r="C101" s="12" t="s">
        <v>158</v>
      </c>
      <c r="D101" s="12" t="s">
        <v>20</v>
      </c>
      <c r="E101" s="14" t="s">
        <v>159</v>
      </c>
      <c r="F101" s="15">
        <v>1</v>
      </c>
      <c r="G101" s="12" t="s">
        <v>22</v>
      </c>
      <c r="H101" s="16">
        <v>322</v>
      </c>
      <c r="I101" s="16">
        <v>322</v>
      </c>
      <c r="J101" s="17" t="s">
        <v>185</v>
      </c>
      <c r="K101" s="16">
        <v>427</v>
      </c>
      <c r="L101" s="16">
        <v>427</v>
      </c>
      <c r="M101" s="18" t="s">
        <v>185</v>
      </c>
      <c r="N101" s="16"/>
      <c r="O101" s="16"/>
      <c r="P101" s="19"/>
      <c r="Q101" s="20">
        <f t="shared" si="24"/>
        <v>749</v>
      </c>
      <c r="R101" s="20">
        <f t="shared" si="25"/>
        <v>749</v>
      </c>
      <c r="S101" s="21">
        <f t="shared" si="26"/>
        <v>1</v>
      </c>
      <c r="T101" s="21">
        <f t="shared" si="27"/>
        <v>1</v>
      </c>
      <c r="U101" s="20"/>
    </row>
    <row r="102" spans="1:21" s="8" customFormat="1" ht="15.75" hidden="1" customHeight="1" x14ac:dyDescent="0.25">
      <c r="A102" s="12">
        <v>99</v>
      </c>
      <c r="B102" s="13" t="s">
        <v>96</v>
      </c>
      <c r="C102" s="12" t="s">
        <v>158</v>
      </c>
      <c r="D102" s="12" t="s">
        <v>20</v>
      </c>
      <c r="E102" s="14" t="s">
        <v>160</v>
      </c>
      <c r="F102" s="15">
        <v>1</v>
      </c>
      <c r="G102" s="12" t="s">
        <v>22</v>
      </c>
      <c r="H102" s="16">
        <v>51</v>
      </c>
      <c r="I102" s="16">
        <v>51</v>
      </c>
      <c r="J102" s="17" t="s">
        <v>186</v>
      </c>
      <c r="K102" s="16">
        <v>63</v>
      </c>
      <c r="L102" s="16">
        <v>63</v>
      </c>
      <c r="M102" s="18" t="s">
        <v>218</v>
      </c>
      <c r="N102" s="16"/>
      <c r="O102" s="16"/>
      <c r="P102" s="19"/>
      <c r="Q102" s="20">
        <f t="shared" si="24"/>
        <v>114</v>
      </c>
      <c r="R102" s="20">
        <f t="shared" si="25"/>
        <v>114</v>
      </c>
      <c r="S102" s="21">
        <f t="shared" si="26"/>
        <v>1</v>
      </c>
      <c r="T102" s="21">
        <f t="shared" si="27"/>
        <v>1</v>
      </c>
      <c r="U102" s="20"/>
    </row>
    <row r="103" spans="1:21" s="8" customFormat="1" ht="15.75" hidden="1" customHeight="1" x14ac:dyDescent="0.25">
      <c r="A103" s="12">
        <v>100</v>
      </c>
      <c r="B103" s="13" t="s">
        <v>96</v>
      </c>
      <c r="C103" s="12" t="s">
        <v>158</v>
      </c>
      <c r="D103" s="12" t="s">
        <v>20</v>
      </c>
      <c r="E103" s="14" t="s">
        <v>161</v>
      </c>
      <c r="F103" s="15">
        <v>1</v>
      </c>
      <c r="G103" s="12" t="s">
        <v>22</v>
      </c>
      <c r="H103" s="16">
        <v>1</v>
      </c>
      <c r="I103" s="16">
        <v>1</v>
      </c>
      <c r="J103" s="17" t="s">
        <v>187</v>
      </c>
      <c r="K103" s="16">
        <v>10</v>
      </c>
      <c r="L103" s="16">
        <v>10</v>
      </c>
      <c r="M103" s="18" t="s">
        <v>219</v>
      </c>
      <c r="N103" s="16"/>
      <c r="O103" s="16"/>
      <c r="P103" s="19"/>
      <c r="Q103" s="20">
        <f t="shared" si="24"/>
        <v>11</v>
      </c>
      <c r="R103" s="20">
        <f t="shared" si="25"/>
        <v>11</v>
      </c>
      <c r="S103" s="21">
        <f t="shared" si="26"/>
        <v>1</v>
      </c>
      <c r="T103" s="21">
        <f t="shared" si="27"/>
        <v>1</v>
      </c>
      <c r="U103" s="20"/>
    </row>
    <row r="104" spans="1:21" s="8" customFormat="1" ht="15.75" hidden="1" customHeight="1" x14ac:dyDescent="0.25">
      <c r="A104" s="12">
        <v>101</v>
      </c>
      <c r="B104" s="13" t="s">
        <v>96</v>
      </c>
      <c r="C104" s="12" t="s">
        <v>158</v>
      </c>
      <c r="D104" s="12" t="s">
        <v>20</v>
      </c>
      <c r="E104" s="14" t="s">
        <v>162</v>
      </c>
      <c r="F104" s="15">
        <v>1</v>
      </c>
      <c r="G104" s="12" t="s">
        <v>22</v>
      </c>
      <c r="H104" s="16">
        <v>8</v>
      </c>
      <c r="I104" s="16">
        <v>8</v>
      </c>
      <c r="J104" s="17" t="s">
        <v>188</v>
      </c>
      <c r="K104" s="16">
        <v>12</v>
      </c>
      <c r="L104" s="16">
        <v>12</v>
      </c>
      <c r="M104" s="18" t="s">
        <v>188</v>
      </c>
      <c r="N104" s="16"/>
      <c r="O104" s="16"/>
      <c r="P104" s="19"/>
      <c r="Q104" s="20">
        <f t="shared" si="24"/>
        <v>20</v>
      </c>
      <c r="R104" s="20">
        <f t="shared" si="25"/>
        <v>20</v>
      </c>
      <c r="S104" s="21">
        <f t="shared" si="26"/>
        <v>1</v>
      </c>
      <c r="T104" s="21">
        <f t="shared" si="27"/>
        <v>1</v>
      </c>
      <c r="U104" s="20"/>
    </row>
    <row r="105" spans="1:21" s="8" customFormat="1" ht="15.75" hidden="1" customHeight="1" x14ac:dyDescent="0.25">
      <c r="A105" s="12">
        <v>102</v>
      </c>
      <c r="B105" s="13" t="s">
        <v>96</v>
      </c>
      <c r="C105" s="12" t="s">
        <v>163</v>
      </c>
      <c r="D105" s="12" t="s">
        <v>20</v>
      </c>
      <c r="E105" s="14" t="s">
        <v>164</v>
      </c>
      <c r="F105" s="15">
        <v>1</v>
      </c>
      <c r="G105" s="12" t="s">
        <v>22</v>
      </c>
      <c r="H105" s="24">
        <v>4950</v>
      </c>
      <c r="I105" s="24">
        <v>6735</v>
      </c>
      <c r="J105" s="17" t="s">
        <v>192</v>
      </c>
      <c r="K105" s="16">
        <v>4499</v>
      </c>
      <c r="L105" s="16">
        <v>4552</v>
      </c>
      <c r="M105" s="18" t="s">
        <v>222</v>
      </c>
      <c r="N105" s="16"/>
      <c r="O105" s="16"/>
      <c r="P105" s="19"/>
      <c r="Q105" s="20">
        <f t="shared" si="24"/>
        <v>9449</v>
      </c>
      <c r="R105" s="20">
        <f t="shared" si="25"/>
        <v>11287</v>
      </c>
      <c r="S105" s="21">
        <f t="shared" si="26"/>
        <v>0.83715779215026132</v>
      </c>
      <c r="T105" s="21">
        <f t="shared" si="27"/>
        <v>0.83715779215026132</v>
      </c>
      <c r="U105" s="20"/>
    </row>
    <row r="106" spans="1:21" s="8" customFormat="1" ht="15.75" hidden="1" customHeight="1" x14ac:dyDescent="0.25">
      <c r="A106" s="12">
        <v>103</v>
      </c>
      <c r="B106" s="13" t="s">
        <v>96</v>
      </c>
      <c r="C106" s="12" t="s">
        <v>163</v>
      </c>
      <c r="D106" s="12" t="s">
        <v>20</v>
      </c>
      <c r="E106" s="14" t="s">
        <v>165</v>
      </c>
      <c r="F106" s="15">
        <v>1</v>
      </c>
      <c r="G106" s="12" t="s">
        <v>22</v>
      </c>
      <c r="H106" s="24">
        <v>86</v>
      </c>
      <c r="I106" s="24">
        <v>95</v>
      </c>
      <c r="J106" s="17" t="s">
        <v>193</v>
      </c>
      <c r="K106" s="16">
        <v>96</v>
      </c>
      <c r="L106" s="16">
        <v>104</v>
      </c>
      <c r="M106" s="18" t="s">
        <v>193</v>
      </c>
      <c r="N106" s="16"/>
      <c r="O106" s="16"/>
      <c r="P106" s="19"/>
      <c r="Q106" s="20">
        <f t="shared" si="24"/>
        <v>182</v>
      </c>
      <c r="R106" s="20">
        <f t="shared" si="25"/>
        <v>199</v>
      </c>
      <c r="S106" s="21">
        <f t="shared" si="26"/>
        <v>0.914572864321608</v>
      </c>
      <c r="T106" s="21">
        <f t="shared" si="27"/>
        <v>0.914572864321608</v>
      </c>
      <c r="U106" s="20"/>
    </row>
    <row r="107" spans="1:21" s="8" customFormat="1" ht="15.75" hidden="1" customHeight="1" x14ac:dyDescent="0.25">
      <c r="A107" s="12">
        <v>104</v>
      </c>
      <c r="B107" s="13" t="s">
        <v>96</v>
      </c>
      <c r="C107" s="12" t="s">
        <v>163</v>
      </c>
      <c r="D107" s="12" t="s">
        <v>20</v>
      </c>
      <c r="E107" s="14" t="s">
        <v>166</v>
      </c>
      <c r="F107" s="15">
        <v>1</v>
      </c>
      <c r="G107" s="12" t="s">
        <v>22</v>
      </c>
      <c r="H107" s="16">
        <v>724</v>
      </c>
      <c r="I107" s="16">
        <v>724</v>
      </c>
      <c r="J107" s="17" t="s">
        <v>194</v>
      </c>
      <c r="K107" s="16">
        <v>690</v>
      </c>
      <c r="L107" s="16">
        <v>690</v>
      </c>
      <c r="M107" s="18" t="s">
        <v>223</v>
      </c>
      <c r="N107" s="16"/>
      <c r="O107" s="16"/>
      <c r="P107" s="19"/>
      <c r="Q107" s="20">
        <f t="shared" si="24"/>
        <v>1414</v>
      </c>
      <c r="R107" s="20">
        <f t="shared" si="25"/>
        <v>1414</v>
      </c>
      <c r="S107" s="21">
        <f t="shared" si="26"/>
        <v>1</v>
      </c>
      <c r="T107" s="21">
        <f t="shared" si="27"/>
        <v>1</v>
      </c>
      <c r="U107" s="20"/>
    </row>
    <row r="108" spans="1:21" s="8" customFormat="1" ht="15.75" hidden="1" customHeight="1" x14ac:dyDescent="0.25">
      <c r="A108" s="12">
        <v>105</v>
      </c>
      <c r="B108" s="13" t="s">
        <v>96</v>
      </c>
      <c r="C108" s="12" t="s">
        <v>167</v>
      </c>
      <c r="D108" s="12" t="s">
        <v>20</v>
      </c>
      <c r="E108" s="14" t="s">
        <v>168</v>
      </c>
      <c r="F108" s="15">
        <v>1</v>
      </c>
      <c r="G108" s="12" t="s">
        <v>22</v>
      </c>
      <c r="H108" s="24">
        <v>34</v>
      </c>
      <c r="I108" s="24">
        <v>41</v>
      </c>
      <c r="J108" s="17" t="s">
        <v>206</v>
      </c>
      <c r="K108" s="16">
        <v>31</v>
      </c>
      <c r="L108" s="16">
        <v>31</v>
      </c>
      <c r="M108" s="18" t="s">
        <v>237</v>
      </c>
      <c r="N108" s="16"/>
      <c r="O108" s="16"/>
      <c r="P108" s="19"/>
      <c r="Q108" s="20">
        <f t="shared" si="24"/>
        <v>65</v>
      </c>
      <c r="R108" s="20">
        <f t="shared" si="25"/>
        <v>72</v>
      </c>
      <c r="S108" s="21">
        <f t="shared" si="26"/>
        <v>0.90277777777777779</v>
      </c>
      <c r="T108" s="21">
        <f t="shared" si="27"/>
        <v>0.90277777777777779</v>
      </c>
      <c r="U108" s="20"/>
    </row>
    <row r="109" spans="1:21" s="8" customFormat="1" ht="15.75" hidden="1" customHeight="1" x14ac:dyDescent="0.25">
      <c r="A109" s="12">
        <v>106</v>
      </c>
      <c r="B109" s="13" t="s">
        <v>96</v>
      </c>
      <c r="C109" s="12" t="s">
        <v>167</v>
      </c>
      <c r="D109" s="12" t="s">
        <v>20</v>
      </c>
      <c r="E109" s="14" t="s">
        <v>169</v>
      </c>
      <c r="F109" s="15">
        <v>1</v>
      </c>
      <c r="G109" s="12" t="s">
        <v>22</v>
      </c>
      <c r="H109" s="24">
        <v>44</v>
      </c>
      <c r="I109" s="24">
        <v>75</v>
      </c>
      <c r="J109" s="17" t="s">
        <v>207</v>
      </c>
      <c r="K109" s="16">
        <v>65</v>
      </c>
      <c r="L109" s="16">
        <v>65</v>
      </c>
      <c r="M109" s="18" t="s">
        <v>207</v>
      </c>
      <c r="N109" s="16"/>
      <c r="O109" s="16"/>
      <c r="P109" s="19"/>
      <c r="Q109" s="20">
        <f t="shared" si="24"/>
        <v>109</v>
      </c>
      <c r="R109" s="20">
        <f t="shared" si="25"/>
        <v>140</v>
      </c>
      <c r="S109" s="21">
        <f t="shared" si="26"/>
        <v>0.77857142857142858</v>
      </c>
      <c r="T109" s="21">
        <f t="shared" si="27"/>
        <v>0.77857142857142858</v>
      </c>
      <c r="U109" s="20"/>
    </row>
    <row r="110" spans="1:21" s="8" customFormat="1" ht="15.75" hidden="1" customHeight="1" x14ac:dyDescent="0.25">
      <c r="A110" s="12">
        <v>107</v>
      </c>
      <c r="B110" s="13" t="s">
        <v>96</v>
      </c>
      <c r="C110" s="12" t="s">
        <v>167</v>
      </c>
      <c r="D110" s="12" t="s">
        <v>20</v>
      </c>
      <c r="E110" s="14" t="s">
        <v>170</v>
      </c>
      <c r="F110" s="15">
        <v>1</v>
      </c>
      <c r="G110" s="12" t="s">
        <v>22</v>
      </c>
      <c r="H110" s="16">
        <v>9</v>
      </c>
      <c r="I110" s="16">
        <v>9</v>
      </c>
      <c r="J110" s="17" t="s">
        <v>208</v>
      </c>
      <c r="K110" s="16">
        <v>4</v>
      </c>
      <c r="L110" s="16">
        <v>4</v>
      </c>
      <c r="M110" s="18" t="s">
        <v>238</v>
      </c>
      <c r="N110" s="16"/>
      <c r="O110" s="16"/>
      <c r="P110" s="19"/>
      <c r="Q110" s="20">
        <f t="shared" si="24"/>
        <v>13</v>
      </c>
      <c r="R110" s="20">
        <f t="shared" si="25"/>
        <v>13</v>
      </c>
      <c r="S110" s="21">
        <f t="shared" si="26"/>
        <v>1</v>
      </c>
      <c r="T110" s="21">
        <f t="shared" si="27"/>
        <v>1</v>
      </c>
      <c r="U110" s="20"/>
    </row>
    <row r="111" spans="1:21" s="8" customFormat="1" ht="15.75" hidden="1" customHeight="1" x14ac:dyDescent="0.25">
      <c r="A111" s="12">
        <v>108</v>
      </c>
      <c r="B111" s="13" t="s">
        <v>96</v>
      </c>
      <c r="C111" s="12" t="s">
        <v>86</v>
      </c>
      <c r="D111" s="12" t="s">
        <v>20</v>
      </c>
      <c r="E111" s="14" t="s">
        <v>87</v>
      </c>
      <c r="F111" s="12">
        <v>12</v>
      </c>
      <c r="G111" s="12" t="s">
        <v>88</v>
      </c>
      <c r="H111" s="16">
        <v>1</v>
      </c>
      <c r="I111" s="22">
        <v>1</v>
      </c>
      <c r="J111" s="17" t="s">
        <v>172</v>
      </c>
      <c r="K111" s="16">
        <v>1</v>
      </c>
      <c r="L111" s="22">
        <v>1</v>
      </c>
      <c r="M111" s="18" t="s">
        <v>209</v>
      </c>
      <c r="N111" s="16"/>
      <c r="O111" s="22">
        <v>1</v>
      </c>
      <c r="P111" s="19"/>
      <c r="Q111" s="20">
        <f t="shared" si="24"/>
        <v>2</v>
      </c>
      <c r="R111" s="20">
        <f t="shared" si="25"/>
        <v>3</v>
      </c>
      <c r="S111" s="23">
        <f t="shared" si="26"/>
        <v>0.66666666666666663</v>
      </c>
      <c r="T111" s="21">
        <f>+Q111/F111</f>
        <v>0.16666666666666666</v>
      </c>
      <c r="U111" s="20"/>
    </row>
    <row r="112" spans="1:21" s="8" customFormat="1" ht="15.75" hidden="1" customHeight="1" x14ac:dyDescent="0.25">
      <c r="A112" s="12">
        <v>109</v>
      </c>
      <c r="B112" s="13" t="s">
        <v>96</v>
      </c>
      <c r="C112" s="12" t="s">
        <v>86</v>
      </c>
      <c r="D112" s="12" t="s">
        <v>20</v>
      </c>
      <c r="E112" s="14" t="s">
        <v>90</v>
      </c>
      <c r="F112" s="15">
        <v>1</v>
      </c>
      <c r="G112" s="12" t="s">
        <v>22</v>
      </c>
      <c r="H112" s="16">
        <v>889</v>
      </c>
      <c r="I112" s="16">
        <v>889</v>
      </c>
      <c r="J112" s="17" t="s">
        <v>173</v>
      </c>
      <c r="K112" s="16">
        <v>825</v>
      </c>
      <c r="L112" s="16">
        <v>825</v>
      </c>
      <c r="M112" s="18" t="s">
        <v>173</v>
      </c>
      <c r="N112" s="16"/>
      <c r="O112" s="16"/>
      <c r="P112" s="19"/>
      <c r="Q112" s="20">
        <f t="shared" si="24"/>
        <v>1714</v>
      </c>
      <c r="R112" s="20">
        <f t="shared" si="25"/>
        <v>1714</v>
      </c>
      <c r="S112" s="21">
        <f t="shared" si="26"/>
        <v>1</v>
      </c>
      <c r="T112" s="21">
        <f>+S112/F112</f>
        <v>1</v>
      </c>
      <c r="U112" s="20"/>
    </row>
    <row r="113" spans="1:21" s="8" customFormat="1" ht="16.5" hidden="1" thickBot="1" x14ac:dyDescent="0.3">
      <c r="A113" s="12">
        <v>110</v>
      </c>
      <c r="B113" s="13" t="s">
        <v>96</v>
      </c>
      <c r="C113" s="12" t="s">
        <v>86</v>
      </c>
      <c r="D113" s="12" t="s">
        <v>20</v>
      </c>
      <c r="E113" s="14" t="s">
        <v>171</v>
      </c>
      <c r="F113" s="12">
        <v>1</v>
      </c>
      <c r="G113" s="12" t="s">
        <v>95</v>
      </c>
      <c r="H113" s="22">
        <v>0</v>
      </c>
      <c r="I113" s="22">
        <v>0</v>
      </c>
      <c r="J113" s="25" t="s">
        <v>30</v>
      </c>
      <c r="K113" s="22">
        <v>0</v>
      </c>
      <c r="L113" s="22">
        <v>0</v>
      </c>
      <c r="M113" s="25" t="s">
        <v>30</v>
      </c>
      <c r="N113" s="22">
        <v>0</v>
      </c>
      <c r="O113" s="22">
        <v>0</v>
      </c>
      <c r="P113" s="25" t="s">
        <v>30</v>
      </c>
      <c r="Q113" s="304"/>
      <c r="R113" s="305"/>
      <c r="S113" s="305"/>
      <c r="T113" s="306"/>
      <c r="U113" s="20"/>
    </row>
    <row r="114" spans="1:21" ht="16.5" hidden="1" thickBot="1" x14ac:dyDescent="0.3">
      <c r="A114" s="12">
        <v>111</v>
      </c>
      <c r="B114" s="74" t="s">
        <v>239</v>
      </c>
      <c r="C114" s="74" t="s">
        <v>240</v>
      </c>
      <c r="D114" s="74" t="s">
        <v>20</v>
      </c>
      <c r="E114" s="75" t="s">
        <v>241</v>
      </c>
      <c r="F114" s="76">
        <v>1</v>
      </c>
      <c r="G114" s="74" t="s">
        <v>22</v>
      </c>
      <c r="H114" s="16">
        <v>8</v>
      </c>
      <c r="I114" s="16">
        <v>8</v>
      </c>
      <c r="J114" s="17" t="s">
        <v>1224</v>
      </c>
      <c r="K114" s="16">
        <v>0</v>
      </c>
      <c r="L114" s="16">
        <v>0</v>
      </c>
      <c r="M114" s="18" t="s">
        <v>1226</v>
      </c>
      <c r="N114" s="16"/>
      <c r="O114" s="16"/>
      <c r="P114" s="19"/>
      <c r="Q114" s="20">
        <f t="shared" ref="Q114:R117" si="28">+H114+K114+N114</f>
        <v>8</v>
      </c>
      <c r="R114" s="20">
        <f t="shared" si="28"/>
        <v>8</v>
      </c>
      <c r="S114" s="21">
        <f>+Q114/R114</f>
        <v>1</v>
      </c>
      <c r="T114" s="21">
        <f>+S114/F114</f>
        <v>1</v>
      </c>
      <c r="U114" s="20"/>
    </row>
    <row r="115" spans="1:21" ht="16.5" hidden="1" thickBot="1" x14ac:dyDescent="0.3">
      <c r="A115" s="12">
        <v>112</v>
      </c>
      <c r="B115" s="74" t="s">
        <v>239</v>
      </c>
      <c r="C115" s="74" t="s">
        <v>240</v>
      </c>
      <c r="D115" s="74" t="s">
        <v>20</v>
      </c>
      <c r="E115" s="75" t="s">
        <v>242</v>
      </c>
      <c r="F115" s="76">
        <v>1</v>
      </c>
      <c r="G115" s="74" t="s">
        <v>22</v>
      </c>
      <c r="H115" s="16">
        <v>1</v>
      </c>
      <c r="I115" s="16">
        <v>1</v>
      </c>
      <c r="J115" s="17" t="s">
        <v>1225</v>
      </c>
      <c r="K115" s="16">
        <v>0</v>
      </c>
      <c r="L115" s="16">
        <v>0</v>
      </c>
      <c r="M115" s="18" t="s">
        <v>1226</v>
      </c>
      <c r="N115" s="16"/>
      <c r="O115" s="16"/>
      <c r="P115" s="19"/>
      <c r="Q115" s="20">
        <f t="shared" si="28"/>
        <v>1</v>
      </c>
      <c r="R115" s="20">
        <f t="shared" si="28"/>
        <v>1</v>
      </c>
      <c r="S115" s="21">
        <f>+Q115/R115</f>
        <v>1</v>
      </c>
      <c r="T115" s="21">
        <f>+S115/F115</f>
        <v>1</v>
      </c>
      <c r="U115" s="20"/>
    </row>
    <row r="116" spans="1:21" ht="16.5" hidden="1" thickBot="1" x14ac:dyDescent="0.3">
      <c r="A116" s="12">
        <v>113</v>
      </c>
      <c r="B116" s="74" t="s">
        <v>239</v>
      </c>
      <c r="C116" s="74" t="s">
        <v>240</v>
      </c>
      <c r="D116" s="74" t="s">
        <v>20</v>
      </c>
      <c r="E116" s="75" t="s">
        <v>243</v>
      </c>
      <c r="F116" s="76">
        <v>1</v>
      </c>
      <c r="G116" s="74" t="s">
        <v>22</v>
      </c>
      <c r="H116" s="16">
        <v>0</v>
      </c>
      <c r="I116" s="16">
        <v>0</v>
      </c>
      <c r="J116" s="17" t="s">
        <v>1226</v>
      </c>
      <c r="K116" s="16">
        <v>0</v>
      </c>
      <c r="L116" s="16">
        <v>0</v>
      </c>
      <c r="M116" s="18" t="s">
        <v>1226</v>
      </c>
      <c r="N116" s="16"/>
      <c r="O116" s="16"/>
      <c r="P116" s="19"/>
      <c r="Q116" s="20">
        <f t="shared" si="28"/>
        <v>0</v>
      </c>
      <c r="R116" s="20">
        <f t="shared" si="28"/>
        <v>0</v>
      </c>
      <c r="S116" s="21" t="e">
        <f>+Q116/R116</f>
        <v>#DIV/0!</v>
      </c>
      <c r="T116" s="21" t="e">
        <f>+S116/F116</f>
        <v>#DIV/0!</v>
      </c>
      <c r="U116" s="20"/>
    </row>
    <row r="117" spans="1:21" ht="16.5" hidden="1" thickBot="1" x14ac:dyDescent="0.3">
      <c r="A117" s="12">
        <v>114</v>
      </c>
      <c r="B117" s="74" t="s">
        <v>239</v>
      </c>
      <c r="C117" s="74" t="s">
        <v>244</v>
      </c>
      <c r="D117" s="74" t="s">
        <v>20</v>
      </c>
      <c r="E117" s="75" t="s">
        <v>245</v>
      </c>
      <c r="F117" s="76">
        <v>1</v>
      </c>
      <c r="G117" s="74" t="s">
        <v>22</v>
      </c>
      <c r="H117" s="16">
        <v>1</v>
      </c>
      <c r="I117" s="16">
        <v>1</v>
      </c>
      <c r="J117" s="17" t="s">
        <v>1227</v>
      </c>
      <c r="K117" s="16">
        <v>1</v>
      </c>
      <c r="L117" s="16">
        <v>1</v>
      </c>
      <c r="M117" s="18" t="s">
        <v>1227</v>
      </c>
      <c r="N117" s="16"/>
      <c r="O117" s="16"/>
      <c r="P117" s="19"/>
      <c r="Q117" s="20">
        <f t="shared" si="28"/>
        <v>2</v>
      </c>
      <c r="R117" s="20">
        <f t="shared" si="28"/>
        <v>2</v>
      </c>
      <c r="S117" s="21">
        <f>+Q117/R117</f>
        <v>1</v>
      </c>
      <c r="T117" s="21">
        <f>+S117/F117</f>
        <v>1</v>
      </c>
      <c r="U117" s="20"/>
    </row>
    <row r="118" spans="1:21" ht="16.5" hidden="1" thickBot="1" x14ac:dyDescent="0.3">
      <c r="A118" s="12">
        <v>115</v>
      </c>
      <c r="B118" s="74" t="s">
        <v>239</v>
      </c>
      <c r="C118" s="74" t="s">
        <v>244</v>
      </c>
      <c r="D118" s="74" t="s">
        <v>20</v>
      </c>
      <c r="E118" s="75" t="s">
        <v>246</v>
      </c>
      <c r="F118" s="76">
        <v>1</v>
      </c>
      <c r="G118" s="74" t="s">
        <v>22</v>
      </c>
      <c r="H118" s="22">
        <v>0</v>
      </c>
      <c r="I118" s="22">
        <v>0</v>
      </c>
      <c r="J118" s="25" t="s">
        <v>30</v>
      </c>
      <c r="K118" s="22">
        <v>0</v>
      </c>
      <c r="L118" s="22">
        <v>0</v>
      </c>
      <c r="M118" s="25" t="s">
        <v>30</v>
      </c>
      <c r="N118" s="16"/>
      <c r="O118" s="16"/>
      <c r="P118" s="19"/>
      <c r="Q118" s="304"/>
      <c r="R118" s="305"/>
      <c r="S118" s="305"/>
      <c r="T118" s="306"/>
      <c r="U118" s="20"/>
    </row>
    <row r="119" spans="1:21" ht="16.5" hidden="1" thickBot="1" x14ac:dyDescent="0.3">
      <c r="A119" s="12">
        <v>116</v>
      </c>
      <c r="B119" s="74" t="s">
        <v>239</v>
      </c>
      <c r="C119" s="74" t="s">
        <v>244</v>
      </c>
      <c r="D119" s="74" t="s">
        <v>20</v>
      </c>
      <c r="E119" s="75" t="s">
        <v>247</v>
      </c>
      <c r="F119" s="76">
        <v>1</v>
      </c>
      <c r="G119" s="74" t="s">
        <v>22</v>
      </c>
      <c r="H119" s="22">
        <v>0</v>
      </c>
      <c r="I119" s="22">
        <v>0</v>
      </c>
      <c r="J119" s="25" t="s">
        <v>30</v>
      </c>
      <c r="K119" s="22">
        <v>0</v>
      </c>
      <c r="L119" s="22">
        <v>0</v>
      </c>
      <c r="M119" s="25" t="s">
        <v>30</v>
      </c>
      <c r="N119" s="16"/>
      <c r="O119" s="16"/>
      <c r="P119" s="19"/>
      <c r="Q119" s="304"/>
      <c r="R119" s="305"/>
      <c r="S119" s="305"/>
      <c r="T119" s="306"/>
      <c r="U119" s="20"/>
    </row>
    <row r="120" spans="1:21" ht="16.5" hidden="1" thickBot="1" x14ac:dyDescent="0.3">
      <c r="A120" s="12">
        <v>117</v>
      </c>
      <c r="B120" s="74" t="s">
        <v>239</v>
      </c>
      <c r="C120" s="74" t="s">
        <v>244</v>
      </c>
      <c r="D120" s="74" t="s">
        <v>20</v>
      </c>
      <c r="E120" s="75" t="s">
        <v>248</v>
      </c>
      <c r="F120" s="76">
        <v>1</v>
      </c>
      <c r="G120" s="74" t="s">
        <v>22</v>
      </c>
      <c r="H120" s="16">
        <v>131</v>
      </c>
      <c r="I120" s="16">
        <v>131</v>
      </c>
      <c r="J120" s="17" t="s">
        <v>1228</v>
      </c>
      <c r="K120" s="16">
        <v>131</v>
      </c>
      <c r="L120" s="16">
        <v>131</v>
      </c>
      <c r="M120" s="18" t="s">
        <v>1228</v>
      </c>
      <c r="N120" s="16"/>
      <c r="O120" s="16"/>
      <c r="P120" s="19"/>
      <c r="Q120" s="20">
        <f t="shared" ref="Q120:R125" si="29">+H120+K120+N120</f>
        <v>262</v>
      </c>
      <c r="R120" s="20">
        <f t="shared" si="29"/>
        <v>262</v>
      </c>
      <c r="S120" s="21">
        <f t="shared" ref="S120:S125" si="30">+Q120/R120</f>
        <v>1</v>
      </c>
      <c r="T120" s="21">
        <f t="shared" ref="T120:T125" si="31">+S120/F120</f>
        <v>1</v>
      </c>
      <c r="U120" s="20"/>
    </row>
    <row r="121" spans="1:21" ht="16.5" hidden="1" thickBot="1" x14ac:dyDescent="0.3">
      <c r="A121" s="12">
        <v>118</v>
      </c>
      <c r="B121" s="74" t="s">
        <v>239</v>
      </c>
      <c r="C121" s="74" t="s">
        <v>244</v>
      </c>
      <c r="D121" s="74" t="s">
        <v>20</v>
      </c>
      <c r="E121" s="75" t="s">
        <v>249</v>
      </c>
      <c r="F121" s="76">
        <v>1</v>
      </c>
      <c r="G121" s="74" t="s">
        <v>22</v>
      </c>
      <c r="H121" s="16">
        <v>17</v>
      </c>
      <c r="I121" s="16">
        <v>17</v>
      </c>
      <c r="J121" s="17" t="s">
        <v>1229</v>
      </c>
      <c r="K121" s="16">
        <v>153</v>
      </c>
      <c r="L121" s="16">
        <v>153</v>
      </c>
      <c r="M121" s="18" t="s">
        <v>1229</v>
      </c>
      <c r="N121" s="16"/>
      <c r="O121" s="16"/>
      <c r="P121" s="19"/>
      <c r="Q121" s="20">
        <f t="shared" si="29"/>
        <v>170</v>
      </c>
      <c r="R121" s="20">
        <f t="shared" si="29"/>
        <v>170</v>
      </c>
      <c r="S121" s="21">
        <f t="shared" si="30"/>
        <v>1</v>
      </c>
      <c r="T121" s="21">
        <f t="shared" si="31"/>
        <v>1</v>
      </c>
      <c r="U121" s="20"/>
    </row>
    <row r="122" spans="1:21" ht="16.5" hidden="1" thickBot="1" x14ac:dyDescent="0.3">
      <c r="A122" s="12">
        <v>119</v>
      </c>
      <c r="B122" s="74" t="s">
        <v>239</v>
      </c>
      <c r="C122" s="74" t="s">
        <v>244</v>
      </c>
      <c r="D122" s="74" t="s">
        <v>20</v>
      </c>
      <c r="E122" s="75" t="s">
        <v>250</v>
      </c>
      <c r="F122" s="76">
        <v>1</v>
      </c>
      <c r="G122" s="74" t="s">
        <v>22</v>
      </c>
      <c r="H122" s="16">
        <v>20</v>
      </c>
      <c r="I122" s="16">
        <v>20</v>
      </c>
      <c r="J122" s="17" t="s">
        <v>1230</v>
      </c>
      <c r="K122" s="16">
        <v>9</v>
      </c>
      <c r="L122" s="16">
        <v>9</v>
      </c>
      <c r="M122" s="18" t="s">
        <v>1230</v>
      </c>
      <c r="N122" s="16"/>
      <c r="O122" s="16"/>
      <c r="P122" s="19"/>
      <c r="Q122" s="20">
        <f t="shared" si="29"/>
        <v>29</v>
      </c>
      <c r="R122" s="20">
        <f t="shared" si="29"/>
        <v>29</v>
      </c>
      <c r="S122" s="21">
        <f t="shared" si="30"/>
        <v>1</v>
      </c>
      <c r="T122" s="21">
        <f t="shared" si="31"/>
        <v>1</v>
      </c>
      <c r="U122" s="20"/>
    </row>
    <row r="123" spans="1:21" ht="16.5" hidden="1" thickBot="1" x14ac:dyDescent="0.3">
      <c r="A123" s="12">
        <v>120</v>
      </c>
      <c r="B123" s="74" t="s">
        <v>239</v>
      </c>
      <c r="C123" s="74" t="s">
        <v>251</v>
      </c>
      <c r="D123" s="74" t="s">
        <v>20</v>
      </c>
      <c r="E123" s="75" t="s">
        <v>252</v>
      </c>
      <c r="F123" s="76">
        <v>1</v>
      </c>
      <c r="G123" s="74" t="s">
        <v>22</v>
      </c>
      <c r="H123" s="16">
        <v>5</v>
      </c>
      <c r="I123" s="16">
        <v>5</v>
      </c>
      <c r="J123" s="17" t="s">
        <v>1231</v>
      </c>
      <c r="K123" s="16">
        <v>9</v>
      </c>
      <c r="L123" s="16">
        <v>9</v>
      </c>
      <c r="M123" s="18" t="s">
        <v>1231</v>
      </c>
      <c r="N123" s="16"/>
      <c r="O123" s="16"/>
      <c r="P123" s="19"/>
      <c r="Q123" s="20">
        <f t="shared" si="29"/>
        <v>14</v>
      </c>
      <c r="R123" s="20">
        <f t="shared" si="29"/>
        <v>14</v>
      </c>
      <c r="S123" s="21">
        <f t="shared" si="30"/>
        <v>1</v>
      </c>
      <c r="T123" s="21">
        <f t="shared" si="31"/>
        <v>1</v>
      </c>
      <c r="U123" s="20"/>
    </row>
    <row r="124" spans="1:21" ht="16.5" hidden="1" thickBot="1" x14ac:dyDescent="0.3">
      <c r="A124" s="12">
        <v>121</v>
      </c>
      <c r="B124" s="74" t="s">
        <v>239</v>
      </c>
      <c r="C124" s="74" t="s">
        <v>251</v>
      </c>
      <c r="D124" s="74" t="s">
        <v>20</v>
      </c>
      <c r="E124" s="75" t="s">
        <v>253</v>
      </c>
      <c r="F124" s="76">
        <v>1</v>
      </c>
      <c r="G124" s="74" t="s">
        <v>22</v>
      </c>
      <c r="H124" s="16">
        <v>2</v>
      </c>
      <c r="I124" s="16">
        <v>2</v>
      </c>
      <c r="J124" s="17" t="s">
        <v>1232</v>
      </c>
      <c r="K124" s="16">
        <v>7</v>
      </c>
      <c r="L124" s="16">
        <v>7</v>
      </c>
      <c r="M124" s="18" t="s">
        <v>1232</v>
      </c>
      <c r="N124" s="16"/>
      <c r="O124" s="16"/>
      <c r="P124" s="19"/>
      <c r="Q124" s="20">
        <f t="shared" si="29"/>
        <v>9</v>
      </c>
      <c r="R124" s="20">
        <f t="shared" si="29"/>
        <v>9</v>
      </c>
      <c r="S124" s="21">
        <f t="shared" si="30"/>
        <v>1</v>
      </c>
      <c r="T124" s="21">
        <f t="shared" si="31"/>
        <v>1</v>
      </c>
      <c r="U124" s="20"/>
    </row>
    <row r="125" spans="1:21" ht="16.5" hidden="1" thickBot="1" x14ac:dyDescent="0.3">
      <c r="A125" s="12">
        <v>122</v>
      </c>
      <c r="B125" s="74" t="s">
        <v>239</v>
      </c>
      <c r="C125" s="74" t="s">
        <v>251</v>
      </c>
      <c r="D125" s="74" t="s">
        <v>20</v>
      </c>
      <c r="E125" s="75" t="s">
        <v>254</v>
      </c>
      <c r="F125" s="76">
        <v>1</v>
      </c>
      <c r="G125" s="74" t="s">
        <v>22</v>
      </c>
      <c r="H125" s="16">
        <v>0</v>
      </c>
      <c r="I125" s="16">
        <v>0</v>
      </c>
      <c r="J125" s="17" t="s">
        <v>1226</v>
      </c>
      <c r="K125" s="16">
        <v>0</v>
      </c>
      <c r="L125" s="16">
        <v>0</v>
      </c>
      <c r="M125" s="18" t="s">
        <v>1226</v>
      </c>
      <c r="N125" s="16"/>
      <c r="O125" s="16"/>
      <c r="P125" s="19"/>
      <c r="Q125" s="20">
        <f t="shared" si="29"/>
        <v>0</v>
      </c>
      <c r="R125" s="20">
        <f t="shared" si="29"/>
        <v>0</v>
      </c>
      <c r="S125" s="21" t="e">
        <f t="shared" si="30"/>
        <v>#DIV/0!</v>
      </c>
      <c r="T125" s="21" t="e">
        <f t="shared" si="31"/>
        <v>#DIV/0!</v>
      </c>
      <c r="U125" s="20"/>
    </row>
    <row r="126" spans="1:21" ht="16.5" hidden="1" thickBot="1" x14ac:dyDescent="0.3">
      <c r="A126" s="12">
        <v>123</v>
      </c>
      <c r="B126" s="74" t="s">
        <v>239</v>
      </c>
      <c r="C126" s="74" t="s">
        <v>251</v>
      </c>
      <c r="D126" s="74" t="s">
        <v>20</v>
      </c>
      <c r="E126" s="75" t="s">
        <v>255</v>
      </c>
      <c r="F126" s="76">
        <v>1</v>
      </c>
      <c r="G126" s="74" t="s">
        <v>22</v>
      </c>
      <c r="H126" s="22">
        <v>0</v>
      </c>
      <c r="I126" s="22">
        <v>0</v>
      </c>
      <c r="J126" s="25" t="s">
        <v>30</v>
      </c>
      <c r="K126" s="22">
        <v>0</v>
      </c>
      <c r="L126" s="22">
        <v>0</v>
      </c>
      <c r="M126" s="25" t="s">
        <v>30</v>
      </c>
      <c r="N126" s="22">
        <v>0</v>
      </c>
      <c r="O126" s="22">
        <v>0</v>
      </c>
      <c r="P126" s="25" t="s">
        <v>30</v>
      </c>
      <c r="Q126" s="304"/>
      <c r="R126" s="305"/>
      <c r="S126" s="305"/>
      <c r="T126" s="306"/>
      <c r="U126" s="20"/>
    </row>
    <row r="127" spans="1:21" ht="16.5" hidden="1" thickBot="1" x14ac:dyDescent="0.3">
      <c r="A127" s="12">
        <v>124</v>
      </c>
      <c r="B127" s="74" t="s">
        <v>239</v>
      </c>
      <c r="C127" s="74" t="s">
        <v>256</v>
      </c>
      <c r="D127" s="74" t="s">
        <v>20</v>
      </c>
      <c r="E127" s="75" t="s">
        <v>257</v>
      </c>
      <c r="F127" s="76">
        <v>1</v>
      </c>
      <c r="G127" s="74" t="s">
        <v>22</v>
      </c>
      <c r="H127" s="16">
        <v>86</v>
      </c>
      <c r="I127" s="16">
        <v>86</v>
      </c>
      <c r="J127" s="17" t="s">
        <v>1234</v>
      </c>
      <c r="K127" s="16">
        <v>93</v>
      </c>
      <c r="L127" s="16">
        <v>93</v>
      </c>
      <c r="M127" s="18" t="s">
        <v>1234</v>
      </c>
      <c r="N127" s="16"/>
      <c r="O127" s="16"/>
      <c r="P127" s="19"/>
      <c r="Q127" s="20">
        <f t="shared" ref="Q127:R129" si="32">+H127+K127+N127</f>
        <v>179</v>
      </c>
      <c r="R127" s="20">
        <f t="shared" si="32"/>
        <v>179</v>
      </c>
      <c r="S127" s="21">
        <f>+Q127/R127</f>
        <v>1</v>
      </c>
      <c r="T127" s="21">
        <f>+S127/F127</f>
        <v>1</v>
      </c>
      <c r="U127" s="20"/>
    </row>
    <row r="128" spans="1:21" ht="16.5" hidden="1" thickBot="1" x14ac:dyDescent="0.3">
      <c r="A128" s="12">
        <v>125</v>
      </c>
      <c r="B128" s="74" t="s">
        <v>239</v>
      </c>
      <c r="C128" s="74" t="s">
        <v>256</v>
      </c>
      <c r="D128" s="74" t="s">
        <v>20</v>
      </c>
      <c r="E128" s="75" t="s">
        <v>258</v>
      </c>
      <c r="F128" s="76">
        <v>1</v>
      </c>
      <c r="G128" s="74" t="s">
        <v>22</v>
      </c>
      <c r="H128" s="16">
        <v>6</v>
      </c>
      <c r="I128" s="16">
        <v>6</v>
      </c>
      <c r="J128" s="17" t="s">
        <v>1235</v>
      </c>
      <c r="K128" s="16">
        <v>1</v>
      </c>
      <c r="L128" s="16">
        <v>1</v>
      </c>
      <c r="M128" s="18" t="s">
        <v>1235</v>
      </c>
      <c r="N128" s="16"/>
      <c r="O128" s="16"/>
      <c r="P128" s="19"/>
      <c r="Q128" s="20">
        <f t="shared" si="32"/>
        <v>7</v>
      </c>
      <c r="R128" s="20">
        <f t="shared" si="32"/>
        <v>7</v>
      </c>
      <c r="S128" s="21">
        <f>+Q128/R128</f>
        <v>1</v>
      </c>
      <c r="T128" s="21">
        <f>+S128/F128</f>
        <v>1</v>
      </c>
      <c r="U128" s="20"/>
    </row>
    <row r="129" spans="1:21" ht="16.5" hidden="1" thickBot="1" x14ac:dyDescent="0.3">
      <c r="A129" s="12">
        <v>126</v>
      </c>
      <c r="B129" s="74" t="s">
        <v>239</v>
      </c>
      <c r="C129" s="74" t="s">
        <v>256</v>
      </c>
      <c r="D129" s="74" t="s">
        <v>20</v>
      </c>
      <c r="E129" s="75" t="s">
        <v>259</v>
      </c>
      <c r="F129" s="76">
        <v>1</v>
      </c>
      <c r="G129" s="74" t="s">
        <v>22</v>
      </c>
      <c r="H129" s="16">
        <v>758</v>
      </c>
      <c r="I129" s="16">
        <v>823</v>
      </c>
      <c r="J129" s="17" t="s">
        <v>1236</v>
      </c>
      <c r="K129" s="16">
        <v>692</v>
      </c>
      <c r="L129" s="16">
        <v>822</v>
      </c>
      <c r="M129" s="18" t="s">
        <v>1236</v>
      </c>
      <c r="N129" s="16"/>
      <c r="O129" s="16"/>
      <c r="P129" s="19"/>
      <c r="Q129" s="20">
        <f t="shared" si="32"/>
        <v>1450</v>
      </c>
      <c r="R129" s="20">
        <f t="shared" si="32"/>
        <v>1645</v>
      </c>
      <c r="S129" s="21">
        <f>+Q129/R129</f>
        <v>0.8814589665653495</v>
      </c>
      <c r="T129" s="21">
        <f>+S129/F129</f>
        <v>0.8814589665653495</v>
      </c>
      <c r="U129" s="20"/>
    </row>
    <row r="130" spans="1:21" ht="16.5" hidden="1" thickBot="1" x14ac:dyDescent="0.3">
      <c r="A130" s="12">
        <v>127</v>
      </c>
      <c r="B130" s="74" t="s">
        <v>239</v>
      </c>
      <c r="C130" s="74" t="s">
        <v>256</v>
      </c>
      <c r="D130" s="74" t="s">
        <v>20</v>
      </c>
      <c r="E130" s="75" t="s">
        <v>260</v>
      </c>
      <c r="F130" s="76">
        <v>1</v>
      </c>
      <c r="G130" s="74" t="s">
        <v>22</v>
      </c>
      <c r="H130" s="22">
        <v>0</v>
      </c>
      <c r="I130" s="22">
        <v>0</v>
      </c>
      <c r="J130" s="25" t="s">
        <v>30</v>
      </c>
      <c r="K130" s="22">
        <v>0</v>
      </c>
      <c r="L130" s="22">
        <v>0</v>
      </c>
      <c r="M130" s="25" t="s">
        <v>30</v>
      </c>
      <c r="N130" s="22">
        <v>0</v>
      </c>
      <c r="O130" s="22">
        <v>0</v>
      </c>
      <c r="P130" s="25" t="s">
        <v>30</v>
      </c>
      <c r="Q130" s="304"/>
      <c r="R130" s="305"/>
      <c r="S130" s="305"/>
      <c r="T130" s="306"/>
      <c r="U130" s="20"/>
    </row>
    <row r="131" spans="1:21" ht="16.5" hidden="1" thickBot="1" x14ac:dyDescent="0.3">
      <c r="A131" s="12">
        <v>128</v>
      </c>
      <c r="B131" s="74" t="s">
        <v>239</v>
      </c>
      <c r="C131" s="74" t="s">
        <v>86</v>
      </c>
      <c r="D131" s="74" t="s">
        <v>20</v>
      </c>
      <c r="E131" s="75" t="s">
        <v>261</v>
      </c>
      <c r="F131" s="76">
        <v>1</v>
      </c>
      <c r="G131" s="74" t="s">
        <v>22</v>
      </c>
      <c r="H131" s="16">
        <v>0</v>
      </c>
      <c r="I131" s="16">
        <v>0</v>
      </c>
      <c r="J131" s="17" t="s">
        <v>1226</v>
      </c>
      <c r="K131" s="16">
        <v>1</v>
      </c>
      <c r="L131" s="16">
        <v>1</v>
      </c>
      <c r="M131" s="18" t="s">
        <v>1244</v>
      </c>
      <c r="N131" s="16"/>
      <c r="O131" s="16"/>
      <c r="P131" s="19"/>
      <c r="Q131" s="20">
        <f t="shared" ref="Q131:Q141" si="33">+H131+K131+N131</f>
        <v>1</v>
      </c>
      <c r="R131" s="20">
        <f t="shared" ref="R131:R141" si="34">+I131+L131+O131</f>
        <v>1</v>
      </c>
      <c r="S131" s="21">
        <f t="shared" ref="S131:S141" si="35">+Q131/R131</f>
        <v>1</v>
      </c>
      <c r="T131" s="21">
        <f t="shared" ref="T131:T141" si="36">+S131/F131</f>
        <v>1</v>
      </c>
      <c r="U131" s="20"/>
    </row>
    <row r="132" spans="1:21" ht="16.5" hidden="1" thickBot="1" x14ac:dyDescent="0.3">
      <c r="A132" s="12">
        <v>129</v>
      </c>
      <c r="B132" s="74" t="s">
        <v>239</v>
      </c>
      <c r="C132" s="74" t="s">
        <v>86</v>
      </c>
      <c r="D132" s="74" t="s">
        <v>20</v>
      </c>
      <c r="E132" s="75" t="s">
        <v>262</v>
      </c>
      <c r="F132" s="76">
        <v>1</v>
      </c>
      <c r="G132" s="74" t="s">
        <v>22</v>
      </c>
      <c r="H132" s="16">
        <v>26</v>
      </c>
      <c r="I132" s="16">
        <v>26</v>
      </c>
      <c r="J132" s="17" t="s">
        <v>1237</v>
      </c>
      <c r="K132" s="16">
        <v>15</v>
      </c>
      <c r="L132" s="16">
        <v>15</v>
      </c>
      <c r="M132" s="18" t="s">
        <v>1237</v>
      </c>
      <c r="N132" s="16"/>
      <c r="O132" s="16"/>
      <c r="P132" s="19"/>
      <c r="Q132" s="20">
        <f t="shared" si="33"/>
        <v>41</v>
      </c>
      <c r="R132" s="20">
        <f t="shared" si="34"/>
        <v>41</v>
      </c>
      <c r="S132" s="21">
        <f t="shared" si="35"/>
        <v>1</v>
      </c>
      <c r="T132" s="21">
        <f t="shared" si="36"/>
        <v>1</v>
      </c>
      <c r="U132" s="20"/>
    </row>
    <row r="133" spans="1:21" ht="16.5" hidden="1" thickBot="1" x14ac:dyDescent="0.3">
      <c r="A133" s="12">
        <v>130</v>
      </c>
      <c r="B133" s="74" t="s">
        <v>239</v>
      </c>
      <c r="C133" s="74" t="s">
        <v>86</v>
      </c>
      <c r="D133" s="74" t="s">
        <v>20</v>
      </c>
      <c r="E133" s="75" t="s">
        <v>263</v>
      </c>
      <c r="F133" s="76">
        <v>1</v>
      </c>
      <c r="G133" s="74" t="s">
        <v>22</v>
      </c>
      <c r="H133" s="16">
        <v>0</v>
      </c>
      <c r="I133" s="16">
        <v>0</v>
      </c>
      <c r="J133" s="17" t="s">
        <v>1226</v>
      </c>
      <c r="K133" s="16">
        <v>6</v>
      </c>
      <c r="L133" s="16">
        <v>6</v>
      </c>
      <c r="M133" s="18" t="s">
        <v>1245</v>
      </c>
      <c r="N133" s="16"/>
      <c r="O133" s="16"/>
      <c r="P133" s="19"/>
      <c r="Q133" s="20">
        <f t="shared" si="33"/>
        <v>6</v>
      </c>
      <c r="R133" s="20">
        <f t="shared" si="34"/>
        <v>6</v>
      </c>
      <c r="S133" s="21">
        <f t="shared" si="35"/>
        <v>1</v>
      </c>
      <c r="T133" s="21">
        <f t="shared" si="36"/>
        <v>1</v>
      </c>
      <c r="U133" s="20"/>
    </row>
    <row r="134" spans="1:21" ht="16.5" hidden="1" thickBot="1" x14ac:dyDescent="0.3">
      <c r="A134" s="12">
        <v>131</v>
      </c>
      <c r="B134" s="74" t="s">
        <v>239</v>
      </c>
      <c r="C134" s="74" t="s">
        <v>86</v>
      </c>
      <c r="D134" s="74" t="s">
        <v>20</v>
      </c>
      <c r="E134" s="75" t="s">
        <v>264</v>
      </c>
      <c r="F134" s="76">
        <v>1</v>
      </c>
      <c r="G134" s="74" t="s">
        <v>22</v>
      </c>
      <c r="H134" s="16">
        <v>26</v>
      </c>
      <c r="I134" s="16">
        <v>26</v>
      </c>
      <c r="J134" s="17" t="s">
        <v>1238</v>
      </c>
      <c r="K134" s="16">
        <v>15</v>
      </c>
      <c r="L134" s="16">
        <v>15</v>
      </c>
      <c r="M134" s="18" t="s">
        <v>1238</v>
      </c>
      <c r="N134" s="16"/>
      <c r="O134" s="16"/>
      <c r="P134" s="19"/>
      <c r="Q134" s="20">
        <f t="shared" si="33"/>
        <v>41</v>
      </c>
      <c r="R134" s="20">
        <f t="shared" si="34"/>
        <v>41</v>
      </c>
      <c r="S134" s="21">
        <f t="shared" si="35"/>
        <v>1</v>
      </c>
      <c r="T134" s="21">
        <f t="shared" si="36"/>
        <v>1</v>
      </c>
      <c r="U134" s="20"/>
    </row>
    <row r="135" spans="1:21" ht="16.5" hidden="1" thickBot="1" x14ac:dyDescent="0.3">
      <c r="A135" s="12">
        <v>132</v>
      </c>
      <c r="B135" s="74" t="s">
        <v>239</v>
      </c>
      <c r="C135" s="74" t="s">
        <v>86</v>
      </c>
      <c r="D135" s="74" t="s">
        <v>20</v>
      </c>
      <c r="E135" s="75" t="s">
        <v>265</v>
      </c>
      <c r="F135" s="76">
        <v>1</v>
      </c>
      <c r="G135" s="74" t="s">
        <v>22</v>
      </c>
      <c r="H135" s="16">
        <v>1</v>
      </c>
      <c r="I135" s="16">
        <v>1</v>
      </c>
      <c r="J135" s="17" t="s">
        <v>1239</v>
      </c>
      <c r="K135" s="16">
        <v>4</v>
      </c>
      <c r="L135" s="16">
        <v>4</v>
      </c>
      <c r="M135" s="18" t="s">
        <v>1239</v>
      </c>
      <c r="N135" s="16"/>
      <c r="O135" s="16"/>
      <c r="P135" s="19"/>
      <c r="Q135" s="20">
        <f t="shared" si="33"/>
        <v>5</v>
      </c>
      <c r="R135" s="20">
        <f t="shared" si="34"/>
        <v>5</v>
      </c>
      <c r="S135" s="21">
        <f t="shared" si="35"/>
        <v>1</v>
      </c>
      <c r="T135" s="21">
        <f t="shared" si="36"/>
        <v>1</v>
      </c>
      <c r="U135" s="20"/>
    </row>
    <row r="136" spans="1:21" ht="16.5" hidden="1" thickBot="1" x14ac:dyDescent="0.3">
      <c r="A136" s="12">
        <v>133</v>
      </c>
      <c r="B136" s="74" t="s">
        <v>239</v>
      </c>
      <c r="C136" s="74" t="s">
        <v>86</v>
      </c>
      <c r="D136" s="74" t="s">
        <v>20</v>
      </c>
      <c r="E136" s="75" t="s">
        <v>266</v>
      </c>
      <c r="F136" s="76">
        <v>1</v>
      </c>
      <c r="G136" s="74" t="s">
        <v>22</v>
      </c>
      <c r="H136" s="16">
        <v>542</v>
      </c>
      <c r="I136" s="16">
        <v>542</v>
      </c>
      <c r="J136" s="17" t="s">
        <v>1240</v>
      </c>
      <c r="K136" s="16">
        <v>542</v>
      </c>
      <c r="L136" s="16">
        <v>582</v>
      </c>
      <c r="M136" s="18" t="s">
        <v>1240</v>
      </c>
      <c r="N136" s="16"/>
      <c r="O136" s="16"/>
      <c r="P136" s="19"/>
      <c r="Q136" s="20">
        <f t="shared" si="33"/>
        <v>1084</v>
      </c>
      <c r="R136" s="20">
        <f t="shared" si="34"/>
        <v>1124</v>
      </c>
      <c r="S136" s="21">
        <f t="shared" si="35"/>
        <v>0.96441281138790036</v>
      </c>
      <c r="T136" s="21">
        <f t="shared" si="36"/>
        <v>0.96441281138790036</v>
      </c>
      <c r="U136" s="20"/>
    </row>
    <row r="137" spans="1:21" ht="16.5" hidden="1" thickBot="1" x14ac:dyDescent="0.3">
      <c r="A137" s="12">
        <v>134</v>
      </c>
      <c r="B137" s="74" t="s">
        <v>239</v>
      </c>
      <c r="C137" s="74" t="s">
        <v>86</v>
      </c>
      <c r="D137" s="74" t="s">
        <v>20</v>
      </c>
      <c r="E137" s="75" t="s">
        <v>267</v>
      </c>
      <c r="F137" s="76">
        <v>1</v>
      </c>
      <c r="G137" s="74" t="s">
        <v>22</v>
      </c>
      <c r="H137" s="16">
        <v>35</v>
      </c>
      <c r="I137" s="16">
        <v>35</v>
      </c>
      <c r="J137" s="17" t="s">
        <v>1241</v>
      </c>
      <c r="K137" s="16">
        <v>40</v>
      </c>
      <c r="L137" s="16">
        <v>40</v>
      </c>
      <c r="M137" s="18" t="s">
        <v>1241</v>
      </c>
      <c r="N137" s="16"/>
      <c r="O137" s="16"/>
      <c r="P137" s="19"/>
      <c r="Q137" s="20">
        <f t="shared" si="33"/>
        <v>75</v>
      </c>
      <c r="R137" s="20">
        <f t="shared" si="34"/>
        <v>75</v>
      </c>
      <c r="S137" s="21">
        <f t="shared" si="35"/>
        <v>1</v>
      </c>
      <c r="T137" s="21">
        <f t="shared" si="36"/>
        <v>1</v>
      </c>
      <c r="U137" s="20"/>
    </row>
    <row r="138" spans="1:21" ht="16.5" hidden="1" thickBot="1" x14ac:dyDescent="0.3">
      <c r="A138" s="12">
        <v>135</v>
      </c>
      <c r="B138" s="74" t="s">
        <v>239</v>
      </c>
      <c r="C138" s="74" t="s">
        <v>86</v>
      </c>
      <c r="D138" s="74" t="s">
        <v>20</v>
      </c>
      <c r="E138" s="75" t="s">
        <v>268</v>
      </c>
      <c r="F138" s="76">
        <v>1</v>
      </c>
      <c r="G138" s="74" t="s">
        <v>22</v>
      </c>
      <c r="H138" s="16">
        <v>7</v>
      </c>
      <c r="I138" s="16">
        <v>7</v>
      </c>
      <c r="J138" s="17" t="s">
        <v>1242</v>
      </c>
      <c r="K138" s="16">
        <v>7</v>
      </c>
      <c r="L138" s="16">
        <v>7</v>
      </c>
      <c r="M138" s="18" t="s">
        <v>1242</v>
      </c>
      <c r="N138" s="16"/>
      <c r="O138" s="16"/>
      <c r="P138" s="19"/>
      <c r="Q138" s="20">
        <f t="shared" si="33"/>
        <v>14</v>
      </c>
      <c r="R138" s="20">
        <f t="shared" si="34"/>
        <v>14</v>
      </c>
      <c r="S138" s="21">
        <f t="shared" si="35"/>
        <v>1</v>
      </c>
      <c r="T138" s="21">
        <f t="shared" si="36"/>
        <v>1</v>
      </c>
      <c r="U138" s="20"/>
    </row>
    <row r="139" spans="1:21" ht="16.5" hidden="1" thickBot="1" x14ac:dyDescent="0.3">
      <c r="A139" s="12">
        <v>136</v>
      </c>
      <c r="B139" s="74" t="s">
        <v>239</v>
      </c>
      <c r="C139" s="74" t="s">
        <v>86</v>
      </c>
      <c r="D139" s="74" t="s">
        <v>20</v>
      </c>
      <c r="E139" s="75" t="s">
        <v>269</v>
      </c>
      <c r="F139" s="76">
        <v>1</v>
      </c>
      <c r="G139" s="74" t="s">
        <v>22</v>
      </c>
      <c r="H139" s="16">
        <v>1</v>
      </c>
      <c r="I139" s="16">
        <v>1</v>
      </c>
      <c r="J139" s="17" t="s">
        <v>1243</v>
      </c>
      <c r="K139" s="16">
        <v>4</v>
      </c>
      <c r="L139" s="16">
        <v>4</v>
      </c>
      <c r="M139" s="18" t="s">
        <v>1246</v>
      </c>
      <c r="N139" s="16"/>
      <c r="O139" s="16"/>
      <c r="P139" s="19"/>
      <c r="Q139" s="20">
        <f t="shared" si="33"/>
        <v>5</v>
      </c>
      <c r="R139" s="20">
        <f t="shared" si="34"/>
        <v>5</v>
      </c>
      <c r="S139" s="21">
        <f t="shared" si="35"/>
        <v>1</v>
      </c>
      <c r="T139" s="21">
        <f t="shared" si="36"/>
        <v>1</v>
      </c>
      <c r="U139" s="20"/>
    </row>
    <row r="140" spans="1:21" ht="16.5" hidden="1" thickBot="1" x14ac:dyDescent="0.3">
      <c r="A140" s="12">
        <v>137</v>
      </c>
      <c r="B140" s="74" t="s">
        <v>239</v>
      </c>
      <c r="C140" s="74" t="s">
        <v>86</v>
      </c>
      <c r="D140" s="74" t="s">
        <v>20</v>
      </c>
      <c r="E140" s="75" t="s">
        <v>270</v>
      </c>
      <c r="F140" s="76">
        <v>1</v>
      </c>
      <c r="G140" s="74" t="s">
        <v>22</v>
      </c>
      <c r="H140" s="16">
        <v>0</v>
      </c>
      <c r="I140" s="16">
        <v>0</v>
      </c>
      <c r="J140" s="17" t="s">
        <v>1226</v>
      </c>
      <c r="K140" s="16">
        <v>0</v>
      </c>
      <c r="L140" s="16">
        <v>0</v>
      </c>
      <c r="M140" s="18" t="s">
        <v>1226</v>
      </c>
      <c r="N140" s="16"/>
      <c r="O140" s="16"/>
      <c r="P140" s="19"/>
      <c r="Q140" s="20">
        <f t="shared" si="33"/>
        <v>0</v>
      </c>
      <c r="R140" s="20">
        <f t="shared" si="34"/>
        <v>0</v>
      </c>
      <c r="S140" s="21" t="e">
        <f t="shared" si="35"/>
        <v>#DIV/0!</v>
      </c>
      <c r="T140" s="21" t="e">
        <f t="shared" si="36"/>
        <v>#DIV/0!</v>
      </c>
      <c r="U140" s="20"/>
    </row>
    <row r="141" spans="1:21" ht="16.5" hidden="1" thickBot="1" x14ac:dyDescent="0.3">
      <c r="A141" s="12">
        <v>138</v>
      </c>
      <c r="B141" s="74" t="s">
        <v>239</v>
      </c>
      <c r="C141" s="74" t="s">
        <v>86</v>
      </c>
      <c r="D141" s="74" t="s">
        <v>20</v>
      </c>
      <c r="E141" s="75" t="s">
        <v>271</v>
      </c>
      <c r="F141" s="76">
        <v>1</v>
      </c>
      <c r="G141" s="74" t="s">
        <v>22</v>
      </c>
      <c r="H141" s="22">
        <v>0</v>
      </c>
      <c r="I141" s="22">
        <v>0</v>
      </c>
      <c r="J141" s="25" t="s">
        <v>30</v>
      </c>
      <c r="K141" s="22">
        <v>0</v>
      </c>
      <c r="L141" s="22">
        <v>0</v>
      </c>
      <c r="M141" s="25" t="s">
        <v>30</v>
      </c>
      <c r="N141" s="16"/>
      <c r="O141" s="16"/>
      <c r="P141" s="19"/>
      <c r="Q141" s="20">
        <f t="shared" si="33"/>
        <v>0</v>
      </c>
      <c r="R141" s="20">
        <f t="shared" si="34"/>
        <v>0</v>
      </c>
      <c r="S141" s="21" t="e">
        <f t="shared" si="35"/>
        <v>#DIV/0!</v>
      </c>
      <c r="T141" s="21" t="e">
        <f t="shared" si="36"/>
        <v>#DIV/0!</v>
      </c>
      <c r="U141" s="20"/>
    </row>
    <row r="142" spans="1:21" ht="16.5" hidden="1" thickBot="1" x14ac:dyDescent="0.3">
      <c r="A142" s="12">
        <v>139</v>
      </c>
      <c r="B142" s="74" t="s">
        <v>239</v>
      </c>
      <c r="C142" s="74" t="s">
        <v>86</v>
      </c>
      <c r="D142" s="74" t="s">
        <v>20</v>
      </c>
      <c r="E142" s="75" t="s">
        <v>272</v>
      </c>
      <c r="F142" s="76">
        <v>1</v>
      </c>
      <c r="G142" s="74" t="s">
        <v>22</v>
      </c>
      <c r="H142" s="22">
        <v>0</v>
      </c>
      <c r="I142" s="22">
        <v>0</v>
      </c>
      <c r="J142" s="25" t="s">
        <v>30</v>
      </c>
      <c r="K142" s="22">
        <v>0</v>
      </c>
      <c r="L142" s="22">
        <v>0</v>
      </c>
      <c r="M142" s="25" t="s">
        <v>30</v>
      </c>
      <c r="N142" s="22">
        <v>0</v>
      </c>
      <c r="O142" s="22">
        <v>0</v>
      </c>
      <c r="P142" s="25" t="s">
        <v>30</v>
      </c>
      <c r="Q142" s="304"/>
      <c r="R142" s="305"/>
      <c r="S142" s="305"/>
      <c r="T142" s="306"/>
      <c r="U142" s="20"/>
    </row>
    <row r="143" spans="1:21" ht="16.5" hidden="1" thickBot="1" x14ac:dyDescent="0.3">
      <c r="A143" s="12">
        <v>140</v>
      </c>
      <c r="B143" s="74" t="s">
        <v>239</v>
      </c>
      <c r="C143" s="74" t="s">
        <v>86</v>
      </c>
      <c r="D143" s="74" t="s">
        <v>20</v>
      </c>
      <c r="E143" s="75" t="s">
        <v>273</v>
      </c>
      <c r="F143" s="76">
        <v>1</v>
      </c>
      <c r="G143" s="74" t="s">
        <v>22</v>
      </c>
      <c r="H143" s="22">
        <v>0</v>
      </c>
      <c r="I143" s="22">
        <v>0</v>
      </c>
      <c r="J143" s="25" t="s">
        <v>30</v>
      </c>
      <c r="K143" s="22">
        <v>0</v>
      </c>
      <c r="L143" s="22">
        <v>0</v>
      </c>
      <c r="M143" s="25" t="s">
        <v>30</v>
      </c>
      <c r="N143" s="22">
        <v>0</v>
      </c>
      <c r="O143" s="22">
        <v>0</v>
      </c>
      <c r="P143" s="25" t="s">
        <v>30</v>
      </c>
      <c r="Q143" s="304"/>
      <c r="R143" s="305"/>
      <c r="S143" s="305"/>
      <c r="T143" s="306"/>
      <c r="U143" s="20"/>
    </row>
    <row r="144" spans="1:21" s="8" customFormat="1" ht="15.75" hidden="1" customHeight="1" x14ac:dyDescent="0.25">
      <c r="A144" s="12">
        <v>141</v>
      </c>
      <c r="B144" s="13" t="s">
        <v>274</v>
      </c>
      <c r="C144" s="12" t="s">
        <v>275</v>
      </c>
      <c r="D144" s="12" t="s">
        <v>20</v>
      </c>
      <c r="E144" s="14" t="s">
        <v>276</v>
      </c>
      <c r="F144" s="15">
        <v>1</v>
      </c>
      <c r="G144" s="12" t="s">
        <v>22</v>
      </c>
      <c r="H144" s="16">
        <v>977</v>
      </c>
      <c r="I144" s="16">
        <v>977</v>
      </c>
      <c r="J144" s="17"/>
      <c r="K144" s="16">
        <v>1042</v>
      </c>
      <c r="L144" s="16">
        <v>1042</v>
      </c>
      <c r="M144" s="18" t="s">
        <v>428</v>
      </c>
      <c r="N144" s="16"/>
      <c r="O144" s="16"/>
      <c r="P144" s="19"/>
      <c r="Q144" s="20">
        <f t="shared" ref="Q144:Q168" si="37">+H144+K144+N144</f>
        <v>2019</v>
      </c>
      <c r="R144" s="20">
        <f t="shared" ref="R144:R168" si="38">+I144+L144+O144</f>
        <v>2019</v>
      </c>
      <c r="S144" s="21">
        <f t="shared" ref="S144:S168" si="39">+Q144/R144</f>
        <v>1</v>
      </c>
      <c r="T144" s="21">
        <f t="shared" ref="T144:T153" si="40">+S144/F144</f>
        <v>1</v>
      </c>
      <c r="U144" s="20"/>
    </row>
    <row r="145" spans="1:21" s="8" customFormat="1" ht="15.75" hidden="1" customHeight="1" x14ac:dyDescent="0.25">
      <c r="A145" s="12">
        <v>142</v>
      </c>
      <c r="B145" s="13" t="s">
        <v>274</v>
      </c>
      <c r="C145" s="12" t="s">
        <v>275</v>
      </c>
      <c r="D145" s="12" t="s">
        <v>20</v>
      </c>
      <c r="E145" s="14" t="s">
        <v>277</v>
      </c>
      <c r="F145" s="15">
        <v>1</v>
      </c>
      <c r="G145" s="12" t="s">
        <v>22</v>
      </c>
      <c r="H145" s="16">
        <v>977</v>
      </c>
      <c r="I145" s="16">
        <v>977</v>
      </c>
      <c r="J145" s="17"/>
      <c r="K145" s="16">
        <v>1042</v>
      </c>
      <c r="L145" s="16">
        <v>1042</v>
      </c>
      <c r="M145" s="18" t="s">
        <v>437</v>
      </c>
      <c r="N145" s="16"/>
      <c r="O145" s="16"/>
      <c r="P145" s="19"/>
      <c r="Q145" s="20">
        <f t="shared" si="37"/>
        <v>2019</v>
      </c>
      <c r="R145" s="20">
        <f t="shared" si="38"/>
        <v>2019</v>
      </c>
      <c r="S145" s="21">
        <f t="shared" si="39"/>
        <v>1</v>
      </c>
      <c r="T145" s="21">
        <f t="shared" si="40"/>
        <v>1</v>
      </c>
      <c r="U145" s="20"/>
    </row>
    <row r="146" spans="1:21" s="8" customFormat="1" ht="15.75" hidden="1" customHeight="1" x14ac:dyDescent="0.25">
      <c r="A146" s="12">
        <v>143</v>
      </c>
      <c r="B146" s="13" t="s">
        <v>274</v>
      </c>
      <c r="C146" s="12" t="s">
        <v>275</v>
      </c>
      <c r="D146" s="12" t="s">
        <v>20</v>
      </c>
      <c r="E146" s="14" t="s">
        <v>278</v>
      </c>
      <c r="F146" s="15">
        <v>1</v>
      </c>
      <c r="G146" s="12" t="s">
        <v>22</v>
      </c>
      <c r="H146" s="16">
        <v>80</v>
      </c>
      <c r="I146" s="16">
        <v>80</v>
      </c>
      <c r="J146" s="17"/>
      <c r="K146" s="16">
        <v>45</v>
      </c>
      <c r="L146" s="16">
        <v>45</v>
      </c>
      <c r="M146" s="18" t="s">
        <v>422</v>
      </c>
      <c r="N146" s="16"/>
      <c r="O146" s="16"/>
      <c r="P146" s="19"/>
      <c r="Q146" s="20">
        <f t="shared" si="37"/>
        <v>125</v>
      </c>
      <c r="R146" s="20">
        <f t="shared" si="38"/>
        <v>125</v>
      </c>
      <c r="S146" s="21">
        <f t="shared" si="39"/>
        <v>1</v>
      </c>
      <c r="T146" s="21">
        <f t="shared" si="40"/>
        <v>1</v>
      </c>
      <c r="U146" s="20"/>
    </row>
    <row r="147" spans="1:21" s="8" customFormat="1" ht="15.75" hidden="1" customHeight="1" x14ac:dyDescent="0.25">
      <c r="A147" s="12">
        <v>144</v>
      </c>
      <c r="B147" s="13" t="s">
        <v>274</v>
      </c>
      <c r="C147" s="12" t="s">
        <v>279</v>
      </c>
      <c r="D147" s="12" t="s">
        <v>20</v>
      </c>
      <c r="E147" s="14" t="s">
        <v>280</v>
      </c>
      <c r="F147" s="15">
        <v>1</v>
      </c>
      <c r="G147" s="12" t="s">
        <v>22</v>
      </c>
      <c r="H147" s="16">
        <v>120</v>
      </c>
      <c r="I147" s="16">
        <v>120</v>
      </c>
      <c r="J147" s="17"/>
      <c r="K147" s="16">
        <v>120</v>
      </c>
      <c r="L147" s="16">
        <v>120</v>
      </c>
      <c r="M147" s="18"/>
      <c r="N147" s="16"/>
      <c r="O147" s="16"/>
      <c r="P147" s="19"/>
      <c r="Q147" s="20">
        <f t="shared" si="37"/>
        <v>240</v>
      </c>
      <c r="R147" s="20">
        <f t="shared" si="38"/>
        <v>240</v>
      </c>
      <c r="S147" s="21">
        <f t="shared" si="39"/>
        <v>1</v>
      </c>
      <c r="T147" s="21">
        <f t="shared" si="40"/>
        <v>1</v>
      </c>
      <c r="U147" s="20"/>
    </row>
    <row r="148" spans="1:21" s="8" customFormat="1" ht="15.75" hidden="1" customHeight="1" x14ac:dyDescent="0.25">
      <c r="A148" s="12">
        <v>145</v>
      </c>
      <c r="B148" s="13" t="s">
        <v>274</v>
      </c>
      <c r="C148" s="12" t="s">
        <v>279</v>
      </c>
      <c r="D148" s="12" t="s">
        <v>20</v>
      </c>
      <c r="E148" s="14" t="s">
        <v>281</v>
      </c>
      <c r="F148" s="15">
        <v>1</v>
      </c>
      <c r="G148" s="12" t="s">
        <v>22</v>
      </c>
      <c r="H148" s="16">
        <v>63</v>
      </c>
      <c r="I148" s="16">
        <v>63</v>
      </c>
      <c r="J148" s="17"/>
      <c r="K148" s="16">
        <v>21</v>
      </c>
      <c r="L148" s="16">
        <v>21</v>
      </c>
      <c r="M148" s="18"/>
      <c r="N148" s="16"/>
      <c r="O148" s="16"/>
      <c r="P148" s="19"/>
      <c r="Q148" s="20">
        <f t="shared" si="37"/>
        <v>84</v>
      </c>
      <c r="R148" s="20">
        <f t="shared" si="38"/>
        <v>84</v>
      </c>
      <c r="S148" s="21">
        <f t="shared" si="39"/>
        <v>1</v>
      </c>
      <c r="T148" s="21">
        <f t="shared" si="40"/>
        <v>1</v>
      </c>
      <c r="U148" s="20"/>
    </row>
    <row r="149" spans="1:21" s="8" customFormat="1" ht="15.75" hidden="1" customHeight="1" x14ac:dyDescent="0.25">
      <c r="A149" s="12">
        <v>146</v>
      </c>
      <c r="B149" s="13" t="s">
        <v>274</v>
      </c>
      <c r="C149" s="12" t="s">
        <v>279</v>
      </c>
      <c r="D149" s="12" t="s">
        <v>20</v>
      </c>
      <c r="E149" s="14" t="s">
        <v>282</v>
      </c>
      <c r="F149" s="15">
        <v>1</v>
      </c>
      <c r="G149" s="12" t="s">
        <v>22</v>
      </c>
      <c r="H149" s="16">
        <v>33</v>
      </c>
      <c r="I149" s="16">
        <v>33</v>
      </c>
      <c r="J149" s="17"/>
      <c r="K149" s="16">
        <v>36</v>
      </c>
      <c r="L149" s="16">
        <v>36</v>
      </c>
      <c r="M149" s="18"/>
      <c r="N149" s="16"/>
      <c r="O149" s="16"/>
      <c r="P149" s="19"/>
      <c r="Q149" s="20">
        <f t="shared" si="37"/>
        <v>69</v>
      </c>
      <c r="R149" s="20">
        <f t="shared" si="38"/>
        <v>69</v>
      </c>
      <c r="S149" s="21">
        <f t="shared" si="39"/>
        <v>1</v>
      </c>
      <c r="T149" s="21">
        <f t="shared" si="40"/>
        <v>1</v>
      </c>
      <c r="U149" s="20"/>
    </row>
    <row r="150" spans="1:21" s="8" customFormat="1" ht="15.75" hidden="1" customHeight="1" x14ac:dyDescent="0.25">
      <c r="A150" s="12">
        <v>147</v>
      </c>
      <c r="B150" s="13" t="s">
        <v>274</v>
      </c>
      <c r="C150" s="12" t="s">
        <v>279</v>
      </c>
      <c r="D150" s="12" t="s">
        <v>20</v>
      </c>
      <c r="E150" s="14" t="s">
        <v>283</v>
      </c>
      <c r="F150" s="15">
        <v>1</v>
      </c>
      <c r="G150" s="12" t="s">
        <v>22</v>
      </c>
      <c r="H150" s="16">
        <v>745</v>
      </c>
      <c r="I150" s="16">
        <v>684</v>
      </c>
      <c r="J150" s="17"/>
      <c r="K150" s="16">
        <v>745</v>
      </c>
      <c r="L150" s="16">
        <v>677</v>
      </c>
      <c r="M150" s="18"/>
      <c r="N150" s="16"/>
      <c r="O150" s="16"/>
      <c r="P150" s="19"/>
      <c r="Q150" s="20">
        <f t="shared" si="37"/>
        <v>1490</v>
      </c>
      <c r="R150" s="20">
        <f t="shared" si="38"/>
        <v>1361</v>
      </c>
      <c r="S150" s="21">
        <f t="shared" si="39"/>
        <v>1.09478324761205</v>
      </c>
      <c r="T150" s="21">
        <f t="shared" si="40"/>
        <v>1.09478324761205</v>
      </c>
      <c r="U150" s="20"/>
    </row>
    <row r="151" spans="1:21" s="8" customFormat="1" ht="15.75" hidden="1" customHeight="1" x14ac:dyDescent="0.25">
      <c r="A151" s="12">
        <v>148</v>
      </c>
      <c r="B151" s="13" t="s">
        <v>274</v>
      </c>
      <c r="C151" s="12" t="s">
        <v>284</v>
      </c>
      <c r="D151" s="12" t="s">
        <v>20</v>
      </c>
      <c r="E151" s="14" t="s">
        <v>285</v>
      </c>
      <c r="F151" s="15">
        <v>1</v>
      </c>
      <c r="G151" s="12" t="s">
        <v>22</v>
      </c>
      <c r="H151" s="16">
        <v>31</v>
      </c>
      <c r="I151" s="16">
        <v>31</v>
      </c>
      <c r="J151" s="17"/>
      <c r="K151" s="16">
        <v>40</v>
      </c>
      <c r="L151" s="16">
        <v>40</v>
      </c>
      <c r="M151" s="18" t="s">
        <v>416</v>
      </c>
      <c r="N151" s="16"/>
      <c r="O151" s="16"/>
      <c r="P151" s="19"/>
      <c r="Q151" s="20">
        <f t="shared" si="37"/>
        <v>71</v>
      </c>
      <c r="R151" s="20">
        <f t="shared" si="38"/>
        <v>71</v>
      </c>
      <c r="S151" s="21">
        <f t="shared" si="39"/>
        <v>1</v>
      </c>
      <c r="T151" s="21">
        <f t="shared" si="40"/>
        <v>1</v>
      </c>
      <c r="U151" s="20"/>
    </row>
    <row r="152" spans="1:21" s="8" customFormat="1" ht="15.75" hidden="1" customHeight="1" x14ac:dyDescent="0.25">
      <c r="A152" s="12">
        <v>149</v>
      </c>
      <c r="B152" s="13" t="s">
        <v>274</v>
      </c>
      <c r="C152" s="12" t="s">
        <v>284</v>
      </c>
      <c r="D152" s="12" t="s">
        <v>20</v>
      </c>
      <c r="E152" s="14" t="s">
        <v>286</v>
      </c>
      <c r="F152" s="15">
        <v>1</v>
      </c>
      <c r="G152" s="12" t="s">
        <v>22</v>
      </c>
      <c r="H152" s="16">
        <v>89</v>
      </c>
      <c r="I152" s="16">
        <v>89</v>
      </c>
      <c r="J152" s="17"/>
      <c r="K152" s="16">
        <v>95</v>
      </c>
      <c r="L152" s="16">
        <v>95</v>
      </c>
      <c r="M152" s="18" t="s">
        <v>415</v>
      </c>
      <c r="N152" s="16"/>
      <c r="O152" s="16"/>
      <c r="P152" s="19"/>
      <c r="Q152" s="20">
        <f t="shared" si="37"/>
        <v>184</v>
      </c>
      <c r="R152" s="20">
        <f t="shared" si="38"/>
        <v>184</v>
      </c>
      <c r="S152" s="21">
        <f t="shared" si="39"/>
        <v>1</v>
      </c>
      <c r="T152" s="21">
        <f t="shared" si="40"/>
        <v>1</v>
      </c>
      <c r="U152" s="20"/>
    </row>
    <row r="153" spans="1:21" s="8" customFormat="1" ht="15.75" hidden="1" customHeight="1" x14ac:dyDescent="0.25">
      <c r="A153" s="12">
        <v>150</v>
      </c>
      <c r="B153" s="13" t="s">
        <v>274</v>
      </c>
      <c r="C153" s="12" t="s">
        <v>284</v>
      </c>
      <c r="D153" s="12" t="s">
        <v>20</v>
      </c>
      <c r="E153" s="14" t="s">
        <v>287</v>
      </c>
      <c r="F153" s="15">
        <v>1</v>
      </c>
      <c r="G153" s="12" t="s">
        <v>22</v>
      </c>
      <c r="H153" s="16">
        <v>93</v>
      </c>
      <c r="I153" s="16">
        <v>93</v>
      </c>
      <c r="J153" s="17"/>
      <c r="K153" s="16">
        <v>159</v>
      </c>
      <c r="L153" s="16">
        <v>159</v>
      </c>
      <c r="M153" s="18" t="s">
        <v>443</v>
      </c>
      <c r="N153" s="16"/>
      <c r="O153" s="16"/>
      <c r="P153" s="19"/>
      <c r="Q153" s="20">
        <f t="shared" si="37"/>
        <v>252</v>
      </c>
      <c r="R153" s="20">
        <f t="shared" si="38"/>
        <v>252</v>
      </c>
      <c r="S153" s="21">
        <f t="shared" si="39"/>
        <v>1</v>
      </c>
      <c r="T153" s="21">
        <f t="shared" si="40"/>
        <v>1</v>
      </c>
      <c r="U153" s="20"/>
    </row>
    <row r="154" spans="1:21" s="8" customFormat="1" ht="16.5" hidden="1" thickBot="1" x14ac:dyDescent="0.3">
      <c r="A154" s="12">
        <v>151</v>
      </c>
      <c r="B154" s="13" t="s">
        <v>274</v>
      </c>
      <c r="C154" s="12" t="s">
        <v>284</v>
      </c>
      <c r="D154" s="12" t="s">
        <v>20</v>
      </c>
      <c r="E154" s="14" t="s">
        <v>288</v>
      </c>
      <c r="F154" s="12">
        <v>6</v>
      </c>
      <c r="G154" s="12" t="s">
        <v>76</v>
      </c>
      <c r="H154" s="22">
        <v>0</v>
      </c>
      <c r="I154" s="22">
        <v>0</v>
      </c>
      <c r="J154" s="25" t="s">
        <v>30</v>
      </c>
      <c r="K154" s="22">
        <v>6</v>
      </c>
      <c r="L154" s="22">
        <v>6</v>
      </c>
      <c r="M154" s="25" t="s">
        <v>1346</v>
      </c>
      <c r="N154" s="22">
        <v>0</v>
      </c>
      <c r="O154" s="22">
        <v>0</v>
      </c>
      <c r="P154" s="19" t="s">
        <v>30</v>
      </c>
      <c r="Q154" s="20">
        <f t="shared" si="37"/>
        <v>6</v>
      </c>
      <c r="R154" s="20">
        <f t="shared" si="38"/>
        <v>6</v>
      </c>
      <c r="S154" s="23">
        <f t="shared" si="39"/>
        <v>1</v>
      </c>
      <c r="T154" s="21">
        <f>+Q154/F154</f>
        <v>1</v>
      </c>
      <c r="U154" s="20"/>
    </row>
    <row r="155" spans="1:21" s="8" customFormat="1" ht="16.5" hidden="1" thickBot="1" x14ac:dyDescent="0.3">
      <c r="A155" s="12">
        <v>152</v>
      </c>
      <c r="B155" s="13" t="s">
        <v>274</v>
      </c>
      <c r="C155" s="12" t="s">
        <v>289</v>
      </c>
      <c r="D155" s="12" t="s">
        <v>20</v>
      </c>
      <c r="E155" s="14" t="s">
        <v>290</v>
      </c>
      <c r="F155" s="12">
        <v>8</v>
      </c>
      <c r="G155" s="12" t="s">
        <v>291</v>
      </c>
      <c r="H155" s="22">
        <v>0</v>
      </c>
      <c r="I155" s="22">
        <v>0</v>
      </c>
      <c r="J155" s="25" t="s">
        <v>30</v>
      </c>
      <c r="K155" s="22">
        <v>3</v>
      </c>
      <c r="L155" s="22">
        <v>0</v>
      </c>
      <c r="M155" s="25" t="s">
        <v>426</v>
      </c>
      <c r="N155" s="22">
        <v>0</v>
      </c>
      <c r="O155" s="22">
        <v>0</v>
      </c>
      <c r="P155" s="19" t="s">
        <v>30</v>
      </c>
      <c r="Q155" s="20">
        <f t="shared" si="37"/>
        <v>3</v>
      </c>
      <c r="R155" s="20">
        <f t="shared" si="38"/>
        <v>0</v>
      </c>
      <c r="S155" s="23" t="e">
        <f t="shared" si="39"/>
        <v>#DIV/0!</v>
      </c>
      <c r="T155" s="21">
        <f>+Q155/F155</f>
        <v>0.375</v>
      </c>
      <c r="U155" s="20"/>
    </row>
    <row r="156" spans="1:21" s="8" customFormat="1" ht="15.75" hidden="1" customHeight="1" x14ac:dyDescent="0.25">
      <c r="A156" s="12">
        <v>153</v>
      </c>
      <c r="B156" s="13" t="s">
        <v>274</v>
      </c>
      <c r="C156" s="12" t="s">
        <v>289</v>
      </c>
      <c r="D156" s="12" t="s">
        <v>20</v>
      </c>
      <c r="E156" s="14" t="s">
        <v>292</v>
      </c>
      <c r="F156" s="15">
        <v>1</v>
      </c>
      <c r="G156" s="12" t="s">
        <v>22</v>
      </c>
      <c r="H156" s="16">
        <v>142</v>
      </c>
      <c r="I156" s="16">
        <v>142</v>
      </c>
      <c r="J156" s="17"/>
      <c r="K156" s="16">
        <v>140</v>
      </c>
      <c r="L156" s="16">
        <v>140</v>
      </c>
      <c r="M156" s="18"/>
      <c r="N156" s="16"/>
      <c r="O156" s="16"/>
      <c r="P156" s="19"/>
      <c r="Q156" s="20">
        <f t="shared" si="37"/>
        <v>282</v>
      </c>
      <c r="R156" s="20">
        <f t="shared" si="38"/>
        <v>282</v>
      </c>
      <c r="S156" s="21">
        <f t="shared" si="39"/>
        <v>1</v>
      </c>
      <c r="T156" s="21">
        <f>+S156/F156</f>
        <v>1</v>
      </c>
      <c r="U156" s="20"/>
    </row>
    <row r="157" spans="1:21" s="8" customFormat="1" ht="15.75" hidden="1" customHeight="1" x14ac:dyDescent="0.25">
      <c r="A157" s="12">
        <v>154</v>
      </c>
      <c r="B157" s="13" t="s">
        <v>274</v>
      </c>
      <c r="C157" s="12" t="s">
        <v>289</v>
      </c>
      <c r="D157" s="12" t="s">
        <v>20</v>
      </c>
      <c r="E157" s="14" t="s">
        <v>293</v>
      </c>
      <c r="F157" s="15">
        <v>1</v>
      </c>
      <c r="G157" s="12" t="s">
        <v>22</v>
      </c>
      <c r="H157" s="16">
        <v>326</v>
      </c>
      <c r="I157" s="16">
        <v>326</v>
      </c>
      <c r="J157" s="17"/>
      <c r="K157" s="16">
        <v>255</v>
      </c>
      <c r="L157" s="16">
        <v>255</v>
      </c>
      <c r="M157" s="18"/>
      <c r="N157" s="16"/>
      <c r="O157" s="16"/>
      <c r="P157" s="19"/>
      <c r="Q157" s="20">
        <f t="shared" si="37"/>
        <v>581</v>
      </c>
      <c r="R157" s="20">
        <f t="shared" si="38"/>
        <v>581</v>
      </c>
      <c r="S157" s="21">
        <f t="shared" si="39"/>
        <v>1</v>
      </c>
      <c r="T157" s="21">
        <f>+S157/F157</f>
        <v>1</v>
      </c>
      <c r="U157" s="20"/>
    </row>
    <row r="158" spans="1:21" s="8" customFormat="1" ht="15.75" hidden="1" customHeight="1" x14ac:dyDescent="0.25">
      <c r="A158" s="12">
        <v>155</v>
      </c>
      <c r="B158" s="13" t="s">
        <v>274</v>
      </c>
      <c r="C158" s="12" t="s">
        <v>289</v>
      </c>
      <c r="D158" s="12" t="s">
        <v>20</v>
      </c>
      <c r="E158" s="14" t="s">
        <v>294</v>
      </c>
      <c r="F158" s="15">
        <v>1</v>
      </c>
      <c r="G158" s="12" t="s">
        <v>22</v>
      </c>
      <c r="H158" s="16">
        <v>572</v>
      </c>
      <c r="I158" s="16">
        <v>572</v>
      </c>
      <c r="J158" s="17"/>
      <c r="K158" s="16">
        <v>450</v>
      </c>
      <c r="L158" s="16">
        <v>450</v>
      </c>
      <c r="M158" s="18"/>
      <c r="N158" s="16"/>
      <c r="O158" s="16"/>
      <c r="P158" s="19"/>
      <c r="Q158" s="20">
        <f t="shared" si="37"/>
        <v>1022</v>
      </c>
      <c r="R158" s="20">
        <f t="shared" si="38"/>
        <v>1022</v>
      </c>
      <c r="S158" s="21">
        <f t="shared" si="39"/>
        <v>1</v>
      </c>
      <c r="T158" s="21">
        <f>+S158/F158</f>
        <v>1</v>
      </c>
      <c r="U158" s="20"/>
    </row>
    <row r="159" spans="1:21" s="8" customFormat="1" ht="15.75" hidden="1" customHeight="1" x14ac:dyDescent="0.25">
      <c r="A159" s="12">
        <v>156</v>
      </c>
      <c r="B159" s="13" t="s">
        <v>274</v>
      </c>
      <c r="C159" s="12" t="s">
        <v>295</v>
      </c>
      <c r="D159" s="12" t="s">
        <v>20</v>
      </c>
      <c r="E159" s="14" t="s">
        <v>296</v>
      </c>
      <c r="F159" s="15">
        <v>1</v>
      </c>
      <c r="G159" s="12" t="s">
        <v>22</v>
      </c>
      <c r="H159" s="16">
        <v>20</v>
      </c>
      <c r="I159" s="16">
        <v>20</v>
      </c>
      <c r="J159" s="17"/>
      <c r="K159" s="16">
        <v>20</v>
      </c>
      <c r="L159" s="16">
        <v>20</v>
      </c>
      <c r="M159" s="18"/>
      <c r="N159" s="16"/>
      <c r="O159" s="16"/>
      <c r="P159" s="19"/>
      <c r="Q159" s="20">
        <f t="shared" si="37"/>
        <v>40</v>
      </c>
      <c r="R159" s="20">
        <f t="shared" si="38"/>
        <v>40</v>
      </c>
      <c r="S159" s="21">
        <f t="shared" si="39"/>
        <v>1</v>
      </c>
      <c r="T159" s="21">
        <f>+S159/F159</f>
        <v>1</v>
      </c>
      <c r="U159" s="20"/>
    </row>
    <row r="160" spans="1:21" s="8" customFormat="1" ht="15.75" hidden="1" customHeight="1" x14ac:dyDescent="0.25">
      <c r="A160" s="12">
        <v>157</v>
      </c>
      <c r="B160" s="13" t="s">
        <v>274</v>
      </c>
      <c r="C160" s="12" t="s">
        <v>295</v>
      </c>
      <c r="D160" s="12" t="s">
        <v>20</v>
      </c>
      <c r="E160" s="14" t="s">
        <v>297</v>
      </c>
      <c r="F160" s="12">
        <v>12</v>
      </c>
      <c r="G160" s="12" t="s">
        <v>121</v>
      </c>
      <c r="H160" s="16">
        <v>1</v>
      </c>
      <c r="I160" s="22">
        <v>1</v>
      </c>
      <c r="J160" s="17"/>
      <c r="K160" s="16">
        <v>1</v>
      </c>
      <c r="L160" s="22">
        <v>1</v>
      </c>
      <c r="M160" s="18" t="s">
        <v>445</v>
      </c>
      <c r="N160" s="16"/>
      <c r="O160" s="22">
        <v>1</v>
      </c>
      <c r="P160" s="19"/>
      <c r="Q160" s="20">
        <f t="shared" si="37"/>
        <v>2</v>
      </c>
      <c r="R160" s="20">
        <f t="shared" si="38"/>
        <v>3</v>
      </c>
      <c r="S160" s="23">
        <f t="shared" si="39"/>
        <v>0.66666666666666663</v>
      </c>
      <c r="T160" s="21">
        <f>+Q160/F160</f>
        <v>0.16666666666666666</v>
      </c>
      <c r="U160" s="20"/>
    </row>
    <row r="161" spans="1:21" s="8" customFormat="1" ht="15.75" hidden="1" customHeight="1" x14ac:dyDescent="0.25">
      <c r="A161" s="12">
        <v>158</v>
      </c>
      <c r="B161" s="13" t="s">
        <v>274</v>
      </c>
      <c r="C161" s="12" t="s">
        <v>295</v>
      </c>
      <c r="D161" s="12" t="s">
        <v>20</v>
      </c>
      <c r="E161" s="14" t="s">
        <v>298</v>
      </c>
      <c r="F161" s="12">
        <v>12</v>
      </c>
      <c r="G161" s="12" t="s">
        <v>85</v>
      </c>
      <c r="H161" s="16">
        <v>1</v>
      </c>
      <c r="I161" s="22">
        <v>1</v>
      </c>
      <c r="J161" s="17"/>
      <c r="K161" s="16">
        <v>1</v>
      </c>
      <c r="L161" s="22">
        <v>1</v>
      </c>
      <c r="M161" s="18" t="s">
        <v>433</v>
      </c>
      <c r="N161" s="16"/>
      <c r="O161" s="22">
        <v>1</v>
      </c>
      <c r="P161" s="19"/>
      <c r="Q161" s="20">
        <f t="shared" si="37"/>
        <v>2</v>
      </c>
      <c r="R161" s="20">
        <f t="shared" si="38"/>
        <v>3</v>
      </c>
      <c r="S161" s="23">
        <f t="shared" si="39"/>
        <v>0.66666666666666663</v>
      </c>
      <c r="T161" s="21">
        <f>+Q161/F161</f>
        <v>0.16666666666666666</v>
      </c>
      <c r="U161" s="20"/>
    </row>
    <row r="162" spans="1:21" s="8" customFormat="1" ht="15.75" hidden="1" customHeight="1" x14ac:dyDescent="0.25">
      <c r="A162" s="12">
        <v>159</v>
      </c>
      <c r="B162" s="13" t="s">
        <v>274</v>
      </c>
      <c r="C162" s="12" t="s">
        <v>295</v>
      </c>
      <c r="D162" s="12" t="s">
        <v>20</v>
      </c>
      <c r="E162" s="14" t="s">
        <v>299</v>
      </c>
      <c r="F162" s="15">
        <v>1</v>
      </c>
      <c r="G162" s="12" t="s">
        <v>22</v>
      </c>
      <c r="H162" s="16">
        <v>7</v>
      </c>
      <c r="I162" s="16">
        <v>7</v>
      </c>
      <c r="J162" s="17"/>
      <c r="K162" s="16">
        <v>13</v>
      </c>
      <c r="L162" s="16">
        <v>13</v>
      </c>
      <c r="M162" s="18" t="s">
        <v>423</v>
      </c>
      <c r="N162" s="16"/>
      <c r="O162" s="16"/>
      <c r="P162" s="19"/>
      <c r="Q162" s="20">
        <f t="shared" si="37"/>
        <v>20</v>
      </c>
      <c r="R162" s="20">
        <f t="shared" si="38"/>
        <v>20</v>
      </c>
      <c r="S162" s="21">
        <f t="shared" si="39"/>
        <v>1</v>
      </c>
      <c r="T162" s="21">
        <f>+S162/F162</f>
        <v>1</v>
      </c>
      <c r="U162" s="20"/>
    </row>
    <row r="163" spans="1:21" s="8" customFormat="1" ht="16.5" hidden="1" thickBot="1" x14ac:dyDescent="0.3">
      <c r="A163" s="12">
        <v>160</v>
      </c>
      <c r="B163" s="13" t="s">
        <v>274</v>
      </c>
      <c r="C163" s="12" t="s">
        <v>295</v>
      </c>
      <c r="D163" s="12" t="s">
        <v>20</v>
      </c>
      <c r="E163" s="14" t="s">
        <v>300</v>
      </c>
      <c r="F163" s="15">
        <v>1</v>
      </c>
      <c r="G163" s="12" t="s">
        <v>22</v>
      </c>
      <c r="H163" s="16">
        <v>0</v>
      </c>
      <c r="I163" s="16">
        <v>0</v>
      </c>
      <c r="J163" s="17"/>
      <c r="K163" s="16">
        <v>1</v>
      </c>
      <c r="L163" s="16">
        <v>1</v>
      </c>
      <c r="M163" s="18" t="s">
        <v>424</v>
      </c>
      <c r="N163" s="16"/>
      <c r="O163" s="16"/>
      <c r="P163" s="19"/>
      <c r="Q163" s="20">
        <f t="shared" si="37"/>
        <v>1</v>
      </c>
      <c r="R163" s="20">
        <f t="shared" si="38"/>
        <v>1</v>
      </c>
      <c r="S163" s="21">
        <f t="shared" si="39"/>
        <v>1</v>
      </c>
      <c r="T163" s="21">
        <f>+S163/F163</f>
        <v>1</v>
      </c>
      <c r="U163" s="20"/>
    </row>
    <row r="164" spans="1:21" s="8" customFormat="1" ht="16.5" hidden="1" thickBot="1" x14ac:dyDescent="0.3">
      <c r="A164" s="12">
        <v>161</v>
      </c>
      <c r="B164" s="13" t="s">
        <v>274</v>
      </c>
      <c r="C164" s="12" t="s">
        <v>295</v>
      </c>
      <c r="D164" s="12" t="s">
        <v>20</v>
      </c>
      <c r="E164" s="14" t="s">
        <v>301</v>
      </c>
      <c r="F164" s="15">
        <v>1</v>
      </c>
      <c r="G164" s="12" t="s">
        <v>22</v>
      </c>
      <c r="H164" s="16">
        <v>0</v>
      </c>
      <c r="I164" s="16">
        <v>0</v>
      </c>
      <c r="J164" s="17"/>
      <c r="K164" s="16">
        <v>76</v>
      </c>
      <c r="L164" s="16">
        <v>76</v>
      </c>
      <c r="M164" s="18" t="s">
        <v>394</v>
      </c>
      <c r="N164" s="16"/>
      <c r="O164" s="16"/>
      <c r="P164" s="19"/>
      <c r="Q164" s="20">
        <f t="shared" si="37"/>
        <v>76</v>
      </c>
      <c r="R164" s="20">
        <f t="shared" si="38"/>
        <v>76</v>
      </c>
      <c r="S164" s="21">
        <f t="shared" si="39"/>
        <v>1</v>
      </c>
      <c r="T164" s="21">
        <f>+S164/F164</f>
        <v>1</v>
      </c>
      <c r="U164" s="20"/>
    </row>
    <row r="165" spans="1:21" s="8" customFormat="1" ht="15.75" hidden="1" customHeight="1" x14ac:dyDescent="0.25">
      <c r="A165" s="12">
        <v>162</v>
      </c>
      <c r="B165" s="13" t="s">
        <v>274</v>
      </c>
      <c r="C165" s="12" t="s">
        <v>302</v>
      </c>
      <c r="D165" s="12" t="s">
        <v>20</v>
      </c>
      <c r="E165" s="14" t="s">
        <v>303</v>
      </c>
      <c r="F165" s="12">
        <v>60</v>
      </c>
      <c r="G165" s="12" t="s">
        <v>125</v>
      </c>
      <c r="H165" s="24">
        <v>11</v>
      </c>
      <c r="I165" s="22">
        <v>5</v>
      </c>
      <c r="J165" s="17"/>
      <c r="K165" s="16">
        <v>4</v>
      </c>
      <c r="L165" s="22">
        <v>5</v>
      </c>
      <c r="M165" s="18" t="s">
        <v>434</v>
      </c>
      <c r="N165" s="16"/>
      <c r="O165" s="22">
        <v>5</v>
      </c>
      <c r="P165" s="19"/>
      <c r="Q165" s="20">
        <f t="shared" si="37"/>
        <v>15</v>
      </c>
      <c r="R165" s="20">
        <f t="shared" si="38"/>
        <v>15</v>
      </c>
      <c r="S165" s="23">
        <f t="shared" si="39"/>
        <v>1</v>
      </c>
      <c r="T165" s="21">
        <f>+Q165/F165</f>
        <v>0.25</v>
      </c>
      <c r="U165" s="20"/>
    </row>
    <row r="166" spans="1:21" s="8" customFormat="1" ht="15.75" hidden="1" customHeight="1" x14ac:dyDescent="0.25">
      <c r="A166" s="12">
        <v>163</v>
      </c>
      <c r="B166" s="13" t="s">
        <v>274</v>
      </c>
      <c r="C166" s="12" t="s">
        <v>302</v>
      </c>
      <c r="D166" s="12" t="s">
        <v>20</v>
      </c>
      <c r="E166" s="14" t="s">
        <v>304</v>
      </c>
      <c r="F166" s="12">
        <v>12</v>
      </c>
      <c r="G166" s="12" t="s">
        <v>305</v>
      </c>
      <c r="H166" s="16">
        <v>0</v>
      </c>
      <c r="I166" s="22">
        <v>1</v>
      </c>
      <c r="J166" s="17"/>
      <c r="K166" s="16">
        <v>0</v>
      </c>
      <c r="L166" s="22">
        <v>1</v>
      </c>
      <c r="M166" s="18"/>
      <c r="N166" s="16"/>
      <c r="O166" s="22">
        <v>1</v>
      </c>
      <c r="P166" s="19"/>
      <c r="Q166" s="20">
        <f t="shared" si="37"/>
        <v>0</v>
      </c>
      <c r="R166" s="20">
        <f t="shared" si="38"/>
        <v>3</v>
      </c>
      <c r="S166" s="23">
        <f t="shared" si="39"/>
        <v>0</v>
      </c>
      <c r="T166" s="21">
        <f>+Q166/F166</f>
        <v>0</v>
      </c>
      <c r="U166" s="20"/>
    </row>
    <row r="167" spans="1:21" s="8" customFormat="1" ht="15.75" hidden="1" customHeight="1" x14ac:dyDescent="0.25">
      <c r="A167" s="12">
        <v>164</v>
      </c>
      <c r="B167" s="13" t="s">
        <v>274</v>
      </c>
      <c r="C167" s="12" t="s">
        <v>306</v>
      </c>
      <c r="D167" s="12" t="s">
        <v>20</v>
      </c>
      <c r="E167" s="14" t="s">
        <v>307</v>
      </c>
      <c r="F167" s="12">
        <v>75</v>
      </c>
      <c r="G167" s="12" t="s">
        <v>308</v>
      </c>
      <c r="H167" s="16">
        <v>0</v>
      </c>
      <c r="I167" s="22">
        <v>6</v>
      </c>
      <c r="J167" s="17"/>
      <c r="K167" s="16">
        <v>0</v>
      </c>
      <c r="L167" s="22">
        <v>7</v>
      </c>
      <c r="M167" s="18"/>
      <c r="N167" s="16"/>
      <c r="O167" s="22">
        <v>7</v>
      </c>
      <c r="P167" s="19"/>
      <c r="Q167" s="20">
        <f t="shared" si="37"/>
        <v>0</v>
      </c>
      <c r="R167" s="20">
        <f t="shared" si="38"/>
        <v>20</v>
      </c>
      <c r="S167" s="23">
        <f t="shared" si="39"/>
        <v>0</v>
      </c>
      <c r="T167" s="21">
        <f>+Q167/F167</f>
        <v>0</v>
      </c>
      <c r="U167" s="20"/>
    </row>
    <row r="168" spans="1:21" s="8" customFormat="1" ht="16.5" hidden="1" thickBot="1" x14ac:dyDescent="0.3">
      <c r="A168" s="12">
        <v>165</v>
      </c>
      <c r="B168" s="13" t="s">
        <v>274</v>
      </c>
      <c r="C168" s="12" t="s">
        <v>306</v>
      </c>
      <c r="D168" s="12" t="s">
        <v>20</v>
      </c>
      <c r="E168" s="14" t="s">
        <v>309</v>
      </c>
      <c r="F168" s="12">
        <v>4</v>
      </c>
      <c r="G168" s="12" t="s">
        <v>308</v>
      </c>
      <c r="H168" s="22">
        <v>0</v>
      </c>
      <c r="I168" s="22">
        <v>0</v>
      </c>
      <c r="J168" s="25" t="s">
        <v>30</v>
      </c>
      <c r="K168" s="22">
        <v>0</v>
      </c>
      <c r="L168" s="22">
        <v>0</v>
      </c>
      <c r="M168" s="25" t="s">
        <v>30</v>
      </c>
      <c r="N168" s="16"/>
      <c r="O168" s="22">
        <v>1</v>
      </c>
      <c r="P168" s="19"/>
      <c r="Q168" s="20">
        <f t="shared" si="37"/>
        <v>0</v>
      </c>
      <c r="R168" s="20">
        <f t="shared" si="38"/>
        <v>1</v>
      </c>
      <c r="S168" s="23">
        <f t="shared" si="39"/>
        <v>0</v>
      </c>
      <c r="T168" s="21">
        <f>+Q168/F168</f>
        <v>0</v>
      </c>
      <c r="U168" s="20"/>
    </row>
    <row r="169" spans="1:21" s="8" customFormat="1" ht="16.5" hidden="1" thickBot="1" x14ac:dyDescent="0.3">
      <c r="A169" s="12">
        <v>166</v>
      </c>
      <c r="B169" s="13" t="s">
        <v>274</v>
      </c>
      <c r="C169" s="12" t="s">
        <v>306</v>
      </c>
      <c r="D169" s="12" t="s">
        <v>20</v>
      </c>
      <c r="E169" s="14" t="s">
        <v>310</v>
      </c>
      <c r="F169" s="12">
        <v>1</v>
      </c>
      <c r="G169" s="12" t="s">
        <v>308</v>
      </c>
      <c r="H169" s="22">
        <v>0</v>
      </c>
      <c r="I169" s="22">
        <v>0</v>
      </c>
      <c r="J169" s="25" t="s">
        <v>30</v>
      </c>
      <c r="K169" s="22">
        <v>0</v>
      </c>
      <c r="L169" s="22">
        <v>0</v>
      </c>
      <c r="M169" s="25" t="s">
        <v>30</v>
      </c>
      <c r="N169" s="22">
        <v>0</v>
      </c>
      <c r="O169" s="22">
        <v>0</v>
      </c>
      <c r="P169" s="25" t="s">
        <v>30</v>
      </c>
      <c r="Q169" s="304"/>
      <c r="R169" s="305"/>
      <c r="S169" s="305"/>
      <c r="T169" s="306"/>
      <c r="U169" s="20"/>
    </row>
    <row r="170" spans="1:21" s="8" customFormat="1" ht="16.5" hidden="1" thickBot="1" x14ac:dyDescent="0.3">
      <c r="A170" s="12">
        <v>167</v>
      </c>
      <c r="B170" s="13" t="s">
        <v>274</v>
      </c>
      <c r="C170" s="12" t="s">
        <v>306</v>
      </c>
      <c r="D170" s="12" t="s">
        <v>20</v>
      </c>
      <c r="E170" s="14" t="s">
        <v>311</v>
      </c>
      <c r="F170" s="12">
        <v>8</v>
      </c>
      <c r="G170" s="12" t="s">
        <v>308</v>
      </c>
      <c r="H170" s="22">
        <v>0</v>
      </c>
      <c r="I170" s="22">
        <v>0</v>
      </c>
      <c r="J170" s="25" t="s">
        <v>30</v>
      </c>
      <c r="K170" s="22">
        <v>2</v>
      </c>
      <c r="L170" s="22">
        <v>0</v>
      </c>
      <c r="M170" s="25" t="s">
        <v>432</v>
      </c>
      <c r="N170" s="16"/>
      <c r="O170" s="22">
        <v>1</v>
      </c>
      <c r="P170" s="19"/>
      <c r="Q170" s="20">
        <f t="shared" ref="Q170:R176" si="41">+H170+K170+N170</f>
        <v>2</v>
      </c>
      <c r="R170" s="20">
        <f t="shared" si="41"/>
        <v>1</v>
      </c>
      <c r="S170" s="23">
        <f t="shared" ref="S170:S176" si="42">+Q170/R170</f>
        <v>2</v>
      </c>
      <c r="T170" s="21">
        <f>+Q170/F170</f>
        <v>0.25</v>
      </c>
      <c r="U170" s="20"/>
    </row>
    <row r="171" spans="1:21" s="8" customFormat="1" ht="15.75" hidden="1" customHeight="1" x14ac:dyDescent="0.25">
      <c r="A171" s="12">
        <v>168</v>
      </c>
      <c r="B171" s="13" t="s">
        <v>274</v>
      </c>
      <c r="C171" s="12" t="s">
        <v>306</v>
      </c>
      <c r="D171" s="12" t="s">
        <v>20</v>
      </c>
      <c r="E171" s="14" t="s">
        <v>312</v>
      </c>
      <c r="F171" s="12">
        <v>10</v>
      </c>
      <c r="G171" s="12" t="s">
        <v>308</v>
      </c>
      <c r="H171" s="16">
        <v>1</v>
      </c>
      <c r="I171" s="22">
        <v>1</v>
      </c>
      <c r="J171" s="17"/>
      <c r="K171" s="16">
        <v>1</v>
      </c>
      <c r="L171" s="22">
        <v>1</v>
      </c>
      <c r="M171" s="18" t="s">
        <v>435</v>
      </c>
      <c r="N171" s="16"/>
      <c r="O171" s="22">
        <v>1</v>
      </c>
      <c r="P171" s="19"/>
      <c r="Q171" s="20">
        <f t="shared" si="41"/>
        <v>2</v>
      </c>
      <c r="R171" s="20">
        <f t="shared" si="41"/>
        <v>3</v>
      </c>
      <c r="S171" s="23">
        <f t="shared" si="42"/>
        <v>0.66666666666666663</v>
      </c>
      <c r="T171" s="21">
        <f>+Q171/F171</f>
        <v>0.2</v>
      </c>
      <c r="U171" s="20"/>
    </row>
    <row r="172" spans="1:21" s="8" customFormat="1" ht="16.5" hidden="1" thickBot="1" x14ac:dyDescent="0.3">
      <c r="A172" s="12">
        <v>169</v>
      </c>
      <c r="B172" s="13" t="s">
        <v>274</v>
      </c>
      <c r="C172" s="12" t="s">
        <v>306</v>
      </c>
      <c r="D172" s="12" t="s">
        <v>20</v>
      </c>
      <c r="E172" s="14" t="s">
        <v>313</v>
      </c>
      <c r="F172" s="12">
        <v>10</v>
      </c>
      <c r="G172" s="12" t="s">
        <v>308</v>
      </c>
      <c r="H172" s="22">
        <v>0</v>
      </c>
      <c r="I172" s="22">
        <v>0</v>
      </c>
      <c r="J172" s="25" t="s">
        <v>30</v>
      </c>
      <c r="K172" s="16">
        <v>2</v>
      </c>
      <c r="L172" s="22">
        <v>1</v>
      </c>
      <c r="M172" s="18" t="s">
        <v>431</v>
      </c>
      <c r="N172" s="16"/>
      <c r="O172" s="22">
        <v>1</v>
      </c>
      <c r="P172" s="19"/>
      <c r="Q172" s="20">
        <f t="shared" si="41"/>
        <v>2</v>
      </c>
      <c r="R172" s="20">
        <f t="shared" si="41"/>
        <v>2</v>
      </c>
      <c r="S172" s="23">
        <f t="shared" si="42"/>
        <v>1</v>
      </c>
      <c r="T172" s="21">
        <f>+Q172/F172</f>
        <v>0.2</v>
      </c>
      <c r="U172" s="20"/>
    </row>
    <row r="173" spans="1:21" s="8" customFormat="1" ht="15.75" hidden="1" customHeight="1" x14ac:dyDescent="0.25">
      <c r="A173" s="12">
        <v>170</v>
      </c>
      <c r="B173" s="13" t="s">
        <v>274</v>
      </c>
      <c r="C173" s="12" t="s">
        <v>306</v>
      </c>
      <c r="D173" s="12" t="s">
        <v>20</v>
      </c>
      <c r="E173" s="14" t="s">
        <v>314</v>
      </c>
      <c r="F173" s="12">
        <v>30</v>
      </c>
      <c r="G173" s="12" t="s">
        <v>315</v>
      </c>
      <c r="H173" s="24">
        <v>3</v>
      </c>
      <c r="I173" s="22">
        <v>1</v>
      </c>
      <c r="J173" s="17"/>
      <c r="K173" s="16">
        <v>3</v>
      </c>
      <c r="L173" s="22">
        <v>2</v>
      </c>
      <c r="M173" s="18" t="s">
        <v>439</v>
      </c>
      <c r="N173" s="16"/>
      <c r="O173" s="22">
        <v>3</v>
      </c>
      <c r="P173" s="19"/>
      <c r="Q173" s="20">
        <f t="shared" si="41"/>
        <v>6</v>
      </c>
      <c r="R173" s="20">
        <f t="shared" si="41"/>
        <v>6</v>
      </c>
      <c r="S173" s="23">
        <f t="shared" si="42"/>
        <v>1</v>
      </c>
      <c r="T173" s="21">
        <f>+Q173/F173</f>
        <v>0.2</v>
      </c>
      <c r="U173" s="20"/>
    </row>
    <row r="174" spans="1:21" s="8" customFormat="1" ht="15.75" hidden="1" customHeight="1" x14ac:dyDescent="0.25">
      <c r="A174" s="12">
        <v>171</v>
      </c>
      <c r="B174" s="13" t="s">
        <v>274</v>
      </c>
      <c r="C174" s="12" t="s">
        <v>306</v>
      </c>
      <c r="D174" s="12" t="s">
        <v>20</v>
      </c>
      <c r="E174" s="14" t="s">
        <v>316</v>
      </c>
      <c r="F174" s="15">
        <v>1</v>
      </c>
      <c r="G174" s="12" t="s">
        <v>22</v>
      </c>
      <c r="H174" s="16">
        <v>3</v>
      </c>
      <c r="I174" s="16">
        <v>3</v>
      </c>
      <c r="J174" s="17"/>
      <c r="K174" s="16">
        <v>8</v>
      </c>
      <c r="L174" s="16">
        <v>8</v>
      </c>
      <c r="M174" s="18" t="s">
        <v>399</v>
      </c>
      <c r="N174" s="16"/>
      <c r="O174" s="16"/>
      <c r="P174" s="19"/>
      <c r="Q174" s="20">
        <f t="shared" si="41"/>
        <v>11</v>
      </c>
      <c r="R174" s="20">
        <f t="shared" si="41"/>
        <v>11</v>
      </c>
      <c r="S174" s="21">
        <f t="shared" si="42"/>
        <v>1</v>
      </c>
      <c r="T174" s="21">
        <f>+S174/F174</f>
        <v>1</v>
      </c>
      <c r="U174" s="20"/>
    </row>
    <row r="175" spans="1:21" s="8" customFormat="1" ht="15.75" hidden="1" customHeight="1" x14ac:dyDescent="0.25">
      <c r="A175" s="12">
        <v>172</v>
      </c>
      <c r="B175" s="13" t="s">
        <v>274</v>
      </c>
      <c r="C175" s="12" t="s">
        <v>306</v>
      </c>
      <c r="D175" s="12" t="s">
        <v>20</v>
      </c>
      <c r="E175" s="14" t="s">
        <v>317</v>
      </c>
      <c r="F175" s="15">
        <v>1</v>
      </c>
      <c r="G175" s="12" t="s">
        <v>22</v>
      </c>
      <c r="H175" s="16">
        <v>1</v>
      </c>
      <c r="I175" s="16">
        <v>1</v>
      </c>
      <c r="J175" s="17"/>
      <c r="K175" s="16">
        <v>0</v>
      </c>
      <c r="L175" s="16">
        <v>0</v>
      </c>
      <c r="M175" s="18"/>
      <c r="N175" s="16"/>
      <c r="O175" s="16"/>
      <c r="P175" s="19"/>
      <c r="Q175" s="20">
        <f t="shared" si="41"/>
        <v>1</v>
      </c>
      <c r="R175" s="20">
        <f t="shared" si="41"/>
        <v>1</v>
      </c>
      <c r="S175" s="21">
        <f t="shared" si="42"/>
        <v>1</v>
      </c>
      <c r="T175" s="21">
        <f>+S175/F175</f>
        <v>1</v>
      </c>
      <c r="U175" s="20"/>
    </row>
    <row r="176" spans="1:21" s="8" customFormat="1" ht="15.75" hidden="1" customHeight="1" x14ac:dyDescent="0.25">
      <c r="A176" s="12">
        <v>173</v>
      </c>
      <c r="B176" s="13" t="s">
        <v>274</v>
      </c>
      <c r="C176" s="12" t="s">
        <v>306</v>
      </c>
      <c r="D176" s="12" t="s">
        <v>20</v>
      </c>
      <c r="E176" s="14" t="s">
        <v>318</v>
      </c>
      <c r="F176" s="12">
        <v>12</v>
      </c>
      <c r="G176" s="12" t="s">
        <v>319</v>
      </c>
      <c r="H176" s="16">
        <v>1</v>
      </c>
      <c r="I176" s="22">
        <v>1</v>
      </c>
      <c r="J176" s="17"/>
      <c r="K176" s="16">
        <v>1</v>
      </c>
      <c r="L176" s="22">
        <v>1</v>
      </c>
      <c r="M176" s="18" t="s">
        <v>444</v>
      </c>
      <c r="N176" s="16"/>
      <c r="O176" s="22">
        <v>1</v>
      </c>
      <c r="P176" s="19"/>
      <c r="Q176" s="20">
        <f t="shared" si="41"/>
        <v>2</v>
      </c>
      <c r="R176" s="20">
        <f t="shared" si="41"/>
        <v>3</v>
      </c>
      <c r="S176" s="23">
        <f t="shared" si="42"/>
        <v>0.66666666666666663</v>
      </c>
      <c r="T176" s="21">
        <f>+Q176/F176</f>
        <v>0.16666666666666666</v>
      </c>
      <c r="U176" s="20"/>
    </row>
    <row r="177" spans="1:21" s="8" customFormat="1" ht="16.5" hidden="1" thickBot="1" x14ac:dyDescent="0.3">
      <c r="A177" s="12">
        <v>174</v>
      </c>
      <c r="B177" s="13" t="s">
        <v>274</v>
      </c>
      <c r="C177" s="12" t="s">
        <v>306</v>
      </c>
      <c r="D177" s="12" t="s">
        <v>20</v>
      </c>
      <c r="E177" s="14" t="s">
        <v>320</v>
      </c>
      <c r="F177" s="12">
        <v>1</v>
      </c>
      <c r="G177" s="12" t="s">
        <v>319</v>
      </c>
      <c r="H177" s="22">
        <v>0</v>
      </c>
      <c r="I177" s="22">
        <v>0</v>
      </c>
      <c r="J177" s="25" t="s">
        <v>30</v>
      </c>
      <c r="K177" s="22">
        <v>0</v>
      </c>
      <c r="L177" s="22">
        <v>0</v>
      </c>
      <c r="M177" s="58" t="s">
        <v>30</v>
      </c>
      <c r="N177" s="22">
        <v>0</v>
      </c>
      <c r="O177" s="22">
        <v>0</v>
      </c>
      <c r="P177" s="25" t="s">
        <v>30</v>
      </c>
      <c r="Q177" s="304"/>
      <c r="R177" s="305"/>
      <c r="S177" s="305"/>
      <c r="T177" s="306"/>
      <c r="U177" s="20"/>
    </row>
    <row r="178" spans="1:21" s="8" customFormat="1" ht="16.5" hidden="1" thickBot="1" x14ac:dyDescent="0.3">
      <c r="A178" s="12">
        <v>175</v>
      </c>
      <c r="B178" s="13" t="s">
        <v>274</v>
      </c>
      <c r="C178" s="12" t="s">
        <v>306</v>
      </c>
      <c r="D178" s="12" t="s">
        <v>20</v>
      </c>
      <c r="E178" s="14" t="s">
        <v>321</v>
      </c>
      <c r="F178" s="15">
        <v>1</v>
      </c>
      <c r="G178" s="12" t="s">
        <v>22</v>
      </c>
      <c r="H178" s="16">
        <v>0</v>
      </c>
      <c r="I178" s="16">
        <v>0</v>
      </c>
      <c r="J178" s="17"/>
      <c r="K178" s="16">
        <v>0</v>
      </c>
      <c r="L178" s="16">
        <v>0</v>
      </c>
      <c r="M178" s="18"/>
      <c r="N178" s="16"/>
      <c r="O178" s="16"/>
      <c r="P178" s="19"/>
      <c r="Q178" s="20">
        <f>+H178+K178+N178</f>
        <v>0</v>
      </c>
      <c r="R178" s="20">
        <f>+I178+L178+O178</f>
        <v>0</v>
      </c>
      <c r="S178" s="21" t="e">
        <f>+Q178/R178</f>
        <v>#DIV/0!</v>
      </c>
      <c r="T178" s="21" t="e">
        <f>+S178/F178</f>
        <v>#DIV/0!</v>
      </c>
      <c r="U178" s="20"/>
    </row>
    <row r="179" spans="1:21" s="8" customFormat="1" ht="16.5" hidden="1" thickBot="1" x14ac:dyDescent="0.3">
      <c r="A179" s="12">
        <v>176</v>
      </c>
      <c r="B179" s="13" t="s">
        <v>274</v>
      </c>
      <c r="C179" s="12" t="s">
        <v>306</v>
      </c>
      <c r="D179" s="12" t="s">
        <v>20</v>
      </c>
      <c r="E179" s="14" t="s">
        <v>322</v>
      </c>
      <c r="F179" s="15">
        <v>1</v>
      </c>
      <c r="G179" s="12" t="s">
        <v>22</v>
      </c>
      <c r="H179" s="16">
        <v>0</v>
      </c>
      <c r="I179" s="16">
        <v>0</v>
      </c>
      <c r="J179" s="17"/>
      <c r="K179" s="16">
        <v>0</v>
      </c>
      <c r="L179" s="16">
        <v>0</v>
      </c>
      <c r="M179" s="18"/>
      <c r="N179" s="16"/>
      <c r="O179" s="16"/>
      <c r="P179" s="19"/>
      <c r="Q179" s="20">
        <f>+H179+K179+N179</f>
        <v>0</v>
      </c>
      <c r="R179" s="20">
        <f>+I179+L179+O179</f>
        <v>0</v>
      </c>
      <c r="S179" s="21" t="e">
        <f>+Q179/R179</f>
        <v>#DIV/0!</v>
      </c>
      <c r="T179" s="21" t="e">
        <f>+S179/F179</f>
        <v>#DIV/0!</v>
      </c>
      <c r="U179" s="20"/>
    </row>
    <row r="180" spans="1:21" s="8" customFormat="1" ht="16.5" hidden="1" thickBot="1" x14ac:dyDescent="0.3">
      <c r="A180" s="12">
        <v>177</v>
      </c>
      <c r="B180" s="13" t="s">
        <v>274</v>
      </c>
      <c r="C180" s="12" t="s">
        <v>306</v>
      </c>
      <c r="D180" s="12" t="s">
        <v>20</v>
      </c>
      <c r="E180" s="14" t="s">
        <v>323</v>
      </c>
      <c r="F180" s="12">
        <v>1</v>
      </c>
      <c r="G180" s="12" t="s">
        <v>324</v>
      </c>
      <c r="H180" s="22">
        <v>0</v>
      </c>
      <c r="I180" s="22">
        <v>0</v>
      </c>
      <c r="J180" s="25" t="s">
        <v>30</v>
      </c>
      <c r="K180" s="22">
        <v>0</v>
      </c>
      <c r="L180" s="22">
        <v>0</v>
      </c>
      <c r="M180" s="58" t="s">
        <v>30</v>
      </c>
      <c r="N180" s="22">
        <v>0</v>
      </c>
      <c r="O180" s="22">
        <v>0</v>
      </c>
      <c r="P180" s="25" t="s">
        <v>30</v>
      </c>
      <c r="Q180" s="304"/>
      <c r="R180" s="305"/>
      <c r="S180" s="305"/>
      <c r="T180" s="306"/>
      <c r="U180" s="20"/>
    </row>
    <row r="181" spans="1:21" s="8" customFormat="1" ht="16.5" hidden="1" thickBot="1" x14ac:dyDescent="0.3">
      <c r="A181" s="12">
        <v>178</v>
      </c>
      <c r="B181" s="13" t="s">
        <v>274</v>
      </c>
      <c r="C181" s="12" t="s">
        <v>306</v>
      </c>
      <c r="D181" s="12" t="s">
        <v>20</v>
      </c>
      <c r="E181" s="14" t="s">
        <v>325</v>
      </c>
      <c r="F181" s="12">
        <v>5</v>
      </c>
      <c r="G181" s="12" t="s">
        <v>326</v>
      </c>
      <c r="H181" s="22">
        <v>0</v>
      </c>
      <c r="I181" s="22">
        <v>0</v>
      </c>
      <c r="J181" s="25" t="s">
        <v>30</v>
      </c>
      <c r="K181" s="16">
        <v>0</v>
      </c>
      <c r="L181" s="22">
        <v>1</v>
      </c>
      <c r="M181" s="18"/>
      <c r="N181" s="22">
        <v>0</v>
      </c>
      <c r="O181" s="22">
        <v>0</v>
      </c>
      <c r="P181" s="25" t="s">
        <v>30</v>
      </c>
      <c r="Q181" s="20">
        <f t="shared" ref="Q181:Q216" si="43">+H181+K181+N181</f>
        <v>0</v>
      </c>
      <c r="R181" s="20">
        <f t="shared" ref="R181:R216" si="44">+I181+L181+O181</f>
        <v>1</v>
      </c>
      <c r="S181" s="23">
        <f t="shared" ref="S181:S216" si="45">+Q181/R181</f>
        <v>0</v>
      </c>
      <c r="T181" s="21">
        <f>+Q181/F181</f>
        <v>0</v>
      </c>
      <c r="U181" s="20"/>
    </row>
    <row r="182" spans="1:21" s="8" customFormat="1" ht="15.75" hidden="1" customHeight="1" x14ac:dyDescent="0.25">
      <c r="A182" s="12">
        <v>179</v>
      </c>
      <c r="B182" s="13" t="s">
        <v>274</v>
      </c>
      <c r="C182" s="12" t="s">
        <v>306</v>
      </c>
      <c r="D182" s="12" t="s">
        <v>20</v>
      </c>
      <c r="E182" s="14" t="s">
        <v>327</v>
      </c>
      <c r="F182" s="12">
        <v>25</v>
      </c>
      <c r="G182" s="12" t="s">
        <v>328</v>
      </c>
      <c r="H182" s="12">
        <v>1</v>
      </c>
      <c r="I182" s="38">
        <v>1</v>
      </c>
      <c r="J182" s="17"/>
      <c r="K182" s="12">
        <v>2</v>
      </c>
      <c r="L182" s="38">
        <v>3</v>
      </c>
      <c r="M182" s="18" t="s">
        <v>412</v>
      </c>
      <c r="N182" s="12"/>
      <c r="O182" s="38">
        <v>3</v>
      </c>
      <c r="P182" s="39"/>
      <c r="Q182" s="20">
        <f t="shared" si="43"/>
        <v>3</v>
      </c>
      <c r="R182" s="20">
        <f t="shared" si="44"/>
        <v>7</v>
      </c>
      <c r="S182" s="23">
        <f t="shared" si="45"/>
        <v>0.42857142857142855</v>
      </c>
      <c r="T182" s="21">
        <f>+Q182/F182</f>
        <v>0.12</v>
      </c>
      <c r="U182" s="20"/>
    </row>
    <row r="183" spans="1:21" s="8" customFormat="1" ht="15.75" hidden="1" customHeight="1" x14ac:dyDescent="0.25">
      <c r="A183" s="12">
        <v>180</v>
      </c>
      <c r="B183" s="13" t="s">
        <v>274</v>
      </c>
      <c r="C183" s="12" t="s">
        <v>306</v>
      </c>
      <c r="D183" s="12" t="s">
        <v>20</v>
      </c>
      <c r="E183" s="14" t="s">
        <v>329</v>
      </c>
      <c r="F183" s="15">
        <v>1</v>
      </c>
      <c r="G183" s="12" t="s">
        <v>22</v>
      </c>
      <c r="H183" s="16">
        <v>21</v>
      </c>
      <c r="I183" s="16">
        <v>21</v>
      </c>
      <c r="J183" s="17"/>
      <c r="K183" s="16">
        <v>27</v>
      </c>
      <c r="L183" s="16">
        <v>27</v>
      </c>
      <c r="M183" s="18" t="s">
        <v>425</v>
      </c>
      <c r="N183" s="16"/>
      <c r="O183" s="16"/>
      <c r="P183" s="19"/>
      <c r="Q183" s="20">
        <f t="shared" si="43"/>
        <v>48</v>
      </c>
      <c r="R183" s="20">
        <f t="shared" si="44"/>
        <v>48</v>
      </c>
      <c r="S183" s="21">
        <f t="shared" si="45"/>
        <v>1</v>
      </c>
      <c r="T183" s="21">
        <f>+S183/F183</f>
        <v>1</v>
      </c>
      <c r="U183" s="20"/>
    </row>
    <row r="184" spans="1:21" s="8" customFormat="1" ht="15.75" hidden="1" customHeight="1" x14ac:dyDescent="0.25">
      <c r="A184" s="12">
        <v>181</v>
      </c>
      <c r="B184" s="13" t="s">
        <v>274</v>
      </c>
      <c r="C184" s="12" t="s">
        <v>306</v>
      </c>
      <c r="D184" s="12" t="s">
        <v>20</v>
      </c>
      <c r="E184" s="14" t="s">
        <v>330</v>
      </c>
      <c r="F184" s="12">
        <v>80</v>
      </c>
      <c r="G184" s="12" t="s">
        <v>331</v>
      </c>
      <c r="H184" s="16">
        <v>4</v>
      </c>
      <c r="I184" s="22">
        <v>6</v>
      </c>
      <c r="J184" s="17"/>
      <c r="K184" s="16">
        <v>11</v>
      </c>
      <c r="L184" s="22">
        <v>6</v>
      </c>
      <c r="M184" s="18" t="s">
        <v>413</v>
      </c>
      <c r="N184" s="16"/>
      <c r="O184" s="22">
        <v>7</v>
      </c>
      <c r="P184" s="19"/>
      <c r="Q184" s="20">
        <f t="shared" si="43"/>
        <v>15</v>
      </c>
      <c r="R184" s="20">
        <f t="shared" si="44"/>
        <v>19</v>
      </c>
      <c r="S184" s="23">
        <f t="shared" si="45"/>
        <v>0.78947368421052633</v>
      </c>
      <c r="T184" s="21">
        <f>+Q184/F184</f>
        <v>0.1875</v>
      </c>
      <c r="U184" s="20"/>
    </row>
    <row r="185" spans="1:21" s="8" customFormat="1" ht="15.75" hidden="1" customHeight="1" x14ac:dyDescent="0.25">
      <c r="A185" s="12">
        <v>182</v>
      </c>
      <c r="B185" s="13" t="s">
        <v>274</v>
      </c>
      <c r="C185" s="12" t="s">
        <v>306</v>
      </c>
      <c r="D185" s="12" t="s">
        <v>20</v>
      </c>
      <c r="E185" s="14" t="s">
        <v>332</v>
      </c>
      <c r="F185" s="15">
        <v>1</v>
      </c>
      <c r="G185" s="12" t="s">
        <v>22</v>
      </c>
      <c r="H185" s="16">
        <v>4</v>
      </c>
      <c r="I185" s="16">
        <v>4</v>
      </c>
      <c r="J185" s="17"/>
      <c r="K185" s="16">
        <v>5</v>
      </c>
      <c r="L185" s="16">
        <v>5</v>
      </c>
      <c r="M185" s="18" t="s">
        <v>430</v>
      </c>
      <c r="N185" s="16"/>
      <c r="O185" s="16"/>
      <c r="P185" s="19"/>
      <c r="Q185" s="20">
        <f t="shared" si="43"/>
        <v>9</v>
      </c>
      <c r="R185" s="20">
        <f t="shared" si="44"/>
        <v>9</v>
      </c>
      <c r="S185" s="21">
        <f t="shared" si="45"/>
        <v>1</v>
      </c>
      <c r="T185" s="21">
        <f t="shared" ref="T185:T200" si="46">+S185/F185</f>
        <v>1</v>
      </c>
      <c r="U185" s="20"/>
    </row>
    <row r="186" spans="1:21" s="8" customFormat="1" ht="15.75" hidden="1" customHeight="1" x14ac:dyDescent="0.25">
      <c r="A186" s="12">
        <v>183</v>
      </c>
      <c r="B186" s="13" t="s">
        <v>274</v>
      </c>
      <c r="C186" s="12" t="s">
        <v>306</v>
      </c>
      <c r="D186" s="12" t="s">
        <v>20</v>
      </c>
      <c r="E186" s="14" t="s">
        <v>333</v>
      </c>
      <c r="F186" s="15">
        <v>1</v>
      </c>
      <c r="G186" s="12" t="s">
        <v>22</v>
      </c>
      <c r="H186" s="16">
        <v>12</v>
      </c>
      <c r="I186" s="16">
        <v>12</v>
      </c>
      <c r="J186" s="17"/>
      <c r="K186" s="16">
        <v>17</v>
      </c>
      <c r="L186" s="16">
        <v>17</v>
      </c>
      <c r="M186" s="18" t="s">
        <v>436</v>
      </c>
      <c r="N186" s="16"/>
      <c r="O186" s="16"/>
      <c r="P186" s="19"/>
      <c r="Q186" s="20">
        <f t="shared" si="43"/>
        <v>29</v>
      </c>
      <c r="R186" s="20">
        <f t="shared" si="44"/>
        <v>29</v>
      </c>
      <c r="S186" s="21">
        <f t="shared" si="45"/>
        <v>1</v>
      </c>
      <c r="T186" s="21">
        <f t="shared" si="46"/>
        <v>1</v>
      </c>
      <c r="U186" s="20"/>
    </row>
    <row r="187" spans="1:21" s="8" customFormat="1" ht="15.75" hidden="1" customHeight="1" x14ac:dyDescent="0.25">
      <c r="A187" s="12">
        <v>184</v>
      </c>
      <c r="B187" s="13" t="s">
        <v>274</v>
      </c>
      <c r="C187" s="12" t="s">
        <v>306</v>
      </c>
      <c r="D187" s="12" t="s">
        <v>20</v>
      </c>
      <c r="E187" s="14" t="s">
        <v>334</v>
      </c>
      <c r="F187" s="15">
        <v>1</v>
      </c>
      <c r="G187" s="12" t="s">
        <v>22</v>
      </c>
      <c r="H187" s="16">
        <v>38</v>
      </c>
      <c r="I187" s="16">
        <v>38</v>
      </c>
      <c r="J187" s="17"/>
      <c r="K187" s="16">
        <v>32</v>
      </c>
      <c r="L187" s="16">
        <v>32</v>
      </c>
      <c r="M187" s="18" t="s">
        <v>407</v>
      </c>
      <c r="N187" s="16"/>
      <c r="O187" s="16"/>
      <c r="P187" s="19"/>
      <c r="Q187" s="20">
        <f t="shared" si="43"/>
        <v>70</v>
      </c>
      <c r="R187" s="20">
        <f t="shared" si="44"/>
        <v>70</v>
      </c>
      <c r="S187" s="21">
        <f t="shared" si="45"/>
        <v>1</v>
      </c>
      <c r="T187" s="21">
        <f t="shared" si="46"/>
        <v>1</v>
      </c>
      <c r="U187" s="20"/>
    </row>
    <row r="188" spans="1:21" s="8" customFormat="1" ht="15.75" hidden="1" customHeight="1" x14ac:dyDescent="0.25">
      <c r="A188" s="12">
        <v>185</v>
      </c>
      <c r="B188" s="13" t="s">
        <v>274</v>
      </c>
      <c r="C188" s="12" t="s">
        <v>306</v>
      </c>
      <c r="D188" s="12" t="s">
        <v>20</v>
      </c>
      <c r="E188" s="14" t="s">
        <v>335</v>
      </c>
      <c r="F188" s="15">
        <v>1</v>
      </c>
      <c r="G188" s="12" t="s">
        <v>22</v>
      </c>
      <c r="H188" s="16">
        <v>11</v>
      </c>
      <c r="I188" s="16">
        <v>11</v>
      </c>
      <c r="J188" s="17"/>
      <c r="K188" s="16">
        <v>4</v>
      </c>
      <c r="L188" s="16">
        <v>4</v>
      </c>
      <c r="M188" s="18" t="s">
        <v>442</v>
      </c>
      <c r="N188" s="16"/>
      <c r="O188" s="16"/>
      <c r="P188" s="19"/>
      <c r="Q188" s="20">
        <f t="shared" si="43"/>
        <v>15</v>
      </c>
      <c r="R188" s="20">
        <f t="shared" si="44"/>
        <v>15</v>
      </c>
      <c r="S188" s="21">
        <f t="shared" si="45"/>
        <v>1</v>
      </c>
      <c r="T188" s="21">
        <f t="shared" si="46"/>
        <v>1</v>
      </c>
      <c r="U188" s="20"/>
    </row>
    <row r="189" spans="1:21" s="8" customFormat="1" ht="15.75" hidden="1" customHeight="1" x14ac:dyDescent="0.25">
      <c r="A189" s="12">
        <v>186</v>
      </c>
      <c r="B189" s="13" t="s">
        <v>274</v>
      </c>
      <c r="C189" s="12" t="s">
        <v>336</v>
      </c>
      <c r="D189" s="12" t="s">
        <v>20</v>
      </c>
      <c r="E189" s="14" t="s">
        <v>337</v>
      </c>
      <c r="F189" s="15">
        <v>1</v>
      </c>
      <c r="G189" s="12" t="s">
        <v>22</v>
      </c>
      <c r="H189" s="16">
        <v>53</v>
      </c>
      <c r="I189" s="16">
        <v>53</v>
      </c>
      <c r="J189" s="17"/>
      <c r="K189" s="16">
        <v>76</v>
      </c>
      <c r="L189" s="16">
        <v>76</v>
      </c>
      <c r="M189" s="18" t="s">
        <v>405</v>
      </c>
      <c r="N189" s="16"/>
      <c r="O189" s="16"/>
      <c r="P189" s="19"/>
      <c r="Q189" s="20">
        <f t="shared" si="43"/>
        <v>129</v>
      </c>
      <c r="R189" s="20">
        <f t="shared" si="44"/>
        <v>129</v>
      </c>
      <c r="S189" s="21">
        <f t="shared" si="45"/>
        <v>1</v>
      </c>
      <c r="T189" s="21">
        <f t="shared" si="46"/>
        <v>1</v>
      </c>
      <c r="U189" s="20"/>
    </row>
    <row r="190" spans="1:21" s="8" customFormat="1" ht="15.75" hidden="1" customHeight="1" x14ac:dyDescent="0.25">
      <c r="A190" s="12">
        <v>187</v>
      </c>
      <c r="B190" s="13" t="s">
        <v>274</v>
      </c>
      <c r="C190" s="12" t="s">
        <v>336</v>
      </c>
      <c r="D190" s="12" t="s">
        <v>20</v>
      </c>
      <c r="E190" s="14" t="s">
        <v>338</v>
      </c>
      <c r="F190" s="15">
        <v>1</v>
      </c>
      <c r="G190" s="12" t="s">
        <v>22</v>
      </c>
      <c r="H190" s="16">
        <v>304</v>
      </c>
      <c r="I190" s="16">
        <v>304</v>
      </c>
      <c r="J190" s="17"/>
      <c r="K190" s="16">
        <v>322</v>
      </c>
      <c r="L190" s="16">
        <v>322</v>
      </c>
      <c r="M190" s="18" t="s">
        <v>403</v>
      </c>
      <c r="N190" s="16"/>
      <c r="O190" s="16"/>
      <c r="P190" s="19"/>
      <c r="Q190" s="20">
        <f t="shared" si="43"/>
        <v>626</v>
      </c>
      <c r="R190" s="20">
        <f t="shared" si="44"/>
        <v>626</v>
      </c>
      <c r="S190" s="21">
        <f t="shared" si="45"/>
        <v>1</v>
      </c>
      <c r="T190" s="21">
        <f t="shared" si="46"/>
        <v>1</v>
      </c>
      <c r="U190" s="20"/>
    </row>
    <row r="191" spans="1:21" s="8" customFormat="1" ht="15.75" hidden="1" customHeight="1" x14ac:dyDescent="0.25">
      <c r="A191" s="12">
        <v>188</v>
      </c>
      <c r="B191" s="13" t="s">
        <v>274</v>
      </c>
      <c r="C191" s="12" t="s">
        <v>336</v>
      </c>
      <c r="D191" s="12" t="s">
        <v>20</v>
      </c>
      <c r="E191" s="14" t="s">
        <v>339</v>
      </c>
      <c r="F191" s="15">
        <v>1</v>
      </c>
      <c r="G191" s="12" t="s">
        <v>22</v>
      </c>
      <c r="H191" s="16">
        <v>7</v>
      </c>
      <c r="I191" s="16">
        <v>7</v>
      </c>
      <c r="J191" s="17"/>
      <c r="K191" s="16">
        <v>37</v>
      </c>
      <c r="L191" s="16">
        <v>37</v>
      </c>
      <c r="M191" s="18" t="s">
        <v>401</v>
      </c>
      <c r="N191" s="16"/>
      <c r="O191" s="16"/>
      <c r="P191" s="19"/>
      <c r="Q191" s="20">
        <f t="shared" si="43"/>
        <v>44</v>
      </c>
      <c r="R191" s="20">
        <f t="shared" si="44"/>
        <v>44</v>
      </c>
      <c r="S191" s="21">
        <f t="shared" si="45"/>
        <v>1</v>
      </c>
      <c r="T191" s="21">
        <f t="shared" si="46"/>
        <v>1</v>
      </c>
      <c r="U191" s="20"/>
    </row>
    <row r="192" spans="1:21" s="8" customFormat="1" ht="15.75" hidden="1" customHeight="1" x14ac:dyDescent="0.25">
      <c r="A192" s="12">
        <v>189</v>
      </c>
      <c r="B192" s="13" t="s">
        <v>274</v>
      </c>
      <c r="C192" s="12" t="s">
        <v>336</v>
      </c>
      <c r="D192" s="12" t="s">
        <v>20</v>
      </c>
      <c r="E192" s="14" t="s">
        <v>340</v>
      </c>
      <c r="F192" s="15">
        <v>1</v>
      </c>
      <c r="G192" s="12" t="s">
        <v>22</v>
      </c>
      <c r="H192" s="16">
        <v>48</v>
      </c>
      <c r="I192" s="16">
        <v>48</v>
      </c>
      <c r="J192" s="17"/>
      <c r="K192" s="16">
        <v>87</v>
      </c>
      <c r="L192" s="16">
        <v>87</v>
      </c>
      <c r="M192" s="18" t="s">
        <v>398</v>
      </c>
      <c r="N192" s="16"/>
      <c r="O192" s="16"/>
      <c r="P192" s="19"/>
      <c r="Q192" s="20">
        <f t="shared" si="43"/>
        <v>135</v>
      </c>
      <c r="R192" s="20">
        <f t="shared" si="44"/>
        <v>135</v>
      </c>
      <c r="S192" s="21">
        <f t="shared" si="45"/>
        <v>1</v>
      </c>
      <c r="T192" s="21">
        <f t="shared" si="46"/>
        <v>1</v>
      </c>
      <c r="U192" s="20"/>
    </row>
    <row r="193" spans="1:21" s="8" customFormat="1" ht="15.75" hidden="1" customHeight="1" x14ac:dyDescent="0.25">
      <c r="A193" s="12">
        <v>190</v>
      </c>
      <c r="B193" s="13" t="s">
        <v>274</v>
      </c>
      <c r="C193" s="12" t="s">
        <v>336</v>
      </c>
      <c r="D193" s="12" t="s">
        <v>20</v>
      </c>
      <c r="E193" s="14" t="s">
        <v>341</v>
      </c>
      <c r="F193" s="15">
        <v>1</v>
      </c>
      <c r="G193" s="12" t="s">
        <v>22</v>
      </c>
      <c r="H193" s="16">
        <v>11</v>
      </c>
      <c r="I193" s="16">
        <v>11</v>
      </c>
      <c r="J193" s="17"/>
      <c r="K193" s="16">
        <v>19</v>
      </c>
      <c r="L193" s="16">
        <v>19</v>
      </c>
      <c r="M193" s="18" t="s">
        <v>400</v>
      </c>
      <c r="N193" s="16"/>
      <c r="O193" s="16"/>
      <c r="P193" s="19"/>
      <c r="Q193" s="20">
        <f t="shared" si="43"/>
        <v>30</v>
      </c>
      <c r="R193" s="20">
        <f t="shared" si="44"/>
        <v>30</v>
      </c>
      <c r="S193" s="21">
        <f t="shared" si="45"/>
        <v>1</v>
      </c>
      <c r="T193" s="21">
        <f t="shared" si="46"/>
        <v>1</v>
      </c>
      <c r="U193" s="20"/>
    </row>
    <row r="194" spans="1:21" s="8" customFormat="1" ht="15.75" hidden="1" customHeight="1" x14ac:dyDescent="0.25">
      <c r="A194" s="12">
        <v>191</v>
      </c>
      <c r="B194" s="13" t="s">
        <v>274</v>
      </c>
      <c r="C194" s="12" t="s">
        <v>336</v>
      </c>
      <c r="D194" s="12" t="s">
        <v>20</v>
      </c>
      <c r="E194" s="14" t="s">
        <v>342</v>
      </c>
      <c r="F194" s="15">
        <v>1</v>
      </c>
      <c r="G194" s="12" t="s">
        <v>22</v>
      </c>
      <c r="H194" s="16">
        <v>59</v>
      </c>
      <c r="I194" s="16">
        <v>59</v>
      </c>
      <c r="J194" s="17"/>
      <c r="K194" s="16">
        <v>45</v>
      </c>
      <c r="L194" s="16">
        <v>45</v>
      </c>
      <c r="M194" s="18" t="s">
        <v>440</v>
      </c>
      <c r="N194" s="16"/>
      <c r="O194" s="16"/>
      <c r="P194" s="19"/>
      <c r="Q194" s="20">
        <f t="shared" si="43"/>
        <v>104</v>
      </c>
      <c r="R194" s="20">
        <f t="shared" si="44"/>
        <v>104</v>
      </c>
      <c r="S194" s="21">
        <f t="shared" si="45"/>
        <v>1</v>
      </c>
      <c r="T194" s="21">
        <f t="shared" si="46"/>
        <v>1</v>
      </c>
      <c r="U194" s="20"/>
    </row>
    <row r="195" spans="1:21" s="8" customFormat="1" ht="15.75" hidden="1" customHeight="1" x14ac:dyDescent="0.25">
      <c r="A195" s="12">
        <v>192</v>
      </c>
      <c r="B195" s="13" t="s">
        <v>274</v>
      </c>
      <c r="C195" s="12" t="s">
        <v>336</v>
      </c>
      <c r="D195" s="12" t="s">
        <v>20</v>
      </c>
      <c r="E195" s="14" t="s">
        <v>343</v>
      </c>
      <c r="F195" s="15">
        <v>1</v>
      </c>
      <c r="G195" s="12" t="s">
        <v>22</v>
      </c>
      <c r="H195" s="16">
        <v>134</v>
      </c>
      <c r="I195" s="16">
        <v>134</v>
      </c>
      <c r="J195" s="17"/>
      <c r="K195" s="16">
        <v>199</v>
      </c>
      <c r="L195" s="16">
        <v>199</v>
      </c>
      <c r="M195" s="18" t="s">
        <v>404</v>
      </c>
      <c r="N195" s="16"/>
      <c r="O195" s="16"/>
      <c r="P195" s="19"/>
      <c r="Q195" s="20">
        <f t="shared" si="43"/>
        <v>333</v>
      </c>
      <c r="R195" s="20">
        <f t="shared" si="44"/>
        <v>333</v>
      </c>
      <c r="S195" s="21">
        <f t="shared" si="45"/>
        <v>1</v>
      </c>
      <c r="T195" s="21">
        <f t="shared" si="46"/>
        <v>1</v>
      </c>
      <c r="U195" s="20"/>
    </row>
    <row r="196" spans="1:21" s="8" customFormat="1" ht="15.75" hidden="1" customHeight="1" x14ac:dyDescent="0.25">
      <c r="A196" s="12">
        <v>193</v>
      </c>
      <c r="B196" s="13" t="s">
        <v>274</v>
      </c>
      <c r="C196" s="12" t="s">
        <v>336</v>
      </c>
      <c r="D196" s="12" t="s">
        <v>20</v>
      </c>
      <c r="E196" s="14" t="s">
        <v>344</v>
      </c>
      <c r="F196" s="15">
        <v>1</v>
      </c>
      <c r="G196" s="12" t="s">
        <v>22</v>
      </c>
      <c r="H196" s="16">
        <v>151</v>
      </c>
      <c r="I196" s="16">
        <v>151</v>
      </c>
      <c r="J196" s="17"/>
      <c r="K196" s="16">
        <v>305</v>
      </c>
      <c r="L196" s="16">
        <v>305</v>
      </c>
      <c r="M196" s="18" t="s">
        <v>402</v>
      </c>
      <c r="N196" s="16"/>
      <c r="O196" s="16"/>
      <c r="P196" s="19"/>
      <c r="Q196" s="20">
        <f t="shared" si="43"/>
        <v>456</v>
      </c>
      <c r="R196" s="20">
        <f t="shared" si="44"/>
        <v>456</v>
      </c>
      <c r="S196" s="21">
        <f t="shared" si="45"/>
        <v>1</v>
      </c>
      <c r="T196" s="21">
        <f t="shared" si="46"/>
        <v>1</v>
      </c>
      <c r="U196" s="20"/>
    </row>
    <row r="197" spans="1:21" s="8" customFormat="1" ht="15.75" hidden="1" customHeight="1" x14ac:dyDescent="0.25">
      <c r="A197" s="12">
        <v>194</v>
      </c>
      <c r="B197" s="13" t="s">
        <v>274</v>
      </c>
      <c r="C197" s="12" t="s">
        <v>336</v>
      </c>
      <c r="D197" s="12" t="s">
        <v>20</v>
      </c>
      <c r="E197" s="14" t="s">
        <v>345</v>
      </c>
      <c r="F197" s="15">
        <v>1</v>
      </c>
      <c r="G197" s="12" t="s">
        <v>22</v>
      </c>
      <c r="H197" s="16">
        <v>179</v>
      </c>
      <c r="I197" s="16">
        <v>179</v>
      </c>
      <c r="J197" s="17"/>
      <c r="K197" s="16">
        <v>230</v>
      </c>
      <c r="L197" s="16">
        <v>230</v>
      </c>
      <c r="M197" s="18" t="s">
        <v>406</v>
      </c>
      <c r="N197" s="16"/>
      <c r="O197" s="16"/>
      <c r="P197" s="19"/>
      <c r="Q197" s="20">
        <f t="shared" si="43"/>
        <v>409</v>
      </c>
      <c r="R197" s="20">
        <f t="shared" si="44"/>
        <v>409</v>
      </c>
      <c r="S197" s="21">
        <f t="shared" si="45"/>
        <v>1</v>
      </c>
      <c r="T197" s="21">
        <f t="shared" si="46"/>
        <v>1</v>
      </c>
      <c r="U197" s="20"/>
    </row>
    <row r="198" spans="1:21" s="8" customFormat="1" ht="15.75" hidden="1" customHeight="1" x14ac:dyDescent="0.25">
      <c r="A198" s="12">
        <v>195</v>
      </c>
      <c r="B198" s="13" t="s">
        <v>274</v>
      </c>
      <c r="C198" s="12" t="s">
        <v>336</v>
      </c>
      <c r="D198" s="12" t="s">
        <v>20</v>
      </c>
      <c r="E198" s="14" t="s">
        <v>346</v>
      </c>
      <c r="F198" s="15">
        <v>1</v>
      </c>
      <c r="G198" s="12" t="s">
        <v>22</v>
      </c>
      <c r="H198" s="16">
        <v>8</v>
      </c>
      <c r="I198" s="16">
        <v>8</v>
      </c>
      <c r="J198" s="17"/>
      <c r="K198" s="16">
        <v>20</v>
      </c>
      <c r="L198" s="16">
        <v>20</v>
      </c>
      <c r="M198" s="18" t="s">
        <v>429</v>
      </c>
      <c r="N198" s="16"/>
      <c r="O198" s="16"/>
      <c r="P198" s="19"/>
      <c r="Q198" s="20">
        <f t="shared" si="43"/>
        <v>28</v>
      </c>
      <c r="R198" s="20">
        <f t="shared" si="44"/>
        <v>28</v>
      </c>
      <c r="S198" s="21">
        <f t="shared" si="45"/>
        <v>1</v>
      </c>
      <c r="T198" s="21">
        <f t="shared" si="46"/>
        <v>1</v>
      </c>
      <c r="U198" s="20"/>
    </row>
    <row r="199" spans="1:21" s="8" customFormat="1" ht="16.5" hidden="1" thickBot="1" x14ac:dyDescent="0.3">
      <c r="A199" s="12">
        <v>196</v>
      </c>
      <c r="B199" s="13" t="s">
        <v>274</v>
      </c>
      <c r="C199" s="12" t="s">
        <v>336</v>
      </c>
      <c r="D199" s="12" t="s">
        <v>20</v>
      </c>
      <c r="E199" s="14" t="s">
        <v>347</v>
      </c>
      <c r="F199" s="15">
        <v>1</v>
      </c>
      <c r="G199" s="12" t="s">
        <v>22</v>
      </c>
      <c r="H199" s="16">
        <v>0</v>
      </c>
      <c r="I199" s="16">
        <v>0</v>
      </c>
      <c r="J199" s="17"/>
      <c r="K199" s="16">
        <v>0</v>
      </c>
      <c r="L199" s="16">
        <v>0</v>
      </c>
      <c r="M199" s="18"/>
      <c r="N199" s="16"/>
      <c r="O199" s="16"/>
      <c r="P199" s="19"/>
      <c r="Q199" s="20">
        <f t="shared" si="43"/>
        <v>0</v>
      </c>
      <c r="R199" s="20">
        <f t="shared" si="44"/>
        <v>0</v>
      </c>
      <c r="S199" s="21" t="e">
        <f t="shared" si="45"/>
        <v>#DIV/0!</v>
      </c>
      <c r="T199" s="21" t="e">
        <f t="shared" si="46"/>
        <v>#DIV/0!</v>
      </c>
      <c r="U199" s="20"/>
    </row>
    <row r="200" spans="1:21" s="8" customFormat="1" ht="15.75" hidden="1" customHeight="1" x14ac:dyDescent="0.25">
      <c r="A200" s="12">
        <v>197</v>
      </c>
      <c r="B200" s="13" t="s">
        <v>274</v>
      </c>
      <c r="C200" s="12" t="s">
        <v>336</v>
      </c>
      <c r="D200" s="12" t="s">
        <v>20</v>
      </c>
      <c r="E200" s="14" t="s">
        <v>348</v>
      </c>
      <c r="F200" s="15">
        <v>1</v>
      </c>
      <c r="G200" s="12" t="s">
        <v>22</v>
      </c>
      <c r="H200" s="16">
        <v>1</v>
      </c>
      <c r="I200" s="16">
        <v>1</v>
      </c>
      <c r="J200" s="17"/>
      <c r="K200" s="16">
        <v>1</v>
      </c>
      <c r="L200" s="16">
        <v>1</v>
      </c>
      <c r="M200" s="18" t="s">
        <v>438</v>
      </c>
      <c r="N200" s="16"/>
      <c r="O200" s="16"/>
      <c r="P200" s="19"/>
      <c r="Q200" s="20">
        <f t="shared" si="43"/>
        <v>2</v>
      </c>
      <c r="R200" s="20">
        <f t="shared" si="44"/>
        <v>2</v>
      </c>
      <c r="S200" s="21">
        <f t="shared" si="45"/>
        <v>1</v>
      </c>
      <c r="T200" s="21">
        <f t="shared" si="46"/>
        <v>1</v>
      </c>
      <c r="U200" s="20"/>
    </row>
    <row r="201" spans="1:21" s="8" customFormat="1" ht="15.75" hidden="1" customHeight="1" x14ac:dyDescent="0.25">
      <c r="A201" s="12">
        <v>198</v>
      </c>
      <c r="B201" s="13" t="s">
        <v>274</v>
      </c>
      <c r="C201" s="12" t="s">
        <v>349</v>
      </c>
      <c r="D201" s="12" t="s">
        <v>20</v>
      </c>
      <c r="E201" s="14" t="s">
        <v>350</v>
      </c>
      <c r="F201" s="12">
        <v>12</v>
      </c>
      <c r="G201" s="12" t="s">
        <v>109</v>
      </c>
      <c r="H201" s="16">
        <v>1</v>
      </c>
      <c r="I201" s="22">
        <v>1</v>
      </c>
      <c r="J201" s="17"/>
      <c r="K201" s="16">
        <v>1</v>
      </c>
      <c r="L201" s="22">
        <v>1</v>
      </c>
      <c r="M201" s="18"/>
      <c r="N201" s="16"/>
      <c r="O201" s="22">
        <v>1</v>
      </c>
      <c r="P201" s="19"/>
      <c r="Q201" s="20">
        <f t="shared" si="43"/>
        <v>2</v>
      </c>
      <c r="R201" s="20">
        <f t="shared" si="44"/>
        <v>3</v>
      </c>
      <c r="S201" s="23">
        <f t="shared" si="45"/>
        <v>0.66666666666666663</v>
      </c>
      <c r="T201" s="21">
        <f>+Q201/F201</f>
        <v>0.16666666666666666</v>
      </c>
      <c r="U201" s="20"/>
    </row>
    <row r="202" spans="1:21" s="8" customFormat="1" ht="15.75" hidden="1" customHeight="1" x14ac:dyDescent="0.25">
      <c r="A202" s="12">
        <v>199</v>
      </c>
      <c r="B202" s="13" t="s">
        <v>274</v>
      </c>
      <c r="C202" s="12" t="s">
        <v>349</v>
      </c>
      <c r="D202" s="12" t="s">
        <v>20</v>
      </c>
      <c r="E202" s="14" t="s">
        <v>351</v>
      </c>
      <c r="F202" s="12">
        <v>120</v>
      </c>
      <c r="G202" s="12" t="s">
        <v>115</v>
      </c>
      <c r="H202" s="24">
        <v>12</v>
      </c>
      <c r="I202" s="22">
        <v>10</v>
      </c>
      <c r="J202" s="17"/>
      <c r="K202" s="16">
        <v>12</v>
      </c>
      <c r="L202" s="22">
        <v>10</v>
      </c>
      <c r="M202" s="18"/>
      <c r="N202" s="16"/>
      <c r="O202" s="22">
        <v>10</v>
      </c>
      <c r="P202" s="19"/>
      <c r="Q202" s="20">
        <f t="shared" si="43"/>
        <v>24</v>
      </c>
      <c r="R202" s="20">
        <f t="shared" si="44"/>
        <v>30</v>
      </c>
      <c r="S202" s="23">
        <f t="shared" si="45"/>
        <v>0.8</v>
      </c>
      <c r="T202" s="21">
        <f>+Q202/F202</f>
        <v>0.2</v>
      </c>
      <c r="U202" s="20"/>
    </row>
    <row r="203" spans="1:21" s="8" customFormat="1" ht="15.75" hidden="1" customHeight="1" x14ac:dyDescent="0.25">
      <c r="A203" s="12">
        <v>200</v>
      </c>
      <c r="B203" s="13" t="s">
        <v>274</v>
      </c>
      <c r="C203" s="12" t="s">
        <v>349</v>
      </c>
      <c r="D203" s="12" t="s">
        <v>20</v>
      </c>
      <c r="E203" s="14" t="s">
        <v>352</v>
      </c>
      <c r="F203" s="12">
        <v>120</v>
      </c>
      <c r="G203" s="12" t="s">
        <v>353</v>
      </c>
      <c r="H203" s="24">
        <v>12</v>
      </c>
      <c r="I203" s="22">
        <v>10</v>
      </c>
      <c r="J203" s="17"/>
      <c r="K203" s="16">
        <v>12</v>
      </c>
      <c r="L203" s="22">
        <v>10</v>
      </c>
      <c r="M203" s="18" t="s">
        <v>427</v>
      </c>
      <c r="N203" s="16"/>
      <c r="O203" s="22">
        <v>10</v>
      </c>
      <c r="P203" s="19"/>
      <c r="Q203" s="20">
        <f t="shared" si="43"/>
        <v>24</v>
      </c>
      <c r="R203" s="20">
        <f t="shared" si="44"/>
        <v>30</v>
      </c>
      <c r="S203" s="23">
        <f t="shared" si="45"/>
        <v>0.8</v>
      </c>
      <c r="T203" s="21">
        <f>+Q203/F203</f>
        <v>0.2</v>
      </c>
      <c r="U203" s="20"/>
    </row>
    <row r="204" spans="1:21" s="8" customFormat="1" ht="15.75" hidden="1" customHeight="1" x14ac:dyDescent="0.25">
      <c r="A204" s="12">
        <v>201</v>
      </c>
      <c r="B204" s="13" t="s">
        <v>274</v>
      </c>
      <c r="C204" s="12" t="s">
        <v>349</v>
      </c>
      <c r="D204" s="12" t="s">
        <v>20</v>
      </c>
      <c r="E204" s="14" t="s">
        <v>354</v>
      </c>
      <c r="F204" s="12">
        <v>3</v>
      </c>
      <c r="G204" s="12" t="s">
        <v>115</v>
      </c>
      <c r="H204" s="22">
        <v>3</v>
      </c>
      <c r="I204" s="22">
        <v>3</v>
      </c>
      <c r="J204" s="25" t="s">
        <v>1343</v>
      </c>
      <c r="K204" s="22">
        <v>0</v>
      </c>
      <c r="L204" s="22">
        <v>0</v>
      </c>
      <c r="M204" s="25" t="s">
        <v>30</v>
      </c>
      <c r="N204" s="22">
        <v>0</v>
      </c>
      <c r="O204" s="22">
        <v>0</v>
      </c>
      <c r="P204" s="25" t="s">
        <v>30</v>
      </c>
      <c r="Q204" s="20">
        <f t="shared" si="43"/>
        <v>3</v>
      </c>
      <c r="R204" s="20">
        <f t="shared" si="44"/>
        <v>3</v>
      </c>
      <c r="S204" s="23">
        <f t="shared" si="45"/>
        <v>1</v>
      </c>
      <c r="T204" s="21">
        <f>+Q204/F204</f>
        <v>1</v>
      </c>
      <c r="U204" s="20"/>
    </row>
    <row r="205" spans="1:21" s="8" customFormat="1" ht="15.75" hidden="1" customHeight="1" x14ac:dyDescent="0.25">
      <c r="A205" s="12">
        <v>202</v>
      </c>
      <c r="B205" s="13" t="s">
        <v>274</v>
      </c>
      <c r="C205" s="12" t="s">
        <v>349</v>
      </c>
      <c r="D205" s="12" t="s">
        <v>20</v>
      </c>
      <c r="E205" s="14" t="s">
        <v>87</v>
      </c>
      <c r="F205" s="12">
        <v>12</v>
      </c>
      <c r="G205" s="12" t="s">
        <v>88</v>
      </c>
      <c r="H205" s="43">
        <v>1</v>
      </c>
      <c r="I205" s="22">
        <v>1</v>
      </c>
      <c r="J205" s="17"/>
      <c r="K205" s="16">
        <v>1</v>
      </c>
      <c r="L205" s="22">
        <v>1</v>
      </c>
      <c r="M205" s="18" t="s">
        <v>414</v>
      </c>
      <c r="N205" s="16"/>
      <c r="O205" s="22">
        <v>1</v>
      </c>
      <c r="P205" s="19"/>
      <c r="Q205" s="20">
        <f t="shared" si="43"/>
        <v>2</v>
      </c>
      <c r="R205" s="20">
        <f t="shared" si="44"/>
        <v>3</v>
      </c>
      <c r="S205" s="23">
        <f t="shared" si="45"/>
        <v>0.66666666666666663</v>
      </c>
      <c r="T205" s="21">
        <f>+Q205/F205</f>
        <v>0.16666666666666666</v>
      </c>
      <c r="U205" s="20"/>
    </row>
    <row r="206" spans="1:21" s="8" customFormat="1" ht="16.5" hidden="1" thickBot="1" x14ac:dyDescent="0.3">
      <c r="A206" s="12">
        <v>203</v>
      </c>
      <c r="B206" s="13" t="s">
        <v>274</v>
      </c>
      <c r="C206" s="12" t="s">
        <v>349</v>
      </c>
      <c r="D206" s="12" t="s">
        <v>20</v>
      </c>
      <c r="E206" s="14" t="s">
        <v>355</v>
      </c>
      <c r="F206" s="15">
        <v>1</v>
      </c>
      <c r="G206" s="12" t="s">
        <v>22</v>
      </c>
      <c r="H206" s="16">
        <v>19</v>
      </c>
      <c r="I206" s="24"/>
      <c r="J206" s="17"/>
      <c r="K206" s="16">
        <v>13</v>
      </c>
      <c r="L206" s="16">
        <v>13</v>
      </c>
      <c r="M206" s="18" t="s">
        <v>395</v>
      </c>
      <c r="N206" s="16"/>
      <c r="O206" s="16"/>
      <c r="P206" s="19"/>
      <c r="Q206" s="20">
        <f t="shared" si="43"/>
        <v>32</v>
      </c>
      <c r="R206" s="20">
        <f t="shared" si="44"/>
        <v>13</v>
      </c>
      <c r="S206" s="21">
        <f t="shared" si="45"/>
        <v>2.4615384615384617</v>
      </c>
      <c r="T206" s="21">
        <f t="shared" ref="T206:T212" si="47">+S206/F206</f>
        <v>2.4615384615384617</v>
      </c>
      <c r="U206" s="20"/>
    </row>
    <row r="207" spans="1:21" s="8" customFormat="1" ht="15.75" hidden="1" customHeight="1" x14ac:dyDescent="0.25">
      <c r="A207" s="12">
        <v>204</v>
      </c>
      <c r="B207" s="13" t="s">
        <v>274</v>
      </c>
      <c r="C207" s="12" t="s">
        <v>356</v>
      </c>
      <c r="D207" s="12" t="s">
        <v>20</v>
      </c>
      <c r="E207" s="14" t="s">
        <v>357</v>
      </c>
      <c r="F207" s="15">
        <v>1</v>
      </c>
      <c r="G207" s="12" t="s">
        <v>22</v>
      </c>
      <c r="H207" s="16">
        <v>10</v>
      </c>
      <c r="I207" s="16">
        <v>10</v>
      </c>
      <c r="J207" s="17"/>
      <c r="K207" s="16">
        <v>6</v>
      </c>
      <c r="L207" s="16">
        <v>6</v>
      </c>
      <c r="M207" s="18" t="s">
        <v>397</v>
      </c>
      <c r="N207" s="16"/>
      <c r="O207" s="16"/>
      <c r="P207" s="19"/>
      <c r="Q207" s="20">
        <f t="shared" si="43"/>
        <v>16</v>
      </c>
      <c r="R207" s="20">
        <f t="shared" si="44"/>
        <v>16</v>
      </c>
      <c r="S207" s="21">
        <f t="shared" si="45"/>
        <v>1</v>
      </c>
      <c r="T207" s="21">
        <f t="shared" si="47"/>
        <v>1</v>
      </c>
      <c r="U207" s="20"/>
    </row>
    <row r="208" spans="1:21" s="8" customFormat="1" ht="15.75" hidden="1" customHeight="1" x14ac:dyDescent="0.25">
      <c r="A208" s="12">
        <v>205</v>
      </c>
      <c r="B208" s="13" t="s">
        <v>274</v>
      </c>
      <c r="C208" s="12" t="s">
        <v>356</v>
      </c>
      <c r="D208" s="12" t="s">
        <v>20</v>
      </c>
      <c r="E208" s="14" t="s">
        <v>358</v>
      </c>
      <c r="F208" s="15">
        <v>1</v>
      </c>
      <c r="G208" s="12" t="s">
        <v>22</v>
      </c>
      <c r="H208" s="16">
        <v>3107</v>
      </c>
      <c r="I208" s="16">
        <v>3107</v>
      </c>
      <c r="J208" s="17"/>
      <c r="K208" s="16">
        <v>3230</v>
      </c>
      <c r="L208" s="16">
        <v>3230</v>
      </c>
      <c r="M208" s="18" t="s">
        <v>396</v>
      </c>
      <c r="N208" s="16"/>
      <c r="O208" s="16"/>
      <c r="P208" s="19"/>
      <c r="Q208" s="20">
        <f t="shared" si="43"/>
        <v>6337</v>
      </c>
      <c r="R208" s="20">
        <f t="shared" si="44"/>
        <v>6337</v>
      </c>
      <c r="S208" s="21">
        <f t="shared" si="45"/>
        <v>1</v>
      </c>
      <c r="T208" s="21">
        <f t="shared" si="47"/>
        <v>1</v>
      </c>
      <c r="U208" s="20"/>
    </row>
    <row r="209" spans="1:21" s="8" customFormat="1" ht="15.75" hidden="1" customHeight="1" x14ac:dyDescent="0.25">
      <c r="A209" s="12">
        <v>206</v>
      </c>
      <c r="B209" s="13" t="s">
        <v>274</v>
      </c>
      <c r="C209" s="12" t="s">
        <v>356</v>
      </c>
      <c r="D209" s="12" t="s">
        <v>20</v>
      </c>
      <c r="E209" s="14" t="s">
        <v>359</v>
      </c>
      <c r="F209" s="15">
        <v>1</v>
      </c>
      <c r="G209" s="12" t="s">
        <v>22</v>
      </c>
      <c r="H209" s="16">
        <v>1393</v>
      </c>
      <c r="I209" s="16">
        <v>1393</v>
      </c>
      <c r="J209" s="17"/>
      <c r="K209" s="16">
        <v>1571</v>
      </c>
      <c r="L209" s="16">
        <v>1571</v>
      </c>
      <c r="M209" s="18" t="s">
        <v>408</v>
      </c>
      <c r="N209" s="16"/>
      <c r="O209" s="16"/>
      <c r="P209" s="19"/>
      <c r="Q209" s="20">
        <f t="shared" si="43"/>
        <v>2964</v>
      </c>
      <c r="R209" s="20">
        <f t="shared" si="44"/>
        <v>2964</v>
      </c>
      <c r="S209" s="21">
        <f t="shared" si="45"/>
        <v>1</v>
      </c>
      <c r="T209" s="21">
        <f t="shared" si="47"/>
        <v>1</v>
      </c>
      <c r="U209" s="20"/>
    </row>
    <row r="210" spans="1:21" s="8" customFormat="1" ht="15.75" hidden="1" customHeight="1" x14ac:dyDescent="0.25">
      <c r="A210" s="12">
        <v>207</v>
      </c>
      <c r="B210" s="13" t="s">
        <v>274</v>
      </c>
      <c r="C210" s="12" t="s">
        <v>356</v>
      </c>
      <c r="D210" s="12" t="s">
        <v>20</v>
      </c>
      <c r="E210" s="14" t="s">
        <v>360</v>
      </c>
      <c r="F210" s="15">
        <v>1</v>
      </c>
      <c r="G210" s="12" t="s">
        <v>22</v>
      </c>
      <c r="H210" s="16">
        <v>94</v>
      </c>
      <c r="I210" s="16">
        <v>94</v>
      </c>
      <c r="J210" s="17"/>
      <c r="K210" s="16">
        <v>239</v>
      </c>
      <c r="L210" s="16">
        <v>239</v>
      </c>
      <c r="M210" s="18" t="s">
        <v>411</v>
      </c>
      <c r="N210" s="16"/>
      <c r="O210" s="16"/>
      <c r="P210" s="19"/>
      <c r="Q210" s="20">
        <f t="shared" si="43"/>
        <v>333</v>
      </c>
      <c r="R210" s="20">
        <f t="shared" si="44"/>
        <v>333</v>
      </c>
      <c r="S210" s="21">
        <f t="shared" si="45"/>
        <v>1</v>
      </c>
      <c r="T210" s="21">
        <f t="shared" si="47"/>
        <v>1</v>
      </c>
      <c r="U210" s="20"/>
    </row>
    <row r="211" spans="1:21" s="8" customFormat="1" ht="15.75" hidden="1" customHeight="1" x14ac:dyDescent="0.25">
      <c r="A211" s="12">
        <v>208</v>
      </c>
      <c r="B211" s="13" t="s">
        <v>274</v>
      </c>
      <c r="C211" s="12" t="s">
        <v>356</v>
      </c>
      <c r="D211" s="12" t="s">
        <v>20</v>
      </c>
      <c r="E211" s="14" t="s">
        <v>361</v>
      </c>
      <c r="F211" s="15">
        <v>1</v>
      </c>
      <c r="G211" s="12" t="s">
        <v>22</v>
      </c>
      <c r="H211" s="16">
        <v>52</v>
      </c>
      <c r="I211" s="16">
        <v>52</v>
      </c>
      <c r="J211" s="17"/>
      <c r="K211" s="16">
        <v>67</v>
      </c>
      <c r="L211" s="16">
        <v>67</v>
      </c>
      <c r="M211" s="18" t="s">
        <v>409</v>
      </c>
      <c r="N211" s="16"/>
      <c r="O211" s="16"/>
      <c r="P211" s="19"/>
      <c r="Q211" s="20">
        <f t="shared" si="43"/>
        <v>119</v>
      </c>
      <c r="R211" s="20">
        <f t="shared" si="44"/>
        <v>119</v>
      </c>
      <c r="S211" s="21">
        <f t="shared" si="45"/>
        <v>1</v>
      </c>
      <c r="T211" s="21">
        <f t="shared" si="47"/>
        <v>1</v>
      </c>
      <c r="U211" s="20"/>
    </row>
    <row r="212" spans="1:21" s="8" customFormat="1" ht="15.75" hidden="1" customHeight="1" x14ac:dyDescent="0.25">
      <c r="A212" s="12">
        <v>209</v>
      </c>
      <c r="B212" s="13" t="s">
        <v>274</v>
      </c>
      <c r="C212" s="12" t="s">
        <v>356</v>
      </c>
      <c r="D212" s="12" t="s">
        <v>20</v>
      </c>
      <c r="E212" s="14" t="s">
        <v>362</v>
      </c>
      <c r="F212" s="15">
        <v>1</v>
      </c>
      <c r="G212" s="12" t="s">
        <v>22</v>
      </c>
      <c r="H212" s="16">
        <v>497</v>
      </c>
      <c r="I212" s="16">
        <v>497</v>
      </c>
      <c r="J212" s="17"/>
      <c r="K212" s="16">
        <v>217</v>
      </c>
      <c r="L212" s="16">
        <v>217</v>
      </c>
      <c r="M212" s="18"/>
      <c r="N212" s="16"/>
      <c r="O212" s="16"/>
      <c r="P212" s="19"/>
      <c r="Q212" s="20">
        <f t="shared" si="43"/>
        <v>714</v>
      </c>
      <c r="R212" s="20">
        <f t="shared" si="44"/>
        <v>714</v>
      </c>
      <c r="S212" s="21">
        <f t="shared" si="45"/>
        <v>1</v>
      </c>
      <c r="T212" s="21">
        <f t="shared" si="47"/>
        <v>1</v>
      </c>
      <c r="U212" s="20"/>
    </row>
    <row r="213" spans="1:21" s="8" customFormat="1" ht="15.75" hidden="1" customHeight="1" x14ac:dyDescent="0.25">
      <c r="A213" s="12">
        <v>210</v>
      </c>
      <c r="B213" s="13" t="s">
        <v>274</v>
      </c>
      <c r="C213" s="12" t="s">
        <v>363</v>
      </c>
      <c r="D213" s="12" t="s">
        <v>20</v>
      </c>
      <c r="E213" s="14" t="s">
        <v>364</v>
      </c>
      <c r="F213" s="12">
        <v>1800</v>
      </c>
      <c r="G213" s="12" t="s">
        <v>365</v>
      </c>
      <c r="H213" s="24">
        <v>181</v>
      </c>
      <c r="I213" s="22">
        <v>150</v>
      </c>
      <c r="J213" s="17"/>
      <c r="K213" s="16">
        <v>171</v>
      </c>
      <c r="L213" s="22">
        <v>150</v>
      </c>
      <c r="M213" s="18" t="s">
        <v>418</v>
      </c>
      <c r="N213" s="16"/>
      <c r="O213" s="22">
        <v>150</v>
      </c>
      <c r="P213" s="19"/>
      <c r="Q213" s="20">
        <f t="shared" si="43"/>
        <v>352</v>
      </c>
      <c r="R213" s="20">
        <f t="shared" si="44"/>
        <v>450</v>
      </c>
      <c r="S213" s="23">
        <f t="shared" si="45"/>
        <v>0.78222222222222226</v>
      </c>
      <c r="T213" s="21">
        <f>+Q213/F213</f>
        <v>0.19555555555555557</v>
      </c>
      <c r="U213" s="20"/>
    </row>
    <row r="214" spans="1:21" s="8" customFormat="1" ht="15.75" hidden="1" customHeight="1" x14ac:dyDescent="0.25">
      <c r="A214" s="12">
        <v>211</v>
      </c>
      <c r="B214" s="13" t="s">
        <v>274</v>
      </c>
      <c r="C214" s="12" t="s">
        <v>363</v>
      </c>
      <c r="D214" s="12" t="s">
        <v>20</v>
      </c>
      <c r="E214" s="14" t="s">
        <v>366</v>
      </c>
      <c r="F214" s="12">
        <v>48</v>
      </c>
      <c r="G214" s="12" t="s">
        <v>367</v>
      </c>
      <c r="H214" s="16">
        <v>4</v>
      </c>
      <c r="I214" s="22">
        <v>4</v>
      </c>
      <c r="J214" s="17"/>
      <c r="K214" s="16">
        <v>4</v>
      </c>
      <c r="L214" s="22">
        <v>4</v>
      </c>
      <c r="M214" s="18" t="s">
        <v>419</v>
      </c>
      <c r="N214" s="16"/>
      <c r="O214" s="22">
        <v>4</v>
      </c>
      <c r="P214" s="19"/>
      <c r="Q214" s="20">
        <f t="shared" si="43"/>
        <v>8</v>
      </c>
      <c r="R214" s="20">
        <f t="shared" si="44"/>
        <v>12</v>
      </c>
      <c r="S214" s="23">
        <f t="shared" si="45"/>
        <v>0.66666666666666663</v>
      </c>
      <c r="T214" s="21">
        <f>+Q214/F214</f>
        <v>0.16666666666666666</v>
      </c>
      <c r="U214" s="20"/>
    </row>
    <row r="215" spans="1:21" s="8" customFormat="1" ht="15.75" hidden="1" customHeight="1" x14ac:dyDescent="0.25">
      <c r="A215" s="12">
        <v>212</v>
      </c>
      <c r="B215" s="13" t="s">
        <v>274</v>
      </c>
      <c r="C215" s="12" t="s">
        <v>363</v>
      </c>
      <c r="D215" s="12" t="s">
        <v>20</v>
      </c>
      <c r="E215" s="14" t="s">
        <v>368</v>
      </c>
      <c r="F215" s="15">
        <v>1</v>
      </c>
      <c r="G215" s="12" t="s">
        <v>22</v>
      </c>
      <c r="H215" s="16">
        <v>129</v>
      </c>
      <c r="I215" s="16">
        <v>129</v>
      </c>
      <c r="J215" s="17"/>
      <c r="K215" s="16">
        <v>271</v>
      </c>
      <c r="L215" s="16">
        <v>271</v>
      </c>
      <c r="M215" s="18" t="s">
        <v>417</v>
      </c>
      <c r="N215" s="16"/>
      <c r="O215" s="16"/>
      <c r="P215" s="19"/>
      <c r="Q215" s="20">
        <f t="shared" si="43"/>
        <v>400</v>
      </c>
      <c r="R215" s="20">
        <f t="shared" si="44"/>
        <v>400</v>
      </c>
      <c r="S215" s="21">
        <f t="shared" si="45"/>
        <v>1</v>
      </c>
      <c r="T215" s="21">
        <f>+S215/F215</f>
        <v>1</v>
      </c>
      <c r="U215" s="20"/>
    </row>
    <row r="216" spans="1:21" s="8" customFormat="1" ht="15.75" hidden="1" customHeight="1" x14ac:dyDescent="0.25">
      <c r="A216" s="12">
        <v>213</v>
      </c>
      <c r="B216" s="13" t="s">
        <v>274</v>
      </c>
      <c r="C216" s="12" t="s">
        <v>363</v>
      </c>
      <c r="D216" s="12" t="s">
        <v>20</v>
      </c>
      <c r="E216" s="14" t="s">
        <v>369</v>
      </c>
      <c r="F216" s="15">
        <v>1</v>
      </c>
      <c r="G216" s="12" t="s">
        <v>22</v>
      </c>
      <c r="H216" s="16">
        <v>43</v>
      </c>
      <c r="I216" s="16">
        <v>43</v>
      </c>
      <c r="J216" s="17"/>
      <c r="K216" s="16">
        <v>27</v>
      </c>
      <c r="L216" s="16">
        <v>27</v>
      </c>
      <c r="M216" s="18" t="s">
        <v>410</v>
      </c>
      <c r="N216" s="16"/>
      <c r="O216" s="16"/>
      <c r="P216" s="19"/>
      <c r="Q216" s="20">
        <f t="shared" si="43"/>
        <v>70</v>
      </c>
      <c r="R216" s="20">
        <f t="shared" si="44"/>
        <v>70</v>
      </c>
      <c r="S216" s="21">
        <f t="shared" si="45"/>
        <v>1</v>
      </c>
      <c r="T216" s="21">
        <f>+S216/F216</f>
        <v>1</v>
      </c>
      <c r="U216" s="20"/>
    </row>
    <row r="217" spans="1:21" s="8" customFormat="1" ht="16.5" hidden="1" thickBot="1" x14ac:dyDescent="0.3">
      <c r="A217" s="12">
        <v>214</v>
      </c>
      <c r="B217" s="13" t="s">
        <v>274</v>
      </c>
      <c r="C217" s="12" t="s">
        <v>363</v>
      </c>
      <c r="D217" s="12" t="s">
        <v>20</v>
      </c>
      <c r="E217" s="14" t="s">
        <v>370</v>
      </c>
      <c r="F217" s="12">
        <v>2</v>
      </c>
      <c r="G217" s="12" t="s">
        <v>76</v>
      </c>
      <c r="H217" s="22">
        <v>0</v>
      </c>
      <c r="I217" s="22">
        <v>0</v>
      </c>
      <c r="J217" s="25" t="s">
        <v>30</v>
      </c>
      <c r="K217" s="22">
        <v>0</v>
      </c>
      <c r="L217" s="22">
        <v>0</v>
      </c>
      <c r="M217" s="25" t="s">
        <v>30</v>
      </c>
      <c r="N217" s="22">
        <v>0</v>
      </c>
      <c r="O217" s="22">
        <v>0</v>
      </c>
      <c r="P217" s="25" t="s">
        <v>30</v>
      </c>
      <c r="Q217" s="304"/>
      <c r="R217" s="305"/>
      <c r="S217" s="305"/>
      <c r="T217" s="306"/>
      <c r="U217" s="20"/>
    </row>
    <row r="218" spans="1:21" s="8" customFormat="1" ht="15.75" hidden="1" customHeight="1" x14ac:dyDescent="0.25">
      <c r="A218" s="12">
        <v>215</v>
      </c>
      <c r="B218" s="13" t="s">
        <v>274</v>
      </c>
      <c r="C218" s="12" t="s">
        <v>371</v>
      </c>
      <c r="D218" s="12" t="s">
        <v>20</v>
      </c>
      <c r="E218" s="14" t="s">
        <v>372</v>
      </c>
      <c r="F218" s="15">
        <v>1</v>
      </c>
      <c r="G218" s="12" t="s">
        <v>22</v>
      </c>
      <c r="H218" s="16">
        <v>21</v>
      </c>
      <c r="I218" s="16">
        <v>21</v>
      </c>
      <c r="J218" s="17"/>
      <c r="K218" s="16">
        <v>27</v>
      </c>
      <c r="L218" s="16">
        <v>27</v>
      </c>
      <c r="M218" s="18"/>
      <c r="N218" s="16"/>
      <c r="O218" s="16"/>
      <c r="P218" s="19"/>
      <c r="Q218" s="20">
        <f t="shared" ref="Q218:R225" si="48">+H218+K218+N218</f>
        <v>48</v>
      </c>
      <c r="R218" s="20">
        <f t="shared" si="48"/>
        <v>48</v>
      </c>
      <c r="S218" s="21">
        <f t="shared" ref="S218:S225" si="49">+Q218/R218</f>
        <v>1</v>
      </c>
      <c r="T218" s="21">
        <f t="shared" ref="T218:T223" si="50">+S218/F218</f>
        <v>1</v>
      </c>
      <c r="U218" s="20"/>
    </row>
    <row r="219" spans="1:21" s="8" customFormat="1" ht="15.75" hidden="1" customHeight="1" x14ac:dyDescent="0.25">
      <c r="A219" s="12">
        <v>216</v>
      </c>
      <c r="B219" s="13" t="s">
        <v>274</v>
      </c>
      <c r="C219" s="12" t="s">
        <v>371</v>
      </c>
      <c r="D219" s="12" t="s">
        <v>20</v>
      </c>
      <c r="E219" s="14" t="s">
        <v>373</v>
      </c>
      <c r="F219" s="15">
        <v>1</v>
      </c>
      <c r="G219" s="12" t="s">
        <v>22</v>
      </c>
      <c r="H219" s="16">
        <v>132</v>
      </c>
      <c r="I219" s="16">
        <v>132</v>
      </c>
      <c r="J219" s="17"/>
      <c r="K219" s="16">
        <v>91</v>
      </c>
      <c r="L219" s="16">
        <v>91</v>
      </c>
      <c r="M219" s="18"/>
      <c r="N219" s="16"/>
      <c r="O219" s="16"/>
      <c r="P219" s="19"/>
      <c r="Q219" s="20">
        <f t="shared" si="48"/>
        <v>223</v>
      </c>
      <c r="R219" s="20">
        <f t="shared" si="48"/>
        <v>223</v>
      </c>
      <c r="S219" s="21">
        <f t="shared" si="49"/>
        <v>1</v>
      </c>
      <c r="T219" s="21">
        <f t="shared" si="50"/>
        <v>1</v>
      </c>
      <c r="U219" s="20"/>
    </row>
    <row r="220" spans="1:21" s="8" customFormat="1" ht="15.75" hidden="1" customHeight="1" x14ac:dyDescent="0.25">
      <c r="A220" s="12">
        <v>217</v>
      </c>
      <c r="B220" s="13" t="s">
        <v>274</v>
      </c>
      <c r="C220" s="12" t="s">
        <v>371</v>
      </c>
      <c r="D220" s="12" t="s">
        <v>20</v>
      </c>
      <c r="E220" s="14" t="s">
        <v>374</v>
      </c>
      <c r="F220" s="15">
        <v>1</v>
      </c>
      <c r="G220" s="12" t="s">
        <v>22</v>
      </c>
      <c r="H220" s="16">
        <v>103</v>
      </c>
      <c r="I220" s="16">
        <v>103</v>
      </c>
      <c r="J220" s="17"/>
      <c r="K220" s="16">
        <v>130</v>
      </c>
      <c r="L220" s="16">
        <v>130</v>
      </c>
      <c r="M220" s="18"/>
      <c r="N220" s="16"/>
      <c r="O220" s="16"/>
      <c r="P220" s="19"/>
      <c r="Q220" s="20">
        <f t="shared" si="48"/>
        <v>233</v>
      </c>
      <c r="R220" s="20">
        <f t="shared" si="48"/>
        <v>233</v>
      </c>
      <c r="S220" s="21">
        <f t="shared" si="49"/>
        <v>1</v>
      </c>
      <c r="T220" s="21">
        <f t="shared" si="50"/>
        <v>1</v>
      </c>
      <c r="U220" s="20"/>
    </row>
    <row r="221" spans="1:21" s="8" customFormat="1" ht="15.75" hidden="1" customHeight="1" x14ac:dyDescent="0.25">
      <c r="A221" s="12">
        <v>218</v>
      </c>
      <c r="B221" s="13" t="s">
        <v>274</v>
      </c>
      <c r="C221" s="12" t="s">
        <v>371</v>
      </c>
      <c r="D221" s="12" t="s">
        <v>20</v>
      </c>
      <c r="E221" s="14" t="s">
        <v>375</v>
      </c>
      <c r="F221" s="15">
        <v>1</v>
      </c>
      <c r="G221" s="12" t="s">
        <v>22</v>
      </c>
      <c r="H221" s="16">
        <v>54</v>
      </c>
      <c r="I221" s="16">
        <v>54</v>
      </c>
      <c r="J221" s="17"/>
      <c r="K221" s="16">
        <v>43</v>
      </c>
      <c r="L221" s="16">
        <v>43</v>
      </c>
      <c r="M221" s="18"/>
      <c r="N221" s="16"/>
      <c r="O221" s="16"/>
      <c r="P221" s="19"/>
      <c r="Q221" s="20">
        <f t="shared" si="48"/>
        <v>97</v>
      </c>
      <c r="R221" s="20">
        <f t="shared" si="48"/>
        <v>97</v>
      </c>
      <c r="S221" s="21">
        <f t="shared" si="49"/>
        <v>1</v>
      </c>
      <c r="T221" s="21">
        <f t="shared" si="50"/>
        <v>1</v>
      </c>
      <c r="U221" s="20"/>
    </row>
    <row r="222" spans="1:21" s="8" customFormat="1" ht="15.75" hidden="1" customHeight="1" x14ac:dyDescent="0.25">
      <c r="A222" s="12">
        <v>219</v>
      </c>
      <c r="B222" s="13" t="s">
        <v>274</v>
      </c>
      <c r="C222" s="12" t="s">
        <v>371</v>
      </c>
      <c r="D222" s="12" t="s">
        <v>20</v>
      </c>
      <c r="E222" s="14" t="s">
        <v>376</v>
      </c>
      <c r="F222" s="15">
        <v>1</v>
      </c>
      <c r="G222" s="12" t="s">
        <v>22</v>
      </c>
      <c r="H222" s="16">
        <v>9</v>
      </c>
      <c r="I222" s="16">
        <v>9</v>
      </c>
      <c r="J222" s="17"/>
      <c r="K222" s="16">
        <v>155</v>
      </c>
      <c r="L222" s="16">
        <v>155</v>
      </c>
      <c r="M222" s="18"/>
      <c r="N222" s="16"/>
      <c r="O222" s="16"/>
      <c r="P222" s="19"/>
      <c r="Q222" s="20">
        <f t="shared" si="48"/>
        <v>164</v>
      </c>
      <c r="R222" s="20">
        <f t="shared" si="48"/>
        <v>164</v>
      </c>
      <c r="S222" s="21">
        <f t="shared" si="49"/>
        <v>1</v>
      </c>
      <c r="T222" s="21">
        <f t="shared" si="50"/>
        <v>1</v>
      </c>
      <c r="U222" s="20"/>
    </row>
    <row r="223" spans="1:21" s="8" customFormat="1" ht="15.75" hidden="1" customHeight="1" x14ac:dyDescent="0.25">
      <c r="A223" s="12">
        <v>220</v>
      </c>
      <c r="B223" s="13" t="s">
        <v>274</v>
      </c>
      <c r="C223" s="12" t="s">
        <v>371</v>
      </c>
      <c r="D223" s="12" t="s">
        <v>20</v>
      </c>
      <c r="E223" s="14" t="s">
        <v>377</v>
      </c>
      <c r="F223" s="15">
        <v>1</v>
      </c>
      <c r="G223" s="12" t="s">
        <v>22</v>
      </c>
      <c r="H223" s="16">
        <v>313</v>
      </c>
      <c r="I223" s="16">
        <v>313</v>
      </c>
      <c r="J223" s="17"/>
      <c r="K223" s="16">
        <v>370</v>
      </c>
      <c r="L223" s="16">
        <v>370</v>
      </c>
      <c r="M223" s="18"/>
      <c r="N223" s="16"/>
      <c r="O223" s="16"/>
      <c r="P223" s="19"/>
      <c r="Q223" s="20">
        <f t="shared" si="48"/>
        <v>683</v>
      </c>
      <c r="R223" s="20">
        <f t="shared" si="48"/>
        <v>683</v>
      </c>
      <c r="S223" s="21">
        <f t="shared" si="49"/>
        <v>1</v>
      </c>
      <c r="T223" s="21">
        <f t="shared" si="50"/>
        <v>1</v>
      </c>
      <c r="U223" s="20"/>
    </row>
    <row r="224" spans="1:21" s="8" customFormat="1" ht="16.5" hidden="1" thickBot="1" x14ac:dyDescent="0.3">
      <c r="A224" s="12">
        <v>221</v>
      </c>
      <c r="B224" s="13" t="s">
        <v>274</v>
      </c>
      <c r="C224" s="12" t="s">
        <v>378</v>
      </c>
      <c r="D224" s="12" t="s">
        <v>20</v>
      </c>
      <c r="E224" s="14" t="s">
        <v>379</v>
      </c>
      <c r="F224" s="12">
        <v>3</v>
      </c>
      <c r="G224" s="12" t="s">
        <v>76</v>
      </c>
      <c r="H224" s="22">
        <v>0</v>
      </c>
      <c r="I224" s="22">
        <v>0</v>
      </c>
      <c r="J224" s="25" t="s">
        <v>30</v>
      </c>
      <c r="K224" s="16">
        <v>3</v>
      </c>
      <c r="L224" s="22">
        <v>3</v>
      </c>
      <c r="M224" s="18" t="s">
        <v>421</v>
      </c>
      <c r="N224" s="22">
        <v>0</v>
      </c>
      <c r="O224" s="22">
        <v>0</v>
      </c>
      <c r="P224" s="22">
        <v>0</v>
      </c>
      <c r="Q224" s="20">
        <f t="shared" si="48"/>
        <v>3</v>
      </c>
      <c r="R224" s="20">
        <f t="shared" si="48"/>
        <v>3</v>
      </c>
      <c r="S224" s="23">
        <f t="shared" si="49"/>
        <v>1</v>
      </c>
      <c r="T224" s="21">
        <f>+Q224/F224</f>
        <v>1</v>
      </c>
      <c r="U224" s="20"/>
    </row>
    <row r="225" spans="1:21" s="8" customFormat="1" ht="16.5" hidden="1" thickBot="1" x14ac:dyDescent="0.3">
      <c r="A225" s="12">
        <v>222</v>
      </c>
      <c r="B225" s="13" t="s">
        <v>274</v>
      </c>
      <c r="C225" s="12" t="s">
        <v>378</v>
      </c>
      <c r="D225" s="12" t="s">
        <v>20</v>
      </c>
      <c r="E225" s="14" t="s">
        <v>380</v>
      </c>
      <c r="F225" s="12">
        <v>3</v>
      </c>
      <c r="G225" s="12" t="s">
        <v>76</v>
      </c>
      <c r="H225" s="22">
        <v>0</v>
      </c>
      <c r="I225" s="22">
        <v>0</v>
      </c>
      <c r="J225" s="25" t="s">
        <v>30</v>
      </c>
      <c r="K225" s="22">
        <v>0</v>
      </c>
      <c r="L225" s="22">
        <v>0</v>
      </c>
      <c r="M225" s="25" t="s">
        <v>30</v>
      </c>
      <c r="N225" s="16"/>
      <c r="O225" s="22">
        <v>3</v>
      </c>
      <c r="P225" s="19"/>
      <c r="Q225" s="20">
        <f t="shared" si="48"/>
        <v>0</v>
      </c>
      <c r="R225" s="20">
        <f t="shared" si="48"/>
        <v>3</v>
      </c>
      <c r="S225" s="23">
        <f t="shared" si="49"/>
        <v>0</v>
      </c>
      <c r="T225" s="21">
        <f>+Q225/F225</f>
        <v>0</v>
      </c>
      <c r="U225" s="20"/>
    </row>
    <row r="226" spans="1:21" s="8" customFormat="1" ht="16.5" hidden="1" thickBot="1" x14ac:dyDescent="0.3">
      <c r="A226" s="12">
        <v>223</v>
      </c>
      <c r="B226" s="13" t="s">
        <v>274</v>
      </c>
      <c r="C226" s="12" t="s">
        <v>378</v>
      </c>
      <c r="D226" s="12" t="s">
        <v>20</v>
      </c>
      <c r="E226" s="14" t="s">
        <v>381</v>
      </c>
      <c r="F226" s="12">
        <v>3</v>
      </c>
      <c r="G226" s="12" t="s">
        <v>76</v>
      </c>
      <c r="H226" s="22">
        <v>0</v>
      </c>
      <c r="I226" s="22">
        <v>0</v>
      </c>
      <c r="J226" s="25" t="s">
        <v>30</v>
      </c>
      <c r="K226" s="22">
        <v>0</v>
      </c>
      <c r="L226" s="22">
        <v>0</v>
      </c>
      <c r="M226" s="25" t="s">
        <v>30</v>
      </c>
      <c r="N226" s="22">
        <v>0</v>
      </c>
      <c r="O226" s="22">
        <v>0</v>
      </c>
      <c r="P226" s="25" t="s">
        <v>30</v>
      </c>
      <c r="Q226" s="304"/>
      <c r="R226" s="305"/>
      <c r="S226" s="305"/>
      <c r="T226" s="306"/>
      <c r="U226" s="20"/>
    </row>
    <row r="227" spans="1:21" s="8" customFormat="1" ht="16.5" hidden="1" thickBot="1" x14ac:dyDescent="0.3">
      <c r="A227" s="12">
        <v>224</v>
      </c>
      <c r="B227" s="13" t="s">
        <v>274</v>
      </c>
      <c r="C227" s="12" t="s">
        <v>378</v>
      </c>
      <c r="D227" s="12" t="s">
        <v>20</v>
      </c>
      <c r="E227" s="14" t="s">
        <v>382</v>
      </c>
      <c r="F227" s="12">
        <v>3</v>
      </c>
      <c r="G227" s="12" t="s">
        <v>76</v>
      </c>
      <c r="H227" s="22">
        <v>0</v>
      </c>
      <c r="I227" s="22">
        <v>0</v>
      </c>
      <c r="J227" s="25" t="s">
        <v>30</v>
      </c>
      <c r="K227" s="22">
        <v>0</v>
      </c>
      <c r="L227" s="22">
        <v>0</v>
      </c>
      <c r="M227" s="25" t="s">
        <v>30</v>
      </c>
      <c r="N227" s="22">
        <v>0</v>
      </c>
      <c r="O227" s="22">
        <v>0</v>
      </c>
      <c r="P227" s="25" t="s">
        <v>30</v>
      </c>
      <c r="Q227" s="304"/>
      <c r="R227" s="305"/>
      <c r="S227" s="305"/>
      <c r="T227" s="306"/>
      <c r="U227" s="20"/>
    </row>
    <row r="228" spans="1:21" s="8" customFormat="1" ht="16.5" hidden="1" thickBot="1" x14ac:dyDescent="0.3">
      <c r="A228" s="12">
        <v>225</v>
      </c>
      <c r="B228" s="13" t="s">
        <v>274</v>
      </c>
      <c r="C228" s="12" t="s">
        <v>378</v>
      </c>
      <c r="D228" s="12" t="s">
        <v>20</v>
      </c>
      <c r="E228" s="14" t="s">
        <v>383</v>
      </c>
      <c r="F228" s="12">
        <v>3</v>
      </c>
      <c r="G228" s="12" t="s">
        <v>76</v>
      </c>
      <c r="H228" s="22">
        <v>0</v>
      </c>
      <c r="I228" s="22">
        <v>0</v>
      </c>
      <c r="J228" s="25" t="s">
        <v>30</v>
      </c>
      <c r="K228" s="22">
        <v>0</v>
      </c>
      <c r="L228" s="22">
        <v>0</v>
      </c>
      <c r="M228" s="25" t="s">
        <v>30</v>
      </c>
      <c r="N228" s="22">
        <v>0</v>
      </c>
      <c r="O228" s="22">
        <v>0</v>
      </c>
      <c r="P228" s="25" t="s">
        <v>30</v>
      </c>
      <c r="Q228" s="304"/>
      <c r="R228" s="305"/>
      <c r="S228" s="305"/>
      <c r="T228" s="306"/>
      <c r="U228" s="20"/>
    </row>
    <row r="229" spans="1:21" s="8" customFormat="1" ht="16.5" hidden="1" thickBot="1" x14ac:dyDescent="0.3">
      <c r="A229" s="12">
        <v>226</v>
      </c>
      <c r="B229" s="13" t="s">
        <v>274</v>
      </c>
      <c r="C229" s="12" t="s">
        <v>378</v>
      </c>
      <c r="D229" s="12" t="s">
        <v>20</v>
      </c>
      <c r="E229" s="14" t="s">
        <v>384</v>
      </c>
      <c r="F229" s="12">
        <v>3</v>
      </c>
      <c r="G229" s="12" t="s">
        <v>76</v>
      </c>
      <c r="H229" s="22">
        <v>0</v>
      </c>
      <c r="I229" s="22">
        <v>0</v>
      </c>
      <c r="J229" s="25" t="s">
        <v>30</v>
      </c>
      <c r="K229" s="22">
        <v>0</v>
      </c>
      <c r="L229" s="22">
        <v>0</v>
      </c>
      <c r="M229" s="25" t="s">
        <v>30</v>
      </c>
      <c r="N229" s="22">
        <v>0</v>
      </c>
      <c r="O229" s="22">
        <v>0</v>
      </c>
      <c r="P229" s="25" t="s">
        <v>30</v>
      </c>
      <c r="Q229" s="304"/>
      <c r="R229" s="305"/>
      <c r="S229" s="305"/>
      <c r="T229" s="306"/>
      <c r="U229" s="20"/>
    </row>
    <row r="230" spans="1:21" s="8" customFormat="1" ht="16.5" hidden="1" thickBot="1" x14ac:dyDescent="0.3">
      <c r="A230" s="12">
        <v>227</v>
      </c>
      <c r="B230" s="13" t="s">
        <v>274</v>
      </c>
      <c r="C230" s="12" t="s">
        <v>378</v>
      </c>
      <c r="D230" s="12" t="s">
        <v>20</v>
      </c>
      <c r="E230" s="14" t="s">
        <v>385</v>
      </c>
      <c r="F230" s="12">
        <v>3</v>
      </c>
      <c r="G230" s="12" t="s">
        <v>76</v>
      </c>
      <c r="H230" s="22">
        <v>0</v>
      </c>
      <c r="I230" s="22">
        <v>0</v>
      </c>
      <c r="J230" s="25" t="s">
        <v>30</v>
      </c>
      <c r="K230" s="22">
        <v>0</v>
      </c>
      <c r="L230" s="22">
        <v>0</v>
      </c>
      <c r="M230" s="25" t="s">
        <v>30</v>
      </c>
      <c r="N230" s="22">
        <v>0</v>
      </c>
      <c r="O230" s="22">
        <v>0</v>
      </c>
      <c r="P230" s="25" t="s">
        <v>30</v>
      </c>
      <c r="Q230" s="304"/>
      <c r="R230" s="305"/>
      <c r="S230" s="305"/>
      <c r="T230" s="306"/>
      <c r="U230" s="20"/>
    </row>
    <row r="231" spans="1:21" s="8" customFormat="1" ht="16.5" hidden="1" thickBot="1" x14ac:dyDescent="0.3">
      <c r="A231" s="12">
        <v>228</v>
      </c>
      <c r="B231" s="13" t="s">
        <v>274</v>
      </c>
      <c r="C231" s="12" t="s">
        <v>378</v>
      </c>
      <c r="D231" s="12" t="s">
        <v>20</v>
      </c>
      <c r="E231" s="14" t="s">
        <v>386</v>
      </c>
      <c r="F231" s="12">
        <v>3</v>
      </c>
      <c r="G231" s="12" t="s">
        <v>76</v>
      </c>
      <c r="H231" s="22">
        <v>0</v>
      </c>
      <c r="I231" s="22">
        <v>0</v>
      </c>
      <c r="J231" s="25" t="s">
        <v>30</v>
      </c>
      <c r="K231" s="22">
        <v>0</v>
      </c>
      <c r="L231" s="22">
        <v>0</v>
      </c>
      <c r="M231" s="25" t="s">
        <v>30</v>
      </c>
      <c r="N231" s="22">
        <v>0</v>
      </c>
      <c r="O231" s="22">
        <v>0</v>
      </c>
      <c r="P231" s="25" t="s">
        <v>30</v>
      </c>
      <c r="Q231" s="304"/>
      <c r="R231" s="305"/>
      <c r="S231" s="305"/>
      <c r="T231" s="306"/>
      <c r="U231" s="20"/>
    </row>
    <row r="232" spans="1:21" s="8" customFormat="1" ht="16.5" hidden="1" thickBot="1" x14ac:dyDescent="0.3">
      <c r="A232" s="12">
        <v>229</v>
      </c>
      <c r="B232" s="13" t="s">
        <v>274</v>
      </c>
      <c r="C232" s="12" t="s">
        <v>378</v>
      </c>
      <c r="D232" s="12" t="s">
        <v>20</v>
      </c>
      <c r="E232" s="14" t="s">
        <v>387</v>
      </c>
      <c r="F232" s="15">
        <v>1</v>
      </c>
      <c r="G232" s="12" t="s">
        <v>22</v>
      </c>
      <c r="H232" s="16">
        <v>0</v>
      </c>
      <c r="I232" s="16">
        <v>0</v>
      </c>
      <c r="J232" s="17"/>
      <c r="K232" s="16">
        <v>0</v>
      </c>
      <c r="L232" s="16">
        <v>0</v>
      </c>
      <c r="M232" s="18"/>
      <c r="N232" s="16"/>
      <c r="O232" s="16"/>
      <c r="P232" s="19"/>
      <c r="Q232" s="20">
        <f t="shared" ref="Q232:R236" si="51">+H232+K232+N232</f>
        <v>0</v>
      </c>
      <c r="R232" s="20">
        <f t="shared" si="51"/>
        <v>0</v>
      </c>
      <c r="S232" s="21" t="e">
        <f>+Q232/R232</f>
        <v>#DIV/0!</v>
      </c>
      <c r="T232" s="21" t="e">
        <f>+S232/F232</f>
        <v>#DIV/0!</v>
      </c>
      <c r="U232" s="20"/>
    </row>
    <row r="233" spans="1:21" s="8" customFormat="1" ht="16.5" hidden="1" thickBot="1" x14ac:dyDescent="0.3">
      <c r="A233" s="12">
        <v>230</v>
      </c>
      <c r="B233" s="13" t="s">
        <v>274</v>
      </c>
      <c r="C233" s="12" t="s">
        <v>378</v>
      </c>
      <c r="D233" s="12" t="s">
        <v>20</v>
      </c>
      <c r="E233" s="14" t="s">
        <v>388</v>
      </c>
      <c r="F233" s="15">
        <v>1</v>
      </c>
      <c r="G233" s="12" t="s">
        <v>22</v>
      </c>
      <c r="H233" s="16">
        <v>0</v>
      </c>
      <c r="I233" s="16">
        <v>0</v>
      </c>
      <c r="J233" s="17"/>
      <c r="K233" s="16">
        <v>0</v>
      </c>
      <c r="L233" s="16">
        <v>0</v>
      </c>
      <c r="M233" s="18"/>
      <c r="N233" s="16"/>
      <c r="O233" s="16"/>
      <c r="P233" s="19"/>
      <c r="Q233" s="20">
        <f t="shared" si="51"/>
        <v>0</v>
      </c>
      <c r="R233" s="20">
        <f t="shared" si="51"/>
        <v>0</v>
      </c>
      <c r="S233" s="21" t="e">
        <f>+Q233/R233</f>
        <v>#DIV/0!</v>
      </c>
      <c r="T233" s="21" t="e">
        <f>+S233/F233</f>
        <v>#DIV/0!</v>
      </c>
      <c r="U233" s="20"/>
    </row>
    <row r="234" spans="1:21" s="8" customFormat="1" ht="15.75" hidden="1" customHeight="1" x14ac:dyDescent="0.25">
      <c r="A234" s="12">
        <v>231</v>
      </c>
      <c r="B234" s="13" t="s">
        <v>274</v>
      </c>
      <c r="C234" s="12" t="s">
        <v>389</v>
      </c>
      <c r="D234" s="12" t="s">
        <v>20</v>
      </c>
      <c r="E234" s="14" t="s">
        <v>390</v>
      </c>
      <c r="F234" s="15">
        <v>1</v>
      </c>
      <c r="G234" s="12" t="s">
        <v>22</v>
      </c>
      <c r="H234" s="16">
        <v>138</v>
      </c>
      <c r="I234" s="16">
        <v>138</v>
      </c>
      <c r="J234" s="17"/>
      <c r="K234" s="16">
        <v>145</v>
      </c>
      <c r="L234" s="16">
        <v>145</v>
      </c>
      <c r="M234" s="18" t="s">
        <v>441</v>
      </c>
      <c r="N234" s="16"/>
      <c r="O234" s="16"/>
      <c r="P234" s="19"/>
      <c r="Q234" s="20">
        <f t="shared" si="51"/>
        <v>283</v>
      </c>
      <c r="R234" s="20">
        <f t="shared" si="51"/>
        <v>283</v>
      </c>
      <c r="S234" s="21">
        <f>+Q234/R234</f>
        <v>1</v>
      </c>
      <c r="T234" s="21">
        <f>+S234/F234</f>
        <v>1</v>
      </c>
      <c r="U234" s="20"/>
    </row>
    <row r="235" spans="1:21" s="8" customFormat="1" ht="15.75" hidden="1" customHeight="1" x14ac:dyDescent="0.25">
      <c r="A235" s="12">
        <v>232</v>
      </c>
      <c r="B235" s="13" t="s">
        <v>274</v>
      </c>
      <c r="C235" s="12" t="s">
        <v>389</v>
      </c>
      <c r="D235" s="12" t="s">
        <v>20</v>
      </c>
      <c r="E235" s="14" t="s">
        <v>391</v>
      </c>
      <c r="F235" s="15">
        <v>1</v>
      </c>
      <c r="G235" s="12" t="s">
        <v>22</v>
      </c>
      <c r="H235" s="16">
        <v>7</v>
      </c>
      <c r="I235" s="16">
        <v>7</v>
      </c>
      <c r="J235" s="17"/>
      <c r="K235" s="16">
        <v>19</v>
      </c>
      <c r="L235" s="16">
        <v>19</v>
      </c>
      <c r="M235" s="18" t="s">
        <v>420</v>
      </c>
      <c r="N235" s="16"/>
      <c r="O235" s="16"/>
      <c r="P235" s="19"/>
      <c r="Q235" s="20">
        <f t="shared" si="51"/>
        <v>26</v>
      </c>
      <c r="R235" s="20">
        <f t="shared" si="51"/>
        <v>26</v>
      </c>
      <c r="S235" s="21">
        <f>+Q235/R235</f>
        <v>1</v>
      </c>
      <c r="T235" s="21">
        <f>+S235/F235</f>
        <v>1</v>
      </c>
      <c r="U235" s="20"/>
    </row>
    <row r="236" spans="1:21" s="8" customFormat="1" ht="15.75" hidden="1" customHeight="1" x14ac:dyDescent="0.25">
      <c r="A236" s="12">
        <v>233</v>
      </c>
      <c r="B236" s="13" t="s">
        <v>274</v>
      </c>
      <c r="C236" s="12" t="s">
        <v>389</v>
      </c>
      <c r="D236" s="12" t="s">
        <v>20</v>
      </c>
      <c r="E236" s="14" t="s">
        <v>392</v>
      </c>
      <c r="F236" s="15">
        <v>1</v>
      </c>
      <c r="G236" s="12" t="s">
        <v>22</v>
      </c>
      <c r="H236" s="16">
        <v>1</v>
      </c>
      <c r="I236" s="16">
        <v>1</v>
      </c>
      <c r="J236" s="17"/>
      <c r="K236" s="16">
        <v>0</v>
      </c>
      <c r="L236" s="16">
        <v>0</v>
      </c>
      <c r="M236" s="18"/>
      <c r="N236" s="16"/>
      <c r="O236" s="16"/>
      <c r="P236" s="19"/>
      <c r="Q236" s="20">
        <f t="shared" si="51"/>
        <v>1</v>
      </c>
      <c r="R236" s="20">
        <f t="shared" si="51"/>
        <v>1</v>
      </c>
      <c r="S236" s="21">
        <f>+Q236/R236</f>
        <v>1</v>
      </c>
      <c r="T236" s="21">
        <f>+S236/F236</f>
        <v>1</v>
      </c>
      <c r="U236" s="20"/>
    </row>
    <row r="237" spans="1:21" s="8" customFormat="1" ht="16.5" hidden="1" thickBot="1" x14ac:dyDescent="0.3">
      <c r="A237" s="12">
        <v>234</v>
      </c>
      <c r="B237" s="13" t="s">
        <v>274</v>
      </c>
      <c r="C237" s="12" t="s">
        <v>389</v>
      </c>
      <c r="D237" s="12" t="s">
        <v>20</v>
      </c>
      <c r="E237" s="14" t="s">
        <v>393</v>
      </c>
      <c r="F237" s="12">
        <v>1</v>
      </c>
      <c r="G237" s="12" t="s">
        <v>95</v>
      </c>
      <c r="H237" s="22">
        <v>0</v>
      </c>
      <c r="I237" s="22">
        <v>0</v>
      </c>
      <c r="J237" s="25" t="s">
        <v>30</v>
      </c>
      <c r="K237" s="22">
        <v>0</v>
      </c>
      <c r="L237" s="22">
        <v>0</v>
      </c>
      <c r="M237" s="25" t="s">
        <v>30</v>
      </c>
      <c r="N237" s="22">
        <v>0</v>
      </c>
      <c r="O237" s="22">
        <v>0</v>
      </c>
      <c r="P237" s="25" t="s">
        <v>30</v>
      </c>
      <c r="Q237" s="304"/>
      <c r="R237" s="305"/>
      <c r="S237" s="305"/>
      <c r="T237" s="306"/>
      <c r="U237" s="20"/>
    </row>
    <row r="238" spans="1:21" s="8" customFormat="1" ht="15.75" hidden="1" customHeight="1" x14ac:dyDescent="0.25">
      <c r="A238" s="12">
        <v>235</v>
      </c>
      <c r="B238" s="13" t="s">
        <v>446</v>
      </c>
      <c r="C238" s="12" t="s">
        <v>447</v>
      </c>
      <c r="D238" s="12" t="s">
        <v>20</v>
      </c>
      <c r="E238" s="14" t="s">
        <v>448</v>
      </c>
      <c r="F238" s="12">
        <v>120</v>
      </c>
      <c r="G238" s="12" t="s">
        <v>449</v>
      </c>
      <c r="H238" s="40">
        <v>8</v>
      </c>
      <c r="I238" s="41">
        <v>10</v>
      </c>
      <c r="J238" s="85" t="s">
        <v>450</v>
      </c>
      <c r="K238" s="43">
        <v>8</v>
      </c>
      <c r="L238" s="22">
        <v>10</v>
      </c>
      <c r="M238" s="94" t="s">
        <v>479</v>
      </c>
      <c r="N238" s="16"/>
      <c r="O238" s="22">
        <v>10</v>
      </c>
      <c r="P238" s="19"/>
      <c r="Q238" s="20">
        <f>+H238+K238+N238</f>
        <v>16</v>
      </c>
      <c r="R238" s="20">
        <f>+I238+L238+O238</f>
        <v>30</v>
      </c>
      <c r="S238" s="23">
        <f>+Q238/R238</f>
        <v>0.53333333333333333</v>
      </c>
      <c r="T238" s="21">
        <f>+Q238/F238</f>
        <v>0.13333333333333333</v>
      </c>
      <c r="U238" s="20"/>
    </row>
    <row r="239" spans="1:21" s="8" customFormat="1" ht="16.5" hidden="1" thickBot="1" x14ac:dyDescent="0.3">
      <c r="A239" s="12">
        <v>236</v>
      </c>
      <c r="B239" s="13" t="s">
        <v>446</v>
      </c>
      <c r="C239" s="12" t="s">
        <v>447</v>
      </c>
      <c r="D239" s="12" t="s">
        <v>20</v>
      </c>
      <c r="E239" s="14" t="s">
        <v>451</v>
      </c>
      <c r="F239" s="12">
        <v>300</v>
      </c>
      <c r="G239" s="12" t="s">
        <v>452</v>
      </c>
      <c r="H239" s="41">
        <v>0</v>
      </c>
      <c r="I239" s="41">
        <v>0</v>
      </c>
      <c r="J239" s="42" t="s">
        <v>30</v>
      </c>
      <c r="K239" s="41">
        <v>0</v>
      </c>
      <c r="L239" s="22">
        <v>0</v>
      </c>
      <c r="M239" s="42" t="s">
        <v>30</v>
      </c>
      <c r="N239" s="22">
        <v>0</v>
      </c>
      <c r="O239" s="22">
        <v>0</v>
      </c>
      <c r="P239" s="42" t="s">
        <v>30</v>
      </c>
      <c r="Q239" s="304"/>
      <c r="R239" s="305"/>
      <c r="S239" s="305"/>
      <c r="T239" s="306"/>
      <c r="U239" s="20"/>
    </row>
    <row r="240" spans="1:21" s="8" customFormat="1" ht="15.75" hidden="1" customHeight="1" x14ac:dyDescent="0.25">
      <c r="A240" s="12">
        <v>237</v>
      </c>
      <c r="B240" s="13" t="s">
        <v>446</v>
      </c>
      <c r="C240" s="12" t="s">
        <v>447</v>
      </c>
      <c r="D240" s="12" t="s">
        <v>20</v>
      </c>
      <c r="E240" s="14" t="s">
        <v>453</v>
      </c>
      <c r="F240" s="12">
        <v>25</v>
      </c>
      <c r="G240" s="12" t="s">
        <v>319</v>
      </c>
      <c r="H240" s="40">
        <v>1</v>
      </c>
      <c r="I240" s="41">
        <v>2</v>
      </c>
      <c r="J240" s="85" t="s">
        <v>454</v>
      </c>
      <c r="K240" s="43">
        <v>2</v>
      </c>
      <c r="L240" s="22">
        <v>2</v>
      </c>
      <c r="M240" s="94" t="s">
        <v>480</v>
      </c>
      <c r="N240" s="16"/>
      <c r="O240" s="22">
        <v>2</v>
      </c>
      <c r="P240" s="19"/>
      <c r="Q240" s="20">
        <f t="shared" ref="Q240:Q248" si="52">+H240+K240+N240</f>
        <v>3</v>
      </c>
      <c r="R240" s="20">
        <f t="shared" ref="R240:R248" si="53">+I240+L240+O240</f>
        <v>6</v>
      </c>
      <c r="S240" s="23">
        <f t="shared" ref="S240:S248" si="54">+Q240/R240</f>
        <v>0.5</v>
      </c>
      <c r="T240" s="21">
        <f>+Q240/F240</f>
        <v>0.12</v>
      </c>
      <c r="U240" s="20"/>
    </row>
    <row r="241" spans="1:21" s="8" customFormat="1" ht="16.5" hidden="1" thickBot="1" x14ac:dyDescent="0.3">
      <c r="A241" s="12">
        <v>238</v>
      </c>
      <c r="B241" s="13" t="s">
        <v>446</v>
      </c>
      <c r="C241" s="12" t="s">
        <v>447</v>
      </c>
      <c r="D241" s="12" t="s">
        <v>20</v>
      </c>
      <c r="E241" s="14" t="s">
        <v>455</v>
      </c>
      <c r="F241" s="12">
        <v>40</v>
      </c>
      <c r="G241" s="12" t="s">
        <v>456</v>
      </c>
      <c r="H241" s="43">
        <v>3</v>
      </c>
      <c r="I241" s="41">
        <v>3</v>
      </c>
      <c r="J241" s="85" t="s">
        <v>457</v>
      </c>
      <c r="K241" s="43">
        <v>3</v>
      </c>
      <c r="L241" s="22">
        <v>3</v>
      </c>
      <c r="M241" s="94" t="s">
        <v>457</v>
      </c>
      <c r="N241" s="16"/>
      <c r="O241" s="22">
        <v>3</v>
      </c>
      <c r="P241" s="19"/>
      <c r="Q241" s="20">
        <f t="shared" si="52"/>
        <v>6</v>
      </c>
      <c r="R241" s="20">
        <f t="shared" si="53"/>
        <v>9</v>
      </c>
      <c r="S241" s="23">
        <f t="shared" si="54"/>
        <v>0.66666666666666663</v>
      </c>
      <c r="T241" s="21">
        <f>+Q241/F241</f>
        <v>0.15</v>
      </c>
      <c r="U241" s="20"/>
    </row>
    <row r="242" spans="1:21" s="8" customFormat="1" ht="15.75" hidden="1" customHeight="1" x14ac:dyDescent="0.25">
      <c r="A242" s="12">
        <v>239</v>
      </c>
      <c r="B242" s="13" t="s">
        <v>446</v>
      </c>
      <c r="C242" s="12" t="s">
        <v>458</v>
      </c>
      <c r="D242" s="12" t="s">
        <v>20</v>
      </c>
      <c r="E242" s="14" t="s">
        <v>459</v>
      </c>
      <c r="F242" s="15">
        <v>1</v>
      </c>
      <c r="G242" s="12" t="s">
        <v>22</v>
      </c>
      <c r="H242" s="43">
        <v>182</v>
      </c>
      <c r="I242" s="43">
        <v>182</v>
      </c>
      <c r="J242" s="85" t="s">
        <v>460</v>
      </c>
      <c r="K242" s="43">
        <v>275</v>
      </c>
      <c r="L242" s="16">
        <v>275</v>
      </c>
      <c r="M242" s="94" t="s">
        <v>481</v>
      </c>
      <c r="N242" s="16"/>
      <c r="O242" s="16"/>
      <c r="P242" s="19"/>
      <c r="Q242" s="20">
        <f t="shared" si="52"/>
        <v>457</v>
      </c>
      <c r="R242" s="20">
        <f t="shared" si="53"/>
        <v>457</v>
      </c>
      <c r="S242" s="21">
        <f t="shared" si="54"/>
        <v>1</v>
      </c>
      <c r="T242" s="21">
        <f>+S242/F242</f>
        <v>1</v>
      </c>
      <c r="U242" s="20"/>
    </row>
    <row r="243" spans="1:21" s="8" customFormat="1" ht="16.5" hidden="1" thickBot="1" x14ac:dyDescent="0.3">
      <c r="A243" s="12">
        <v>240</v>
      </c>
      <c r="B243" s="13" t="s">
        <v>446</v>
      </c>
      <c r="C243" s="12" t="s">
        <v>458</v>
      </c>
      <c r="D243" s="12" t="s">
        <v>20</v>
      </c>
      <c r="E243" s="14" t="s">
        <v>461</v>
      </c>
      <c r="F243" s="15">
        <v>1</v>
      </c>
      <c r="G243" s="12" t="s">
        <v>22</v>
      </c>
      <c r="H243" s="41">
        <v>0</v>
      </c>
      <c r="I243" s="41">
        <v>0</v>
      </c>
      <c r="J243" s="42" t="s">
        <v>30</v>
      </c>
      <c r="K243" s="41">
        <v>0</v>
      </c>
      <c r="L243" s="22">
        <v>0</v>
      </c>
      <c r="M243" s="42" t="s">
        <v>30</v>
      </c>
      <c r="N243" s="16"/>
      <c r="O243" s="16"/>
      <c r="P243" s="19"/>
      <c r="Q243" s="20">
        <f t="shared" si="52"/>
        <v>0</v>
      </c>
      <c r="R243" s="20">
        <f t="shared" si="53"/>
        <v>0</v>
      </c>
      <c r="S243" s="21" t="e">
        <f t="shared" si="54"/>
        <v>#DIV/0!</v>
      </c>
      <c r="T243" s="21" t="e">
        <f>+S243/F243</f>
        <v>#DIV/0!</v>
      </c>
      <c r="U243" s="20"/>
    </row>
    <row r="244" spans="1:21" s="8" customFormat="1" ht="16.5" hidden="1" thickBot="1" x14ac:dyDescent="0.3">
      <c r="A244" s="12">
        <v>241</v>
      </c>
      <c r="B244" s="13" t="s">
        <v>446</v>
      </c>
      <c r="C244" s="12" t="s">
        <v>458</v>
      </c>
      <c r="D244" s="12" t="s">
        <v>20</v>
      </c>
      <c r="E244" s="14" t="s">
        <v>462</v>
      </c>
      <c r="F244" s="15">
        <v>1</v>
      </c>
      <c r="G244" s="12" t="s">
        <v>22</v>
      </c>
      <c r="H244" s="41">
        <v>0</v>
      </c>
      <c r="I244" s="41">
        <v>0</v>
      </c>
      <c r="J244" s="42" t="s">
        <v>30</v>
      </c>
      <c r="K244" s="43"/>
      <c r="L244" s="16"/>
      <c r="M244" s="94"/>
      <c r="N244" s="16"/>
      <c r="O244" s="16"/>
      <c r="P244" s="19"/>
      <c r="Q244" s="20">
        <f t="shared" si="52"/>
        <v>0</v>
      </c>
      <c r="R244" s="20">
        <f t="shared" si="53"/>
        <v>0</v>
      </c>
      <c r="S244" s="21" t="e">
        <f t="shared" si="54"/>
        <v>#DIV/0!</v>
      </c>
      <c r="T244" s="21" t="e">
        <f>+S244/F244</f>
        <v>#DIV/0!</v>
      </c>
      <c r="U244" s="20"/>
    </row>
    <row r="245" spans="1:21" s="8" customFormat="1" ht="15.75" hidden="1" customHeight="1" x14ac:dyDescent="0.25">
      <c r="A245" s="12">
        <v>242</v>
      </c>
      <c r="B245" s="13" t="s">
        <v>446</v>
      </c>
      <c r="C245" s="12" t="s">
        <v>458</v>
      </c>
      <c r="D245" s="12" t="s">
        <v>20</v>
      </c>
      <c r="E245" s="14" t="s">
        <v>463</v>
      </c>
      <c r="F245" s="15">
        <v>1</v>
      </c>
      <c r="G245" s="12" t="s">
        <v>22</v>
      </c>
      <c r="H245" s="43">
        <v>19</v>
      </c>
      <c r="I245" s="43">
        <v>19</v>
      </c>
      <c r="J245" s="85" t="s">
        <v>460</v>
      </c>
      <c r="K245" s="43">
        <v>37</v>
      </c>
      <c r="L245" s="16">
        <v>37</v>
      </c>
      <c r="M245" s="94" t="s">
        <v>482</v>
      </c>
      <c r="N245" s="16"/>
      <c r="O245" s="16"/>
      <c r="P245" s="19"/>
      <c r="Q245" s="20">
        <f t="shared" si="52"/>
        <v>56</v>
      </c>
      <c r="R245" s="20">
        <f t="shared" si="53"/>
        <v>56</v>
      </c>
      <c r="S245" s="21">
        <f t="shared" si="54"/>
        <v>1</v>
      </c>
      <c r="T245" s="21">
        <f>+S245/F245</f>
        <v>1</v>
      </c>
      <c r="U245" s="20"/>
    </row>
    <row r="246" spans="1:21" s="8" customFormat="1" ht="15.75" hidden="1" customHeight="1" x14ac:dyDescent="0.25">
      <c r="A246" s="12">
        <v>243</v>
      </c>
      <c r="B246" s="13" t="s">
        <v>446</v>
      </c>
      <c r="C246" s="12" t="s">
        <v>464</v>
      </c>
      <c r="D246" s="12" t="s">
        <v>20</v>
      </c>
      <c r="E246" s="14" t="s">
        <v>465</v>
      </c>
      <c r="F246" s="12">
        <v>7</v>
      </c>
      <c r="G246" s="12" t="s">
        <v>76</v>
      </c>
      <c r="H246" s="43">
        <v>12</v>
      </c>
      <c r="I246" s="41">
        <v>1</v>
      </c>
      <c r="J246" s="85" t="s">
        <v>466</v>
      </c>
      <c r="K246" s="43">
        <v>7</v>
      </c>
      <c r="L246" s="22">
        <v>1</v>
      </c>
      <c r="M246" s="94" t="s">
        <v>480</v>
      </c>
      <c r="N246" s="16"/>
      <c r="O246" s="22">
        <v>1</v>
      </c>
      <c r="P246" s="19"/>
      <c r="Q246" s="20">
        <f t="shared" si="52"/>
        <v>19</v>
      </c>
      <c r="R246" s="20">
        <f t="shared" si="53"/>
        <v>3</v>
      </c>
      <c r="S246" s="23">
        <f t="shared" si="54"/>
        <v>6.333333333333333</v>
      </c>
      <c r="T246" s="21">
        <f>+Q246/F246</f>
        <v>2.7142857142857144</v>
      </c>
      <c r="U246" s="20"/>
    </row>
    <row r="247" spans="1:21" s="8" customFormat="1" ht="16.5" hidden="1" thickBot="1" x14ac:dyDescent="0.3">
      <c r="A247" s="12">
        <v>244</v>
      </c>
      <c r="B247" s="13" t="s">
        <v>446</v>
      </c>
      <c r="C247" s="12" t="s">
        <v>464</v>
      </c>
      <c r="D247" s="12" t="s">
        <v>20</v>
      </c>
      <c r="E247" s="14" t="s">
        <v>467</v>
      </c>
      <c r="F247" s="12">
        <v>6</v>
      </c>
      <c r="G247" s="12" t="s">
        <v>319</v>
      </c>
      <c r="H247" s="43">
        <v>0</v>
      </c>
      <c r="I247" s="43">
        <v>0</v>
      </c>
      <c r="J247" s="85"/>
      <c r="K247" s="43">
        <v>0</v>
      </c>
      <c r="L247" s="16">
        <v>0</v>
      </c>
      <c r="M247" s="94"/>
      <c r="N247" s="16"/>
      <c r="O247" s="16"/>
      <c r="P247" s="19"/>
      <c r="Q247" s="20">
        <f t="shared" si="52"/>
        <v>0</v>
      </c>
      <c r="R247" s="20">
        <f t="shared" si="53"/>
        <v>0</v>
      </c>
      <c r="S247" s="23" t="e">
        <f t="shared" si="54"/>
        <v>#DIV/0!</v>
      </c>
      <c r="T247" s="21">
        <f>+Q247/F247</f>
        <v>0</v>
      </c>
      <c r="U247" s="20"/>
    </row>
    <row r="248" spans="1:21" s="8" customFormat="1" ht="15.75" hidden="1" customHeight="1" x14ac:dyDescent="0.25">
      <c r="A248" s="12">
        <v>245</v>
      </c>
      <c r="B248" s="13" t="s">
        <v>446</v>
      </c>
      <c r="C248" s="12" t="s">
        <v>464</v>
      </c>
      <c r="D248" s="12" t="s">
        <v>20</v>
      </c>
      <c r="E248" s="14" t="s">
        <v>468</v>
      </c>
      <c r="F248" s="15">
        <v>1</v>
      </c>
      <c r="G248" s="12" t="s">
        <v>22</v>
      </c>
      <c r="H248" s="43">
        <v>12</v>
      </c>
      <c r="I248" s="43">
        <v>12</v>
      </c>
      <c r="J248" s="85" t="s">
        <v>466</v>
      </c>
      <c r="K248" s="43">
        <v>2</v>
      </c>
      <c r="L248" s="16">
        <v>2</v>
      </c>
      <c r="M248" s="94" t="s">
        <v>480</v>
      </c>
      <c r="N248" s="16"/>
      <c r="O248" s="16"/>
      <c r="P248" s="19"/>
      <c r="Q248" s="20">
        <f t="shared" si="52"/>
        <v>14</v>
      </c>
      <c r="R248" s="20">
        <f t="shared" si="53"/>
        <v>14</v>
      </c>
      <c r="S248" s="21">
        <f t="shared" si="54"/>
        <v>1</v>
      </c>
      <c r="T248" s="21">
        <f>+S248/F248</f>
        <v>1</v>
      </c>
      <c r="U248" s="20"/>
    </row>
    <row r="249" spans="1:21" s="8" customFormat="1" ht="16.5" hidden="1" thickBot="1" x14ac:dyDescent="0.3">
      <c r="A249" s="12">
        <v>246</v>
      </c>
      <c r="B249" s="13" t="s">
        <v>446</v>
      </c>
      <c r="C249" s="12" t="s">
        <v>464</v>
      </c>
      <c r="D249" s="12" t="s">
        <v>20</v>
      </c>
      <c r="E249" s="14" t="s">
        <v>469</v>
      </c>
      <c r="F249" s="15">
        <v>1</v>
      </c>
      <c r="G249" s="12" t="s">
        <v>22</v>
      </c>
      <c r="H249" s="41">
        <v>0</v>
      </c>
      <c r="I249" s="41">
        <v>0</v>
      </c>
      <c r="J249" s="42" t="s">
        <v>30</v>
      </c>
      <c r="K249" s="41">
        <v>0</v>
      </c>
      <c r="L249" s="41">
        <v>0</v>
      </c>
      <c r="M249" s="42" t="s">
        <v>30</v>
      </c>
      <c r="N249" s="22">
        <v>0</v>
      </c>
      <c r="O249" s="22">
        <v>0</v>
      </c>
      <c r="P249" s="42" t="s">
        <v>30</v>
      </c>
      <c r="Q249" s="304"/>
      <c r="R249" s="305"/>
      <c r="S249" s="305"/>
      <c r="T249" s="306"/>
      <c r="U249" s="20"/>
    </row>
    <row r="250" spans="1:21" s="8" customFormat="1" ht="15.75" hidden="1" customHeight="1" x14ac:dyDescent="0.25">
      <c r="A250" s="12">
        <v>247</v>
      </c>
      <c r="B250" s="13" t="s">
        <v>446</v>
      </c>
      <c r="C250" s="12" t="s">
        <v>86</v>
      </c>
      <c r="D250" s="12" t="s">
        <v>20</v>
      </c>
      <c r="E250" s="14" t="s">
        <v>87</v>
      </c>
      <c r="F250" s="12">
        <v>12</v>
      </c>
      <c r="G250" s="12" t="s">
        <v>470</v>
      </c>
      <c r="H250" s="43">
        <v>1</v>
      </c>
      <c r="I250" s="41">
        <v>1</v>
      </c>
      <c r="J250" s="85" t="s">
        <v>471</v>
      </c>
      <c r="K250" s="43">
        <v>1</v>
      </c>
      <c r="L250" s="41">
        <v>1</v>
      </c>
      <c r="M250" s="94" t="s">
        <v>477</v>
      </c>
      <c r="N250" s="16"/>
      <c r="O250" s="22">
        <v>1</v>
      </c>
      <c r="P250" s="19"/>
      <c r="Q250" s="20">
        <f t="shared" ref="Q250:R253" si="55">+H250+K250+N250</f>
        <v>2</v>
      </c>
      <c r="R250" s="20">
        <f t="shared" si="55"/>
        <v>3</v>
      </c>
      <c r="S250" s="23">
        <f>+Q250/R250</f>
        <v>0.66666666666666663</v>
      </c>
      <c r="T250" s="21">
        <f>+Q250/F250</f>
        <v>0.16666666666666666</v>
      </c>
      <c r="U250" s="20"/>
    </row>
    <row r="251" spans="1:21" s="8" customFormat="1" ht="16.5" hidden="1" thickBot="1" x14ac:dyDescent="0.3">
      <c r="A251" s="12">
        <v>248</v>
      </c>
      <c r="B251" s="13" t="s">
        <v>446</v>
      </c>
      <c r="C251" s="12" t="s">
        <v>86</v>
      </c>
      <c r="D251" s="12" t="s">
        <v>20</v>
      </c>
      <c r="E251" s="14" t="s">
        <v>472</v>
      </c>
      <c r="F251" s="15">
        <v>1</v>
      </c>
      <c r="G251" s="12" t="s">
        <v>22</v>
      </c>
      <c r="H251" s="43">
        <v>126</v>
      </c>
      <c r="I251" s="43">
        <v>126</v>
      </c>
      <c r="J251" s="85" t="s">
        <v>473</v>
      </c>
      <c r="K251" s="43">
        <v>127</v>
      </c>
      <c r="L251" s="43">
        <v>127</v>
      </c>
      <c r="M251" s="94" t="s">
        <v>478</v>
      </c>
      <c r="N251" s="16"/>
      <c r="O251" s="16"/>
      <c r="P251" s="19"/>
      <c r="Q251" s="20">
        <f t="shared" si="55"/>
        <v>253</v>
      </c>
      <c r="R251" s="20">
        <f t="shared" si="55"/>
        <v>253</v>
      </c>
      <c r="S251" s="21">
        <f>+Q251/R251</f>
        <v>1</v>
      </c>
      <c r="T251" s="21">
        <f>+S251/F251</f>
        <v>1</v>
      </c>
      <c r="U251" s="20"/>
    </row>
    <row r="252" spans="1:21" s="8" customFormat="1" ht="15.75" hidden="1" customHeight="1" x14ac:dyDescent="0.25">
      <c r="A252" s="12">
        <v>249</v>
      </c>
      <c r="B252" s="13" t="s">
        <v>446</v>
      </c>
      <c r="C252" s="12" t="s">
        <v>86</v>
      </c>
      <c r="D252" s="12" t="s">
        <v>20</v>
      </c>
      <c r="E252" s="14" t="s">
        <v>355</v>
      </c>
      <c r="F252" s="15">
        <v>1</v>
      </c>
      <c r="G252" s="12" t="s">
        <v>22</v>
      </c>
      <c r="H252" s="43">
        <v>3</v>
      </c>
      <c r="I252" s="43">
        <v>3</v>
      </c>
      <c r="J252" s="85" t="s">
        <v>474</v>
      </c>
      <c r="K252" s="43">
        <v>4</v>
      </c>
      <c r="L252" s="43">
        <v>4</v>
      </c>
      <c r="M252" s="94" t="s">
        <v>474</v>
      </c>
      <c r="N252" s="16"/>
      <c r="O252" s="16"/>
      <c r="P252" s="19"/>
      <c r="Q252" s="20">
        <f t="shared" si="55"/>
        <v>7</v>
      </c>
      <c r="R252" s="20">
        <f t="shared" si="55"/>
        <v>7</v>
      </c>
      <c r="S252" s="21">
        <f>+Q252/R252</f>
        <v>1</v>
      </c>
      <c r="T252" s="21">
        <f>+S252/F252</f>
        <v>1</v>
      </c>
      <c r="U252" s="20"/>
    </row>
    <row r="253" spans="1:21" s="8" customFormat="1" ht="15.75" hidden="1" customHeight="1" x14ac:dyDescent="0.25">
      <c r="A253" s="12">
        <v>250</v>
      </c>
      <c r="B253" s="13" t="s">
        <v>446</v>
      </c>
      <c r="C253" s="12" t="s">
        <v>86</v>
      </c>
      <c r="D253" s="12" t="s">
        <v>20</v>
      </c>
      <c r="E253" s="14" t="s">
        <v>475</v>
      </c>
      <c r="F253" s="15">
        <v>1</v>
      </c>
      <c r="G253" s="12" t="s">
        <v>22</v>
      </c>
      <c r="H253" s="43">
        <v>1</v>
      </c>
      <c r="I253" s="43">
        <v>1</v>
      </c>
      <c r="J253" s="85" t="s">
        <v>474</v>
      </c>
      <c r="K253" s="43">
        <v>1</v>
      </c>
      <c r="L253" s="43">
        <v>1</v>
      </c>
      <c r="M253" s="94" t="s">
        <v>474</v>
      </c>
      <c r="N253" s="16"/>
      <c r="O253" s="16"/>
      <c r="P253" s="19"/>
      <c r="Q253" s="20">
        <f t="shared" si="55"/>
        <v>2</v>
      </c>
      <c r="R253" s="20">
        <f t="shared" si="55"/>
        <v>2</v>
      </c>
      <c r="S253" s="21">
        <f>+Q253/R253</f>
        <v>1</v>
      </c>
      <c r="T253" s="21">
        <f>+S253/F253</f>
        <v>1</v>
      </c>
      <c r="U253" s="20"/>
    </row>
    <row r="254" spans="1:21" s="8" customFormat="1" ht="16.5" hidden="1" thickBot="1" x14ac:dyDescent="0.3">
      <c r="A254" s="12">
        <v>251</v>
      </c>
      <c r="B254" s="13" t="s">
        <v>446</v>
      </c>
      <c r="C254" s="12" t="s">
        <v>86</v>
      </c>
      <c r="D254" s="12" t="s">
        <v>20</v>
      </c>
      <c r="E254" s="14" t="s">
        <v>476</v>
      </c>
      <c r="F254" s="12">
        <v>1</v>
      </c>
      <c r="G254" s="12" t="s">
        <v>95</v>
      </c>
      <c r="H254" s="41">
        <v>0</v>
      </c>
      <c r="I254" s="41">
        <v>0</v>
      </c>
      <c r="J254" s="42" t="s">
        <v>30</v>
      </c>
      <c r="K254" s="41">
        <v>0</v>
      </c>
      <c r="L254" s="41">
        <v>0</v>
      </c>
      <c r="M254" s="42" t="s">
        <v>30</v>
      </c>
      <c r="N254" s="22">
        <v>0</v>
      </c>
      <c r="O254" s="22">
        <v>0</v>
      </c>
      <c r="P254" s="42" t="s">
        <v>30</v>
      </c>
      <c r="Q254" s="304"/>
      <c r="R254" s="305"/>
      <c r="S254" s="305"/>
      <c r="T254" s="306"/>
      <c r="U254" s="20"/>
    </row>
    <row r="255" spans="1:21" s="8" customFormat="1" ht="15.75" hidden="1" customHeight="1" x14ac:dyDescent="0.25">
      <c r="A255" s="12">
        <v>252</v>
      </c>
      <c r="B255" s="13" t="s">
        <v>483</v>
      </c>
      <c r="C255" s="12" t="s">
        <v>484</v>
      </c>
      <c r="D255" s="12" t="s">
        <v>20</v>
      </c>
      <c r="E255" s="14" t="s">
        <v>485</v>
      </c>
      <c r="F255" s="12">
        <v>12</v>
      </c>
      <c r="G255" s="12" t="s">
        <v>85</v>
      </c>
      <c r="H255" s="16">
        <v>1</v>
      </c>
      <c r="I255" s="22">
        <v>1</v>
      </c>
      <c r="J255" s="85" t="s">
        <v>486</v>
      </c>
      <c r="K255" s="16">
        <v>1</v>
      </c>
      <c r="L255" s="22">
        <v>1</v>
      </c>
      <c r="M255" s="18" t="s">
        <v>486</v>
      </c>
      <c r="N255" s="16"/>
      <c r="O255" s="22">
        <v>1</v>
      </c>
      <c r="P255" s="19"/>
      <c r="Q255" s="20">
        <f t="shared" ref="Q255:R257" si="56">+H255+K255+N255</f>
        <v>2</v>
      </c>
      <c r="R255" s="20">
        <f t="shared" si="56"/>
        <v>3</v>
      </c>
      <c r="S255" s="23">
        <f>+Q255/R255</f>
        <v>0.66666666666666663</v>
      </c>
      <c r="T255" s="21">
        <f>+Q255/F255</f>
        <v>0.16666666666666666</v>
      </c>
      <c r="U255" s="20"/>
    </row>
    <row r="256" spans="1:21" s="8" customFormat="1" ht="15.75" hidden="1" customHeight="1" x14ac:dyDescent="0.25">
      <c r="A256" s="12">
        <v>253</v>
      </c>
      <c r="B256" s="13" t="s">
        <v>483</v>
      </c>
      <c r="C256" s="12" t="s">
        <v>487</v>
      </c>
      <c r="D256" s="12" t="s">
        <v>20</v>
      </c>
      <c r="E256" s="14" t="s">
        <v>488</v>
      </c>
      <c r="F256" s="12">
        <v>22008000</v>
      </c>
      <c r="G256" s="12" t="s">
        <v>489</v>
      </c>
      <c r="H256" s="16">
        <v>1231705</v>
      </c>
      <c r="I256" s="22">
        <v>1834000</v>
      </c>
      <c r="J256" s="85" t="s">
        <v>490</v>
      </c>
      <c r="K256" s="80">
        <v>981092</v>
      </c>
      <c r="L256" s="22">
        <v>1834000</v>
      </c>
      <c r="M256" s="18" t="s">
        <v>490</v>
      </c>
      <c r="N256" s="16"/>
      <c r="O256" s="22">
        <v>1834000</v>
      </c>
      <c r="P256" s="19"/>
      <c r="Q256" s="20">
        <f t="shared" si="56"/>
        <v>2212797</v>
      </c>
      <c r="R256" s="20">
        <f t="shared" si="56"/>
        <v>5502000</v>
      </c>
      <c r="S256" s="23">
        <f>+Q256/R256</f>
        <v>0.40218047982551797</v>
      </c>
      <c r="T256" s="21">
        <f>+Q256/F256</f>
        <v>0.10054511995637949</v>
      </c>
      <c r="U256" s="20"/>
    </row>
    <row r="257" spans="1:21" s="8" customFormat="1" ht="15.75" hidden="1" customHeight="1" x14ac:dyDescent="0.25">
      <c r="A257" s="12">
        <v>254</v>
      </c>
      <c r="B257" s="13" t="s">
        <v>483</v>
      </c>
      <c r="C257" s="12" t="s">
        <v>487</v>
      </c>
      <c r="D257" s="12" t="s">
        <v>20</v>
      </c>
      <c r="E257" s="14" t="s">
        <v>491</v>
      </c>
      <c r="F257" s="12">
        <v>780</v>
      </c>
      <c r="G257" s="12" t="s">
        <v>492</v>
      </c>
      <c r="H257" s="16">
        <v>62</v>
      </c>
      <c r="I257" s="22">
        <v>65</v>
      </c>
      <c r="J257" s="85" t="s">
        <v>493</v>
      </c>
      <c r="K257" s="80">
        <v>23</v>
      </c>
      <c r="L257" s="22">
        <v>65</v>
      </c>
      <c r="M257" s="18" t="s">
        <v>493</v>
      </c>
      <c r="N257" s="16"/>
      <c r="O257" s="22">
        <v>65</v>
      </c>
      <c r="P257" s="19"/>
      <c r="Q257" s="20">
        <f t="shared" si="56"/>
        <v>85</v>
      </c>
      <c r="R257" s="20">
        <f t="shared" si="56"/>
        <v>195</v>
      </c>
      <c r="S257" s="23">
        <f>+Q257/R257</f>
        <v>0.4358974358974359</v>
      </c>
      <c r="T257" s="21">
        <f>+Q257/F257</f>
        <v>0.10897435897435898</v>
      </c>
      <c r="U257" s="20"/>
    </row>
    <row r="258" spans="1:21" s="8" customFormat="1" ht="16.5" hidden="1" thickBot="1" x14ac:dyDescent="0.3">
      <c r="A258" s="12">
        <v>255</v>
      </c>
      <c r="B258" s="13" t="s">
        <v>483</v>
      </c>
      <c r="C258" s="12" t="s">
        <v>494</v>
      </c>
      <c r="D258" s="12" t="s">
        <v>20</v>
      </c>
      <c r="E258" s="14" t="s">
        <v>495</v>
      </c>
      <c r="F258" s="12">
        <v>1</v>
      </c>
      <c r="G258" s="12" t="s">
        <v>496</v>
      </c>
      <c r="H258" s="22">
        <v>0</v>
      </c>
      <c r="I258" s="22">
        <v>0</v>
      </c>
      <c r="J258" s="25" t="s">
        <v>30</v>
      </c>
      <c r="K258" s="22">
        <v>0</v>
      </c>
      <c r="L258" s="22">
        <v>0</v>
      </c>
      <c r="M258" s="25" t="s">
        <v>30</v>
      </c>
      <c r="N258" s="22">
        <v>0</v>
      </c>
      <c r="O258" s="22">
        <v>0</v>
      </c>
      <c r="P258" s="25" t="s">
        <v>30</v>
      </c>
      <c r="Q258" s="304"/>
      <c r="R258" s="305"/>
      <c r="S258" s="305"/>
      <c r="T258" s="306"/>
      <c r="U258" s="20"/>
    </row>
    <row r="259" spans="1:21" s="8" customFormat="1" ht="16.5" hidden="1" thickBot="1" x14ac:dyDescent="0.3">
      <c r="A259" s="12">
        <v>256</v>
      </c>
      <c r="B259" s="13" t="s">
        <v>483</v>
      </c>
      <c r="C259" s="12" t="s">
        <v>494</v>
      </c>
      <c r="D259" s="12" t="s">
        <v>20</v>
      </c>
      <c r="E259" s="14" t="s">
        <v>497</v>
      </c>
      <c r="F259" s="12">
        <v>1</v>
      </c>
      <c r="G259" s="12" t="s">
        <v>498</v>
      </c>
      <c r="H259" s="22">
        <v>0</v>
      </c>
      <c r="I259" s="22">
        <v>0</v>
      </c>
      <c r="J259" s="25" t="s">
        <v>30</v>
      </c>
      <c r="K259" s="22">
        <v>0</v>
      </c>
      <c r="L259" s="22">
        <v>0</v>
      </c>
      <c r="M259" s="25" t="s">
        <v>30</v>
      </c>
      <c r="N259" s="16"/>
      <c r="O259" s="22">
        <v>1</v>
      </c>
      <c r="P259" s="19"/>
      <c r="Q259" s="20">
        <f>+H259+K259+N259</f>
        <v>0</v>
      </c>
      <c r="R259" s="20">
        <f>+I259+L259+O259</f>
        <v>1</v>
      </c>
      <c r="S259" s="23">
        <f>+Q259/R259</f>
        <v>0</v>
      </c>
      <c r="T259" s="21">
        <f>+Q259/F259</f>
        <v>0</v>
      </c>
      <c r="U259" s="20"/>
    </row>
    <row r="260" spans="1:21" s="8" customFormat="1" ht="16.5" hidden="1" thickBot="1" x14ac:dyDescent="0.3">
      <c r="A260" s="12">
        <v>257</v>
      </c>
      <c r="B260" s="13" t="s">
        <v>483</v>
      </c>
      <c r="C260" s="12" t="s">
        <v>494</v>
      </c>
      <c r="D260" s="12" t="s">
        <v>20</v>
      </c>
      <c r="E260" s="14" t="s">
        <v>499</v>
      </c>
      <c r="F260" s="12">
        <v>1</v>
      </c>
      <c r="G260" s="12" t="s">
        <v>500</v>
      </c>
      <c r="H260" s="22">
        <v>0</v>
      </c>
      <c r="I260" s="22">
        <v>0</v>
      </c>
      <c r="J260" s="25" t="s">
        <v>30</v>
      </c>
      <c r="K260" s="22">
        <v>0</v>
      </c>
      <c r="L260" s="22">
        <v>0</v>
      </c>
      <c r="M260" s="25" t="s">
        <v>30</v>
      </c>
      <c r="N260" s="22">
        <v>0</v>
      </c>
      <c r="O260" s="22">
        <v>0</v>
      </c>
      <c r="P260" s="25" t="s">
        <v>30</v>
      </c>
      <c r="Q260" s="304"/>
      <c r="R260" s="305"/>
      <c r="S260" s="305"/>
      <c r="T260" s="306"/>
      <c r="U260" s="20"/>
    </row>
    <row r="261" spans="1:21" s="8" customFormat="1" ht="16.5" hidden="1" thickBot="1" x14ac:dyDescent="0.3">
      <c r="A261" s="12">
        <v>258</v>
      </c>
      <c r="B261" s="13" t="s">
        <v>483</v>
      </c>
      <c r="C261" s="12" t="s">
        <v>494</v>
      </c>
      <c r="D261" s="12" t="s">
        <v>20</v>
      </c>
      <c r="E261" s="14" t="s">
        <v>501</v>
      </c>
      <c r="F261" s="12">
        <v>1</v>
      </c>
      <c r="G261" s="12" t="s">
        <v>500</v>
      </c>
      <c r="H261" s="22">
        <v>0</v>
      </c>
      <c r="I261" s="22">
        <v>0</v>
      </c>
      <c r="J261" s="25" t="s">
        <v>30</v>
      </c>
      <c r="K261" s="22">
        <v>0</v>
      </c>
      <c r="L261" s="22">
        <v>0</v>
      </c>
      <c r="M261" s="25" t="s">
        <v>30</v>
      </c>
      <c r="N261" s="22">
        <v>0</v>
      </c>
      <c r="O261" s="22">
        <v>0</v>
      </c>
      <c r="P261" s="25" t="s">
        <v>30</v>
      </c>
      <c r="Q261" s="304"/>
      <c r="R261" s="305"/>
      <c r="S261" s="305"/>
      <c r="T261" s="306"/>
      <c r="U261" s="20"/>
    </row>
    <row r="262" spans="1:21" s="8" customFormat="1" ht="16.5" hidden="1" thickBot="1" x14ac:dyDescent="0.3">
      <c r="A262" s="12">
        <v>259</v>
      </c>
      <c r="B262" s="13" t="s">
        <v>483</v>
      </c>
      <c r="C262" s="12" t="s">
        <v>494</v>
      </c>
      <c r="D262" s="12" t="s">
        <v>20</v>
      </c>
      <c r="E262" s="14" t="s">
        <v>502</v>
      </c>
      <c r="F262" s="12">
        <v>9</v>
      </c>
      <c r="G262" s="12" t="s">
        <v>319</v>
      </c>
      <c r="H262" s="22">
        <v>0</v>
      </c>
      <c r="I262" s="22">
        <v>0</v>
      </c>
      <c r="J262" s="25" t="s">
        <v>30</v>
      </c>
      <c r="K262" s="16">
        <v>1</v>
      </c>
      <c r="L262" s="22">
        <v>1</v>
      </c>
      <c r="M262" s="18"/>
      <c r="N262" s="16"/>
      <c r="O262" s="22">
        <v>2</v>
      </c>
      <c r="P262" s="19"/>
      <c r="Q262" s="20">
        <f t="shared" ref="Q262:Q298" si="57">+H262+K262+N262</f>
        <v>1</v>
      </c>
      <c r="R262" s="20">
        <f t="shared" ref="R262:R298" si="58">+I262+L262+O262</f>
        <v>3</v>
      </c>
      <c r="S262" s="23">
        <f t="shared" ref="S262:S305" si="59">+Q262/R262</f>
        <v>0.33333333333333331</v>
      </c>
      <c r="T262" s="21">
        <f>+Q262/F262</f>
        <v>0.1111111111111111</v>
      </c>
      <c r="U262" s="20"/>
    </row>
    <row r="263" spans="1:21" s="8" customFormat="1" ht="15.75" hidden="1" customHeight="1" x14ac:dyDescent="0.25">
      <c r="A263" s="12">
        <v>260</v>
      </c>
      <c r="B263" s="13" t="s">
        <v>483</v>
      </c>
      <c r="C263" s="12" t="s">
        <v>494</v>
      </c>
      <c r="D263" s="12" t="s">
        <v>20</v>
      </c>
      <c r="E263" s="14" t="s">
        <v>503</v>
      </c>
      <c r="F263" s="57">
        <v>1</v>
      </c>
      <c r="G263" s="12" t="s">
        <v>22</v>
      </c>
      <c r="H263" s="16">
        <v>19</v>
      </c>
      <c r="I263" s="16">
        <v>19</v>
      </c>
      <c r="J263" s="17" t="s">
        <v>504</v>
      </c>
      <c r="K263" s="16">
        <v>25</v>
      </c>
      <c r="L263" s="16">
        <v>25</v>
      </c>
      <c r="M263" s="18" t="s">
        <v>504</v>
      </c>
      <c r="N263" s="16"/>
      <c r="O263" s="16"/>
      <c r="P263" s="19"/>
      <c r="Q263" s="20">
        <f t="shared" si="57"/>
        <v>44</v>
      </c>
      <c r="R263" s="20">
        <f t="shared" si="58"/>
        <v>44</v>
      </c>
      <c r="S263" s="21">
        <f t="shared" si="59"/>
        <v>1</v>
      </c>
      <c r="T263" s="21">
        <f>+S263/F263</f>
        <v>1</v>
      </c>
      <c r="U263" s="20"/>
    </row>
    <row r="264" spans="1:21" s="8" customFormat="1" ht="15.75" hidden="1" customHeight="1" x14ac:dyDescent="0.25">
      <c r="A264" s="12">
        <v>261</v>
      </c>
      <c r="B264" s="13" t="s">
        <v>483</v>
      </c>
      <c r="C264" s="12" t="s">
        <v>494</v>
      </c>
      <c r="D264" s="12" t="s">
        <v>20</v>
      </c>
      <c r="E264" s="14" t="s">
        <v>505</v>
      </c>
      <c r="F264" s="57">
        <v>1</v>
      </c>
      <c r="G264" s="12" t="s">
        <v>22</v>
      </c>
      <c r="H264" s="16">
        <v>35</v>
      </c>
      <c r="I264" s="16">
        <v>35</v>
      </c>
      <c r="J264" s="17" t="s">
        <v>506</v>
      </c>
      <c r="K264" s="16">
        <v>24</v>
      </c>
      <c r="L264" s="16">
        <v>24</v>
      </c>
      <c r="M264" s="18" t="s">
        <v>506</v>
      </c>
      <c r="N264" s="16"/>
      <c r="O264" s="16"/>
      <c r="P264" s="19"/>
      <c r="Q264" s="20">
        <f t="shared" si="57"/>
        <v>59</v>
      </c>
      <c r="R264" s="20">
        <f t="shared" si="58"/>
        <v>59</v>
      </c>
      <c r="S264" s="21">
        <f t="shared" si="59"/>
        <v>1</v>
      </c>
      <c r="T264" s="21">
        <f>+S264/F264</f>
        <v>1</v>
      </c>
      <c r="U264" s="20"/>
    </row>
    <row r="265" spans="1:21" s="8" customFormat="1" ht="15.75" hidden="1" customHeight="1" x14ac:dyDescent="0.25">
      <c r="A265" s="12">
        <v>262</v>
      </c>
      <c r="B265" s="13" t="s">
        <v>483</v>
      </c>
      <c r="C265" s="12" t="s">
        <v>494</v>
      </c>
      <c r="D265" s="12" t="s">
        <v>20</v>
      </c>
      <c r="E265" s="14" t="s">
        <v>507</v>
      </c>
      <c r="F265" s="12">
        <v>240000</v>
      </c>
      <c r="G265" s="12" t="s">
        <v>489</v>
      </c>
      <c r="H265" s="16">
        <v>39990</v>
      </c>
      <c r="I265" s="22">
        <v>20000</v>
      </c>
      <c r="J265" s="17" t="s">
        <v>508</v>
      </c>
      <c r="K265" s="16">
        <v>35540</v>
      </c>
      <c r="L265" s="22">
        <v>20000</v>
      </c>
      <c r="M265" s="18" t="s">
        <v>508</v>
      </c>
      <c r="N265" s="16"/>
      <c r="O265" s="22">
        <v>20000</v>
      </c>
      <c r="P265" s="19"/>
      <c r="Q265" s="20">
        <f t="shared" si="57"/>
        <v>75530</v>
      </c>
      <c r="R265" s="20">
        <f t="shared" si="58"/>
        <v>60000</v>
      </c>
      <c r="S265" s="23">
        <f t="shared" si="59"/>
        <v>1.2588333333333332</v>
      </c>
      <c r="T265" s="21">
        <f t="shared" ref="T265:T298" si="60">+Q265/F265</f>
        <v>0.31470833333333331</v>
      </c>
      <c r="U265" s="20"/>
    </row>
    <row r="266" spans="1:21" s="8" customFormat="1" ht="15.75" hidden="1" customHeight="1" x14ac:dyDescent="0.25">
      <c r="A266" s="12">
        <v>263</v>
      </c>
      <c r="B266" s="13" t="s">
        <v>483</v>
      </c>
      <c r="C266" s="12" t="s">
        <v>509</v>
      </c>
      <c r="D266" s="12" t="s">
        <v>20</v>
      </c>
      <c r="E266" s="14" t="s">
        <v>510</v>
      </c>
      <c r="F266" s="12">
        <v>192000</v>
      </c>
      <c r="G266" s="12" t="s">
        <v>489</v>
      </c>
      <c r="H266" s="16">
        <v>0</v>
      </c>
      <c r="I266" s="22">
        <v>16000</v>
      </c>
      <c r="J266" s="17" t="s">
        <v>511</v>
      </c>
      <c r="K266" s="24"/>
      <c r="L266" s="22">
        <v>16000</v>
      </c>
      <c r="M266" s="18" t="s">
        <v>511</v>
      </c>
      <c r="N266" s="16"/>
      <c r="O266" s="22">
        <v>16000</v>
      </c>
      <c r="P266" s="19"/>
      <c r="Q266" s="20">
        <f t="shared" si="57"/>
        <v>0</v>
      </c>
      <c r="R266" s="20">
        <f t="shared" si="58"/>
        <v>48000</v>
      </c>
      <c r="S266" s="23">
        <f t="shared" si="59"/>
        <v>0</v>
      </c>
      <c r="T266" s="21">
        <f t="shared" si="60"/>
        <v>0</v>
      </c>
      <c r="U266" s="20"/>
    </row>
    <row r="267" spans="1:21" s="8" customFormat="1" ht="15.75" hidden="1" customHeight="1" x14ac:dyDescent="0.25">
      <c r="A267" s="12">
        <v>264</v>
      </c>
      <c r="B267" s="13" t="s">
        <v>483</v>
      </c>
      <c r="C267" s="12" t="s">
        <v>509</v>
      </c>
      <c r="D267" s="12" t="s">
        <v>20</v>
      </c>
      <c r="E267" s="14" t="s">
        <v>512</v>
      </c>
      <c r="F267" s="12">
        <v>66000</v>
      </c>
      <c r="G267" s="12" t="s">
        <v>489</v>
      </c>
      <c r="H267" s="16">
        <v>0</v>
      </c>
      <c r="I267" s="22">
        <v>5500</v>
      </c>
      <c r="J267" s="17" t="s">
        <v>511</v>
      </c>
      <c r="K267" s="24"/>
      <c r="L267" s="22">
        <v>5500</v>
      </c>
      <c r="M267" s="18" t="s">
        <v>511</v>
      </c>
      <c r="N267" s="16"/>
      <c r="O267" s="22">
        <v>5500</v>
      </c>
      <c r="P267" s="19"/>
      <c r="Q267" s="20">
        <f t="shared" si="57"/>
        <v>0</v>
      </c>
      <c r="R267" s="20">
        <f t="shared" si="58"/>
        <v>16500</v>
      </c>
      <c r="S267" s="23">
        <f t="shared" si="59"/>
        <v>0</v>
      </c>
      <c r="T267" s="21">
        <f t="shared" si="60"/>
        <v>0</v>
      </c>
      <c r="U267" s="20"/>
    </row>
    <row r="268" spans="1:21" s="8" customFormat="1" ht="15.75" hidden="1" customHeight="1" x14ac:dyDescent="0.25">
      <c r="A268" s="12">
        <v>265</v>
      </c>
      <c r="B268" s="13" t="s">
        <v>483</v>
      </c>
      <c r="C268" s="12" t="s">
        <v>509</v>
      </c>
      <c r="D268" s="12" t="s">
        <v>20</v>
      </c>
      <c r="E268" s="14" t="s">
        <v>513</v>
      </c>
      <c r="F268" s="12">
        <v>48</v>
      </c>
      <c r="G268" s="12" t="s">
        <v>115</v>
      </c>
      <c r="H268" s="16">
        <v>4</v>
      </c>
      <c r="I268" s="22">
        <v>4</v>
      </c>
      <c r="J268" s="17" t="s">
        <v>514</v>
      </c>
      <c r="K268" s="16">
        <v>4</v>
      </c>
      <c r="L268" s="22">
        <v>4</v>
      </c>
      <c r="M268" s="18" t="s">
        <v>514</v>
      </c>
      <c r="N268" s="16"/>
      <c r="O268" s="22">
        <v>4</v>
      </c>
      <c r="P268" s="19"/>
      <c r="Q268" s="20">
        <f t="shared" si="57"/>
        <v>8</v>
      </c>
      <c r="R268" s="20">
        <f t="shared" si="58"/>
        <v>12</v>
      </c>
      <c r="S268" s="23">
        <f t="shared" si="59"/>
        <v>0.66666666666666663</v>
      </c>
      <c r="T268" s="21">
        <f t="shared" si="60"/>
        <v>0.16666666666666666</v>
      </c>
      <c r="U268" s="20"/>
    </row>
    <row r="269" spans="1:21" s="8" customFormat="1" ht="15.75" hidden="1" customHeight="1" x14ac:dyDescent="0.25">
      <c r="A269" s="12">
        <v>266</v>
      </c>
      <c r="B269" s="13" t="s">
        <v>483</v>
      </c>
      <c r="C269" s="12" t="s">
        <v>515</v>
      </c>
      <c r="D269" s="12" t="s">
        <v>20</v>
      </c>
      <c r="E269" s="14" t="s">
        <v>488</v>
      </c>
      <c r="F269" s="12">
        <v>8749703</v>
      </c>
      <c r="G269" s="12" t="s">
        <v>489</v>
      </c>
      <c r="H269" s="16">
        <v>336269</v>
      </c>
      <c r="I269" s="22">
        <v>764111</v>
      </c>
      <c r="J269" s="17" t="s">
        <v>516</v>
      </c>
      <c r="K269" s="16">
        <v>193398</v>
      </c>
      <c r="L269" s="22">
        <v>675266</v>
      </c>
      <c r="M269" s="18" t="s">
        <v>516</v>
      </c>
      <c r="N269" s="16"/>
      <c r="O269" s="22">
        <v>665138</v>
      </c>
      <c r="P269" s="19"/>
      <c r="Q269" s="20">
        <f t="shared" si="57"/>
        <v>529667</v>
      </c>
      <c r="R269" s="20">
        <f t="shared" si="58"/>
        <v>2104515</v>
      </c>
      <c r="S269" s="23">
        <f t="shared" si="59"/>
        <v>0.25168126622998649</v>
      </c>
      <c r="T269" s="21">
        <f t="shared" si="60"/>
        <v>6.0535426173894132E-2</v>
      </c>
      <c r="U269" s="20"/>
    </row>
    <row r="270" spans="1:21" s="8" customFormat="1" ht="15.75" hidden="1" customHeight="1" x14ac:dyDescent="0.25">
      <c r="A270" s="12">
        <v>267</v>
      </c>
      <c r="B270" s="13" t="s">
        <v>483</v>
      </c>
      <c r="C270" s="12" t="s">
        <v>515</v>
      </c>
      <c r="D270" s="12" t="s">
        <v>20</v>
      </c>
      <c r="E270" s="14" t="s">
        <v>517</v>
      </c>
      <c r="F270" s="12">
        <v>1234</v>
      </c>
      <c r="G270" s="12" t="s">
        <v>518</v>
      </c>
      <c r="H270" s="16">
        <v>104</v>
      </c>
      <c r="I270" s="22">
        <v>104</v>
      </c>
      <c r="J270" s="17" t="s">
        <v>519</v>
      </c>
      <c r="K270" s="16">
        <v>96</v>
      </c>
      <c r="L270" s="22">
        <v>96</v>
      </c>
      <c r="M270" s="18" t="s">
        <v>519</v>
      </c>
      <c r="N270" s="16"/>
      <c r="O270" s="22">
        <v>108</v>
      </c>
      <c r="P270" s="19"/>
      <c r="Q270" s="20">
        <f t="shared" si="57"/>
        <v>200</v>
      </c>
      <c r="R270" s="20">
        <f t="shared" si="58"/>
        <v>308</v>
      </c>
      <c r="S270" s="23">
        <f t="shared" si="59"/>
        <v>0.64935064935064934</v>
      </c>
      <c r="T270" s="21">
        <f t="shared" si="60"/>
        <v>0.16207455429497569</v>
      </c>
      <c r="U270" s="20"/>
    </row>
    <row r="271" spans="1:21" s="8" customFormat="1" ht="15.75" hidden="1" customHeight="1" x14ac:dyDescent="0.25">
      <c r="A271" s="12">
        <v>268</v>
      </c>
      <c r="B271" s="13" t="s">
        <v>483</v>
      </c>
      <c r="C271" s="12" t="s">
        <v>515</v>
      </c>
      <c r="D271" s="12" t="s">
        <v>20</v>
      </c>
      <c r="E271" s="14" t="s">
        <v>520</v>
      </c>
      <c r="F271" s="12">
        <v>629300</v>
      </c>
      <c r="G271" s="12" t="s">
        <v>521</v>
      </c>
      <c r="H271" s="16">
        <v>42</v>
      </c>
      <c r="I271" s="22">
        <v>56400</v>
      </c>
      <c r="J271" s="17" t="s">
        <v>522</v>
      </c>
      <c r="K271" s="16">
        <v>6763</v>
      </c>
      <c r="L271" s="22">
        <v>57200</v>
      </c>
      <c r="M271" s="18" t="s">
        <v>522</v>
      </c>
      <c r="N271" s="16"/>
      <c r="O271" s="22">
        <v>50950</v>
      </c>
      <c r="P271" s="19"/>
      <c r="Q271" s="20">
        <f t="shared" si="57"/>
        <v>6805</v>
      </c>
      <c r="R271" s="20">
        <f t="shared" si="58"/>
        <v>164550</v>
      </c>
      <c r="S271" s="23">
        <f t="shared" si="59"/>
        <v>4.1355211182011548E-2</v>
      </c>
      <c r="T271" s="21">
        <f t="shared" si="60"/>
        <v>1.081360241538217E-2</v>
      </c>
      <c r="U271" s="20"/>
    </row>
    <row r="272" spans="1:21" s="8" customFormat="1" ht="15.75" hidden="1" customHeight="1" x14ac:dyDescent="0.25">
      <c r="A272" s="12">
        <v>269</v>
      </c>
      <c r="B272" s="13" t="s">
        <v>483</v>
      </c>
      <c r="C272" s="12" t="s">
        <v>515</v>
      </c>
      <c r="D272" s="12" t="s">
        <v>20</v>
      </c>
      <c r="E272" s="14" t="s">
        <v>523</v>
      </c>
      <c r="F272" s="12">
        <v>612</v>
      </c>
      <c r="G272" s="12" t="s">
        <v>524</v>
      </c>
      <c r="H272" s="16">
        <v>29</v>
      </c>
      <c r="I272" s="22">
        <v>52</v>
      </c>
      <c r="J272" s="17" t="s">
        <v>525</v>
      </c>
      <c r="K272" s="16">
        <v>19</v>
      </c>
      <c r="L272" s="22">
        <v>48</v>
      </c>
      <c r="M272" s="18" t="s">
        <v>525</v>
      </c>
      <c r="N272" s="16"/>
      <c r="O272" s="22">
        <v>52</v>
      </c>
      <c r="P272" s="19"/>
      <c r="Q272" s="20">
        <f t="shared" si="57"/>
        <v>48</v>
      </c>
      <c r="R272" s="20">
        <f t="shared" si="58"/>
        <v>152</v>
      </c>
      <c r="S272" s="23">
        <f t="shared" si="59"/>
        <v>0.31578947368421051</v>
      </c>
      <c r="T272" s="21">
        <f t="shared" si="60"/>
        <v>7.8431372549019607E-2</v>
      </c>
      <c r="U272" s="20"/>
    </row>
    <row r="273" spans="1:21" s="8" customFormat="1" ht="15.75" hidden="1" customHeight="1" x14ac:dyDescent="0.25">
      <c r="A273" s="12">
        <v>270</v>
      </c>
      <c r="B273" s="13" t="s">
        <v>483</v>
      </c>
      <c r="C273" s="12" t="s">
        <v>515</v>
      </c>
      <c r="D273" s="12" t="s">
        <v>20</v>
      </c>
      <c r="E273" s="14" t="s">
        <v>526</v>
      </c>
      <c r="F273" s="12">
        <v>13288.6</v>
      </c>
      <c r="G273" s="12" t="s">
        <v>527</v>
      </c>
      <c r="H273" s="16">
        <v>1133.8000000000002</v>
      </c>
      <c r="I273" s="22">
        <v>1133.8</v>
      </c>
      <c r="J273" s="17" t="s">
        <v>528</v>
      </c>
      <c r="K273" s="16">
        <v>957.80000000000018</v>
      </c>
      <c r="L273" s="22">
        <v>1046</v>
      </c>
      <c r="M273" s="18" t="s">
        <v>528</v>
      </c>
      <c r="N273" s="16"/>
      <c r="O273" s="22">
        <v>1177.4000000000001</v>
      </c>
      <c r="P273" s="19"/>
      <c r="Q273" s="20">
        <f t="shared" si="57"/>
        <v>2091.6000000000004</v>
      </c>
      <c r="R273" s="20">
        <f t="shared" si="58"/>
        <v>3357.2000000000003</v>
      </c>
      <c r="S273" s="23">
        <f t="shared" si="59"/>
        <v>0.62301918265221023</v>
      </c>
      <c r="T273" s="21">
        <f t="shared" si="60"/>
        <v>0.15739807052661683</v>
      </c>
      <c r="U273" s="20"/>
    </row>
    <row r="274" spans="1:21" s="8" customFormat="1" ht="15.75" hidden="1" customHeight="1" x14ac:dyDescent="0.25">
      <c r="A274" s="12">
        <v>271</v>
      </c>
      <c r="B274" s="13" t="s">
        <v>483</v>
      </c>
      <c r="C274" s="12" t="s">
        <v>515</v>
      </c>
      <c r="D274" s="12" t="s">
        <v>20</v>
      </c>
      <c r="E274" s="14" t="s">
        <v>529</v>
      </c>
      <c r="F274" s="12">
        <v>2188.8000000000002</v>
      </c>
      <c r="G274" s="12" t="s">
        <v>527</v>
      </c>
      <c r="H274" s="16">
        <v>186.29999999999993</v>
      </c>
      <c r="I274" s="22">
        <v>187.2</v>
      </c>
      <c r="J274" s="17" t="s">
        <v>530</v>
      </c>
      <c r="K274" s="16">
        <v>156.79999999999998</v>
      </c>
      <c r="L274" s="22">
        <v>172.8</v>
      </c>
      <c r="M274" s="18" t="s">
        <v>530</v>
      </c>
      <c r="N274" s="16"/>
      <c r="O274" s="22">
        <v>194.4</v>
      </c>
      <c r="P274" s="19"/>
      <c r="Q274" s="20">
        <f t="shared" si="57"/>
        <v>343.09999999999991</v>
      </c>
      <c r="R274" s="20">
        <f t="shared" si="58"/>
        <v>554.4</v>
      </c>
      <c r="S274" s="23">
        <f t="shared" si="59"/>
        <v>0.61886724386724368</v>
      </c>
      <c r="T274" s="21">
        <f t="shared" si="60"/>
        <v>0.15675255847953212</v>
      </c>
      <c r="U274" s="20"/>
    </row>
    <row r="275" spans="1:21" s="8" customFormat="1" ht="15.75" hidden="1" customHeight="1" x14ac:dyDescent="0.25">
      <c r="A275" s="12">
        <v>272</v>
      </c>
      <c r="B275" s="13" t="s">
        <v>483</v>
      </c>
      <c r="C275" s="12" t="s">
        <v>531</v>
      </c>
      <c r="D275" s="12" t="s">
        <v>20</v>
      </c>
      <c r="E275" s="14" t="s">
        <v>488</v>
      </c>
      <c r="F275" s="12">
        <v>3062076</v>
      </c>
      <c r="G275" s="12" t="s">
        <v>489</v>
      </c>
      <c r="H275" s="16">
        <v>251729</v>
      </c>
      <c r="I275" s="22">
        <v>208657</v>
      </c>
      <c r="J275" s="17" t="s">
        <v>532</v>
      </c>
      <c r="K275" s="16">
        <v>260616</v>
      </c>
      <c r="L275" s="22">
        <v>294485</v>
      </c>
      <c r="M275" s="18" t="s">
        <v>532</v>
      </c>
      <c r="N275" s="16"/>
      <c r="O275" s="22">
        <v>310662</v>
      </c>
      <c r="P275" s="19"/>
      <c r="Q275" s="20">
        <f t="shared" si="57"/>
        <v>512345</v>
      </c>
      <c r="R275" s="20">
        <f t="shared" si="58"/>
        <v>813804</v>
      </c>
      <c r="S275" s="23">
        <f t="shared" si="59"/>
        <v>0.62956805324132104</v>
      </c>
      <c r="T275" s="21">
        <f t="shared" si="60"/>
        <v>0.16731949174350996</v>
      </c>
      <c r="U275" s="20"/>
    </row>
    <row r="276" spans="1:21" s="8" customFormat="1" ht="15.75" hidden="1" customHeight="1" x14ac:dyDescent="0.25">
      <c r="A276" s="12">
        <v>273</v>
      </c>
      <c r="B276" s="13" t="s">
        <v>483</v>
      </c>
      <c r="C276" s="12" t="s">
        <v>531</v>
      </c>
      <c r="D276" s="12" t="s">
        <v>20</v>
      </c>
      <c r="E276" s="14" t="s">
        <v>529</v>
      </c>
      <c r="F276" s="12">
        <v>359.79999999999995</v>
      </c>
      <c r="G276" s="12" t="s">
        <v>527</v>
      </c>
      <c r="H276" s="16">
        <v>72.09999999999998</v>
      </c>
      <c r="I276" s="22">
        <v>25</v>
      </c>
      <c r="J276" s="17" t="s">
        <v>533</v>
      </c>
      <c r="K276" s="16">
        <v>85.75</v>
      </c>
      <c r="L276" s="22">
        <v>31</v>
      </c>
      <c r="M276" s="18" t="s">
        <v>533</v>
      </c>
      <c r="N276" s="16"/>
      <c r="O276" s="22">
        <v>36.4</v>
      </c>
      <c r="P276" s="19"/>
      <c r="Q276" s="20">
        <f t="shared" si="57"/>
        <v>157.84999999999997</v>
      </c>
      <c r="R276" s="20">
        <f t="shared" si="58"/>
        <v>92.4</v>
      </c>
      <c r="S276" s="23">
        <f t="shared" si="59"/>
        <v>1.7083333333333328</v>
      </c>
      <c r="T276" s="21">
        <f t="shared" si="60"/>
        <v>0.43871595330739294</v>
      </c>
      <c r="U276" s="20"/>
    </row>
    <row r="277" spans="1:21" s="8" customFormat="1" ht="15.75" hidden="1" customHeight="1" x14ac:dyDescent="0.25">
      <c r="A277" s="12">
        <v>274</v>
      </c>
      <c r="B277" s="13" t="s">
        <v>483</v>
      </c>
      <c r="C277" s="12" t="s">
        <v>531</v>
      </c>
      <c r="D277" s="12" t="s">
        <v>20</v>
      </c>
      <c r="E277" s="14" t="s">
        <v>526</v>
      </c>
      <c r="F277" s="12">
        <v>285</v>
      </c>
      <c r="G277" s="12" t="s">
        <v>527</v>
      </c>
      <c r="H277" s="16">
        <v>46.199999999999996</v>
      </c>
      <c r="I277" s="22">
        <v>20</v>
      </c>
      <c r="J277" s="17" t="s">
        <v>534</v>
      </c>
      <c r="K277" s="16">
        <v>32</v>
      </c>
      <c r="L277" s="22">
        <v>25</v>
      </c>
      <c r="M277" s="18" t="s">
        <v>534</v>
      </c>
      <c r="N277" s="16"/>
      <c r="O277" s="22">
        <v>25</v>
      </c>
      <c r="P277" s="19"/>
      <c r="Q277" s="20">
        <f t="shared" si="57"/>
        <v>78.199999999999989</v>
      </c>
      <c r="R277" s="20">
        <f t="shared" si="58"/>
        <v>70</v>
      </c>
      <c r="S277" s="23">
        <f t="shared" si="59"/>
        <v>1.117142857142857</v>
      </c>
      <c r="T277" s="21">
        <f t="shared" si="60"/>
        <v>0.27438596491228068</v>
      </c>
      <c r="U277" s="20"/>
    </row>
    <row r="278" spans="1:21" s="8" customFormat="1" ht="15.75" hidden="1" customHeight="1" x14ac:dyDescent="0.25">
      <c r="A278" s="12">
        <v>275</v>
      </c>
      <c r="B278" s="13" t="s">
        <v>483</v>
      </c>
      <c r="C278" s="12" t="s">
        <v>531</v>
      </c>
      <c r="D278" s="12" t="s">
        <v>20</v>
      </c>
      <c r="E278" s="14" t="s">
        <v>520</v>
      </c>
      <c r="F278" s="12">
        <v>15300</v>
      </c>
      <c r="G278" s="12" t="s">
        <v>535</v>
      </c>
      <c r="H278" s="16">
        <v>12</v>
      </c>
      <c r="I278" s="22">
        <v>100</v>
      </c>
      <c r="J278" s="17" t="s">
        <v>536</v>
      </c>
      <c r="K278" s="16">
        <v>268</v>
      </c>
      <c r="L278" s="22">
        <v>100</v>
      </c>
      <c r="M278" s="18" t="s">
        <v>536</v>
      </c>
      <c r="N278" s="16"/>
      <c r="O278" s="22">
        <v>2000</v>
      </c>
      <c r="P278" s="19"/>
      <c r="Q278" s="20">
        <f t="shared" si="57"/>
        <v>280</v>
      </c>
      <c r="R278" s="20">
        <f t="shared" si="58"/>
        <v>2200</v>
      </c>
      <c r="S278" s="23">
        <f t="shared" si="59"/>
        <v>0.12727272727272726</v>
      </c>
      <c r="T278" s="21">
        <f t="shared" si="60"/>
        <v>1.8300653594771243E-2</v>
      </c>
      <c r="U278" s="20"/>
    </row>
    <row r="279" spans="1:21" s="8" customFormat="1" ht="15.75" hidden="1" customHeight="1" x14ac:dyDescent="0.25">
      <c r="A279" s="12">
        <v>276</v>
      </c>
      <c r="B279" s="13" t="s">
        <v>483</v>
      </c>
      <c r="C279" s="12" t="s">
        <v>531</v>
      </c>
      <c r="D279" s="12" t="s">
        <v>20</v>
      </c>
      <c r="E279" s="14" t="s">
        <v>517</v>
      </c>
      <c r="F279" s="12">
        <v>560</v>
      </c>
      <c r="G279" s="12" t="s">
        <v>518</v>
      </c>
      <c r="H279" s="16">
        <v>0</v>
      </c>
      <c r="I279" s="22">
        <v>50</v>
      </c>
      <c r="J279" s="17" t="s">
        <v>537</v>
      </c>
      <c r="K279" s="16">
        <v>0</v>
      </c>
      <c r="L279" s="22">
        <v>50</v>
      </c>
      <c r="M279" s="18" t="s">
        <v>537</v>
      </c>
      <c r="N279" s="16"/>
      <c r="O279" s="22">
        <v>10</v>
      </c>
      <c r="P279" s="19"/>
      <c r="Q279" s="20">
        <f t="shared" si="57"/>
        <v>0</v>
      </c>
      <c r="R279" s="20">
        <f t="shared" si="58"/>
        <v>110</v>
      </c>
      <c r="S279" s="23">
        <f t="shared" si="59"/>
        <v>0</v>
      </c>
      <c r="T279" s="21">
        <f t="shared" si="60"/>
        <v>0</v>
      </c>
      <c r="U279" s="20"/>
    </row>
    <row r="280" spans="1:21" s="8" customFormat="1" ht="16.5" hidden="1" thickBot="1" x14ac:dyDescent="0.3">
      <c r="A280" s="12">
        <v>277</v>
      </c>
      <c r="B280" s="13" t="s">
        <v>483</v>
      </c>
      <c r="C280" s="12" t="s">
        <v>531</v>
      </c>
      <c r="D280" s="12" t="s">
        <v>20</v>
      </c>
      <c r="E280" s="14" t="s">
        <v>538</v>
      </c>
      <c r="F280" s="12">
        <v>6400</v>
      </c>
      <c r="G280" s="12" t="s">
        <v>535</v>
      </c>
      <c r="H280" s="22">
        <v>0</v>
      </c>
      <c r="I280" s="22">
        <v>0</v>
      </c>
      <c r="J280" s="25" t="s">
        <v>30</v>
      </c>
      <c r="K280" s="22">
        <v>0</v>
      </c>
      <c r="L280" s="22">
        <v>0</v>
      </c>
      <c r="M280" s="25" t="s">
        <v>30</v>
      </c>
      <c r="N280" s="16"/>
      <c r="O280" s="22">
        <v>1600</v>
      </c>
      <c r="P280" s="19"/>
      <c r="Q280" s="20">
        <f t="shared" si="57"/>
        <v>0</v>
      </c>
      <c r="R280" s="20">
        <f t="shared" si="58"/>
        <v>1600</v>
      </c>
      <c r="S280" s="23">
        <f t="shared" si="59"/>
        <v>0</v>
      </c>
      <c r="T280" s="21">
        <f t="shared" si="60"/>
        <v>0</v>
      </c>
      <c r="U280" s="20"/>
    </row>
    <row r="281" spans="1:21" s="8" customFormat="1" ht="16.5" hidden="1" thickBot="1" x14ac:dyDescent="0.3">
      <c r="A281" s="12">
        <v>278</v>
      </c>
      <c r="B281" s="13" t="s">
        <v>483</v>
      </c>
      <c r="C281" s="12" t="s">
        <v>531</v>
      </c>
      <c r="D281" s="12" t="s">
        <v>20</v>
      </c>
      <c r="E281" s="14" t="s">
        <v>539</v>
      </c>
      <c r="F281" s="12">
        <v>12800</v>
      </c>
      <c r="G281" s="12" t="s">
        <v>535</v>
      </c>
      <c r="H281" s="22">
        <v>0</v>
      </c>
      <c r="I281" s="22">
        <v>0</v>
      </c>
      <c r="J281" s="25" t="s">
        <v>30</v>
      </c>
      <c r="K281" s="22">
        <v>0</v>
      </c>
      <c r="L281" s="22">
        <v>0</v>
      </c>
      <c r="M281" s="25" t="s">
        <v>30</v>
      </c>
      <c r="N281" s="16"/>
      <c r="O281" s="22">
        <v>3200</v>
      </c>
      <c r="P281" s="19"/>
      <c r="Q281" s="20">
        <f t="shared" si="57"/>
        <v>0</v>
      </c>
      <c r="R281" s="20">
        <f t="shared" si="58"/>
        <v>3200</v>
      </c>
      <c r="S281" s="23">
        <f t="shared" si="59"/>
        <v>0</v>
      </c>
      <c r="T281" s="21">
        <f t="shared" si="60"/>
        <v>0</v>
      </c>
      <c r="U281" s="20"/>
    </row>
    <row r="282" spans="1:21" s="8" customFormat="1" ht="16.5" hidden="1" thickBot="1" x14ac:dyDescent="0.3">
      <c r="A282" s="12">
        <v>279</v>
      </c>
      <c r="B282" s="13" t="s">
        <v>483</v>
      </c>
      <c r="C282" s="12" t="s">
        <v>531</v>
      </c>
      <c r="D282" s="12" t="s">
        <v>20</v>
      </c>
      <c r="E282" s="14" t="s">
        <v>540</v>
      </c>
      <c r="F282" s="12">
        <v>6400</v>
      </c>
      <c r="G282" s="12" t="s">
        <v>489</v>
      </c>
      <c r="H282" s="22">
        <v>0</v>
      </c>
      <c r="I282" s="22">
        <v>0</v>
      </c>
      <c r="J282" s="25" t="s">
        <v>30</v>
      </c>
      <c r="K282" s="22">
        <v>0</v>
      </c>
      <c r="L282" s="22">
        <v>0</v>
      </c>
      <c r="M282" s="25" t="s">
        <v>30</v>
      </c>
      <c r="N282" s="16"/>
      <c r="O282" s="22">
        <v>1600</v>
      </c>
      <c r="P282" s="19"/>
      <c r="Q282" s="20">
        <f t="shared" si="57"/>
        <v>0</v>
      </c>
      <c r="R282" s="20">
        <f t="shared" si="58"/>
        <v>1600</v>
      </c>
      <c r="S282" s="23">
        <f t="shared" si="59"/>
        <v>0</v>
      </c>
      <c r="T282" s="21">
        <f t="shared" si="60"/>
        <v>0</v>
      </c>
      <c r="U282" s="20"/>
    </row>
    <row r="283" spans="1:21" s="8" customFormat="1" ht="15.75" hidden="1" customHeight="1" x14ac:dyDescent="0.25">
      <c r="A283" s="12">
        <v>280</v>
      </c>
      <c r="B283" s="13" t="s">
        <v>483</v>
      </c>
      <c r="C283" s="12" t="s">
        <v>541</v>
      </c>
      <c r="D283" s="12" t="s">
        <v>20</v>
      </c>
      <c r="E283" s="14" t="s">
        <v>542</v>
      </c>
      <c r="F283" s="12">
        <v>5522000</v>
      </c>
      <c r="G283" s="12" t="s">
        <v>489</v>
      </c>
      <c r="H283" s="16">
        <v>481538</v>
      </c>
      <c r="I283" s="22">
        <v>484000</v>
      </c>
      <c r="J283" s="17" t="s">
        <v>543</v>
      </c>
      <c r="K283" s="16">
        <v>400597</v>
      </c>
      <c r="L283" s="22">
        <v>418000</v>
      </c>
      <c r="M283" s="18" t="s">
        <v>543</v>
      </c>
      <c r="N283" s="16"/>
      <c r="O283" s="22">
        <v>484000</v>
      </c>
      <c r="P283" s="19"/>
      <c r="Q283" s="20">
        <f t="shared" si="57"/>
        <v>882135</v>
      </c>
      <c r="R283" s="20">
        <f t="shared" si="58"/>
        <v>1386000</v>
      </c>
      <c r="S283" s="23">
        <f t="shared" si="59"/>
        <v>0.63646103896103901</v>
      </c>
      <c r="T283" s="21">
        <f t="shared" si="60"/>
        <v>0.15974918507787034</v>
      </c>
      <c r="U283" s="20"/>
    </row>
    <row r="284" spans="1:21" s="8" customFormat="1" ht="15.75" hidden="1" customHeight="1" x14ac:dyDescent="0.25">
      <c r="A284" s="12">
        <v>281</v>
      </c>
      <c r="B284" s="13" t="s">
        <v>483</v>
      </c>
      <c r="C284" s="12" t="s">
        <v>541</v>
      </c>
      <c r="D284" s="12" t="s">
        <v>20</v>
      </c>
      <c r="E284" s="14" t="s">
        <v>529</v>
      </c>
      <c r="F284" s="12">
        <v>753</v>
      </c>
      <c r="G284" s="12" t="s">
        <v>527</v>
      </c>
      <c r="H284" s="16">
        <v>64</v>
      </c>
      <c r="I284" s="22">
        <v>66</v>
      </c>
      <c r="J284" s="17" t="s">
        <v>544</v>
      </c>
      <c r="K284" s="16">
        <v>71.5</v>
      </c>
      <c r="L284" s="22">
        <v>57</v>
      </c>
      <c r="M284" s="18" t="s">
        <v>544</v>
      </c>
      <c r="N284" s="16"/>
      <c r="O284" s="22">
        <v>66</v>
      </c>
      <c r="P284" s="19"/>
      <c r="Q284" s="20">
        <f t="shared" si="57"/>
        <v>135.5</v>
      </c>
      <c r="R284" s="20">
        <f t="shared" si="58"/>
        <v>189</v>
      </c>
      <c r="S284" s="23">
        <f t="shared" si="59"/>
        <v>0.71693121693121697</v>
      </c>
      <c r="T284" s="21">
        <f t="shared" si="60"/>
        <v>0.17994687915006641</v>
      </c>
      <c r="U284" s="20"/>
    </row>
    <row r="285" spans="1:21" s="8" customFormat="1" ht="15.75" hidden="1" customHeight="1" x14ac:dyDescent="0.25">
      <c r="A285" s="12">
        <v>282</v>
      </c>
      <c r="B285" s="13" t="s">
        <v>483</v>
      </c>
      <c r="C285" s="12" t="s">
        <v>541</v>
      </c>
      <c r="D285" s="12" t="s">
        <v>20</v>
      </c>
      <c r="E285" s="14" t="s">
        <v>526</v>
      </c>
      <c r="F285" s="12">
        <v>2008</v>
      </c>
      <c r="G285" s="12" t="s">
        <v>527</v>
      </c>
      <c r="H285" s="16">
        <v>182.5</v>
      </c>
      <c r="I285" s="22">
        <v>176</v>
      </c>
      <c r="J285" s="17" t="s">
        <v>545</v>
      </c>
      <c r="K285" s="16">
        <v>227</v>
      </c>
      <c r="L285" s="22">
        <v>152</v>
      </c>
      <c r="M285" s="18" t="s">
        <v>545</v>
      </c>
      <c r="N285" s="16"/>
      <c r="O285" s="22">
        <v>176</v>
      </c>
      <c r="P285" s="19"/>
      <c r="Q285" s="20">
        <f t="shared" si="57"/>
        <v>409.5</v>
      </c>
      <c r="R285" s="20">
        <f t="shared" si="58"/>
        <v>504</v>
      </c>
      <c r="S285" s="23">
        <f t="shared" si="59"/>
        <v>0.8125</v>
      </c>
      <c r="T285" s="21">
        <f t="shared" si="60"/>
        <v>0.20393426294820718</v>
      </c>
      <c r="U285" s="20"/>
    </row>
    <row r="286" spans="1:21" s="8" customFormat="1" ht="15.75" hidden="1" customHeight="1" x14ac:dyDescent="0.25">
      <c r="A286" s="12">
        <v>283</v>
      </c>
      <c r="B286" s="13" t="s">
        <v>483</v>
      </c>
      <c r="C286" s="12" t="s">
        <v>541</v>
      </c>
      <c r="D286" s="12" t="s">
        <v>20</v>
      </c>
      <c r="E286" s="14" t="s">
        <v>546</v>
      </c>
      <c r="F286" s="12">
        <v>150600</v>
      </c>
      <c r="G286" s="12" t="s">
        <v>521</v>
      </c>
      <c r="H286" s="16">
        <v>12295</v>
      </c>
      <c r="I286" s="22">
        <v>13200</v>
      </c>
      <c r="J286" s="17" t="s">
        <v>547</v>
      </c>
      <c r="K286" s="16">
        <v>11083</v>
      </c>
      <c r="L286" s="22">
        <v>11400</v>
      </c>
      <c r="M286" s="18" t="s">
        <v>547</v>
      </c>
      <c r="N286" s="16"/>
      <c r="O286" s="22">
        <v>13200</v>
      </c>
      <c r="P286" s="19"/>
      <c r="Q286" s="20">
        <f t="shared" si="57"/>
        <v>23378</v>
      </c>
      <c r="R286" s="20">
        <f t="shared" si="58"/>
        <v>37800</v>
      </c>
      <c r="S286" s="23">
        <f t="shared" si="59"/>
        <v>0.6184656084656085</v>
      </c>
      <c r="T286" s="21">
        <f t="shared" si="60"/>
        <v>0.15523240371845951</v>
      </c>
      <c r="U286" s="20"/>
    </row>
    <row r="287" spans="1:21" s="8" customFormat="1" ht="15.75" hidden="1" customHeight="1" x14ac:dyDescent="0.25">
      <c r="A287" s="12">
        <v>284</v>
      </c>
      <c r="B287" s="13" t="s">
        <v>483</v>
      </c>
      <c r="C287" s="12" t="s">
        <v>541</v>
      </c>
      <c r="D287" s="12" t="s">
        <v>20</v>
      </c>
      <c r="E287" s="14" t="s">
        <v>517</v>
      </c>
      <c r="F287" s="12">
        <v>2510</v>
      </c>
      <c r="G287" s="12" t="s">
        <v>518</v>
      </c>
      <c r="H287" s="16">
        <v>210</v>
      </c>
      <c r="I287" s="22">
        <v>220</v>
      </c>
      <c r="J287" s="17" t="s">
        <v>548</v>
      </c>
      <c r="K287" s="16">
        <v>189</v>
      </c>
      <c r="L287" s="22">
        <v>190</v>
      </c>
      <c r="M287" s="18" t="s">
        <v>548</v>
      </c>
      <c r="N287" s="16"/>
      <c r="O287" s="22">
        <v>220</v>
      </c>
      <c r="P287" s="19"/>
      <c r="Q287" s="20">
        <f t="shared" si="57"/>
        <v>399</v>
      </c>
      <c r="R287" s="20">
        <f t="shared" si="58"/>
        <v>630</v>
      </c>
      <c r="S287" s="23">
        <f t="shared" si="59"/>
        <v>0.6333333333333333</v>
      </c>
      <c r="T287" s="21">
        <f t="shared" si="60"/>
        <v>0.15896414342629481</v>
      </c>
      <c r="U287" s="20"/>
    </row>
    <row r="288" spans="1:21" s="8" customFormat="1" ht="15.75" hidden="1" customHeight="1" x14ac:dyDescent="0.25">
      <c r="A288" s="12">
        <v>285</v>
      </c>
      <c r="B288" s="13" t="s">
        <v>483</v>
      </c>
      <c r="C288" s="12" t="s">
        <v>549</v>
      </c>
      <c r="D288" s="12" t="s">
        <v>20</v>
      </c>
      <c r="E288" s="14" t="s">
        <v>488</v>
      </c>
      <c r="F288" s="12">
        <v>3809436</v>
      </c>
      <c r="G288" s="12" t="s">
        <v>489</v>
      </c>
      <c r="H288" s="16">
        <v>176258</v>
      </c>
      <c r="I288" s="22">
        <v>317453</v>
      </c>
      <c r="J288" s="17" t="s">
        <v>550</v>
      </c>
      <c r="K288" s="16">
        <v>197788</v>
      </c>
      <c r="L288" s="22">
        <v>317453</v>
      </c>
      <c r="M288" s="18" t="s">
        <v>550</v>
      </c>
      <c r="N288" s="16"/>
      <c r="O288" s="22">
        <v>317453</v>
      </c>
      <c r="P288" s="19"/>
      <c r="Q288" s="20">
        <f t="shared" si="57"/>
        <v>374046</v>
      </c>
      <c r="R288" s="20">
        <f t="shared" si="58"/>
        <v>952359</v>
      </c>
      <c r="S288" s="23">
        <f t="shared" si="59"/>
        <v>0.39275735305698795</v>
      </c>
      <c r="T288" s="21">
        <f t="shared" si="60"/>
        <v>9.8189338264246986E-2</v>
      </c>
      <c r="U288" s="20"/>
    </row>
    <row r="289" spans="1:21" s="8" customFormat="1" ht="15.75" hidden="1" customHeight="1" x14ac:dyDescent="0.25">
      <c r="A289" s="12">
        <v>286</v>
      </c>
      <c r="B289" s="13" t="s">
        <v>483</v>
      </c>
      <c r="C289" s="12" t="s">
        <v>549</v>
      </c>
      <c r="D289" s="12" t="s">
        <v>20</v>
      </c>
      <c r="E289" s="14" t="s">
        <v>551</v>
      </c>
      <c r="F289" s="12">
        <v>13140</v>
      </c>
      <c r="G289" s="12" t="s">
        <v>527</v>
      </c>
      <c r="H289" s="16">
        <v>2732</v>
      </c>
      <c r="I289" s="22">
        <v>1116</v>
      </c>
      <c r="J289" s="17" t="s">
        <v>552</v>
      </c>
      <c r="K289" s="16">
        <v>2570</v>
      </c>
      <c r="L289" s="22">
        <v>1008</v>
      </c>
      <c r="M289" s="18" t="s">
        <v>552</v>
      </c>
      <c r="N289" s="16"/>
      <c r="O289" s="22">
        <v>1116</v>
      </c>
      <c r="P289" s="19"/>
      <c r="Q289" s="20">
        <f t="shared" si="57"/>
        <v>5302</v>
      </c>
      <c r="R289" s="20">
        <f t="shared" si="58"/>
        <v>3240</v>
      </c>
      <c r="S289" s="23">
        <f t="shared" si="59"/>
        <v>1.6364197530864197</v>
      </c>
      <c r="T289" s="21">
        <f t="shared" si="60"/>
        <v>0.40350076103500759</v>
      </c>
      <c r="U289" s="20"/>
    </row>
    <row r="290" spans="1:21" s="8" customFormat="1" ht="15.75" hidden="1" customHeight="1" x14ac:dyDescent="0.25">
      <c r="A290" s="12">
        <v>287</v>
      </c>
      <c r="B290" s="13" t="s">
        <v>483</v>
      </c>
      <c r="C290" s="12" t="s">
        <v>549</v>
      </c>
      <c r="D290" s="12" t="s">
        <v>20</v>
      </c>
      <c r="E290" s="14" t="s">
        <v>526</v>
      </c>
      <c r="F290" s="12">
        <v>16499</v>
      </c>
      <c r="G290" s="12" t="s">
        <v>527</v>
      </c>
      <c r="H290" s="16">
        <v>1520</v>
      </c>
      <c r="I290" s="22">
        <v>1405</v>
      </c>
      <c r="J290" s="17" t="s">
        <v>553</v>
      </c>
      <c r="K290" s="16">
        <v>1364</v>
      </c>
      <c r="L290" s="22">
        <v>1269</v>
      </c>
      <c r="M290" s="18" t="s">
        <v>553</v>
      </c>
      <c r="N290" s="16"/>
      <c r="O290" s="22">
        <v>1405</v>
      </c>
      <c r="P290" s="19"/>
      <c r="Q290" s="20">
        <f t="shared" si="57"/>
        <v>2884</v>
      </c>
      <c r="R290" s="20">
        <f t="shared" si="58"/>
        <v>4079</v>
      </c>
      <c r="S290" s="23">
        <f t="shared" si="59"/>
        <v>0.70703603824466776</v>
      </c>
      <c r="T290" s="21">
        <f t="shared" si="60"/>
        <v>0.17479847263470513</v>
      </c>
      <c r="U290" s="20"/>
    </row>
    <row r="291" spans="1:21" s="8" customFormat="1" ht="15.75" hidden="1" customHeight="1" x14ac:dyDescent="0.25">
      <c r="A291" s="12">
        <v>288</v>
      </c>
      <c r="B291" s="13" t="s">
        <v>483</v>
      </c>
      <c r="C291" s="12" t="s">
        <v>549</v>
      </c>
      <c r="D291" s="12" t="s">
        <v>20</v>
      </c>
      <c r="E291" s="14" t="s">
        <v>520</v>
      </c>
      <c r="F291" s="12">
        <v>120000</v>
      </c>
      <c r="G291" s="12" t="s">
        <v>535</v>
      </c>
      <c r="H291" s="16">
        <v>19540</v>
      </c>
      <c r="I291" s="22">
        <v>10000</v>
      </c>
      <c r="J291" s="17" t="s">
        <v>554</v>
      </c>
      <c r="K291" s="16">
        <v>21972</v>
      </c>
      <c r="L291" s="22">
        <v>10000</v>
      </c>
      <c r="M291" s="18" t="s">
        <v>554</v>
      </c>
      <c r="N291" s="16"/>
      <c r="O291" s="22">
        <v>10000</v>
      </c>
      <c r="P291" s="19"/>
      <c r="Q291" s="20">
        <f t="shared" si="57"/>
        <v>41512</v>
      </c>
      <c r="R291" s="20">
        <f t="shared" si="58"/>
        <v>30000</v>
      </c>
      <c r="S291" s="23">
        <f t="shared" si="59"/>
        <v>1.3837333333333333</v>
      </c>
      <c r="T291" s="21">
        <f t="shared" si="60"/>
        <v>0.34593333333333331</v>
      </c>
      <c r="U291" s="20"/>
    </row>
    <row r="292" spans="1:21" s="8" customFormat="1" ht="15.75" hidden="1" customHeight="1" x14ac:dyDescent="0.25">
      <c r="A292" s="12">
        <v>289</v>
      </c>
      <c r="B292" s="13" t="s">
        <v>483</v>
      </c>
      <c r="C292" s="12" t="s">
        <v>549</v>
      </c>
      <c r="D292" s="12" t="s">
        <v>20</v>
      </c>
      <c r="E292" s="14" t="s">
        <v>517</v>
      </c>
      <c r="F292" s="12">
        <v>10080</v>
      </c>
      <c r="G292" s="12" t="s">
        <v>518</v>
      </c>
      <c r="H292" s="16">
        <v>332</v>
      </c>
      <c r="I292" s="22">
        <v>840</v>
      </c>
      <c r="J292" s="17" t="s">
        <v>555</v>
      </c>
      <c r="K292" s="16">
        <v>86</v>
      </c>
      <c r="L292" s="22">
        <v>840</v>
      </c>
      <c r="M292" s="18" t="s">
        <v>555</v>
      </c>
      <c r="N292" s="16"/>
      <c r="O292" s="22">
        <v>840</v>
      </c>
      <c r="P292" s="19"/>
      <c r="Q292" s="20">
        <f t="shared" si="57"/>
        <v>418</v>
      </c>
      <c r="R292" s="20">
        <f t="shared" si="58"/>
        <v>2520</v>
      </c>
      <c r="S292" s="23">
        <f t="shared" si="59"/>
        <v>0.16587301587301587</v>
      </c>
      <c r="T292" s="21">
        <f t="shared" si="60"/>
        <v>4.1468253968253967E-2</v>
      </c>
      <c r="U292" s="20"/>
    </row>
    <row r="293" spans="1:21" s="8" customFormat="1" ht="15.75" hidden="1" customHeight="1" x14ac:dyDescent="0.25">
      <c r="A293" s="12">
        <v>290</v>
      </c>
      <c r="B293" s="13" t="s">
        <v>483</v>
      </c>
      <c r="C293" s="12" t="s">
        <v>556</v>
      </c>
      <c r="D293" s="12" t="s">
        <v>20</v>
      </c>
      <c r="E293" s="14" t="s">
        <v>488</v>
      </c>
      <c r="F293" s="12">
        <v>3019200</v>
      </c>
      <c r="G293" s="12" t="s">
        <v>489</v>
      </c>
      <c r="H293" s="16">
        <v>285282</v>
      </c>
      <c r="I293" s="22">
        <v>271286</v>
      </c>
      <c r="J293" s="17" t="s">
        <v>557</v>
      </c>
      <c r="K293" s="81">
        <v>229025</v>
      </c>
      <c r="L293" s="22">
        <v>227772</v>
      </c>
      <c r="M293" s="18" t="s">
        <v>557</v>
      </c>
      <c r="N293" s="16"/>
      <c r="O293" s="22">
        <v>259725</v>
      </c>
      <c r="P293" s="19"/>
      <c r="Q293" s="20">
        <f t="shared" si="57"/>
        <v>514307</v>
      </c>
      <c r="R293" s="20">
        <f t="shared" si="58"/>
        <v>758783</v>
      </c>
      <c r="S293" s="23">
        <f t="shared" si="59"/>
        <v>0.67780511687794798</v>
      </c>
      <c r="T293" s="21">
        <f t="shared" si="60"/>
        <v>0.17034545574986751</v>
      </c>
      <c r="U293" s="20"/>
    </row>
    <row r="294" spans="1:21" s="8" customFormat="1" ht="15.75" hidden="1" customHeight="1" x14ac:dyDescent="0.25">
      <c r="A294" s="12">
        <v>291</v>
      </c>
      <c r="B294" s="13" t="s">
        <v>483</v>
      </c>
      <c r="C294" s="12" t="s">
        <v>556</v>
      </c>
      <c r="D294" s="12" t="s">
        <v>20</v>
      </c>
      <c r="E294" s="14" t="s">
        <v>529</v>
      </c>
      <c r="F294" s="12">
        <v>2352.5500000000002</v>
      </c>
      <c r="G294" s="12" t="s">
        <v>527</v>
      </c>
      <c r="H294" s="16">
        <v>203.91200000000003</v>
      </c>
      <c r="I294" s="22">
        <v>203.4</v>
      </c>
      <c r="J294" s="17" t="s">
        <v>558</v>
      </c>
      <c r="K294" s="81">
        <v>180.79600000000005</v>
      </c>
      <c r="L294" s="22">
        <v>179.26</v>
      </c>
      <c r="M294" s="18" t="s">
        <v>558</v>
      </c>
      <c r="N294" s="16"/>
      <c r="O294" s="22">
        <v>194.46</v>
      </c>
      <c r="P294" s="19"/>
      <c r="Q294" s="20">
        <f t="shared" si="57"/>
        <v>384.70800000000008</v>
      </c>
      <c r="R294" s="20">
        <f t="shared" si="58"/>
        <v>577.12</v>
      </c>
      <c r="S294" s="23">
        <f t="shared" si="59"/>
        <v>0.66659966731355713</v>
      </c>
      <c r="T294" s="21">
        <f t="shared" si="60"/>
        <v>0.16352808654438802</v>
      </c>
      <c r="U294" s="20"/>
    </row>
    <row r="295" spans="1:21" s="8" customFormat="1" ht="15.75" hidden="1" customHeight="1" x14ac:dyDescent="0.25">
      <c r="A295" s="12">
        <v>292</v>
      </c>
      <c r="B295" s="13" t="s">
        <v>483</v>
      </c>
      <c r="C295" s="12" t="s">
        <v>556</v>
      </c>
      <c r="D295" s="12" t="s">
        <v>20</v>
      </c>
      <c r="E295" s="14" t="s">
        <v>526</v>
      </c>
      <c r="F295" s="12">
        <v>19318</v>
      </c>
      <c r="G295" s="12" t="s">
        <v>527</v>
      </c>
      <c r="H295" s="16">
        <v>1682</v>
      </c>
      <c r="I295" s="22">
        <v>1826</v>
      </c>
      <c r="J295" s="17" t="s">
        <v>559</v>
      </c>
      <c r="K295" s="81">
        <v>1464</v>
      </c>
      <c r="L295" s="22">
        <v>1470</v>
      </c>
      <c r="M295" s="18" t="s">
        <v>559</v>
      </c>
      <c r="N295" s="16"/>
      <c r="O295" s="22">
        <v>1597.5</v>
      </c>
      <c r="P295" s="19"/>
      <c r="Q295" s="20">
        <f t="shared" si="57"/>
        <v>3146</v>
      </c>
      <c r="R295" s="20">
        <f t="shared" si="58"/>
        <v>4893.5</v>
      </c>
      <c r="S295" s="23">
        <f t="shared" si="59"/>
        <v>0.64289363441299685</v>
      </c>
      <c r="T295" s="21">
        <f t="shared" si="60"/>
        <v>0.16285329744279947</v>
      </c>
      <c r="U295" s="20"/>
    </row>
    <row r="296" spans="1:21" s="8" customFormat="1" ht="15.75" hidden="1" customHeight="1" x14ac:dyDescent="0.25">
      <c r="A296" s="12">
        <v>293</v>
      </c>
      <c r="B296" s="13" t="s">
        <v>483</v>
      </c>
      <c r="C296" s="12" t="s">
        <v>556</v>
      </c>
      <c r="D296" s="12" t="s">
        <v>20</v>
      </c>
      <c r="E296" s="14" t="s">
        <v>520</v>
      </c>
      <c r="F296" s="12">
        <v>159402</v>
      </c>
      <c r="G296" s="12" t="s">
        <v>521</v>
      </c>
      <c r="H296" s="16">
        <v>4081</v>
      </c>
      <c r="I296" s="22">
        <v>10000</v>
      </c>
      <c r="J296" s="17" t="s">
        <v>560</v>
      </c>
      <c r="K296" s="81">
        <v>3526</v>
      </c>
      <c r="L296" s="22">
        <v>20000</v>
      </c>
      <c r="M296" s="18" t="s">
        <v>560</v>
      </c>
      <c r="N296" s="16"/>
      <c r="O296" s="22">
        <v>12500</v>
      </c>
      <c r="P296" s="19"/>
      <c r="Q296" s="20">
        <f t="shared" si="57"/>
        <v>7607</v>
      </c>
      <c r="R296" s="20">
        <f t="shared" si="58"/>
        <v>42500</v>
      </c>
      <c r="S296" s="23">
        <f t="shared" si="59"/>
        <v>0.17898823529411764</v>
      </c>
      <c r="T296" s="21">
        <f t="shared" si="60"/>
        <v>4.7722111391325074E-2</v>
      </c>
      <c r="U296" s="20"/>
    </row>
    <row r="297" spans="1:21" s="8" customFormat="1" ht="15.75" hidden="1" customHeight="1" x14ac:dyDescent="0.25">
      <c r="A297" s="12">
        <v>294</v>
      </c>
      <c r="B297" s="13" t="s">
        <v>483</v>
      </c>
      <c r="C297" s="12" t="s">
        <v>556</v>
      </c>
      <c r="D297" s="12" t="s">
        <v>20</v>
      </c>
      <c r="E297" s="14" t="s">
        <v>517</v>
      </c>
      <c r="F297" s="12">
        <v>3000</v>
      </c>
      <c r="G297" s="12" t="s">
        <v>518</v>
      </c>
      <c r="H297" s="16">
        <v>185</v>
      </c>
      <c r="I297" s="22">
        <v>250</v>
      </c>
      <c r="J297" s="17" t="s">
        <v>561</v>
      </c>
      <c r="K297" s="81">
        <v>128</v>
      </c>
      <c r="L297" s="22">
        <v>250</v>
      </c>
      <c r="M297" s="18" t="s">
        <v>561</v>
      </c>
      <c r="N297" s="16"/>
      <c r="O297" s="22">
        <v>250</v>
      </c>
      <c r="P297" s="19"/>
      <c r="Q297" s="20">
        <f t="shared" si="57"/>
        <v>313</v>
      </c>
      <c r="R297" s="20">
        <f t="shared" si="58"/>
        <v>750</v>
      </c>
      <c r="S297" s="23">
        <f t="shared" si="59"/>
        <v>0.41733333333333333</v>
      </c>
      <c r="T297" s="21">
        <f t="shared" si="60"/>
        <v>0.10433333333333333</v>
      </c>
      <c r="U297" s="20"/>
    </row>
    <row r="298" spans="1:21" s="8" customFormat="1" ht="15.75" hidden="1" customHeight="1" x14ac:dyDescent="0.25">
      <c r="A298" s="12">
        <v>295</v>
      </c>
      <c r="B298" s="13" t="s">
        <v>483</v>
      </c>
      <c r="C298" s="12" t="s">
        <v>562</v>
      </c>
      <c r="D298" s="12" t="s">
        <v>20</v>
      </c>
      <c r="E298" s="14" t="s">
        <v>563</v>
      </c>
      <c r="F298" s="12">
        <v>4</v>
      </c>
      <c r="G298" s="12" t="s">
        <v>564</v>
      </c>
      <c r="H298" s="16">
        <v>1</v>
      </c>
      <c r="I298" s="22">
        <v>1</v>
      </c>
      <c r="J298" s="17" t="s">
        <v>565</v>
      </c>
      <c r="K298" s="22">
        <v>0</v>
      </c>
      <c r="L298" s="22">
        <v>0</v>
      </c>
      <c r="M298" s="25" t="s">
        <v>30</v>
      </c>
      <c r="N298" s="22">
        <v>0</v>
      </c>
      <c r="O298" s="22">
        <v>0</v>
      </c>
      <c r="P298" s="22" t="s">
        <v>30</v>
      </c>
      <c r="Q298" s="20">
        <f t="shared" si="57"/>
        <v>1</v>
      </c>
      <c r="R298" s="20">
        <f t="shared" si="58"/>
        <v>1</v>
      </c>
      <c r="S298" s="23">
        <f t="shared" si="59"/>
        <v>1</v>
      </c>
      <c r="T298" s="21">
        <f t="shared" si="60"/>
        <v>0.25</v>
      </c>
      <c r="U298" s="20"/>
    </row>
    <row r="299" spans="1:21" s="8" customFormat="1" ht="15.75" hidden="1" customHeight="1" x14ac:dyDescent="0.25">
      <c r="A299" s="12">
        <v>296</v>
      </c>
      <c r="B299" s="13" t="s">
        <v>483</v>
      </c>
      <c r="C299" s="12" t="s">
        <v>562</v>
      </c>
      <c r="D299" s="12" t="s">
        <v>20</v>
      </c>
      <c r="E299" s="14" t="s">
        <v>566</v>
      </c>
      <c r="F299" s="15">
        <v>1</v>
      </c>
      <c r="G299" s="12" t="s">
        <v>22</v>
      </c>
      <c r="H299" s="16">
        <v>41</v>
      </c>
      <c r="I299" s="16">
        <v>41</v>
      </c>
      <c r="J299" s="17" t="s">
        <v>567</v>
      </c>
      <c r="K299" s="16">
        <v>38</v>
      </c>
      <c r="L299" s="16">
        <v>38</v>
      </c>
      <c r="M299" s="18" t="s">
        <v>567</v>
      </c>
      <c r="N299" s="16"/>
      <c r="O299" s="16"/>
      <c r="P299" s="19"/>
      <c r="Q299" s="20">
        <f t="shared" ref="Q299:Q305" si="61">+H299+K299+N299</f>
        <v>79</v>
      </c>
      <c r="R299" s="20">
        <f t="shared" ref="R299:R302" si="62">+I299+L299+O299</f>
        <v>79</v>
      </c>
      <c r="S299" s="21">
        <f t="shared" si="59"/>
        <v>1</v>
      </c>
      <c r="T299" s="21">
        <f>+S299/F299</f>
        <v>1</v>
      </c>
      <c r="U299" s="20"/>
    </row>
    <row r="300" spans="1:21" s="8" customFormat="1" ht="15.75" hidden="1" customHeight="1" x14ac:dyDescent="0.25">
      <c r="A300" s="12">
        <v>297</v>
      </c>
      <c r="B300" s="13" t="s">
        <v>483</v>
      </c>
      <c r="C300" s="12" t="s">
        <v>562</v>
      </c>
      <c r="D300" s="12" t="s">
        <v>20</v>
      </c>
      <c r="E300" s="14" t="s">
        <v>568</v>
      </c>
      <c r="F300" s="15">
        <v>1</v>
      </c>
      <c r="G300" s="12" t="s">
        <v>22</v>
      </c>
      <c r="H300" s="16">
        <v>1303</v>
      </c>
      <c r="I300" s="16">
        <v>1303</v>
      </c>
      <c r="J300" s="17" t="s">
        <v>569</v>
      </c>
      <c r="K300" s="16">
        <v>251</v>
      </c>
      <c r="L300" s="16">
        <v>251</v>
      </c>
      <c r="M300" s="18" t="s">
        <v>569</v>
      </c>
      <c r="N300" s="16"/>
      <c r="O300" s="16"/>
      <c r="P300" s="19"/>
      <c r="Q300" s="20">
        <f t="shared" si="61"/>
        <v>1554</v>
      </c>
      <c r="R300" s="20">
        <f t="shared" si="62"/>
        <v>1554</v>
      </c>
      <c r="S300" s="21">
        <f t="shared" si="59"/>
        <v>1</v>
      </c>
      <c r="T300" s="21">
        <f>+S300/F300</f>
        <v>1</v>
      </c>
      <c r="U300" s="20"/>
    </row>
    <row r="301" spans="1:21" s="8" customFormat="1" ht="15.75" hidden="1" customHeight="1" x14ac:dyDescent="0.25">
      <c r="A301" s="12">
        <v>298</v>
      </c>
      <c r="B301" s="13" t="s">
        <v>483</v>
      </c>
      <c r="C301" s="12" t="s">
        <v>562</v>
      </c>
      <c r="D301" s="12" t="s">
        <v>20</v>
      </c>
      <c r="E301" s="14" t="s">
        <v>570</v>
      </c>
      <c r="F301" s="15">
        <v>1</v>
      </c>
      <c r="G301" s="12" t="s">
        <v>22</v>
      </c>
      <c r="H301" s="16">
        <v>105</v>
      </c>
      <c r="I301" s="16">
        <v>105</v>
      </c>
      <c r="J301" s="17" t="s">
        <v>571</v>
      </c>
      <c r="K301" s="16">
        <v>17</v>
      </c>
      <c r="L301" s="16">
        <v>17</v>
      </c>
      <c r="M301" s="18" t="s">
        <v>571</v>
      </c>
      <c r="N301" s="16"/>
      <c r="O301" s="16"/>
      <c r="P301" s="19"/>
      <c r="Q301" s="20">
        <f t="shared" si="61"/>
        <v>122</v>
      </c>
      <c r="R301" s="20">
        <f t="shared" si="62"/>
        <v>122</v>
      </c>
      <c r="S301" s="21">
        <f t="shared" si="59"/>
        <v>1</v>
      </c>
      <c r="T301" s="21">
        <f>+S301/F301</f>
        <v>1</v>
      </c>
      <c r="U301" s="20"/>
    </row>
    <row r="302" spans="1:21" s="8" customFormat="1" ht="15.75" hidden="1" customHeight="1" x14ac:dyDescent="0.25">
      <c r="A302" s="12">
        <v>299</v>
      </c>
      <c r="B302" s="13" t="s">
        <v>483</v>
      </c>
      <c r="C302" s="12" t="s">
        <v>562</v>
      </c>
      <c r="D302" s="12" t="s">
        <v>20</v>
      </c>
      <c r="E302" s="14" t="s">
        <v>572</v>
      </c>
      <c r="F302" s="15">
        <v>1</v>
      </c>
      <c r="G302" s="12" t="s">
        <v>22</v>
      </c>
      <c r="H302" s="16">
        <v>1701</v>
      </c>
      <c r="I302" s="16">
        <v>1701</v>
      </c>
      <c r="J302" s="17" t="s">
        <v>573</v>
      </c>
      <c r="K302" s="16">
        <v>1282</v>
      </c>
      <c r="L302" s="16">
        <v>1282</v>
      </c>
      <c r="M302" s="18" t="s">
        <v>573</v>
      </c>
      <c r="N302" s="16"/>
      <c r="O302" s="16"/>
      <c r="P302" s="19"/>
      <c r="Q302" s="20">
        <f t="shared" si="61"/>
        <v>2983</v>
      </c>
      <c r="R302" s="20">
        <f t="shared" si="62"/>
        <v>2983</v>
      </c>
      <c r="S302" s="21">
        <f t="shared" si="59"/>
        <v>1</v>
      </c>
      <c r="T302" s="21">
        <f>+S302/F302</f>
        <v>1</v>
      </c>
      <c r="U302" s="20"/>
    </row>
    <row r="303" spans="1:21" s="8" customFormat="1" ht="15.75" hidden="1" customHeight="1" x14ac:dyDescent="0.25">
      <c r="A303" s="12">
        <v>300</v>
      </c>
      <c r="B303" s="13" t="s">
        <v>483</v>
      </c>
      <c r="C303" s="12" t="s">
        <v>86</v>
      </c>
      <c r="D303" s="12" t="s">
        <v>20</v>
      </c>
      <c r="E303" s="14" t="s">
        <v>574</v>
      </c>
      <c r="F303" s="15">
        <v>1</v>
      </c>
      <c r="G303" s="12" t="s">
        <v>22</v>
      </c>
      <c r="H303" s="16">
        <v>252</v>
      </c>
      <c r="I303" s="16">
        <v>252</v>
      </c>
      <c r="J303" s="17" t="s">
        <v>575</v>
      </c>
      <c r="K303" s="16">
        <v>258</v>
      </c>
      <c r="L303" s="16">
        <v>258</v>
      </c>
      <c r="M303" s="18" t="s">
        <v>575</v>
      </c>
      <c r="N303" s="16"/>
      <c r="O303" s="16"/>
      <c r="P303" s="19"/>
      <c r="Q303" s="20">
        <f t="shared" si="61"/>
        <v>510</v>
      </c>
      <c r="R303" s="20">
        <f>+I303+L303+O303</f>
        <v>510</v>
      </c>
      <c r="S303" s="21">
        <f t="shared" si="59"/>
        <v>1</v>
      </c>
      <c r="T303" s="21">
        <f>+S303/F303</f>
        <v>1</v>
      </c>
      <c r="U303" s="20"/>
    </row>
    <row r="304" spans="1:21" s="8" customFormat="1" ht="15.75" hidden="1" customHeight="1" x14ac:dyDescent="0.25">
      <c r="A304" s="12">
        <v>301</v>
      </c>
      <c r="B304" s="13" t="s">
        <v>483</v>
      </c>
      <c r="C304" s="12" t="s">
        <v>86</v>
      </c>
      <c r="D304" s="12" t="s">
        <v>20</v>
      </c>
      <c r="E304" s="14" t="s">
        <v>576</v>
      </c>
      <c r="F304" s="12">
        <v>12</v>
      </c>
      <c r="G304" s="12" t="s">
        <v>88</v>
      </c>
      <c r="H304" s="16">
        <v>1</v>
      </c>
      <c r="I304" s="22">
        <v>1</v>
      </c>
      <c r="J304" s="85" t="s">
        <v>577</v>
      </c>
      <c r="K304" s="16">
        <v>1</v>
      </c>
      <c r="L304" s="22">
        <v>1</v>
      </c>
      <c r="M304" s="18" t="s">
        <v>577</v>
      </c>
      <c r="N304" s="16"/>
      <c r="O304" s="22">
        <v>1</v>
      </c>
      <c r="P304" s="19"/>
      <c r="Q304" s="20">
        <f t="shared" si="61"/>
        <v>2</v>
      </c>
      <c r="R304" s="20">
        <f>+I304+L304+O304</f>
        <v>3</v>
      </c>
      <c r="S304" s="23">
        <f t="shared" si="59"/>
        <v>0.66666666666666663</v>
      </c>
      <c r="T304" s="21">
        <f>+Q304/F304</f>
        <v>0.16666666666666666</v>
      </c>
      <c r="U304" s="20"/>
    </row>
    <row r="305" spans="1:21" s="8" customFormat="1" ht="15.75" hidden="1" customHeight="1" x14ac:dyDescent="0.25">
      <c r="A305" s="12">
        <v>302</v>
      </c>
      <c r="B305" s="13" t="s">
        <v>483</v>
      </c>
      <c r="C305" s="12" t="s">
        <v>86</v>
      </c>
      <c r="D305" s="12" t="s">
        <v>20</v>
      </c>
      <c r="E305" s="14" t="s">
        <v>89</v>
      </c>
      <c r="F305" s="15">
        <v>1</v>
      </c>
      <c r="G305" s="12" t="s">
        <v>22</v>
      </c>
      <c r="H305" s="16">
        <v>20</v>
      </c>
      <c r="I305" s="16">
        <v>20</v>
      </c>
      <c r="J305" s="17" t="s">
        <v>578</v>
      </c>
      <c r="K305" s="16">
        <v>20</v>
      </c>
      <c r="L305" s="16">
        <v>20</v>
      </c>
      <c r="M305" s="18" t="s">
        <v>578</v>
      </c>
      <c r="N305" s="16"/>
      <c r="O305" s="16"/>
      <c r="P305" s="19"/>
      <c r="Q305" s="20">
        <f t="shared" si="61"/>
        <v>40</v>
      </c>
      <c r="R305" s="20">
        <f>+I305+L305+O305</f>
        <v>40</v>
      </c>
      <c r="S305" s="21">
        <f t="shared" si="59"/>
        <v>1</v>
      </c>
      <c r="T305" s="21">
        <f>+S305/F305</f>
        <v>1</v>
      </c>
      <c r="U305" s="20"/>
    </row>
    <row r="306" spans="1:21" s="8" customFormat="1" ht="16.5" hidden="1" thickBot="1" x14ac:dyDescent="0.3">
      <c r="A306" s="12">
        <v>303</v>
      </c>
      <c r="B306" s="13" t="s">
        <v>483</v>
      </c>
      <c r="C306" s="12" t="s">
        <v>86</v>
      </c>
      <c r="D306" s="12" t="s">
        <v>20</v>
      </c>
      <c r="E306" s="14" t="s">
        <v>579</v>
      </c>
      <c r="F306" s="12">
        <v>1</v>
      </c>
      <c r="G306" s="12" t="s">
        <v>95</v>
      </c>
      <c r="H306" s="22">
        <v>0</v>
      </c>
      <c r="I306" s="22">
        <v>0</v>
      </c>
      <c r="J306" s="25" t="s">
        <v>30</v>
      </c>
      <c r="K306" s="22">
        <v>0</v>
      </c>
      <c r="L306" s="22">
        <v>0</v>
      </c>
      <c r="M306" s="25" t="s">
        <v>30</v>
      </c>
      <c r="N306" s="22">
        <v>0</v>
      </c>
      <c r="O306" s="22">
        <v>0</v>
      </c>
      <c r="P306" s="25" t="s">
        <v>30</v>
      </c>
      <c r="Q306" s="304"/>
      <c r="R306" s="305"/>
      <c r="S306" s="305"/>
      <c r="T306" s="306"/>
      <c r="U306" s="20"/>
    </row>
    <row r="307" spans="1:21" s="8" customFormat="1" ht="15.75" hidden="1" customHeight="1" x14ac:dyDescent="0.25">
      <c r="A307" s="12">
        <v>304</v>
      </c>
      <c r="B307" s="13" t="s">
        <v>580</v>
      </c>
      <c r="C307" s="12" t="s">
        <v>581</v>
      </c>
      <c r="D307" s="12" t="s">
        <v>20</v>
      </c>
      <c r="E307" s="14" t="s">
        <v>582</v>
      </c>
      <c r="F307" s="15">
        <v>1</v>
      </c>
      <c r="G307" s="12" t="s">
        <v>22</v>
      </c>
      <c r="H307" s="43">
        <v>1</v>
      </c>
      <c r="I307" s="43">
        <v>1</v>
      </c>
      <c r="J307" s="85" t="s">
        <v>1324</v>
      </c>
      <c r="K307" s="16">
        <v>0</v>
      </c>
      <c r="L307" s="16">
        <v>0</v>
      </c>
      <c r="M307" s="18" t="s">
        <v>607</v>
      </c>
      <c r="N307" s="16"/>
      <c r="O307" s="16"/>
      <c r="P307" s="19"/>
      <c r="Q307" s="20">
        <f t="shared" ref="Q307:Q325" si="63">+H307+K307+N307</f>
        <v>1</v>
      </c>
      <c r="R307" s="20">
        <f t="shared" ref="R307:R325" si="64">+I307+L307+O307</f>
        <v>1</v>
      </c>
      <c r="S307" s="21">
        <f t="shared" ref="S307:S325" si="65">+Q307/R307</f>
        <v>1</v>
      </c>
      <c r="T307" s="21">
        <f>+S307/F307</f>
        <v>1</v>
      </c>
      <c r="U307" s="20"/>
    </row>
    <row r="308" spans="1:21" s="8" customFormat="1" ht="15.75" hidden="1" customHeight="1" x14ac:dyDescent="0.25">
      <c r="A308" s="12">
        <v>305</v>
      </c>
      <c r="B308" s="13" t="s">
        <v>580</v>
      </c>
      <c r="C308" s="12" t="s">
        <v>581</v>
      </c>
      <c r="D308" s="12" t="s">
        <v>20</v>
      </c>
      <c r="E308" s="14" t="s">
        <v>583</v>
      </c>
      <c r="F308" s="15">
        <v>1</v>
      </c>
      <c r="G308" s="12" t="s">
        <v>22</v>
      </c>
      <c r="H308" s="43">
        <v>2</v>
      </c>
      <c r="I308" s="43">
        <v>2</v>
      </c>
      <c r="J308" s="85" t="s">
        <v>1325</v>
      </c>
      <c r="K308" s="16">
        <v>3</v>
      </c>
      <c r="L308" s="16">
        <v>3</v>
      </c>
      <c r="M308" s="18" t="s">
        <v>608</v>
      </c>
      <c r="N308" s="16"/>
      <c r="O308" s="16"/>
      <c r="P308" s="19"/>
      <c r="Q308" s="20">
        <f t="shared" si="63"/>
        <v>5</v>
      </c>
      <c r="R308" s="20">
        <f t="shared" si="64"/>
        <v>5</v>
      </c>
      <c r="S308" s="21">
        <f t="shared" si="65"/>
        <v>1</v>
      </c>
      <c r="T308" s="21">
        <f>+S308/F308</f>
        <v>1</v>
      </c>
      <c r="U308" s="20"/>
    </row>
    <row r="309" spans="1:21" s="8" customFormat="1" ht="15.75" hidden="1" customHeight="1" x14ac:dyDescent="0.25">
      <c r="A309" s="12">
        <v>306</v>
      </c>
      <c r="B309" s="13" t="s">
        <v>580</v>
      </c>
      <c r="C309" s="12" t="s">
        <v>581</v>
      </c>
      <c r="D309" s="12" t="s">
        <v>20</v>
      </c>
      <c r="E309" s="14" t="s">
        <v>584</v>
      </c>
      <c r="F309" s="15">
        <v>1</v>
      </c>
      <c r="G309" s="12" t="s">
        <v>22</v>
      </c>
      <c r="H309" s="16">
        <v>4</v>
      </c>
      <c r="I309" s="16">
        <v>4</v>
      </c>
      <c r="J309" s="85" t="s">
        <v>1327</v>
      </c>
      <c r="K309" s="16">
        <v>7</v>
      </c>
      <c r="L309" s="16">
        <v>7</v>
      </c>
      <c r="M309" s="18" t="s">
        <v>610</v>
      </c>
      <c r="N309" s="16"/>
      <c r="O309" s="16"/>
      <c r="P309" s="19"/>
      <c r="Q309" s="20">
        <f t="shared" si="63"/>
        <v>11</v>
      </c>
      <c r="R309" s="20">
        <f t="shared" si="64"/>
        <v>11</v>
      </c>
      <c r="S309" s="21">
        <f t="shared" si="65"/>
        <v>1</v>
      </c>
      <c r="T309" s="21">
        <f>+S309/F309</f>
        <v>1</v>
      </c>
      <c r="U309" s="20"/>
    </row>
    <row r="310" spans="1:21" s="8" customFormat="1" ht="15.75" hidden="1" customHeight="1" x14ac:dyDescent="0.25">
      <c r="A310" s="12">
        <v>307</v>
      </c>
      <c r="B310" s="13" t="s">
        <v>580</v>
      </c>
      <c r="C310" s="12" t="s">
        <v>585</v>
      </c>
      <c r="D310" s="12" t="s">
        <v>20</v>
      </c>
      <c r="E310" s="14" t="s">
        <v>586</v>
      </c>
      <c r="F310" s="15">
        <v>1</v>
      </c>
      <c r="G310" s="12" t="s">
        <v>22</v>
      </c>
      <c r="H310" s="43">
        <v>2</v>
      </c>
      <c r="I310" s="43">
        <v>2</v>
      </c>
      <c r="J310" s="85" t="s">
        <v>1333</v>
      </c>
      <c r="K310" s="16">
        <v>0</v>
      </c>
      <c r="L310" s="16">
        <v>0</v>
      </c>
      <c r="M310" s="18" t="s">
        <v>616</v>
      </c>
      <c r="N310" s="16"/>
      <c r="O310" s="16"/>
      <c r="P310" s="19"/>
      <c r="Q310" s="20">
        <f t="shared" si="63"/>
        <v>2</v>
      </c>
      <c r="R310" s="20">
        <f t="shared" si="64"/>
        <v>2</v>
      </c>
      <c r="S310" s="21">
        <f t="shared" si="65"/>
        <v>1</v>
      </c>
      <c r="T310" s="21">
        <f>+S310/F310</f>
        <v>1</v>
      </c>
      <c r="U310" s="20"/>
    </row>
    <row r="311" spans="1:21" s="8" customFormat="1" ht="15.75" hidden="1" customHeight="1" x14ac:dyDescent="0.25">
      <c r="A311" s="12">
        <v>308</v>
      </c>
      <c r="B311" s="13" t="s">
        <v>580</v>
      </c>
      <c r="C311" s="12" t="s">
        <v>585</v>
      </c>
      <c r="D311" s="12" t="s">
        <v>20</v>
      </c>
      <c r="E311" s="14" t="s">
        <v>587</v>
      </c>
      <c r="F311" s="15">
        <v>1</v>
      </c>
      <c r="G311" s="12" t="s">
        <v>22</v>
      </c>
      <c r="H311" s="43">
        <v>3</v>
      </c>
      <c r="I311" s="43">
        <v>3</v>
      </c>
      <c r="J311" s="85" t="s">
        <v>1334</v>
      </c>
      <c r="K311" s="16">
        <v>18</v>
      </c>
      <c r="L311" s="16">
        <v>18</v>
      </c>
      <c r="M311" s="18" t="s">
        <v>617</v>
      </c>
      <c r="N311" s="16"/>
      <c r="O311" s="16"/>
      <c r="P311" s="19"/>
      <c r="Q311" s="20">
        <f t="shared" si="63"/>
        <v>21</v>
      </c>
      <c r="R311" s="20">
        <f t="shared" si="64"/>
        <v>21</v>
      </c>
      <c r="S311" s="21">
        <f t="shared" si="65"/>
        <v>1</v>
      </c>
      <c r="T311" s="21">
        <f>+S311/F311</f>
        <v>1</v>
      </c>
      <c r="U311" s="20"/>
    </row>
    <row r="312" spans="1:21" s="8" customFormat="1" ht="15.75" hidden="1" customHeight="1" x14ac:dyDescent="0.25">
      <c r="A312" s="12">
        <v>309</v>
      </c>
      <c r="B312" s="13" t="s">
        <v>580</v>
      </c>
      <c r="C312" s="12" t="s">
        <v>585</v>
      </c>
      <c r="D312" s="12" t="s">
        <v>20</v>
      </c>
      <c r="E312" s="14" t="s">
        <v>588</v>
      </c>
      <c r="F312" s="12">
        <v>12</v>
      </c>
      <c r="G312" s="12" t="s">
        <v>85</v>
      </c>
      <c r="H312" s="43">
        <v>1</v>
      </c>
      <c r="I312" s="41">
        <v>1</v>
      </c>
      <c r="J312" s="85" t="s">
        <v>1336</v>
      </c>
      <c r="K312" s="16">
        <v>1</v>
      </c>
      <c r="L312" s="22">
        <v>1</v>
      </c>
      <c r="M312" s="18" t="s">
        <v>619</v>
      </c>
      <c r="N312" s="16"/>
      <c r="O312" s="22">
        <v>1</v>
      </c>
      <c r="P312" s="19"/>
      <c r="Q312" s="20">
        <f t="shared" si="63"/>
        <v>2</v>
      </c>
      <c r="R312" s="20">
        <f t="shared" si="64"/>
        <v>3</v>
      </c>
      <c r="S312" s="23">
        <f t="shared" si="65"/>
        <v>0.66666666666666663</v>
      </c>
      <c r="T312" s="21">
        <f>+Q312/F312</f>
        <v>0.16666666666666666</v>
      </c>
      <c r="U312" s="20"/>
    </row>
    <row r="313" spans="1:21" s="8" customFormat="1" ht="15.75" hidden="1" customHeight="1" x14ac:dyDescent="0.25">
      <c r="A313" s="12">
        <v>310</v>
      </c>
      <c r="B313" s="13" t="s">
        <v>580</v>
      </c>
      <c r="C313" s="12" t="s">
        <v>589</v>
      </c>
      <c r="D313" s="12" t="s">
        <v>20</v>
      </c>
      <c r="E313" s="14" t="s">
        <v>590</v>
      </c>
      <c r="F313" s="15">
        <v>1</v>
      </c>
      <c r="G313" s="12" t="s">
        <v>22</v>
      </c>
      <c r="H313" s="43">
        <v>1</v>
      </c>
      <c r="I313" s="43">
        <v>1</v>
      </c>
      <c r="J313" s="85" t="s">
        <v>1328</v>
      </c>
      <c r="K313" s="16">
        <v>14</v>
      </c>
      <c r="L313" s="16">
        <v>14</v>
      </c>
      <c r="M313" s="18" t="s">
        <v>611</v>
      </c>
      <c r="N313" s="16"/>
      <c r="O313" s="16"/>
      <c r="P313" s="19"/>
      <c r="Q313" s="20">
        <f t="shared" si="63"/>
        <v>15</v>
      </c>
      <c r="R313" s="20">
        <f t="shared" si="64"/>
        <v>15</v>
      </c>
      <c r="S313" s="21">
        <f t="shared" si="65"/>
        <v>1</v>
      </c>
      <c r="T313" s="21">
        <f t="shared" ref="T313:T324" si="66">+S313/F313</f>
        <v>1</v>
      </c>
      <c r="U313" s="20"/>
    </row>
    <row r="314" spans="1:21" s="8" customFormat="1" ht="15.75" hidden="1" customHeight="1" x14ac:dyDescent="0.25">
      <c r="A314" s="12">
        <v>311</v>
      </c>
      <c r="B314" s="13" t="s">
        <v>580</v>
      </c>
      <c r="C314" s="12" t="s">
        <v>589</v>
      </c>
      <c r="D314" s="12" t="s">
        <v>20</v>
      </c>
      <c r="E314" s="14" t="s">
        <v>591</v>
      </c>
      <c r="F314" s="15">
        <v>1</v>
      </c>
      <c r="G314" s="12" t="s">
        <v>22</v>
      </c>
      <c r="H314" s="43">
        <v>0</v>
      </c>
      <c r="I314" s="43">
        <v>0</v>
      </c>
      <c r="J314" s="85" t="s">
        <v>1331</v>
      </c>
      <c r="K314" s="16">
        <v>19</v>
      </c>
      <c r="L314" s="16">
        <v>19</v>
      </c>
      <c r="M314" s="18" t="s">
        <v>614</v>
      </c>
      <c r="N314" s="16"/>
      <c r="O314" s="16"/>
      <c r="P314" s="19"/>
      <c r="Q314" s="20">
        <f t="shared" si="63"/>
        <v>19</v>
      </c>
      <c r="R314" s="20">
        <f t="shared" si="64"/>
        <v>19</v>
      </c>
      <c r="S314" s="21">
        <f t="shared" si="65"/>
        <v>1</v>
      </c>
      <c r="T314" s="21">
        <f t="shared" si="66"/>
        <v>1</v>
      </c>
      <c r="U314" s="20"/>
    </row>
    <row r="315" spans="1:21" s="8" customFormat="1" ht="16.5" hidden="1" thickBot="1" x14ac:dyDescent="0.3">
      <c r="A315" s="12">
        <v>312</v>
      </c>
      <c r="B315" s="13" t="s">
        <v>580</v>
      </c>
      <c r="C315" s="12" t="s">
        <v>589</v>
      </c>
      <c r="D315" s="12" t="s">
        <v>20</v>
      </c>
      <c r="E315" s="14" t="s">
        <v>592</v>
      </c>
      <c r="F315" s="15">
        <v>1</v>
      </c>
      <c r="G315" s="12" t="s">
        <v>22</v>
      </c>
      <c r="H315" s="43">
        <v>1</v>
      </c>
      <c r="I315" s="43">
        <v>1</v>
      </c>
      <c r="J315" s="85" t="s">
        <v>1335</v>
      </c>
      <c r="K315" s="16">
        <v>2</v>
      </c>
      <c r="L315" s="16">
        <v>2</v>
      </c>
      <c r="M315" s="18" t="s">
        <v>618</v>
      </c>
      <c r="N315" s="16"/>
      <c r="O315" s="16"/>
      <c r="P315" s="19"/>
      <c r="Q315" s="20">
        <f t="shared" si="63"/>
        <v>3</v>
      </c>
      <c r="R315" s="20">
        <f t="shared" si="64"/>
        <v>3</v>
      </c>
      <c r="S315" s="21">
        <f t="shared" si="65"/>
        <v>1</v>
      </c>
      <c r="T315" s="21">
        <f t="shared" si="66"/>
        <v>1</v>
      </c>
      <c r="U315" s="20"/>
    </row>
    <row r="316" spans="1:21" s="8" customFormat="1" ht="15.75" hidden="1" customHeight="1" x14ac:dyDescent="0.25">
      <c r="A316" s="12">
        <v>313</v>
      </c>
      <c r="B316" s="13" t="s">
        <v>580</v>
      </c>
      <c r="C316" s="12" t="s">
        <v>593</v>
      </c>
      <c r="D316" s="12" t="s">
        <v>20</v>
      </c>
      <c r="E316" s="14" t="s">
        <v>594</v>
      </c>
      <c r="F316" s="15">
        <v>1</v>
      </c>
      <c r="G316" s="12" t="s">
        <v>22</v>
      </c>
      <c r="H316" s="43">
        <v>1</v>
      </c>
      <c r="I316" s="43">
        <v>1</v>
      </c>
      <c r="J316" s="85" t="s">
        <v>1329</v>
      </c>
      <c r="K316" s="16">
        <v>0</v>
      </c>
      <c r="L316" s="16">
        <v>0</v>
      </c>
      <c r="M316" s="18" t="s">
        <v>612</v>
      </c>
      <c r="N316" s="16"/>
      <c r="O316" s="16"/>
      <c r="P316" s="19"/>
      <c r="Q316" s="20">
        <f t="shared" si="63"/>
        <v>1</v>
      </c>
      <c r="R316" s="20">
        <f t="shared" si="64"/>
        <v>1</v>
      </c>
      <c r="S316" s="21">
        <f t="shared" si="65"/>
        <v>1</v>
      </c>
      <c r="T316" s="21">
        <f t="shared" si="66"/>
        <v>1</v>
      </c>
      <c r="U316" s="20"/>
    </row>
    <row r="317" spans="1:21" s="8" customFormat="1" ht="15.75" hidden="1" customHeight="1" x14ac:dyDescent="0.25">
      <c r="A317" s="12">
        <v>314</v>
      </c>
      <c r="B317" s="13" t="s">
        <v>580</v>
      </c>
      <c r="C317" s="12" t="s">
        <v>593</v>
      </c>
      <c r="D317" s="12" t="s">
        <v>20</v>
      </c>
      <c r="E317" s="14" t="s">
        <v>595</v>
      </c>
      <c r="F317" s="15">
        <v>1</v>
      </c>
      <c r="G317" s="12" t="s">
        <v>22</v>
      </c>
      <c r="H317" s="43">
        <v>3</v>
      </c>
      <c r="I317" s="43">
        <v>3</v>
      </c>
      <c r="J317" s="85" t="s">
        <v>1338</v>
      </c>
      <c r="K317" s="16">
        <v>3</v>
      </c>
      <c r="L317" s="16">
        <v>3</v>
      </c>
      <c r="M317" s="18" t="s">
        <v>621</v>
      </c>
      <c r="N317" s="16"/>
      <c r="O317" s="16"/>
      <c r="P317" s="19"/>
      <c r="Q317" s="20">
        <f t="shared" si="63"/>
        <v>6</v>
      </c>
      <c r="R317" s="20">
        <f t="shared" si="64"/>
        <v>6</v>
      </c>
      <c r="S317" s="21">
        <f t="shared" si="65"/>
        <v>1</v>
      </c>
      <c r="T317" s="21">
        <f t="shared" si="66"/>
        <v>1</v>
      </c>
      <c r="U317" s="20"/>
    </row>
    <row r="318" spans="1:21" s="8" customFormat="1" ht="16.5" hidden="1" thickBot="1" x14ac:dyDescent="0.3">
      <c r="A318" s="12">
        <v>315</v>
      </c>
      <c r="B318" s="13" t="s">
        <v>580</v>
      </c>
      <c r="C318" s="12" t="s">
        <v>593</v>
      </c>
      <c r="D318" s="12" t="s">
        <v>20</v>
      </c>
      <c r="E318" s="14" t="s">
        <v>596</v>
      </c>
      <c r="F318" s="15">
        <v>1</v>
      </c>
      <c r="G318" s="12" t="s">
        <v>22</v>
      </c>
      <c r="H318" s="43">
        <v>0</v>
      </c>
      <c r="I318" s="43">
        <v>0</v>
      </c>
      <c r="J318" s="85"/>
      <c r="K318" s="16">
        <v>0</v>
      </c>
      <c r="L318" s="16">
        <v>0</v>
      </c>
      <c r="M318" s="18"/>
      <c r="N318" s="16"/>
      <c r="O318" s="16"/>
      <c r="P318" s="19"/>
      <c r="Q318" s="20">
        <f t="shared" si="63"/>
        <v>0</v>
      </c>
      <c r="R318" s="20">
        <f t="shared" si="64"/>
        <v>0</v>
      </c>
      <c r="S318" s="21" t="e">
        <f t="shared" si="65"/>
        <v>#DIV/0!</v>
      </c>
      <c r="T318" s="21" t="e">
        <f t="shared" si="66"/>
        <v>#DIV/0!</v>
      </c>
      <c r="U318" s="20"/>
    </row>
    <row r="319" spans="1:21" s="8" customFormat="1" ht="15.75" hidden="1" customHeight="1" x14ac:dyDescent="0.25">
      <c r="A319" s="12">
        <v>316</v>
      </c>
      <c r="B319" s="13" t="s">
        <v>580</v>
      </c>
      <c r="C319" s="12" t="s">
        <v>597</v>
      </c>
      <c r="D319" s="12" t="s">
        <v>20</v>
      </c>
      <c r="E319" s="14" t="s">
        <v>598</v>
      </c>
      <c r="F319" s="15">
        <v>1</v>
      </c>
      <c r="G319" s="12" t="s">
        <v>22</v>
      </c>
      <c r="H319" s="43">
        <v>3</v>
      </c>
      <c r="I319" s="43">
        <v>3</v>
      </c>
      <c r="J319" s="85" t="s">
        <v>1326</v>
      </c>
      <c r="K319" s="16">
        <v>3</v>
      </c>
      <c r="L319" s="16">
        <v>3</v>
      </c>
      <c r="M319" s="18" t="s">
        <v>609</v>
      </c>
      <c r="N319" s="16"/>
      <c r="O319" s="16"/>
      <c r="P319" s="19"/>
      <c r="Q319" s="20">
        <f t="shared" si="63"/>
        <v>6</v>
      </c>
      <c r="R319" s="20">
        <f t="shared" si="64"/>
        <v>6</v>
      </c>
      <c r="S319" s="21">
        <f t="shared" si="65"/>
        <v>1</v>
      </c>
      <c r="T319" s="21">
        <f t="shared" si="66"/>
        <v>1</v>
      </c>
      <c r="U319" s="20"/>
    </row>
    <row r="320" spans="1:21" s="8" customFormat="1" ht="15.75" hidden="1" customHeight="1" x14ac:dyDescent="0.25">
      <c r="A320" s="12">
        <v>317</v>
      </c>
      <c r="B320" s="13" t="s">
        <v>580</v>
      </c>
      <c r="C320" s="12" t="s">
        <v>597</v>
      </c>
      <c r="D320" s="12" t="s">
        <v>20</v>
      </c>
      <c r="E320" s="14" t="s">
        <v>599</v>
      </c>
      <c r="F320" s="15">
        <v>1</v>
      </c>
      <c r="G320" s="12" t="s">
        <v>22</v>
      </c>
      <c r="H320" s="43">
        <v>0</v>
      </c>
      <c r="I320" s="43">
        <v>0</v>
      </c>
      <c r="J320" s="85" t="s">
        <v>1330</v>
      </c>
      <c r="K320" s="16">
        <v>7</v>
      </c>
      <c r="L320" s="16">
        <v>7</v>
      </c>
      <c r="M320" s="18" t="s">
        <v>613</v>
      </c>
      <c r="N320" s="16"/>
      <c r="O320" s="16"/>
      <c r="P320" s="19"/>
      <c r="Q320" s="20">
        <f t="shared" si="63"/>
        <v>7</v>
      </c>
      <c r="R320" s="20">
        <f t="shared" si="64"/>
        <v>7</v>
      </c>
      <c r="S320" s="21">
        <f t="shared" si="65"/>
        <v>1</v>
      </c>
      <c r="T320" s="21">
        <f t="shared" si="66"/>
        <v>1</v>
      </c>
      <c r="U320" s="20"/>
    </row>
    <row r="321" spans="1:21" s="8" customFormat="1" ht="15.75" hidden="1" customHeight="1" x14ac:dyDescent="0.25">
      <c r="A321" s="12">
        <v>318</v>
      </c>
      <c r="B321" s="13" t="s">
        <v>580</v>
      </c>
      <c r="C321" s="12" t="s">
        <v>597</v>
      </c>
      <c r="D321" s="12" t="s">
        <v>20</v>
      </c>
      <c r="E321" s="14" t="s">
        <v>600</v>
      </c>
      <c r="F321" s="15">
        <v>1</v>
      </c>
      <c r="G321" s="12" t="s">
        <v>22</v>
      </c>
      <c r="H321" s="43">
        <v>24</v>
      </c>
      <c r="I321" s="43">
        <v>24</v>
      </c>
      <c r="J321" s="85" t="s">
        <v>1332</v>
      </c>
      <c r="K321" s="16">
        <v>63</v>
      </c>
      <c r="L321" s="16">
        <v>63</v>
      </c>
      <c r="M321" s="18" t="s">
        <v>615</v>
      </c>
      <c r="N321" s="16"/>
      <c r="O321" s="16"/>
      <c r="P321" s="19"/>
      <c r="Q321" s="20">
        <f t="shared" si="63"/>
        <v>87</v>
      </c>
      <c r="R321" s="20">
        <f t="shared" si="64"/>
        <v>87</v>
      </c>
      <c r="S321" s="21">
        <f t="shared" si="65"/>
        <v>1</v>
      </c>
      <c r="T321" s="21">
        <f t="shared" si="66"/>
        <v>1</v>
      </c>
      <c r="U321" s="20"/>
    </row>
    <row r="322" spans="1:21" s="8" customFormat="1" ht="16.5" hidden="1" thickBot="1" x14ac:dyDescent="0.3">
      <c r="A322" s="12">
        <v>319</v>
      </c>
      <c r="B322" s="13" t="s">
        <v>580</v>
      </c>
      <c r="C322" s="12" t="s">
        <v>597</v>
      </c>
      <c r="D322" s="12" t="s">
        <v>20</v>
      </c>
      <c r="E322" s="14" t="s">
        <v>601</v>
      </c>
      <c r="F322" s="15">
        <v>1</v>
      </c>
      <c r="G322" s="12" t="s">
        <v>22</v>
      </c>
      <c r="H322" s="43">
        <v>1</v>
      </c>
      <c r="I322" s="43">
        <v>1</v>
      </c>
      <c r="J322" s="85" t="s">
        <v>1337</v>
      </c>
      <c r="K322" s="16">
        <v>0</v>
      </c>
      <c r="L322" s="16">
        <v>0</v>
      </c>
      <c r="M322" s="18" t="s">
        <v>620</v>
      </c>
      <c r="N322" s="16"/>
      <c r="O322" s="16"/>
      <c r="P322" s="19"/>
      <c r="Q322" s="20">
        <f t="shared" si="63"/>
        <v>1</v>
      </c>
      <c r="R322" s="20">
        <f t="shared" si="64"/>
        <v>1</v>
      </c>
      <c r="S322" s="21">
        <f t="shared" si="65"/>
        <v>1</v>
      </c>
      <c r="T322" s="21">
        <f t="shared" si="66"/>
        <v>1</v>
      </c>
      <c r="U322" s="20"/>
    </row>
    <row r="323" spans="1:21" s="8" customFormat="1" ht="15.75" hidden="1" customHeight="1" x14ac:dyDescent="0.25">
      <c r="A323" s="12">
        <v>320</v>
      </c>
      <c r="B323" s="13" t="s">
        <v>580</v>
      </c>
      <c r="C323" s="12" t="s">
        <v>86</v>
      </c>
      <c r="D323" s="12" t="s">
        <v>20</v>
      </c>
      <c r="E323" s="14" t="s">
        <v>89</v>
      </c>
      <c r="F323" s="15">
        <v>1</v>
      </c>
      <c r="G323" s="12" t="s">
        <v>22</v>
      </c>
      <c r="H323" s="43">
        <v>6</v>
      </c>
      <c r="I323" s="43">
        <v>6</v>
      </c>
      <c r="J323" s="85" t="s">
        <v>1321</v>
      </c>
      <c r="K323" s="16">
        <v>3</v>
      </c>
      <c r="L323" s="16">
        <v>3</v>
      </c>
      <c r="M323" s="18" t="s">
        <v>604</v>
      </c>
      <c r="N323" s="16"/>
      <c r="O323" s="16"/>
      <c r="P323" s="19"/>
      <c r="Q323" s="20">
        <f t="shared" si="63"/>
        <v>9</v>
      </c>
      <c r="R323" s="20">
        <f t="shared" si="64"/>
        <v>9</v>
      </c>
      <c r="S323" s="21">
        <f t="shared" si="65"/>
        <v>1</v>
      </c>
      <c r="T323" s="21">
        <f t="shared" si="66"/>
        <v>1</v>
      </c>
      <c r="U323" s="20"/>
    </row>
    <row r="324" spans="1:21" s="8" customFormat="1" ht="15.75" hidden="1" customHeight="1" x14ac:dyDescent="0.25">
      <c r="A324" s="12">
        <v>321</v>
      </c>
      <c r="B324" s="13" t="s">
        <v>580</v>
      </c>
      <c r="C324" s="12" t="s">
        <v>86</v>
      </c>
      <c r="D324" s="12" t="s">
        <v>20</v>
      </c>
      <c r="E324" s="14" t="s">
        <v>602</v>
      </c>
      <c r="F324" s="15">
        <v>1</v>
      </c>
      <c r="G324" s="12" t="s">
        <v>22</v>
      </c>
      <c r="H324" s="43">
        <v>39</v>
      </c>
      <c r="I324" s="43">
        <v>39</v>
      </c>
      <c r="J324" s="85" t="s">
        <v>1322</v>
      </c>
      <c r="K324" s="16">
        <v>63</v>
      </c>
      <c r="L324" s="16">
        <v>63</v>
      </c>
      <c r="M324" s="18" t="s">
        <v>605</v>
      </c>
      <c r="N324" s="16"/>
      <c r="O324" s="16"/>
      <c r="P324" s="19"/>
      <c r="Q324" s="20">
        <f t="shared" si="63"/>
        <v>102</v>
      </c>
      <c r="R324" s="20">
        <f t="shared" si="64"/>
        <v>102</v>
      </c>
      <c r="S324" s="21">
        <f t="shared" si="65"/>
        <v>1</v>
      </c>
      <c r="T324" s="21">
        <f t="shared" si="66"/>
        <v>1</v>
      </c>
      <c r="U324" s="20"/>
    </row>
    <row r="325" spans="1:21" s="8" customFormat="1" ht="16.5" hidden="1" thickBot="1" x14ac:dyDescent="0.3">
      <c r="A325" s="12">
        <v>322</v>
      </c>
      <c r="B325" s="13" t="s">
        <v>580</v>
      </c>
      <c r="C325" s="12" t="s">
        <v>86</v>
      </c>
      <c r="D325" s="12" t="s">
        <v>20</v>
      </c>
      <c r="E325" s="14" t="s">
        <v>87</v>
      </c>
      <c r="F325" s="12">
        <v>12</v>
      </c>
      <c r="G325" s="12" t="s">
        <v>88</v>
      </c>
      <c r="H325" s="43">
        <v>1</v>
      </c>
      <c r="I325" s="53">
        <v>1</v>
      </c>
      <c r="J325" s="85" t="s">
        <v>1323</v>
      </c>
      <c r="K325" s="16">
        <v>1</v>
      </c>
      <c r="L325" s="22">
        <v>1</v>
      </c>
      <c r="M325" s="18" t="s">
        <v>606</v>
      </c>
      <c r="N325" s="16"/>
      <c r="O325" s="22">
        <v>1</v>
      </c>
      <c r="P325" s="19"/>
      <c r="Q325" s="20">
        <f t="shared" si="63"/>
        <v>2</v>
      </c>
      <c r="R325" s="20">
        <f t="shared" si="64"/>
        <v>3</v>
      </c>
      <c r="S325" s="23">
        <f t="shared" si="65"/>
        <v>0.66666666666666663</v>
      </c>
      <c r="T325" s="21">
        <f>+Q325/F325</f>
        <v>0.16666666666666666</v>
      </c>
      <c r="U325" s="20"/>
    </row>
    <row r="326" spans="1:21" s="8" customFormat="1" ht="15.75" hidden="1" customHeight="1" x14ac:dyDescent="0.25">
      <c r="A326" s="12">
        <v>323</v>
      </c>
      <c r="B326" s="13" t="s">
        <v>580</v>
      </c>
      <c r="C326" s="12" t="s">
        <v>86</v>
      </c>
      <c r="D326" s="12" t="s">
        <v>20</v>
      </c>
      <c r="E326" s="14" t="s">
        <v>603</v>
      </c>
      <c r="F326" s="12">
        <v>1</v>
      </c>
      <c r="G326" s="12" t="s">
        <v>95</v>
      </c>
      <c r="H326" s="54">
        <v>0</v>
      </c>
      <c r="I326" s="54">
        <v>0</v>
      </c>
      <c r="J326" s="55" t="s">
        <v>30</v>
      </c>
      <c r="K326" s="22">
        <v>0</v>
      </c>
      <c r="L326" s="22">
        <v>0</v>
      </c>
      <c r="M326" s="58" t="s">
        <v>30</v>
      </c>
      <c r="N326" s="22">
        <v>0</v>
      </c>
      <c r="O326" s="22">
        <v>0</v>
      </c>
      <c r="P326" s="25" t="s">
        <v>30</v>
      </c>
      <c r="Q326" s="304"/>
      <c r="R326" s="305"/>
      <c r="S326" s="305"/>
      <c r="T326" s="306"/>
      <c r="U326" s="20"/>
    </row>
    <row r="327" spans="1:21" s="8" customFormat="1" ht="15.75" hidden="1" customHeight="1" x14ac:dyDescent="0.25">
      <c r="A327" s="12">
        <v>324</v>
      </c>
      <c r="B327" s="13" t="s">
        <v>622</v>
      </c>
      <c r="C327" s="12" t="s">
        <v>623</v>
      </c>
      <c r="D327" s="12" t="s">
        <v>20</v>
      </c>
      <c r="E327" s="14" t="s">
        <v>624</v>
      </c>
      <c r="F327" s="15">
        <v>1</v>
      </c>
      <c r="G327" s="12" t="s">
        <v>22</v>
      </c>
      <c r="H327" s="16">
        <v>2</v>
      </c>
      <c r="I327" s="16">
        <v>2</v>
      </c>
      <c r="J327" s="17" t="s">
        <v>1247</v>
      </c>
      <c r="K327" s="16">
        <v>9</v>
      </c>
      <c r="L327" s="16">
        <v>9</v>
      </c>
      <c r="M327" s="18"/>
      <c r="N327" s="16"/>
      <c r="O327" s="16"/>
      <c r="P327" s="19"/>
      <c r="Q327" s="20">
        <f t="shared" ref="Q327:Q359" si="67">+H327+K327+N327</f>
        <v>11</v>
      </c>
      <c r="R327" s="20">
        <f t="shared" ref="R327:R359" si="68">+I327+L327+O327</f>
        <v>11</v>
      </c>
      <c r="S327" s="21">
        <f t="shared" ref="S327:S359" si="69">+Q327/R327</f>
        <v>1</v>
      </c>
      <c r="T327" s="21">
        <f t="shared" ref="T327:T359" si="70">+S327/F327</f>
        <v>1</v>
      </c>
      <c r="U327" s="20"/>
    </row>
    <row r="328" spans="1:21" s="8" customFormat="1" ht="16.5" hidden="1" thickBot="1" x14ac:dyDescent="0.3">
      <c r="A328" s="12">
        <v>325</v>
      </c>
      <c r="B328" s="13" t="s">
        <v>622</v>
      </c>
      <c r="C328" s="12" t="s">
        <v>623</v>
      </c>
      <c r="D328" s="12" t="s">
        <v>20</v>
      </c>
      <c r="E328" s="14" t="s">
        <v>625</v>
      </c>
      <c r="F328" s="15">
        <v>1</v>
      </c>
      <c r="G328" s="12" t="s">
        <v>22</v>
      </c>
      <c r="H328" s="16">
        <v>0</v>
      </c>
      <c r="I328" s="16">
        <v>0</v>
      </c>
      <c r="J328" s="17"/>
      <c r="K328" s="16"/>
      <c r="L328" s="16"/>
      <c r="M328" s="18"/>
      <c r="N328" s="16"/>
      <c r="O328" s="16"/>
      <c r="P328" s="19"/>
      <c r="Q328" s="20">
        <f t="shared" si="67"/>
        <v>0</v>
      </c>
      <c r="R328" s="20">
        <f t="shared" si="68"/>
        <v>0</v>
      </c>
      <c r="S328" s="21" t="e">
        <f t="shared" si="69"/>
        <v>#DIV/0!</v>
      </c>
      <c r="T328" s="21" t="e">
        <f t="shared" si="70"/>
        <v>#DIV/0!</v>
      </c>
      <c r="U328" s="20"/>
    </row>
    <row r="329" spans="1:21" s="8" customFormat="1" ht="16.5" hidden="1" thickBot="1" x14ac:dyDescent="0.3">
      <c r="A329" s="12">
        <v>326</v>
      </c>
      <c r="B329" s="13" t="s">
        <v>622</v>
      </c>
      <c r="C329" s="12" t="s">
        <v>623</v>
      </c>
      <c r="D329" s="12" t="s">
        <v>20</v>
      </c>
      <c r="E329" s="14" t="s">
        <v>626</v>
      </c>
      <c r="F329" s="15">
        <v>1</v>
      </c>
      <c r="G329" s="12" t="s">
        <v>22</v>
      </c>
      <c r="H329" s="16">
        <v>0</v>
      </c>
      <c r="I329" s="16">
        <v>0</v>
      </c>
      <c r="J329" s="17"/>
      <c r="K329" s="16"/>
      <c r="L329" s="16"/>
      <c r="M329" s="18"/>
      <c r="N329" s="16"/>
      <c r="O329" s="16"/>
      <c r="P329" s="19"/>
      <c r="Q329" s="20">
        <f t="shared" si="67"/>
        <v>0</v>
      </c>
      <c r="R329" s="20">
        <f t="shared" si="68"/>
        <v>0</v>
      </c>
      <c r="S329" s="21" t="e">
        <f t="shared" si="69"/>
        <v>#DIV/0!</v>
      </c>
      <c r="T329" s="21" t="e">
        <f t="shared" si="70"/>
        <v>#DIV/0!</v>
      </c>
      <c r="U329" s="20"/>
    </row>
    <row r="330" spans="1:21" s="8" customFormat="1" ht="15.75" hidden="1" customHeight="1" x14ac:dyDescent="0.25">
      <c r="A330" s="12">
        <v>327</v>
      </c>
      <c r="B330" s="13" t="s">
        <v>622</v>
      </c>
      <c r="C330" s="12" t="s">
        <v>623</v>
      </c>
      <c r="D330" s="12" t="s">
        <v>20</v>
      </c>
      <c r="E330" s="14" t="s">
        <v>627</v>
      </c>
      <c r="F330" s="15">
        <v>1</v>
      </c>
      <c r="G330" s="12" t="s">
        <v>22</v>
      </c>
      <c r="H330" s="24">
        <v>90</v>
      </c>
      <c r="I330" s="24">
        <v>25</v>
      </c>
      <c r="J330" s="17" t="s">
        <v>1248</v>
      </c>
      <c r="K330" s="16">
        <v>208</v>
      </c>
      <c r="L330" s="16">
        <v>201</v>
      </c>
      <c r="M330" s="18"/>
      <c r="N330" s="16"/>
      <c r="O330" s="16"/>
      <c r="P330" s="19"/>
      <c r="Q330" s="20">
        <f t="shared" si="67"/>
        <v>298</v>
      </c>
      <c r="R330" s="20">
        <f t="shared" si="68"/>
        <v>226</v>
      </c>
      <c r="S330" s="21">
        <f t="shared" si="69"/>
        <v>1.3185840707964602</v>
      </c>
      <c r="T330" s="21">
        <f t="shared" si="70"/>
        <v>1.3185840707964602</v>
      </c>
      <c r="U330" s="20"/>
    </row>
    <row r="331" spans="1:21" s="8" customFormat="1" ht="15.75" hidden="1" customHeight="1" x14ac:dyDescent="0.25">
      <c r="A331" s="12">
        <v>328</v>
      </c>
      <c r="B331" s="13" t="s">
        <v>622</v>
      </c>
      <c r="C331" s="12" t="s">
        <v>623</v>
      </c>
      <c r="D331" s="12" t="s">
        <v>20</v>
      </c>
      <c r="E331" s="14" t="s">
        <v>628</v>
      </c>
      <c r="F331" s="15">
        <v>1</v>
      </c>
      <c r="G331" s="12" t="s">
        <v>22</v>
      </c>
      <c r="H331" s="16">
        <v>39</v>
      </c>
      <c r="I331" s="16">
        <v>39</v>
      </c>
      <c r="J331" s="17" t="s">
        <v>1249</v>
      </c>
      <c r="K331" s="16">
        <v>134</v>
      </c>
      <c r="L331" s="16">
        <v>134</v>
      </c>
      <c r="M331" s="18"/>
      <c r="N331" s="16"/>
      <c r="O331" s="16"/>
      <c r="P331" s="19"/>
      <c r="Q331" s="20">
        <f t="shared" si="67"/>
        <v>173</v>
      </c>
      <c r="R331" s="20">
        <f t="shared" si="68"/>
        <v>173</v>
      </c>
      <c r="S331" s="21">
        <f t="shared" si="69"/>
        <v>1</v>
      </c>
      <c r="T331" s="21">
        <f t="shared" si="70"/>
        <v>1</v>
      </c>
      <c r="U331" s="20"/>
    </row>
    <row r="332" spans="1:21" s="8" customFormat="1" ht="15.75" hidden="1" customHeight="1" x14ac:dyDescent="0.25">
      <c r="A332" s="12">
        <v>329</v>
      </c>
      <c r="B332" s="13" t="s">
        <v>622</v>
      </c>
      <c r="C332" s="12" t="s">
        <v>623</v>
      </c>
      <c r="D332" s="12" t="s">
        <v>20</v>
      </c>
      <c r="E332" s="14" t="s">
        <v>629</v>
      </c>
      <c r="F332" s="15">
        <v>1</v>
      </c>
      <c r="G332" s="12" t="s">
        <v>22</v>
      </c>
      <c r="H332" s="16">
        <v>33</v>
      </c>
      <c r="I332" s="16">
        <v>33</v>
      </c>
      <c r="J332" s="17" t="s">
        <v>1250</v>
      </c>
      <c r="K332" s="16">
        <v>124</v>
      </c>
      <c r="L332" s="16">
        <v>124</v>
      </c>
      <c r="M332" s="18"/>
      <c r="N332" s="16"/>
      <c r="O332" s="16"/>
      <c r="P332" s="19"/>
      <c r="Q332" s="20">
        <f t="shared" si="67"/>
        <v>157</v>
      </c>
      <c r="R332" s="20">
        <f t="shared" si="68"/>
        <v>157</v>
      </c>
      <c r="S332" s="21">
        <f t="shared" si="69"/>
        <v>1</v>
      </c>
      <c r="T332" s="21">
        <f t="shared" si="70"/>
        <v>1</v>
      </c>
      <c r="U332" s="20"/>
    </row>
    <row r="333" spans="1:21" s="8" customFormat="1" ht="16.5" hidden="1" thickBot="1" x14ac:dyDescent="0.3">
      <c r="A333" s="12">
        <v>330</v>
      </c>
      <c r="B333" s="13" t="s">
        <v>622</v>
      </c>
      <c r="C333" s="12" t="s">
        <v>623</v>
      </c>
      <c r="D333" s="12" t="s">
        <v>20</v>
      </c>
      <c r="E333" s="14" t="s">
        <v>630</v>
      </c>
      <c r="F333" s="15">
        <v>1</v>
      </c>
      <c r="G333" s="12" t="s">
        <v>22</v>
      </c>
      <c r="H333" s="16">
        <v>0</v>
      </c>
      <c r="I333" s="16">
        <v>0</v>
      </c>
      <c r="J333" s="17"/>
      <c r="K333" s="16"/>
      <c r="L333" s="16"/>
      <c r="M333" s="18"/>
      <c r="N333" s="16"/>
      <c r="O333" s="16"/>
      <c r="P333" s="19"/>
      <c r="Q333" s="20">
        <f t="shared" si="67"/>
        <v>0</v>
      </c>
      <c r="R333" s="20">
        <f t="shared" si="68"/>
        <v>0</v>
      </c>
      <c r="S333" s="21" t="e">
        <f t="shared" si="69"/>
        <v>#DIV/0!</v>
      </c>
      <c r="T333" s="21" t="e">
        <f t="shared" si="70"/>
        <v>#DIV/0!</v>
      </c>
      <c r="U333" s="20"/>
    </row>
    <row r="334" spans="1:21" s="8" customFormat="1" ht="15.75" hidden="1" customHeight="1" x14ac:dyDescent="0.25">
      <c r="A334" s="12">
        <v>331</v>
      </c>
      <c r="B334" s="13" t="s">
        <v>622</v>
      </c>
      <c r="C334" s="12" t="s">
        <v>623</v>
      </c>
      <c r="D334" s="12" t="s">
        <v>20</v>
      </c>
      <c r="E334" s="14" t="s">
        <v>631</v>
      </c>
      <c r="F334" s="15">
        <v>1</v>
      </c>
      <c r="G334" s="12" t="s">
        <v>22</v>
      </c>
      <c r="H334" s="16">
        <v>38</v>
      </c>
      <c r="I334" s="16">
        <v>38</v>
      </c>
      <c r="J334" s="17" t="s">
        <v>1251</v>
      </c>
      <c r="K334" s="16">
        <v>40</v>
      </c>
      <c r="L334" s="16">
        <v>40</v>
      </c>
      <c r="M334" s="18"/>
      <c r="N334" s="16"/>
      <c r="O334" s="16"/>
      <c r="P334" s="19"/>
      <c r="Q334" s="20">
        <f t="shared" si="67"/>
        <v>78</v>
      </c>
      <c r="R334" s="20">
        <f t="shared" si="68"/>
        <v>78</v>
      </c>
      <c r="S334" s="21">
        <f t="shared" si="69"/>
        <v>1</v>
      </c>
      <c r="T334" s="21">
        <f t="shared" si="70"/>
        <v>1</v>
      </c>
      <c r="U334" s="20"/>
    </row>
    <row r="335" spans="1:21" s="8" customFormat="1" ht="15.75" hidden="1" customHeight="1" x14ac:dyDescent="0.25">
      <c r="A335" s="12">
        <v>332</v>
      </c>
      <c r="B335" s="13" t="s">
        <v>622</v>
      </c>
      <c r="C335" s="12" t="s">
        <v>632</v>
      </c>
      <c r="D335" s="12" t="s">
        <v>20</v>
      </c>
      <c r="E335" s="14" t="s">
        <v>633</v>
      </c>
      <c r="F335" s="15">
        <v>1</v>
      </c>
      <c r="G335" s="12" t="s">
        <v>22</v>
      </c>
      <c r="H335" s="24">
        <v>5</v>
      </c>
      <c r="I335" s="24">
        <v>2</v>
      </c>
      <c r="J335" s="17" t="s">
        <v>1252</v>
      </c>
      <c r="K335" s="16">
        <v>4</v>
      </c>
      <c r="L335" s="16">
        <v>2</v>
      </c>
      <c r="M335" s="18" t="s">
        <v>1290</v>
      </c>
      <c r="N335" s="16"/>
      <c r="O335" s="16"/>
      <c r="P335" s="19"/>
      <c r="Q335" s="20">
        <f t="shared" si="67"/>
        <v>9</v>
      </c>
      <c r="R335" s="20">
        <f t="shared" si="68"/>
        <v>4</v>
      </c>
      <c r="S335" s="21">
        <f t="shared" si="69"/>
        <v>2.25</v>
      </c>
      <c r="T335" s="21">
        <f t="shared" si="70"/>
        <v>2.25</v>
      </c>
      <c r="U335" s="20"/>
    </row>
    <row r="336" spans="1:21" s="8" customFormat="1" ht="15.75" hidden="1" customHeight="1" x14ac:dyDescent="0.25">
      <c r="A336" s="12">
        <v>333</v>
      </c>
      <c r="B336" s="13" t="s">
        <v>622</v>
      </c>
      <c r="C336" s="12" t="s">
        <v>632</v>
      </c>
      <c r="D336" s="12" t="s">
        <v>20</v>
      </c>
      <c r="E336" s="14" t="s">
        <v>634</v>
      </c>
      <c r="F336" s="15">
        <v>1</v>
      </c>
      <c r="G336" s="12" t="s">
        <v>22</v>
      </c>
      <c r="H336" s="24">
        <v>1</v>
      </c>
      <c r="I336" s="24">
        <v>6</v>
      </c>
      <c r="J336" s="17" t="s">
        <v>1253</v>
      </c>
      <c r="K336" s="16">
        <v>6</v>
      </c>
      <c r="L336" s="16">
        <v>24</v>
      </c>
      <c r="M336" s="18" t="s">
        <v>1291</v>
      </c>
      <c r="N336" s="16"/>
      <c r="O336" s="16"/>
      <c r="P336" s="19"/>
      <c r="Q336" s="20">
        <f t="shared" si="67"/>
        <v>7</v>
      </c>
      <c r="R336" s="20">
        <f t="shared" si="68"/>
        <v>30</v>
      </c>
      <c r="S336" s="21">
        <f t="shared" si="69"/>
        <v>0.23333333333333334</v>
      </c>
      <c r="T336" s="21">
        <f t="shared" si="70"/>
        <v>0.23333333333333334</v>
      </c>
      <c r="U336" s="20"/>
    </row>
    <row r="337" spans="1:21" s="8" customFormat="1" ht="15.75" hidden="1" customHeight="1" x14ac:dyDescent="0.25">
      <c r="A337" s="12">
        <v>334</v>
      </c>
      <c r="B337" s="13" t="s">
        <v>622</v>
      </c>
      <c r="C337" s="12" t="s">
        <v>632</v>
      </c>
      <c r="D337" s="12" t="s">
        <v>20</v>
      </c>
      <c r="E337" s="14" t="s">
        <v>635</v>
      </c>
      <c r="F337" s="15">
        <v>1</v>
      </c>
      <c r="G337" s="12" t="s">
        <v>22</v>
      </c>
      <c r="H337" s="16">
        <v>1</v>
      </c>
      <c r="I337" s="16">
        <v>2</v>
      </c>
      <c r="J337" s="17" t="s">
        <v>1252</v>
      </c>
      <c r="K337" s="16">
        <v>4</v>
      </c>
      <c r="L337" s="16">
        <v>2</v>
      </c>
      <c r="M337" s="18" t="s">
        <v>1292</v>
      </c>
      <c r="N337" s="16"/>
      <c r="O337" s="16"/>
      <c r="P337" s="19"/>
      <c r="Q337" s="20">
        <f t="shared" si="67"/>
        <v>5</v>
      </c>
      <c r="R337" s="20">
        <f t="shared" si="68"/>
        <v>4</v>
      </c>
      <c r="S337" s="21">
        <f t="shared" si="69"/>
        <v>1.25</v>
      </c>
      <c r="T337" s="21">
        <f t="shared" si="70"/>
        <v>1.25</v>
      </c>
      <c r="U337" s="20"/>
    </row>
    <row r="338" spans="1:21" s="8" customFormat="1" ht="15.75" hidden="1" customHeight="1" x14ac:dyDescent="0.25">
      <c r="A338" s="12">
        <v>335</v>
      </c>
      <c r="B338" s="13" t="s">
        <v>622</v>
      </c>
      <c r="C338" s="12" t="s">
        <v>632</v>
      </c>
      <c r="D338" s="12" t="s">
        <v>20</v>
      </c>
      <c r="E338" s="14" t="s">
        <v>636</v>
      </c>
      <c r="F338" s="15">
        <v>1</v>
      </c>
      <c r="G338" s="12" t="s">
        <v>22</v>
      </c>
      <c r="H338" s="16">
        <v>2</v>
      </c>
      <c r="I338" s="16">
        <v>2</v>
      </c>
      <c r="J338" s="17" t="s">
        <v>1252</v>
      </c>
      <c r="K338" s="16">
        <v>8</v>
      </c>
      <c r="L338" s="16">
        <v>8</v>
      </c>
      <c r="M338" s="18" t="s">
        <v>1293</v>
      </c>
      <c r="N338" s="16"/>
      <c r="O338" s="16"/>
      <c r="P338" s="19"/>
      <c r="Q338" s="20">
        <f t="shared" si="67"/>
        <v>10</v>
      </c>
      <c r="R338" s="20">
        <f t="shared" si="68"/>
        <v>10</v>
      </c>
      <c r="S338" s="21">
        <f t="shared" si="69"/>
        <v>1</v>
      </c>
      <c r="T338" s="21">
        <f t="shared" si="70"/>
        <v>1</v>
      </c>
      <c r="U338" s="20"/>
    </row>
    <row r="339" spans="1:21" s="8" customFormat="1" ht="16.5" hidden="1" thickBot="1" x14ac:dyDescent="0.3">
      <c r="A339" s="12">
        <v>336</v>
      </c>
      <c r="B339" s="13" t="s">
        <v>622</v>
      </c>
      <c r="C339" s="12" t="s">
        <v>632</v>
      </c>
      <c r="D339" s="12" t="s">
        <v>20</v>
      </c>
      <c r="E339" s="14" t="s">
        <v>637</v>
      </c>
      <c r="F339" s="15">
        <v>1</v>
      </c>
      <c r="G339" s="12" t="s">
        <v>22</v>
      </c>
      <c r="H339" s="16">
        <v>0</v>
      </c>
      <c r="I339" s="16">
        <v>0</v>
      </c>
      <c r="J339" s="17" t="s">
        <v>1233</v>
      </c>
      <c r="K339" s="16">
        <v>0</v>
      </c>
      <c r="L339" s="16">
        <v>0</v>
      </c>
      <c r="M339" s="18" t="s">
        <v>1233</v>
      </c>
      <c r="N339" s="16"/>
      <c r="O339" s="16"/>
      <c r="P339" s="19"/>
      <c r="Q339" s="20">
        <f t="shared" si="67"/>
        <v>0</v>
      </c>
      <c r="R339" s="20">
        <f t="shared" si="68"/>
        <v>0</v>
      </c>
      <c r="S339" s="21" t="e">
        <f t="shared" si="69"/>
        <v>#DIV/0!</v>
      </c>
      <c r="T339" s="21" t="e">
        <f t="shared" si="70"/>
        <v>#DIV/0!</v>
      </c>
      <c r="U339" s="20"/>
    </row>
    <row r="340" spans="1:21" s="8" customFormat="1" ht="16.5" hidden="1" thickBot="1" x14ac:dyDescent="0.3">
      <c r="A340" s="12">
        <v>337</v>
      </c>
      <c r="B340" s="13" t="s">
        <v>622</v>
      </c>
      <c r="C340" s="12" t="s">
        <v>632</v>
      </c>
      <c r="D340" s="12" t="s">
        <v>20</v>
      </c>
      <c r="E340" s="14" t="s">
        <v>638</v>
      </c>
      <c r="F340" s="15">
        <v>1</v>
      </c>
      <c r="G340" s="12" t="s">
        <v>22</v>
      </c>
      <c r="H340" s="16">
        <v>0</v>
      </c>
      <c r="I340" s="16">
        <v>0</v>
      </c>
      <c r="J340" s="17" t="s">
        <v>1233</v>
      </c>
      <c r="K340" s="16">
        <v>0</v>
      </c>
      <c r="L340" s="16">
        <v>0</v>
      </c>
      <c r="M340" s="18" t="s">
        <v>1233</v>
      </c>
      <c r="N340" s="16"/>
      <c r="O340" s="16"/>
      <c r="P340" s="19"/>
      <c r="Q340" s="20">
        <f t="shared" si="67"/>
        <v>0</v>
      </c>
      <c r="R340" s="20">
        <f t="shared" si="68"/>
        <v>0</v>
      </c>
      <c r="S340" s="21" t="e">
        <f t="shared" si="69"/>
        <v>#DIV/0!</v>
      </c>
      <c r="T340" s="21" t="e">
        <f t="shared" si="70"/>
        <v>#DIV/0!</v>
      </c>
      <c r="U340" s="20"/>
    </row>
    <row r="341" spans="1:21" s="8" customFormat="1" ht="15.75" hidden="1" customHeight="1" x14ac:dyDescent="0.25">
      <c r="A341" s="12">
        <v>338</v>
      </c>
      <c r="B341" s="13" t="s">
        <v>622</v>
      </c>
      <c r="C341" s="12" t="s">
        <v>639</v>
      </c>
      <c r="D341" s="12" t="s">
        <v>20</v>
      </c>
      <c r="E341" s="14" t="s">
        <v>640</v>
      </c>
      <c r="F341" s="15">
        <v>1</v>
      </c>
      <c r="G341" s="12" t="s">
        <v>22</v>
      </c>
      <c r="H341" s="24">
        <v>6</v>
      </c>
      <c r="I341" s="24">
        <v>20</v>
      </c>
      <c r="J341" s="17" t="s">
        <v>1254</v>
      </c>
      <c r="K341" s="16">
        <v>28</v>
      </c>
      <c r="L341" s="16">
        <v>17</v>
      </c>
      <c r="M341" s="18" t="s">
        <v>722</v>
      </c>
      <c r="N341" s="16"/>
      <c r="O341" s="16"/>
      <c r="P341" s="19"/>
      <c r="Q341" s="20">
        <f t="shared" si="67"/>
        <v>34</v>
      </c>
      <c r="R341" s="20">
        <f t="shared" si="68"/>
        <v>37</v>
      </c>
      <c r="S341" s="21">
        <f t="shared" si="69"/>
        <v>0.91891891891891897</v>
      </c>
      <c r="T341" s="21">
        <f t="shared" si="70"/>
        <v>0.91891891891891897</v>
      </c>
      <c r="U341" s="20"/>
    </row>
    <row r="342" spans="1:21" s="8" customFormat="1" ht="15.75" hidden="1" customHeight="1" x14ac:dyDescent="0.25">
      <c r="A342" s="12">
        <v>339</v>
      </c>
      <c r="B342" s="13" t="s">
        <v>622</v>
      </c>
      <c r="C342" s="12" t="s">
        <v>639</v>
      </c>
      <c r="D342" s="12" t="s">
        <v>20</v>
      </c>
      <c r="E342" s="14" t="s">
        <v>641</v>
      </c>
      <c r="F342" s="15">
        <v>1</v>
      </c>
      <c r="G342" s="12" t="s">
        <v>22</v>
      </c>
      <c r="H342" s="24">
        <v>6</v>
      </c>
      <c r="I342" s="24">
        <v>19</v>
      </c>
      <c r="J342" s="17" t="s">
        <v>1255</v>
      </c>
      <c r="K342" s="16">
        <v>19</v>
      </c>
      <c r="L342" s="16">
        <v>11</v>
      </c>
      <c r="M342" s="18" t="s">
        <v>724</v>
      </c>
      <c r="N342" s="16"/>
      <c r="O342" s="16"/>
      <c r="P342" s="19"/>
      <c r="Q342" s="20">
        <f t="shared" si="67"/>
        <v>25</v>
      </c>
      <c r="R342" s="20">
        <f t="shared" si="68"/>
        <v>30</v>
      </c>
      <c r="S342" s="21">
        <f t="shared" si="69"/>
        <v>0.83333333333333337</v>
      </c>
      <c r="T342" s="21">
        <f t="shared" si="70"/>
        <v>0.83333333333333337</v>
      </c>
      <c r="U342" s="20"/>
    </row>
    <row r="343" spans="1:21" s="8" customFormat="1" ht="15.75" hidden="1" customHeight="1" x14ac:dyDescent="0.25">
      <c r="A343" s="12">
        <v>340</v>
      </c>
      <c r="B343" s="13" t="s">
        <v>622</v>
      </c>
      <c r="C343" s="12" t="s">
        <v>639</v>
      </c>
      <c r="D343" s="12" t="s">
        <v>20</v>
      </c>
      <c r="E343" s="14" t="s">
        <v>642</v>
      </c>
      <c r="F343" s="15">
        <v>1</v>
      </c>
      <c r="G343" s="12" t="s">
        <v>22</v>
      </c>
      <c r="H343" s="24">
        <v>2</v>
      </c>
      <c r="I343" s="24">
        <v>11</v>
      </c>
      <c r="J343" s="17" t="s">
        <v>1256</v>
      </c>
      <c r="K343" s="16">
        <v>19</v>
      </c>
      <c r="L343" s="16">
        <v>22</v>
      </c>
      <c r="M343" s="18" t="s">
        <v>723</v>
      </c>
      <c r="N343" s="16"/>
      <c r="O343" s="16"/>
      <c r="P343" s="19"/>
      <c r="Q343" s="20">
        <f t="shared" si="67"/>
        <v>21</v>
      </c>
      <c r="R343" s="20">
        <f t="shared" si="68"/>
        <v>33</v>
      </c>
      <c r="S343" s="21">
        <f t="shared" si="69"/>
        <v>0.63636363636363635</v>
      </c>
      <c r="T343" s="21">
        <f t="shared" si="70"/>
        <v>0.63636363636363635</v>
      </c>
      <c r="U343" s="20"/>
    </row>
    <row r="344" spans="1:21" s="8" customFormat="1" ht="15.75" hidden="1" customHeight="1" x14ac:dyDescent="0.25">
      <c r="A344" s="12">
        <v>341</v>
      </c>
      <c r="B344" s="13" t="s">
        <v>622</v>
      </c>
      <c r="C344" s="12" t="s">
        <v>639</v>
      </c>
      <c r="D344" s="12" t="s">
        <v>20</v>
      </c>
      <c r="E344" s="14" t="s">
        <v>643</v>
      </c>
      <c r="F344" s="15">
        <v>1</v>
      </c>
      <c r="G344" s="12" t="s">
        <v>22</v>
      </c>
      <c r="H344" s="24">
        <v>2</v>
      </c>
      <c r="I344" s="24">
        <v>5</v>
      </c>
      <c r="J344" s="17" t="s">
        <v>1257</v>
      </c>
      <c r="K344" s="16">
        <v>3</v>
      </c>
      <c r="L344" s="16">
        <v>2</v>
      </c>
      <c r="M344" s="18" t="s">
        <v>725</v>
      </c>
      <c r="N344" s="16"/>
      <c r="O344" s="16"/>
      <c r="P344" s="19"/>
      <c r="Q344" s="20">
        <f t="shared" si="67"/>
        <v>5</v>
      </c>
      <c r="R344" s="20">
        <f t="shared" si="68"/>
        <v>7</v>
      </c>
      <c r="S344" s="21">
        <f t="shared" si="69"/>
        <v>0.7142857142857143</v>
      </c>
      <c r="T344" s="21">
        <f t="shared" si="70"/>
        <v>0.7142857142857143</v>
      </c>
      <c r="U344" s="20"/>
    </row>
    <row r="345" spans="1:21" s="8" customFormat="1" ht="15.75" hidden="1" customHeight="1" x14ac:dyDescent="0.25">
      <c r="A345" s="12">
        <v>342</v>
      </c>
      <c r="B345" s="13" t="s">
        <v>622</v>
      </c>
      <c r="C345" s="12" t="s">
        <v>639</v>
      </c>
      <c r="D345" s="12" t="s">
        <v>20</v>
      </c>
      <c r="E345" s="14" t="s">
        <v>644</v>
      </c>
      <c r="F345" s="15">
        <v>1</v>
      </c>
      <c r="G345" s="12" t="s">
        <v>22</v>
      </c>
      <c r="H345" s="24">
        <v>3</v>
      </c>
      <c r="I345" s="24">
        <v>9</v>
      </c>
      <c r="J345" s="17" t="s">
        <v>1258</v>
      </c>
      <c r="K345" s="16">
        <v>10</v>
      </c>
      <c r="L345" s="16">
        <v>7</v>
      </c>
      <c r="M345" s="18" t="s">
        <v>726</v>
      </c>
      <c r="N345" s="16"/>
      <c r="O345" s="16"/>
      <c r="P345" s="19"/>
      <c r="Q345" s="20">
        <f t="shared" si="67"/>
        <v>13</v>
      </c>
      <c r="R345" s="20">
        <f t="shared" si="68"/>
        <v>16</v>
      </c>
      <c r="S345" s="21">
        <f t="shared" si="69"/>
        <v>0.8125</v>
      </c>
      <c r="T345" s="21">
        <f t="shared" si="70"/>
        <v>0.8125</v>
      </c>
      <c r="U345" s="20"/>
    </row>
    <row r="346" spans="1:21" s="8" customFormat="1" ht="15.75" hidden="1" customHeight="1" x14ac:dyDescent="0.25">
      <c r="A346" s="12">
        <v>343</v>
      </c>
      <c r="B346" s="13" t="s">
        <v>622</v>
      </c>
      <c r="C346" s="12" t="s">
        <v>639</v>
      </c>
      <c r="D346" s="12" t="s">
        <v>20</v>
      </c>
      <c r="E346" s="14" t="s">
        <v>645</v>
      </c>
      <c r="F346" s="15">
        <v>1</v>
      </c>
      <c r="G346" s="12" t="s">
        <v>22</v>
      </c>
      <c r="H346" s="24">
        <v>45</v>
      </c>
      <c r="I346" s="24">
        <v>36</v>
      </c>
      <c r="J346" s="17" t="s">
        <v>1259</v>
      </c>
      <c r="K346" s="16">
        <v>40</v>
      </c>
      <c r="L346" s="16">
        <v>50</v>
      </c>
      <c r="M346" s="18" t="s">
        <v>1294</v>
      </c>
      <c r="N346" s="16"/>
      <c r="O346" s="16"/>
      <c r="P346" s="19"/>
      <c r="Q346" s="20">
        <f t="shared" si="67"/>
        <v>85</v>
      </c>
      <c r="R346" s="20">
        <f t="shared" si="68"/>
        <v>86</v>
      </c>
      <c r="S346" s="21">
        <f t="shared" si="69"/>
        <v>0.98837209302325579</v>
      </c>
      <c r="T346" s="21">
        <f t="shared" si="70"/>
        <v>0.98837209302325579</v>
      </c>
      <c r="U346" s="20"/>
    </row>
    <row r="347" spans="1:21" s="8" customFormat="1" ht="16.5" hidden="1" thickBot="1" x14ac:dyDescent="0.3">
      <c r="A347" s="12">
        <v>344</v>
      </c>
      <c r="B347" s="13" t="s">
        <v>622</v>
      </c>
      <c r="C347" s="12" t="s">
        <v>639</v>
      </c>
      <c r="D347" s="12" t="s">
        <v>20</v>
      </c>
      <c r="E347" s="14" t="s">
        <v>646</v>
      </c>
      <c r="F347" s="15">
        <v>1</v>
      </c>
      <c r="G347" s="12" t="s">
        <v>22</v>
      </c>
      <c r="H347" s="16">
        <v>0</v>
      </c>
      <c r="I347" s="16">
        <v>0</v>
      </c>
      <c r="J347" s="17" t="s">
        <v>1233</v>
      </c>
      <c r="K347" s="16">
        <v>3</v>
      </c>
      <c r="L347" s="16">
        <v>3</v>
      </c>
      <c r="M347" s="18" t="s">
        <v>731</v>
      </c>
      <c r="N347" s="16"/>
      <c r="O347" s="16"/>
      <c r="P347" s="19"/>
      <c r="Q347" s="20">
        <f t="shared" si="67"/>
        <v>3</v>
      </c>
      <c r="R347" s="20">
        <f t="shared" si="68"/>
        <v>3</v>
      </c>
      <c r="S347" s="21">
        <f t="shared" si="69"/>
        <v>1</v>
      </c>
      <c r="T347" s="21">
        <f t="shared" si="70"/>
        <v>1</v>
      </c>
      <c r="U347" s="20"/>
    </row>
    <row r="348" spans="1:21" s="8" customFormat="1" ht="16.5" hidden="1" thickBot="1" x14ac:dyDescent="0.3">
      <c r="A348" s="12">
        <v>345</v>
      </c>
      <c r="B348" s="13" t="s">
        <v>622</v>
      </c>
      <c r="C348" s="12" t="s">
        <v>639</v>
      </c>
      <c r="D348" s="12" t="s">
        <v>20</v>
      </c>
      <c r="E348" s="14" t="s">
        <v>647</v>
      </c>
      <c r="F348" s="15">
        <v>1</v>
      </c>
      <c r="G348" s="12" t="s">
        <v>22</v>
      </c>
      <c r="H348" s="16">
        <v>0</v>
      </c>
      <c r="I348" s="16">
        <v>0</v>
      </c>
      <c r="J348" s="17" t="s">
        <v>1233</v>
      </c>
      <c r="K348" s="16">
        <v>2</v>
      </c>
      <c r="L348" s="16">
        <v>2</v>
      </c>
      <c r="M348" s="18" t="s">
        <v>720</v>
      </c>
      <c r="N348" s="16"/>
      <c r="O348" s="16"/>
      <c r="P348" s="19"/>
      <c r="Q348" s="20">
        <f t="shared" si="67"/>
        <v>2</v>
      </c>
      <c r="R348" s="20">
        <f t="shared" si="68"/>
        <v>2</v>
      </c>
      <c r="S348" s="21">
        <f t="shared" si="69"/>
        <v>1</v>
      </c>
      <c r="T348" s="21">
        <f t="shared" si="70"/>
        <v>1</v>
      </c>
      <c r="U348" s="20"/>
    </row>
    <row r="349" spans="1:21" s="8" customFormat="1" ht="15.75" hidden="1" customHeight="1" x14ac:dyDescent="0.25">
      <c r="A349" s="12">
        <v>346</v>
      </c>
      <c r="B349" s="13" t="s">
        <v>622</v>
      </c>
      <c r="C349" s="12" t="s">
        <v>639</v>
      </c>
      <c r="D349" s="12" t="s">
        <v>20</v>
      </c>
      <c r="E349" s="14" t="s">
        <v>648</v>
      </c>
      <c r="F349" s="15">
        <v>1</v>
      </c>
      <c r="G349" s="12" t="s">
        <v>22</v>
      </c>
      <c r="H349" s="16">
        <v>35</v>
      </c>
      <c r="I349" s="16">
        <v>35</v>
      </c>
      <c r="J349" s="17" t="s">
        <v>1260</v>
      </c>
      <c r="K349" s="16">
        <v>80</v>
      </c>
      <c r="L349" s="16">
        <v>80</v>
      </c>
      <c r="M349" s="18" t="s">
        <v>727</v>
      </c>
      <c r="N349" s="16"/>
      <c r="O349" s="16"/>
      <c r="P349" s="19"/>
      <c r="Q349" s="20">
        <f t="shared" si="67"/>
        <v>115</v>
      </c>
      <c r="R349" s="20">
        <f t="shared" si="68"/>
        <v>115</v>
      </c>
      <c r="S349" s="21">
        <f t="shared" si="69"/>
        <v>1</v>
      </c>
      <c r="T349" s="21">
        <f t="shared" si="70"/>
        <v>1</v>
      </c>
      <c r="U349" s="20"/>
    </row>
    <row r="350" spans="1:21" s="8" customFormat="1" ht="16.5" hidden="1" thickBot="1" x14ac:dyDescent="0.3">
      <c r="A350" s="12">
        <v>347</v>
      </c>
      <c r="B350" s="13" t="s">
        <v>622</v>
      </c>
      <c r="C350" s="12" t="s">
        <v>639</v>
      </c>
      <c r="D350" s="12" t="s">
        <v>20</v>
      </c>
      <c r="E350" s="14" t="s">
        <v>649</v>
      </c>
      <c r="F350" s="15">
        <v>1</v>
      </c>
      <c r="G350" s="12" t="s">
        <v>22</v>
      </c>
      <c r="H350" s="16">
        <v>0</v>
      </c>
      <c r="I350" s="16">
        <v>0</v>
      </c>
      <c r="J350" s="17" t="s">
        <v>1233</v>
      </c>
      <c r="K350" s="16">
        <v>13</v>
      </c>
      <c r="L350" s="16">
        <v>13</v>
      </c>
      <c r="M350" s="18" t="s">
        <v>730</v>
      </c>
      <c r="N350" s="16"/>
      <c r="O350" s="16"/>
      <c r="P350" s="19"/>
      <c r="Q350" s="20">
        <f t="shared" si="67"/>
        <v>13</v>
      </c>
      <c r="R350" s="20">
        <f t="shared" si="68"/>
        <v>13</v>
      </c>
      <c r="S350" s="21">
        <f t="shared" si="69"/>
        <v>1</v>
      </c>
      <c r="T350" s="21">
        <f t="shared" si="70"/>
        <v>1</v>
      </c>
      <c r="U350" s="20"/>
    </row>
    <row r="351" spans="1:21" s="8" customFormat="1" ht="15.75" hidden="1" customHeight="1" x14ac:dyDescent="0.25">
      <c r="A351" s="12">
        <v>348</v>
      </c>
      <c r="B351" s="13" t="s">
        <v>622</v>
      </c>
      <c r="C351" s="12" t="s">
        <v>650</v>
      </c>
      <c r="D351" s="12" t="s">
        <v>20</v>
      </c>
      <c r="E351" s="14" t="s">
        <v>651</v>
      </c>
      <c r="F351" s="15">
        <v>1</v>
      </c>
      <c r="G351" s="12" t="s">
        <v>22</v>
      </c>
      <c r="H351" s="24">
        <v>90</v>
      </c>
      <c r="I351" s="24">
        <v>25</v>
      </c>
      <c r="J351" s="17" t="s">
        <v>1261</v>
      </c>
      <c r="K351" s="16"/>
      <c r="L351" s="16"/>
      <c r="M351" s="18"/>
      <c r="N351" s="16"/>
      <c r="O351" s="16"/>
      <c r="P351" s="19"/>
      <c r="Q351" s="20">
        <f t="shared" si="67"/>
        <v>90</v>
      </c>
      <c r="R351" s="20">
        <f t="shared" si="68"/>
        <v>25</v>
      </c>
      <c r="S351" s="21">
        <f t="shared" si="69"/>
        <v>3.6</v>
      </c>
      <c r="T351" s="21">
        <f t="shared" si="70"/>
        <v>3.6</v>
      </c>
      <c r="U351" s="20"/>
    </row>
    <row r="352" spans="1:21" s="8" customFormat="1" ht="15.75" hidden="1" customHeight="1" x14ac:dyDescent="0.25">
      <c r="A352" s="12">
        <v>349</v>
      </c>
      <c r="B352" s="13" t="s">
        <v>622</v>
      </c>
      <c r="C352" s="12" t="s">
        <v>650</v>
      </c>
      <c r="D352" s="12" t="s">
        <v>20</v>
      </c>
      <c r="E352" s="14" t="s">
        <v>652</v>
      </c>
      <c r="F352" s="15">
        <v>1</v>
      </c>
      <c r="G352" s="12" t="s">
        <v>22</v>
      </c>
      <c r="H352" s="24">
        <v>48</v>
      </c>
      <c r="I352" s="24">
        <v>99</v>
      </c>
      <c r="J352" s="17" t="s">
        <v>1262</v>
      </c>
      <c r="K352" s="16"/>
      <c r="L352" s="16"/>
      <c r="M352" s="18"/>
      <c r="N352" s="16"/>
      <c r="O352" s="16"/>
      <c r="P352" s="19"/>
      <c r="Q352" s="20">
        <f t="shared" si="67"/>
        <v>48</v>
      </c>
      <c r="R352" s="20">
        <f t="shared" si="68"/>
        <v>99</v>
      </c>
      <c r="S352" s="21">
        <f t="shared" si="69"/>
        <v>0.48484848484848486</v>
      </c>
      <c r="T352" s="21">
        <f t="shared" si="70"/>
        <v>0.48484848484848486</v>
      </c>
      <c r="U352" s="20"/>
    </row>
    <row r="353" spans="1:21" s="8" customFormat="1" ht="15.75" hidden="1" customHeight="1" x14ac:dyDescent="0.25">
      <c r="A353" s="12">
        <v>350</v>
      </c>
      <c r="B353" s="13" t="s">
        <v>622</v>
      </c>
      <c r="C353" s="12" t="s">
        <v>650</v>
      </c>
      <c r="D353" s="12" t="s">
        <v>20</v>
      </c>
      <c r="E353" s="14" t="s">
        <v>653</v>
      </c>
      <c r="F353" s="15">
        <v>1</v>
      </c>
      <c r="G353" s="12" t="s">
        <v>22</v>
      </c>
      <c r="H353" s="24">
        <v>36</v>
      </c>
      <c r="I353" s="24">
        <v>52</v>
      </c>
      <c r="J353" s="17" t="s">
        <v>1263</v>
      </c>
      <c r="K353" s="16"/>
      <c r="L353" s="16"/>
      <c r="M353" s="18"/>
      <c r="N353" s="16"/>
      <c r="O353" s="16"/>
      <c r="P353" s="19"/>
      <c r="Q353" s="20">
        <f t="shared" si="67"/>
        <v>36</v>
      </c>
      <c r="R353" s="20">
        <f t="shared" si="68"/>
        <v>52</v>
      </c>
      <c r="S353" s="21">
        <f t="shared" si="69"/>
        <v>0.69230769230769229</v>
      </c>
      <c r="T353" s="21">
        <f t="shared" si="70"/>
        <v>0.69230769230769229</v>
      </c>
      <c r="U353" s="20"/>
    </row>
    <row r="354" spans="1:21" s="8" customFormat="1" ht="16.5" hidden="1" thickBot="1" x14ac:dyDescent="0.3">
      <c r="A354" s="12">
        <v>351</v>
      </c>
      <c r="B354" s="13" t="s">
        <v>622</v>
      </c>
      <c r="C354" s="12" t="s">
        <v>650</v>
      </c>
      <c r="D354" s="12" t="s">
        <v>20</v>
      </c>
      <c r="E354" s="14" t="s">
        <v>654</v>
      </c>
      <c r="F354" s="15">
        <v>1</v>
      </c>
      <c r="G354" s="12" t="s">
        <v>22</v>
      </c>
      <c r="H354" s="16">
        <v>0</v>
      </c>
      <c r="I354" s="16">
        <v>0</v>
      </c>
      <c r="J354" s="17"/>
      <c r="K354" s="16"/>
      <c r="L354" s="16"/>
      <c r="M354" s="18"/>
      <c r="N354" s="16"/>
      <c r="O354" s="16"/>
      <c r="P354" s="19"/>
      <c r="Q354" s="20">
        <f t="shared" si="67"/>
        <v>0</v>
      </c>
      <c r="R354" s="20">
        <f t="shared" si="68"/>
        <v>0</v>
      </c>
      <c r="S354" s="21" t="e">
        <f t="shared" si="69"/>
        <v>#DIV/0!</v>
      </c>
      <c r="T354" s="21" t="e">
        <f t="shared" si="70"/>
        <v>#DIV/0!</v>
      </c>
      <c r="U354" s="20"/>
    </row>
    <row r="355" spans="1:21" s="8" customFormat="1" ht="16.5" hidden="1" thickBot="1" x14ac:dyDescent="0.3">
      <c r="A355" s="12">
        <v>352</v>
      </c>
      <c r="B355" s="13" t="s">
        <v>622</v>
      </c>
      <c r="C355" s="12" t="s">
        <v>650</v>
      </c>
      <c r="D355" s="12" t="s">
        <v>20</v>
      </c>
      <c r="E355" s="14" t="s">
        <v>655</v>
      </c>
      <c r="F355" s="15">
        <v>1</v>
      </c>
      <c r="G355" s="12" t="s">
        <v>22</v>
      </c>
      <c r="H355" s="16">
        <v>0</v>
      </c>
      <c r="I355" s="16">
        <v>0</v>
      </c>
      <c r="J355" s="17"/>
      <c r="K355" s="16"/>
      <c r="L355" s="16"/>
      <c r="M355" s="18"/>
      <c r="N355" s="16"/>
      <c r="O355" s="16"/>
      <c r="P355" s="19"/>
      <c r="Q355" s="20">
        <f t="shared" si="67"/>
        <v>0</v>
      </c>
      <c r="R355" s="20">
        <f t="shared" si="68"/>
        <v>0</v>
      </c>
      <c r="S355" s="21" t="e">
        <f t="shared" si="69"/>
        <v>#DIV/0!</v>
      </c>
      <c r="T355" s="21" t="e">
        <f t="shared" si="70"/>
        <v>#DIV/0!</v>
      </c>
      <c r="U355" s="20"/>
    </row>
    <row r="356" spans="1:21" s="8" customFormat="1" ht="15.75" hidden="1" customHeight="1" x14ac:dyDescent="0.25">
      <c r="A356" s="12">
        <v>353</v>
      </c>
      <c r="B356" s="13" t="s">
        <v>622</v>
      </c>
      <c r="C356" s="12" t="s">
        <v>650</v>
      </c>
      <c r="D356" s="12" t="s">
        <v>20</v>
      </c>
      <c r="E356" s="14" t="s">
        <v>656</v>
      </c>
      <c r="F356" s="15">
        <v>1</v>
      </c>
      <c r="G356" s="12" t="s">
        <v>22</v>
      </c>
      <c r="H356" s="16">
        <v>51</v>
      </c>
      <c r="I356" s="16">
        <v>51</v>
      </c>
      <c r="J356" s="17" t="s">
        <v>1264</v>
      </c>
      <c r="K356" s="16"/>
      <c r="L356" s="16"/>
      <c r="M356" s="18"/>
      <c r="N356" s="16"/>
      <c r="O356" s="16"/>
      <c r="P356" s="19"/>
      <c r="Q356" s="20">
        <f t="shared" si="67"/>
        <v>51</v>
      </c>
      <c r="R356" s="20">
        <f t="shared" si="68"/>
        <v>51</v>
      </c>
      <c r="S356" s="21">
        <f t="shared" si="69"/>
        <v>1</v>
      </c>
      <c r="T356" s="21">
        <f t="shared" si="70"/>
        <v>1</v>
      </c>
      <c r="U356" s="20"/>
    </row>
    <row r="357" spans="1:21" s="8" customFormat="1" ht="15.75" hidden="1" customHeight="1" x14ac:dyDescent="0.25">
      <c r="A357" s="12">
        <v>354</v>
      </c>
      <c r="B357" s="13" t="s">
        <v>622</v>
      </c>
      <c r="C357" s="12" t="s">
        <v>657</v>
      </c>
      <c r="D357" s="12" t="s">
        <v>20</v>
      </c>
      <c r="E357" s="14" t="s">
        <v>658</v>
      </c>
      <c r="F357" s="15">
        <v>1</v>
      </c>
      <c r="G357" s="12" t="s">
        <v>22</v>
      </c>
      <c r="H357" s="16">
        <v>19</v>
      </c>
      <c r="I357" s="16">
        <v>19</v>
      </c>
      <c r="J357" s="17" t="s">
        <v>1265</v>
      </c>
      <c r="K357" s="16">
        <v>28</v>
      </c>
      <c r="L357" s="16">
        <v>28</v>
      </c>
      <c r="M357" s="18" t="s">
        <v>739</v>
      </c>
      <c r="N357" s="16"/>
      <c r="O357" s="16"/>
      <c r="P357" s="19"/>
      <c r="Q357" s="20">
        <f t="shared" si="67"/>
        <v>47</v>
      </c>
      <c r="R357" s="20">
        <f t="shared" si="68"/>
        <v>47</v>
      </c>
      <c r="S357" s="21">
        <f t="shared" si="69"/>
        <v>1</v>
      </c>
      <c r="T357" s="21">
        <f t="shared" si="70"/>
        <v>1</v>
      </c>
      <c r="U357" s="20"/>
    </row>
    <row r="358" spans="1:21" s="8" customFormat="1" ht="16.5" hidden="1" thickBot="1" x14ac:dyDescent="0.3">
      <c r="A358" s="12">
        <v>355</v>
      </c>
      <c r="B358" s="13" t="s">
        <v>622</v>
      </c>
      <c r="C358" s="12" t="s">
        <v>657</v>
      </c>
      <c r="D358" s="12" t="s">
        <v>20</v>
      </c>
      <c r="E358" s="14" t="s">
        <v>1307</v>
      </c>
      <c r="F358" s="15">
        <v>1</v>
      </c>
      <c r="G358" s="12" t="s">
        <v>22</v>
      </c>
      <c r="H358" s="16">
        <v>0</v>
      </c>
      <c r="I358" s="16">
        <v>0</v>
      </c>
      <c r="J358" s="17"/>
      <c r="K358" s="16">
        <v>14</v>
      </c>
      <c r="L358" s="16">
        <v>14</v>
      </c>
      <c r="M358" s="18" t="s">
        <v>1295</v>
      </c>
      <c r="N358" s="16"/>
      <c r="O358" s="16"/>
      <c r="P358" s="19"/>
      <c r="Q358" s="20">
        <f t="shared" si="67"/>
        <v>14</v>
      </c>
      <c r="R358" s="20">
        <f t="shared" si="68"/>
        <v>14</v>
      </c>
      <c r="S358" s="21">
        <f t="shared" si="69"/>
        <v>1</v>
      </c>
      <c r="T358" s="21">
        <f t="shared" si="70"/>
        <v>1</v>
      </c>
      <c r="U358" s="20"/>
    </row>
    <row r="359" spans="1:21" s="8" customFormat="1" ht="16.5" hidden="1" thickBot="1" x14ac:dyDescent="0.3">
      <c r="A359" s="12">
        <v>356</v>
      </c>
      <c r="B359" s="13" t="s">
        <v>622</v>
      </c>
      <c r="C359" s="12" t="s">
        <v>657</v>
      </c>
      <c r="D359" s="12" t="s">
        <v>20</v>
      </c>
      <c r="E359" s="14" t="s">
        <v>659</v>
      </c>
      <c r="F359" s="15">
        <v>1</v>
      </c>
      <c r="G359" s="12" t="s">
        <v>22</v>
      </c>
      <c r="H359" s="22">
        <v>0</v>
      </c>
      <c r="I359" s="22">
        <v>0</v>
      </c>
      <c r="J359" s="25" t="s">
        <v>30</v>
      </c>
      <c r="K359" s="16">
        <v>4</v>
      </c>
      <c r="L359" s="16">
        <v>4</v>
      </c>
      <c r="M359" s="18" t="s">
        <v>745</v>
      </c>
      <c r="N359" s="22">
        <v>0</v>
      </c>
      <c r="O359" s="22">
        <v>0</v>
      </c>
      <c r="P359" s="25" t="s">
        <v>30</v>
      </c>
      <c r="Q359" s="20">
        <f t="shared" si="67"/>
        <v>4</v>
      </c>
      <c r="R359" s="20">
        <f t="shared" si="68"/>
        <v>4</v>
      </c>
      <c r="S359" s="21">
        <f t="shared" si="69"/>
        <v>1</v>
      </c>
      <c r="T359" s="21">
        <f t="shared" si="70"/>
        <v>1</v>
      </c>
      <c r="U359" s="20"/>
    </row>
    <row r="360" spans="1:21" s="8" customFormat="1" ht="16.5" hidden="1" thickBot="1" x14ac:dyDescent="0.3">
      <c r="A360" s="12">
        <v>357</v>
      </c>
      <c r="B360" s="13" t="s">
        <v>622</v>
      </c>
      <c r="C360" s="12" t="s">
        <v>657</v>
      </c>
      <c r="D360" s="12" t="s">
        <v>20</v>
      </c>
      <c r="E360" s="14" t="s">
        <v>660</v>
      </c>
      <c r="F360" s="12">
        <v>3</v>
      </c>
      <c r="G360" s="12" t="s">
        <v>661</v>
      </c>
      <c r="H360" s="22">
        <v>0</v>
      </c>
      <c r="I360" s="22">
        <v>0</v>
      </c>
      <c r="J360" s="25" t="s">
        <v>30</v>
      </c>
      <c r="K360" s="22">
        <v>0</v>
      </c>
      <c r="L360" s="22">
        <v>0</v>
      </c>
      <c r="M360" s="25" t="s">
        <v>30</v>
      </c>
      <c r="N360" s="22">
        <v>0</v>
      </c>
      <c r="O360" s="22">
        <v>0</v>
      </c>
      <c r="P360" s="25" t="s">
        <v>30</v>
      </c>
      <c r="Q360" s="304"/>
      <c r="R360" s="305"/>
      <c r="S360" s="305"/>
      <c r="T360" s="306"/>
      <c r="U360" s="20"/>
    </row>
    <row r="361" spans="1:21" s="8" customFormat="1" ht="16.5" hidden="1" thickBot="1" x14ac:dyDescent="0.3">
      <c r="A361" s="12">
        <v>358</v>
      </c>
      <c r="B361" s="13" t="s">
        <v>622</v>
      </c>
      <c r="C361" s="12" t="s">
        <v>657</v>
      </c>
      <c r="D361" s="12" t="s">
        <v>20</v>
      </c>
      <c r="E361" s="14" t="s">
        <v>662</v>
      </c>
      <c r="F361" s="15">
        <v>1</v>
      </c>
      <c r="G361" s="12" t="s">
        <v>22</v>
      </c>
      <c r="H361" s="22">
        <v>0</v>
      </c>
      <c r="I361" s="22">
        <v>0</v>
      </c>
      <c r="J361" s="25" t="s">
        <v>30</v>
      </c>
      <c r="K361" s="22">
        <v>0</v>
      </c>
      <c r="L361" s="22">
        <v>0</v>
      </c>
      <c r="M361" s="25" t="s">
        <v>30</v>
      </c>
      <c r="N361" s="16"/>
      <c r="O361" s="16"/>
      <c r="P361" s="19"/>
      <c r="Q361" s="20">
        <f t="shared" ref="Q361:R363" si="71">+H361+K361+N361</f>
        <v>0</v>
      </c>
      <c r="R361" s="20">
        <f t="shared" si="71"/>
        <v>0</v>
      </c>
      <c r="S361" s="21" t="e">
        <f>+Q361/R361</f>
        <v>#DIV/0!</v>
      </c>
      <c r="T361" s="21" t="e">
        <f>+S361/F361</f>
        <v>#DIV/0!</v>
      </c>
      <c r="U361" s="20"/>
    </row>
    <row r="362" spans="1:21" s="8" customFormat="1" ht="16.5" hidden="1" thickBot="1" x14ac:dyDescent="0.3">
      <c r="A362" s="12">
        <v>359</v>
      </c>
      <c r="B362" s="13" t="s">
        <v>622</v>
      </c>
      <c r="C362" s="12" t="s">
        <v>663</v>
      </c>
      <c r="D362" s="12" t="s">
        <v>20</v>
      </c>
      <c r="E362" s="14" t="s">
        <v>664</v>
      </c>
      <c r="F362" s="12">
        <v>4</v>
      </c>
      <c r="G362" s="12" t="s">
        <v>665</v>
      </c>
      <c r="H362" s="22">
        <v>0</v>
      </c>
      <c r="I362" s="22">
        <v>0</v>
      </c>
      <c r="J362" s="25" t="s">
        <v>30</v>
      </c>
      <c r="K362" s="22">
        <v>0</v>
      </c>
      <c r="L362" s="22">
        <v>0</v>
      </c>
      <c r="M362" s="25" t="s">
        <v>30</v>
      </c>
      <c r="N362" s="16"/>
      <c r="O362" s="22">
        <v>1</v>
      </c>
      <c r="P362" s="19"/>
      <c r="Q362" s="20">
        <f t="shared" si="71"/>
        <v>0</v>
      </c>
      <c r="R362" s="20">
        <f t="shared" si="71"/>
        <v>1</v>
      </c>
      <c r="S362" s="23">
        <f>+Q362/R362</f>
        <v>0</v>
      </c>
      <c r="T362" s="21">
        <f>+Q362/F362</f>
        <v>0</v>
      </c>
      <c r="U362" s="20"/>
    </row>
    <row r="363" spans="1:21" s="8" customFormat="1" ht="16.5" hidden="1" thickBot="1" x14ac:dyDescent="0.3">
      <c r="A363" s="12">
        <v>360</v>
      </c>
      <c r="B363" s="13" t="s">
        <v>622</v>
      </c>
      <c r="C363" s="12" t="s">
        <v>663</v>
      </c>
      <c r="D363" s="12" t="s">
        <v>20</v>
      </c>
      <c r="E363" s="14" t="s">
        <v>666</v>
      </c>
      <c r="F363" s="15">
        <v>1</v>
      </c>
      <c r="G363" s="12" t="s">
        <v>22</v>
      </c>
      <c r="H363" s="16">
        <v>0</v>
      </c>
      <c r="I363" s="16">
        <v>0</v>
      </c>
      <c r="J363" s="17"/>
      <c r="K363" s="16">
        <v>11</v>
      </c>
      <c r="L363" s="16">
        <v>11</v>
      </c>
      <c r="M363" s="18" t="s">
        <v>744</v>
      </c>
      <c r="N363" s="16"/>
      <c r="O363" s="16"/>
      <c r="P363" s="19"/>
      <c r="Q363" s="20">
        <f t="shared" si="71"/>
        <v>11</v>
      </c>
      <c r="R363" s="20">
        <f t="shared" si="71"/>
        <v>11</v>
      </c>
      <c r="S363" s="21">
        <f>+Q363/R363</f>
        <v>1</v>
      </c>
      <c r="T363" s="21">
        <f>+S363/F363</f>
        <v>1</v>
      </c>
      <c r="U363" s="20"/>
    </row>
    <row r="364" spans="1:21" s="8" customFormat="1" ht="16.5" hidden="1" thickBot="1" x14ac:dyDescent="0.3">
      <c r="A364" s="12">
        <v>361</v>
      </c>
      <c r="B364" s="13" t="s">
        <v>622</v>
      </c>
      <c r="C364" s="12" t="s">
        <v>663</v>
      </c>
      <c r="D364" s="12" t="s">
        <v>20</v>
      </c>
      <c r="E364" s="14" t="s">
        <v>667</v>
      </c>
      <c r="F364" s="12">
        <v>10</v>
      </c>
      <c r="G364" s="12" t="s">
        <v>668</v>
      </c>
      <c r="H364" s="22">
        <v>0</v>
      </c>
      <c r="I364" s="22">
        <v>0</v>
      </c>
      <c r="J364" s="25" t="s">
        <v>30</v>
      </c>
      <c r="K364" s="22">
        <v>0</v>
      </c>
      <c r="L364" s="22">
        <v>0</v>
      </c>
      <c r="M364" s="25" t="s">
        <v>30</v>
      </c>
      <c r="N364" s="22">
        <v>0</v>
      </c>
      <c r="O364" s="22">
        <v>0</v>
      </c>
      <c r="P364" s="25" t="s">
        <v>30</v>
      </c>
      <c r="Q364" s="304"/>
      <c r="R364" s="305"/>
      <c r="S364" s="305"/>
      <c r="T364" s="306"/>
      <c r="U364" s="20"/>
    </row>
    <row r="365" spans="1:21" s="8" customFormat="1" ht="15.75" hidden="1" customHeight="1" x14ac:dyDescent="0.25">
      <c r="A365" s="12">
        <v>362</v>
      </c>
      <c r="B365" s="13" t="s">
        <v>622</v>
      </c>
      <c r="C365" s="12" t="s">
        <v>663</v>
      </c>
      <c r="D365" s="12" t="s">
        <v>20</v>
      </c>
      <c r="E365" s="14" t="s">
        <v>669</v>
      </c>
      <c r="F365" s="15">
        <v>1</v>
      </c>
      <c r="G365" s="12" t="s">
        <v>22</v>
      </c>
      <c r="H365" s="16">
        <v>6</v>
      </c>
      <c r="I365" s="16">
        <v>6</v>
      </c>
      <c r="J365" s="17" t="s">
        <v>1266</v>
      </c>
      <c r="K365" s="16">
        <v>3</v>
      </c>
      <c r="L365" s="16">
        <v>3</v>
      </c>
      <c r="M365" s="18" t="s">
        <v>1296</v>
      </c>
      <c r="N365" s="16"/>
      <c r="O365" s="16"/>
      <c r="P365" s="19"/>
      <c r="Q365" s="20">
        <f t="shared" ref="Q365:Q383" si="72">+H365+K365+N365</f>
        <v>9</v>
      </c>
      <c r="R365" s="20">
        <f t="shared" ref="R365:R383" si="73">+I365+L365+O365</f>
        <v>9</v>
      </c>
      <c r="S365" s="21">
        <f t="shared" ref="S365:S383" si="74">+Q365/R365</f>
        <v>1</v>
      </c>
      <c r="T365" s="21">
        <f>+S365/F365</f>
        <v>1</v>
      </c>
      <c r="U365" s="20"/>
    </row>
    <row r="366" spans="1:21" s="8" customFormat="1" ht="15.75" hidden="1" customHeight="1" x14ac:dyDescent="0.25">
      <c r="A366" s="12">
        <v>363</v>
      </c>
      <c r="B366" s="13" t="s">
        <v>622</v>
      </c>
      <c r="C366" s="12" t="s">
        <v>663</v>
      </c>
      <c r="D366" s="12" t="s">
        <v>20</v>
      </c>
      <c r="E366" s="14" t="s">
        <v>670</v>
      </c>
      <c r="F366" s="12">
        <v>12</v>
      </c>
      <c r="G366" s="12" t="s">
        <v>671</v>
      </c>
      <c r="H366" s="16">
        <v>3</v>
      </c>
      <c r="I366" s="22">
        <v>1</v>
      </c>
      <c r="J366" s="17" t="s">
        <v>1267</v>
      </c>
      <c r="K366" s="16">
        <v>3</v>
      </c>
      <c r="L366" s="22">
        <v>1</v>
      </c>
      <c r="M366" s="18" t="s">
        <v>740</v>
      </c>
      <c r="N366" s="16"/>
      <c r="O366" s="22">
        <v>1</v>
      </c>
      <c r="P366" s="19"/>
      <c r="Q366" s="20">
        <f t="shared" si="72"/>
        <v>6</v>
      </c>
      <c r="R366" s="20">
        <f t="shared" si="73"/>
        <v>3</v>
      </c>
      <c r="S366" s="23">
        <f t="shared" si="74"/>
        <v>2</v>
      </c>
      <c r="T366" s="21">
        <f>+Q366/F366</f>
        <v>0.5</v>
      </c>
      <c r="U366" s="20"/>
    </row>
    <row r="367" spans="1:21" s="8" customFormat="1" ht="16.5" hidden="1" thickBot="1" x14ac:dyDescent="0.3">
      <c r="A367" s="12">
        <v>364</v>
      </c>
      <c r="B367" s="13" t="s">
        <v>622</v>
      </c>
      <c r="C367" s="12" t="s">
        <v>663</v>
      </c>
      <c r="D367" s="12" t="s">
        <v>20</v>
      </c>
      <c r="E367" s="14" t="s">
        <v>672</v>
      </c>
      <c r="F367" s="15">
        <v>1</v>
      </c>
      <c r="G367" s="12" t="s">
        <v>22</v>
      </c>
      <c r="H367" s="22">
        <v>0</v>
      </c>
      <c r="I367" s="22">
        <v>0</v>
      </c>
      <c r="J367" s="25" t="s">
        <v>30</v>
      </c>
      <c r="K367" s="16">
        <v>0</v>
      </c>
      <c r="L367" s="16">
        <v>0</v>
      </c>
      <c r="M367" s="18"/>
      <c r="N367" s="22">
        <v>0</v>
      </c>
      <c r="O367" s="22">
        <v>0</v>
      </c>
      <c r="P367" s="25" t="s">
        <v>30</v>
      </c>
      <c r="Q367" s="20">
        <f t="shared" si="72"/>
        <v>0</v>
      </c>
      <c r="R367" s="20">
        <f t="shared" si="73"/>
        <v>0</v>
      </c>
      <c r="S367" s="21" t="e">
        <f t="shared" si="74"/>
        <v>#DIV/0!</v>
      </c>
      <c r="T367" s="21" t="e">
        <f>+S367/F367</f>
        <v>#DIV/0!</v>
      </c>
      <c r="U367" s="20"/>
    </row>
    <row r="368" spans="1:21" s="8" customFormat="1" ht="15.75" hidden="1" customHeight="1" x14ac:dyDescent="0.25">
      <c r="A368" s="12">
        <v>365</v>
      </c>
      <c r="B368" s="13" t="s">
        <v>622</v>
      </c>
      <c r="C368" s="12" t="s">
        <v>673</v>
      </c>
      <c r="D368" s="12" t="s">
        <v>20</v>
      </c>
      <c r="E368" s="14" t="s">
        <v>674</v>
      </c>
      <c r="F368" s="15">
        <v>1</v>
      </c>
      <c r="G368" s="12" t="s">
        <v>22</v>
      </c>
      <c r="H368" s="24">
        <v>86</v>
      </c>
      <c r="I368" s="16">
        <v>298</v>
      </c>
      <c r="J368" s="17" t="s">
        <v>1268</v>
      </c>
      <c r="K368" s="16">
        <v>81</v>
      </c>
      <c r="L368" s="16">
        <v>260</v>
      </c>
      <c r="M368" s="18" t="s">
        <v>1297</v>
      </c>
      <c r="N368" s="16"/>
      <c r="O368" s="16"/>
      <c r="P368" s="19"/>
      <c r="Q368" s="20">
        <f t="shared" si="72"/>
        <v>167</v>
      </c>
      <c r="R368" s="20">
        <f t="shared" si="73"/>
        <v>558</v>
      </c>
      <c r="S368" s="21">
        <f t="shared" si="74"/>
        <v>0.29928315412186379</v>
      </c>
      <c r="T368" s="21">
        <f>+S368/F368</f>
        <v>0.29928315412186379</v>
      </c>
      <c r="U368" s="20"/>
    </row>
    <row r="369" spans="1:21" s="8" customFormat="1" ht="15.75" hidden="1" customHeight="1" x14ac:dyDescent="0.25">
      <c r="A369" s="12">
        <v>366</v>
      </c>
      <c r="B369" s="13" t="s">
        <v>622</v>
      </c>
      <c r="C369" s="12" t="s">
        <v>673</v>
      </c>
      <c r="D369" s="12" t="s">
        <v>20</v>
      </c>
      <c r="E369" s="14" t="s">
        <v>675</v>
      </c>
      <c r="F369" s="12">
        <v>200</v>
      </c>
      <c r="G369" s="12" t="s">
        <v>676</v>
      </c>
      <c r="H369" s="16">
        <v>5</v>
      </c>
      <c r="I369" s="22">
        <v>18</v>
      </c>
      <c r="J369" s="17" t="s">
        <v>1269</v>
      </c>
      <c r="K369" s="16">
        <v>6</v>
      </c>
      <c r="L369" s="22">
        <v>16</v>
      </c>
      <c r="M369" s="18" t="s">
        <v>733</v>
      </c>
      <c r="N369" s="16"/>
      <c r="O369" s="22">
        <v>16</v>
      </c>
      <c r="P369" s="19"/>
      <c r="Q369" s="20">
        <f t="shared" si="72"/>
        <v>11</v>
      </c>
      <c r="R369" s="20">
        <f t="shared" si="73"/>
        <v>50</v>
      </c>
      <c r="S369" s="23">
        <f t="shared" si="74"/>
        <v>0.22</v>
      </c>
      <c r="T369" s="21">
        <f t="shared" ref="T369:T374" si="75">+Q369/F369</f>
        <v>5.5E-2</v>
      </c>
      <c r="U369" s="20"/>
    </row>
    <row r="370" spans="1:21" s="8" customFormat="1" ht="15.75" hidden="1" customHeight="1" x14ac:dyDescent="0.25">
      <c r="A370" s="12">
        <v>367</v>
      </c>
      <c r="B370" s="13" t="s">
        <v>622</v>
      </c>
      <c r="C370" s="12" t="s">
        <v>673</v>
      </c>
      <c r="D370" s="12" t="s">
        <v>20</v>
      </c>
      <c r="E370" s="14" t="s">
        <v>677</v>
      </c>
      <c r="F370" s="12">
        <v>25000</v>
      </c>
      <c r="G370" s="12" t="s">
        <v>678</v>
      </c>
      <c r="H370" s="24">
        <v>498</v>
      </c>
      <c r="I370" s="22">
        <v>2083</v>
      </c>
      <c r="J370" s="17" t="s">
        <v>1270</v>
      </c>
      <c r="K370" s="16">
        <v>581</v>
      </c>
      <c r="L370" s="22">
        <v>2083</v>
      </c>
      <c r="M370" s="18" t="s">
        <v>732</v>
      </c>
      <c r="N370" s="16"/>
      <c r="O370" s="22">
        <v>2083</v>
      </c>
      <c r="P370" s="19"/>
      <c r="Q370" s="20">
        <f t="shared" si="72"/>
        <v>1079</v>
      </c>
      <c r="R370" s="20">
        <f t="shared" si="73"/>
        <v>6249</v>
      </c>
      <c r="S370" s="23">
        <f t="shared" si="74"/>
        <v>0.17266762682029124</v>
      </c>
      <c r="T370" s="21">
        <f t="shared" si="75"/>
        <v>4.3159999999999997E-2</v>
      </c>
      <c r="U370" s="20"/>
    </row>
    <row r="371" spans="1:21" s="8" customFormat="1" ht="15.75" hidden="1" customHeight="1" x14ac:dyDescent="0.25">
      <c r="A371" s="12">
        <v>368</v>
      </c>
      <c r="B371" s="13" t="s">
        <v>622</v>
      </c>
      <c r="C371" s="12" t="s">
        <v>673</v>
      </c>
      <c r="D371" s="12" t="s">
        <v>20</v>
      </c>
      <c r="E371" s="14" t="s">
        <v>679</v>
      </c>
      <c r="F371" s="12">
        <v>100</v>
      </c>
      <c r="G371" s="12" t="s">
        <v>564</v>
      </c>
      <c r="H371" s="16">
        <v>17</v>
      </c>
      <c r="I371" s="22">
        <v>8</v>
      </c>
      <c r="J371" s="17" t="s">
        <v>1271</v>
      </c>
      <c r="K371" s="16">
        <v>31</v>
      </c>
      <c r="L371" s="22">
        <v>8</v>
      </c>
      <c r="M371" s="18" t="s">
        <v>738</v>
      </c>
      <c r="N371" s="16"/>
      <c r="O371" s="22">
        <v>8</v>
      </c>
      <c r="P371" s="19"/>
      <c r="Q371" s="20">
        <f t="shared" si="72"/>
        <v>48</v>
      </c>
      <c r="R371" s="20">
        <f t="shared" si="73"/>
        <v>24</v>
      </c>
      <c r="S371" s="23">
        <f t="shared" si="74"/>
        <v>2</v>
      </c>
      <c r="T371" s="21">
        <f t="shared" si="75"/>
        <v>0.48</v>
      </c>
      <c r="U371" s="20"/>
    </row>
    <row r="372" spans="1:21" s="8" customFormat="1" ht="15.75" hidden="1" customHeight="1" x14ac:dyDescent="0.25">
      <c r="A372" s="12">
        <v>369</v>
      </c>
      <c r="B372" s="13" t="s">
        <v>622</v>
      </c>
      <c r="C372" s="12" t="s">
        <v>673</v>
      </c>
      <c r="D372" s="12" t="s">
        <v>20</v>
      </c>
      <c r="E372" s="14" t="s">
        <v>680</v>
      </c>
      <c r="F372" s="12">
        <v>1000</v>
      </c>
      <c r="G372" s="12" t="s">
        <v>681</v>
      </c>
      <c r="H372" s="16">
        <v>83</v>
      </c>
      <c r="I372" s="22">
        <v>80</v>
      </c>
      <c r="J372" s="17" t="s">
        <v>1272</v>
      </c>
      <c r="K372" s="16">
        <v>44</v>
      </c>
      <c r="L372" s="22">
        <v>85</v>
      </c>
      <c r="M372" s="18" t="s">
        <v>729</v>
      </c>
      <c r="N372" s="16"/>
      <c r="O372" s="22">
        <v>80</v>
      </c>
      <c r="P372" s="19"/>
      <c r="Q372" s="20">
        <f t="shared" si="72"/>
        <v>127</v>
      </c>
      <c r="R372" s="20">
        <f t="shared" si="73"/>
        <v>245</v>
      </c>
      <c r="S372" s="23">
        <f t="shared" si="74"/>
        <v>0.51836734693877551</v>
      </c>
      <c r="T372" s="21">
        <f t="shared" si="75"/>
        <v>0.127</v>
      </c>
      <c r="U372" s="20"/>
    </row>
    <row r="373" spans="1:21" s="8" customFormat="1" ht="15.75" hidden="1" customHeight="1" x14ac:dyDescent="0.25">
      <c r="A373" s="12">
        <v>370</v>
      </c>
      <c r="B373" s="13" t="s">
        <v>622</v>
      </c>
      <c r="C373" s="12" t="s">
        <v>673</v>
      </c>
      <c r="D373" s="12" t="s">
        <v>20</v>
      </c>
      <c r="E373" s="14" t="s">
        <v>682</v>
      </c>
      <c r="F373" s="12">
        <v>157</v>
      </c>
      <c r="G373" s="12" t="s">
        <v>683</v>
      </c>
      <c r="H373" s="16">
        <v>10</v>
      </c>
      <c r="I373" s="22">
        <v>13</v>
      </c>
      <c r="J373" s="17" t="s">
        <v>1273</v>
      </c>
      <c r="K373" s="16">
        <v>3</v>
      </c>
      <c r="L373" s="22">
        <v>13</v>
      </c>
      <c r="M373" s="18" t="s">
        <v>742</v>
      </c>
      <c r="N373" s="16"/>
      <c r="O373" s="22">
        <v>13</v>
      </c>
      <c r="P373" s="19"/>
      <c r="Q373" s="20">
        <f t="shared" si="72"/>
        <v>13</v>
      </c>
      <c r="R373" s="20">
        <f t="shared" si="73"/>
        <v>39</v>
      </c>
      <c r="S373" s="23">
        <f t="shared" si="74"/>
        <v>0.33333333333333331</v>
      </c>
      <c r="T373" s="21">
        <f t="shared" si="75"/>
        <v>8.2802547770700632E-2</v>
      </c>
      <c r="U373" s="20"/>
    </row>
    <row r="374" spans="1:21" s="8" customFormat="1" ht="15.75" hidden="1" customHeight="1" x14ac:dyDescent="0.25">
      <c r="A374" s="12">
        <v>371</v>
      </c>
      <c r="B374" s="13" t="s">
        <v>622</v>
      </c>
      <c r="C374" s="12" t="s">
        <v>673</v>
      </c>
      <c r="D374" s="12" t="s">
        <v>20</v>
      </c>
      <c r="E374" s="14" t="s">
        <v>684</v>
      </c>
      <c r="F374" s="12">
        <v>24</v>
      </c>
      <c r="G374" s="12" t="s">
        <v>685</v>
      </c>
      <c r="H374" s="16">
        <v>3</v>
      </c>
      <c r="I374" s="22">
        <v>2</v>
      </c>
      <c r="J374" s="17" t="s">
        <v>1274</v>
      </c>
      <c r="K374" s="16">
        <v>1</v>
      </c>
      <c r="L374" s="22">
        <v>2</v>
      </c>
      <c r="M374" s="18" t="s">
        <v>734</v>
      </c>
      <c r="N374" s="16"/>
      <c r="O374" s="22">
        <v>2</v>
      </c>
      <c r="P374" s="19"/>
      <c r="Q374" s="20">
        <f t="shared" si="72"/>
        <v>4</v>
      </c>
      <c r="R374" s="20">
        <f t="shared" si="73"/>
        <v>6</v>
      </c>
      <c r="S374" s="23">
        <f t="shared" si="74"/>
        <v>0.66666666666666663</v>
      </c>
      <c r="T374" s="21">
        <f t="shared" si="75"/>
        <v>0.16666666666666666</v>
      </c>
      <c r="U374" s="20"/>
    </row>
    <row r="375" spans="1:21" s="8" customFormat="1" ht="15.75" hidden="1" customHeight="1" x14ac:dyDescent="0.25">
      <c r="A375" s="12">
        <v>372</v>
      </c>
      <c r="B375" s="13" t="s">
        <v>622</v>
      </c>
      <c r="C375" s="12" t="s">
        <v>686</v>
      </c>
      <c r="D375" s="12" t="s">
        <v>20</v>
      </c>
      <c r="E375" s="14" t="s">
        <v>687</v>
      </c>
      <c r="F375" s="15">
        <v>1</v>
      </c>
      <c r="G375" s="12" t="s">
        <v>22</v>
      </c>
      <c r="H375" s="16">
        <v>90</v>
      </c>
      <c r="I375" s="16">
        <v>90</v>
      </c>
      <c r="J375" s="34" t="s">
        <v>1275</v>
      </c>
      <c r="K375" s="16">
        <v>185</v>
      </c>
      <c r="L375" s="16">
        <v>185</v>
      </c>
      <c r="M375" s="18" t="s">
        <v>1298</v>
      </c>
      <c r="N375" s="16"/>
      <c r="O375" s="16"/>
      <c r="P375" s="19"/>
      <c r="Q375" s="20">
        <f t="shared" si="72"/>
        <v>275</v>
      </c>
      <c r="R375" s="20">
        <f t="shared" si="73"/>
        <v>275</v>
      </c>
      <c r="S375" s="21">
        <f t="shared" si="74"/>
        <v>1</v>
      </c>
      <c r="T375" s="21">
        <f t="shared" ref="T375:T380" si="76">+S375/F375</f>
        <v>1</v>
      </c>
      <c r="U375" s="20"/>
    </row>
    <row r="376" spans="1:21" s="8" customFormat="1" ht="15.75" hidden="1" customHeight="1" x14ac:dyDescent="0.25">
      <c r="A376" s="12">
        <v>373</v>
      </c>
      <c r="B376" s="13" t="s">
        <v>622</v>
      </c>
      <c r="C376" s="12" t="s">
        <v>686</v>
      </c>
      <c r="D376" s="12" t="s">
        <v>20</v>
      </c>
      <c r="E376" s="14" t="s">
        <v>688</v>
      </c>
      <c r="F376" s="15">
        <v>1</v>
      </c>
      <c r="G376" s="12" t="s">
        <v>22</v>
      </c>
      <c r="H376" s="16">
        <v>25</v>
      </c>
      <c r="I376" s="16">
        <v>25</v>
      </c>
      <c r="J376" s="90" t="s">
        <v>1276</v>
      </c>
      <c r="K376" s="16">
        <v>81</v>
      </c>
      <c r="L376" s="16">
        <v>81</v>
      </c>
      <c r="M376" s="18" t="s">
        <v>1299</v>
      </c>
      <c r="N376" s="16"/>
      <c r="O376" s="16"/>
      <c r="P376" s="19"/>
      <c r="Q376" s="20">
        <f t="shared" si="72"/>
        <v>106</v>
      </c>
      <c r="R376" s="20">
        <f t="shared" si="73"/>
        <v>106</v>
      </c>
      <c r="S376" s="21">
        <f t="shared" si="74"/>
        <v>1</v>
      </c>
      <c r="T376" s="21">
        <f t="shared" si="76"/>
        <v>1</v>
      </c>
      <c r="U376" s="20"/>
    </row>
    <row r="377" spans="1:21" s="8" customFormat="1" ht="15.75" hidden="1" customHeight="1" x14ac:dyDescent="0.25">
      <c r="A377" s="12">
        <v>374</v>
      </c>
      <c r="B377" s="13" t="s">
        <v>622</v>
      </c>
      <c r="C377" s="12" t="s">
        <v>686</v>
      </c>
      <c r="D377" s="12" t="s">
        <v>20</v>
      </c>
      <c r="E377" s="14" t="s">
        <v>689</v>
      </c>
      <c r="F377" s="15">
        <v>1</v>
      </c>
      <c r="G377" s="12" t="s">
        <v>22</v>
      </c>
      <c r="H377" s="16">
        <v>11</v>
      </c>
      <c r="I377" s="16">
        <v>11</v>
      </c>
      <c r="J377" s="90" t="s">
        <v>1277</v>
      </c>
      <c r="K377" s="16">
        <v>3</v>
      </c>
      <c r="L377" s="16">
        <v>3</v>
      </c>
      <c r="M377" s="18" t="s">
        <v>1300</v>
      </c>
      <c r="N377" s="16"/>
      <c r="O377" s="16"/>
      <c r="P377" s="19"/>
      <c r="Q377" s="20">
        <f t="shared" si="72"/>
        <v>14</v>
      </c>
      <c r="R377" s="20">
        <f t="shared" si="73"/>
        <v>14</v>
      </c>
      <c r="S377" s="21">
        <f t="shared" si="74"/>
        <v>1</v>
      </c>
      <c r="T377" s="21">
        <f t="shared" si="76"/>
        <v>1</v>
      </c>
      <c r="U377" s="20"/>
    </row>
    <row r="378" spans="1:21" s="8" customFormat="1" ht="16.5" hidden="1" thickBot="1" x14ac:dyDescent="0.3">
      <c r="A378" s="12">
        <v>375</v>
      </c>
      <c r="B378" s="13" t="s">
        <v>622</v>
      </c>
      <c r="C378" s="12" t="s">
        <v>686</v>
      </c>
      <c r="D378" s="12" t="s">
        <v>20</v>
      </c>
      <c r="E378" s="14" t="s">
        <v>690</v>
      </c>
      <c r="F378" s="15">
        <v>1</v>
      </c>
      <c r="G378" s="12" t="s">
        <v>22</v>
      </c>
      <c r="H378" s="16">
        <v>0</v>
      </c>
      <c r="I378" s="16">
        <v>0</v>
      </c>
      <c r="J378" s="90" t="s">
        <v>1278</v>
      </c>
      <c r="K378" s="16">
        <v>69</v>
      </c>
      <c r="L378" s="16">
        <v>69</v>
      </c>
      <c r="M378" s="18" t="s">
        <v>1301</v>
      </c>
      <c r="N378" s="16"/>
      <c r="O378" s="16"/>
      <c r="P378" s="19"/>
      <c r="Q378" s="20">
        <f t="shared" si="72"/>
        <v>69</v>
      </c>
      <c r="R378" s="20">
        <f t="shared" si="73"/>
        <v>69</v>
      </c>
      <c r="S378" s="21">
        <f t="shared" si="74"/>
        <v>1</v>
      </c>
      <c r="T378" s="21">
        <f t="shared" si="76"/>
        <v>1</v>
      </c>
      <c r="U378" s="20"/>
    </row>
    <row r="379" spans="1:21" s="8" customFormat="1" ht="15.75" hidden="1" customHeight="1" x14ac:dyDescent="0.25">
      <c r="A379" s="12">
        <v>376</v>
      </c>
      <c r="B379" s="13" t="s">
        <v>622</v>
      </c>
      <c r="C379" s="12" t="s">
        <v>686</v>
      </c>
      <c r="D379" s="12" t="s">
        <v>20</v>
      </c>
      <c r="E379" s="14" t="s">
        <v>691</v>
      </c>
      <c r="F379" s="15">
        <v>1</v>
      </c>
      <c r="G379" s="12" t="s">
        <v>22</v>
      </c>
      <c r="H379" s="16">
        <v>285</v>
      </c>
      <c r="I379" s="16">
        <v>285</v>
      </c>
      <c r="J379" s="90" t="s">
        <v>1279</v>
      </c>
      <c r="K379" s="16">
        <v>454</v>
      </c>
      <c r="L379" s="16">
        <v>454</v>
      </c>
      <c r="M379" s="18" t="s">
        <v>1302</v>
      </c>
      <c r="N379" s="16"/>
      <c r="O379" s="16"/>
      <c r="P379" s="19"/>
      <c r="Q379" s="20">
        <f t="shared" si="72"/>
        <v>739</v>
      </c>
      <c r="R379" s="20">
        <f t="shared" si="73"/>
        <v>739</v>
      </c>
      <c r="S379" s="21">
        <f t="shared" si="74"/>
        <v>1</v>
      </c>
      <c r="T379" s="21">
        <f t="shared" si="76"/>
        <v>1</v>
      </c>
      <c r="U379" s="20"/>
    </row>
    <row r="380" spans="1:21" s="8" customFormat="1" ht="15.75" hidden="1" customHeight="1" x14ac:dyDescent="0.25">
      <c r="A380" s="12">
        <v>377</v>
      </c>
      <c r="B380" s="13" t="s">
        <v>622</v>
      </c>
      <c r="C380" s="12" t="s">
        <v>692</v>
      </c>
      <c r="D380" s="12" t="s">
        <v>20</v>
      </c>
      <c r="E380" s="14" t="s">
        <v>693</v>
      </c>
      <c r="F380" s="15">
        <v>1</v>
      </c>
      <c r="G380" s="12" t="s">
        <v>22</v>
      </c>
      <c r="H380" s="16">
        <v>4</v>
      </c>
      <c r="I380" s="16">
        <v>4</v>
      </c>
      <c r="J380" s="90" t="s">
        <v>1280</v>
      </c>
      <c r="K380" s="16">
        <v>16</v>
      </c>
      <c r="L380" s="16">
        <v>16</v>
      </c>
      <c r="M380" s="18" t="s">
        <v>1303</v>
      </c>
      <c r="N380" s="16"/>
      <c r="O380" s="16"/>
      <c r="P380" s="19"/>
      <c r="Q380" s="20">
        <f t="shared" si="72"/>
        <v>20</v>
      </c>
      <c r="R380" s="20">
        <f t="shared" si="73"/>
        <v>20</v>
      </c>
      <c r="S380" s="21">
        <f t="shared" si="74"/>
        <v>1</v>
      </c>
      <c r="T380" s="21">
        <f t="shared" si="76"/>
        <v>1</v>
      </c>
      <c r="U380" s="20"/>
    </row>
    <row r="381" spans="1:21" s="8" customFormat="1" ht="15.75" hidden="1" customHeight="1" x14ac:dyDescent="0.25">
      <c r="A381" s="12">
        <v>378</v>
      </c>
      <c r="B381" s="13" t="s">
        <v>622</v>
      </c>
      <c r="C381" s="12" t="s">
        <v>692</v>
      </c>
      <c r="D381" s="12" t="s">
        <v>20</v>
      </c>
      <c r="E381" s="14" t="s">
        <v>694</v>
      </c>
      <c r="F381" s="12">
        <v>12</v>
      </c>
      <c r="G381" s="12" t="s">
        <v>319</v>
      </c>
      <c r="H381" s="16">
        <v>7</v>
      </c>
      <c r="I381" s="22">
        <v>1</v>
      </c>
      <c r="J381" s="17" t="s">
        <v>1281</v>
      </c>
      <c r="K381" s="16">
        <v>5</v>
      </c>
      <c r="L381" s="22">
        <v>1</v>
      </c>
      <c r="M381" s="18" t="s">
        <v>736</v>
      </c>
      <c r="N381" s="16"/>
      <c r="O381" s="22">
        <v>1</v>
      </c>
      <c r="P381" s="19"/>
      <c r="Q381" s="20">
        <f t="shared" si="72"/>
        <v>12</v>
      </c>
      <c r="R381" s="20">
        <f t="shared" si="73"/>
        <v>3</v>
      </c>
      <c r="S381" s="23">
        <f t="shared" si="74"/>
        <v>4</v>
      </c>
      <c r="T381" s="21">
        <f>+Q381/F381</f>
        <v>1</v>
      </c>
      <c r="U381" s="20"/>
    </row>
    <row r="382" spans="1:21" s="8" customFormat="1" ht="16.5" hidden="1" thickBot="1" x14ac:dyDescent="0.3">
      <c r="A382" s="12">
        <v>379</v>
      </c>
      <c r="B382" s="13" t="s">
        <v>622</v>
      </c>
      <c r="C382" s="12" t="s">
        <v>692</v>
      </c>
      <c r="D382" s="12" t="s">
        <v>20</v>
      </c>
      <c r="E382" s="14" t="s">
        <v>695</v>
      </c>
      <c r="F382" s="12">
        <v>2</v>
      </c>
      <c r="G382" s="12" t="s">
        <v>696</v>
      </c>
      <c r="H382" s="22">
        <v>0</v>
      </c>
      <c r="I382" s="22">
        <v>0</v>
      </c>
      <c r="J382" s="25" t="s">
        <v>30</v>
      </c>
      <c r="K382" s="22">
        <v>1</v>
      </c>
      <c r="L382" s="22">
        <v>0</v>
      </c>
      <c r="M382" s="25" t="s">
        <v>426</v>
      </c>
      <c r="N382" s="22">
        <v>0</v>
      </c>
      <c r="O382" s="22">
        <v>0</v>
      </c>
      <c r="P382" s="25" t="s">
        <v>30</v>
      </c>
      <c r="Q382" s="20">
        <f t="shared" si="72"/>
        <v>1</v>
      </c>
      <c r="R382" s="20">
        <f t="shared" si="73"/>
        <v>0</v>
      </c>
      <c r="S382" s="23" t="e">
        <f t="shared" si="74"/>
        <v>#DIV/0!</v>
      </c>
      <c r="T382" s="21">
        <f>+Q382/F382</f>
        <v>0.5</v>
      </c>
      <c r="U382" s="20"/>
    </row>
    <row r="383" spans="1:21" s="8" customFormat="1" ht="16.5" hidden="1" thickBot="1" x14ac:dyDescent="0.3">
      <c r="A383" s="12">
        <v>380</v>
      </c>
      <c r="B383" s="13" t="s">
        <v>622</v>
      </c>
      <c r="C383" s="12" t="s">
        <v>692</v>
      </c>
      <c r="D383" s="12" t="s">
        <v>20</v>
      </c>
      <c r="E383" s="14" t="s">
        <v>697</v>
      </c>
      <c r="F383" s="12">
        <v>5</v>
      </c>
      <c r="G383" s="12" t="s">
        <v>698</v>
      </c>
      <c r="H383" s="22">
        <v>0</v>
      </c>
      <c r="I383" s="22">
        <v>0</v>
      </c>
      <c r="J383" s="25" t="s">
        <v>30</v>
      </c>
      <c r="K383" s="16">
        <v>0</v>
      </c>
      <c r="L383" s="22">
        <v>1</v>
      </c>
      <c r="M383" s="18"/>
      <c r="N383" s="22">
        <v>0</v>
      </c>
      <c r="O383" s="22">
        <v>0</v>
      </c>
      <c r="P383" s="25" t="s">
        <v>30</v>
      </c>
      <c r="Q383" s="20">
        <f t="shared" si="72"/>
        <v>0</v>
      </c>
      <c r="R383" s="20">
        <f t="shared" si="73"/>
        <v>1</v>
      </c>
      <c r="S383" s="23">
        <f t="shared" si="74"/>
        <v>0</v>
      </c>
      <c r="T383" s="21">
        <f>+Q383/F383</f>
        <v>0</v>
      </c>
      <c r="U383" s="20"/>
    </row>
    <row r="384" spans="1:21" s="8" customFormat="1" ht="16.5" hidden="1" thickBot="1" x14ac:dyDescent="0.3">
      <c r="A384" s="12">
        <v>381</v>
      </c>
      <c r="B384" s="13" t="s">
        <v>622</v>
      </c>
      <c r="C384" s="12" t="s">
        <v>692</v>
      </c>
      <c r="D384" s="12" t="s">
        <v>20</v>
      </c>
      <c r="E384" s="14" t="s">
        <v>699</v>
      </c>
      <c r="F384" s="12">
        <v>1</v>
      </c>
      <c r="G384" s="12" t="s">
        <v>661</v>
      </c>
      <c r="H384" s="22">
        <v>0</v>
      </c>
      <c r="I384" s="22">
        <v>0</v>
      </c>
      <c r="J384" s="25" t="s">
        <v>30</v>
      </c>
      <c r="K384" s="22">
        <v>0</v>
      </c>
      <c r="L384" s="22">
        <v>0</v>
      </c>
      <c r="M384" s="25" t="s">
        <v>30</v>
      </c>
      <c r="N384" s="22">
        <v>0</v>
      </c>
      <c r="O384" s="22">
        <v>0</v>
      </c>
      <c r="P384" s="25" t="s">
        <v>30</v>
      </c>
      <c r="Q384" s="304"/>
      <c r="R384" s="305"/>
      <c r="S384" s="305"/>
      <c r="T384" s="306"/>
      <c r="U384" s="20"/>
    </row>
    <row r="385" spans="1:21" s="8" customFormat="1" ht="16.5" hidden="1" thickBot="1" x14ac:dyDescent="0.3">
      <c r="A385" s="12">
        <v>382</v>
      </c>
      <c r="B385" s="13" t="s">
        <v>622</v>
      </c>
      <c r="C385" s="12" t="s">
        <v>692</v>
      </c>
      <c r="D385" s="12" t="s">
        <v>20</v>
      </c>
      <c r="E385" s="14" t="s">
        <v>700</v>
      </c>
      <c r="F385" s="12">
        <v>4</v>
      </c>
      <c r="G385" s="12" t="s">
        <v>701</v>
      </c>
      <c r="H385" s="22">
        <v>0</v>
      </c>
      <c r="I385" s="22">
        <v>0</v>
      </c>
      <c r="J385" s="25" t="s">
        <v>30</v>
      </c>
      <c r="K385" s="22">
        <v>0</v>
      </c>
      <c r="L385" s="22">
        <v>0</v>
      </c>
      <c r="M385" s="25" t="s">
        <v>30</v>
      </c>
      <c r="N385" s="16"/>
      <c r="O385" s="22">
        <v>1</v>
      </c>
      <c r="P385" s="19"/>
      <c r="Q385" s="20">
        <f t="shared" ref="Q385:R390" si="77">+H385+K385+N385</f>
        <v>0</v>
      </c>
      <c r="R385" s="20">
        <f t="shared" si="77"/>
        <v>1</v>
      </c>
      <c r="S385" s="23">
        <f t="shared" ref="S385:S390" si="78">+Q385/R385</f>
        <v>0</v>
      </c>
      <c r="T385" s="21">
        <f>+Q385/F385</f>
        <v>0</v>
      </c>
      <c r="U385" s="20"/>
    </row>
    <row r="386" spans="1:21" s="8" customFormat="1" ht="15.75" hidden="1" customHeight="1" x14ac:dyDescent="0.25">
      <c r="A386" s="12">
        <v>383</v>
      </c>
      <c r="B386" s="13" t="s">
        <v>622</v>
      </c>
      <c r="C386" s="12" t="s">
        <v>702</v>
      </c>
      <c r="D386" s="12" t="s">
        <v>20</v>
      </c>
      <c r="E386" s="14" t="s">
        <v>703</v>
      </c>
      <c r="F386" s="88">
        <v>29536</v>
      </c>
      <c r="G386" s="89" t="s">
        <v>704</v>
      </c>
      <c r="H386" s="24">
        <v>450</v>
      </c>
      <c r="I386" s="22">
        <v>3692</v>
      </c>
      <c r="J386" s="17" t="s">
        <v>1282</v>
      </c>
      <c r="K386" s="16">
        <v>378</v>
      </c>
      <c r="L386" s="22">
        <v>3692</v>
      </c>
      <c r="M386" s="18" t="s">
        <v>1304</v>
      </c>
      <c r="N386" s="16"/>
      <c r="O386" s="22">
        <v>3692</v>
      </c>
      <c r="P386" s="19"/>
      <c r="Q386" s="20">
        <f t="shared" si="77"/>
        <v>828</v>
      </c>
      <c r="R386" s="20">
        <f t="shared" si="77"/>
        <v>11076</v>
      </c>
      <c r="S386" s="21">
        <f>+Q386/R386</f>
        <v>7.4756229685807155E-2</v>
      </c>
      <c r="T386" s="21">
        <f>+Q386/F386</f>
        <v>2.8033586132177681E-2</v>
      </c>
      <c r="U386" s="20"/>
    </row>
    <row r="387" spans="1:21" s="8" customFormat="1" ht="15.75" hidden="1" customHeight="1" x14ac:dyDescent="0.25">
      <c r="A387" s="12">
        <v>384</v>
      </c>
      <c r="B387" s="13" t="s">
        <v>622</v>
      </c>
      <c r="C387" s="12" t="s">
        <v>702</v>
      </c>
      <c r="D387" s="12" t="s">
        <v>20</v>
      </c>
      <c r="E387" s="14" t="s">
        <v>705</v>
      </c>
      <c r="F387" s="88">
        <v>24</v>
      </c>
      <c r="G387" s="44" t="s">
        <v>319</v>
      </c>
      <c r="H387" s="16">
        <v>1</v>
      </c>
      <c r="I387" s="22">
        <v>2</v>
      </c>
      <c r="J387" s="17" t="s">
        <v>1283</v>
      </c>
      <c r="K387" s="16">
        <v>1</v>
      </c>
      <c r="L387" s="22">
        <v>2</v>
      </c>
      <c r="M387" s="18" t="s">
        <v>735</v>
      </c>
      <c r="N387" s="16"/>
      <c r="O387" s="22">
        <v>2</v>
      </c>
      <c r="P387" s="19"/>
      <c r="Q387" s="20">
        <f t="shared" si="77"/>
        <v>2</v>
      </c>
      <c r="R387" s="20">
        <f t="shared" si="77"/>
        <v>6</v>
      </c>
      <c r="S387" s="23">
        <f>+Q387/R387</f>
        <v>0.33333333333333331</v>
      </c>
      <c r="T387" s="21">
        <f>+Q387/F387</f>
        <v>8.3333333333333329E-2</v>
      </c>
      <c r="U387" s="20"/>
    </row>
    <row r="388" spans="1:21" s="8" customFormat="1" ht="15.75" hidden="1" customHeight="1" x14ac:dyDescent="0.25">
      <c r="A388" s="12">
        <v>385</v>
      </c>
      <c r="B388" s="13" t="s">
        <v>622</v>
      </c>
      <c r="C388" s="12" t="s">
        <v>702</v>
      </c>
      <c r="D388" s="12" t="s">
        <v>20</v>
      </c>
      <c r="E388" s="45" t="s">
        <v>706</v>
      </c>
      <c r="F388" s="46">
        <v>24</v>
      </c>
      <c r="G388" s="44" t="s">
        <v>707</v>
      </c>
      <c r="H388" s="16">
        <v>0</v>
      </c>
      <c r="I388" s="22">
        <v>3</v>
      </c>
      <c r="J388" s="17"/>
      <c r="K388" s="16">
        <v>5</v>
      </c>
      <c r="L388" s="22">
        <v>3</v>
      </c>
      <c r="M388" s="18" t="s">
        <v>741</v>
      </c>
      <c r="N388" s="16"/>
      <c r="O388" s="22">
        <v>3</v>
      </c>
      <c r="P388" s="19"/>
      <c r="Q388" s="20">
        <f t="shared" si="77"/>
        <v>5</v>
      </c>
      <c r="R388" s="20">
        <f t="shared" si="77"/>
        <v>9</v>
      </c>
      <c r="S388" s="23">
        <f t="shared" si="78"/>
        <v>0.55555555555555558</v>
      </c>
      <c r="T388" s="21">
        <f>+Q388/F388</f>
        <v>0.20833333333333334</v>
      </c>
      <c r="U388" s="20"/>
    </row>
    <row r="389" spans="1:21" s="8" customFormat="1" ht="15.75" hidden="1" customHeight="1" x14ac:dyDescent="0.25">
      <c r="A389" s="12">
        <v>386</v>
      </c>
      <c r="B389" s="13" t="s">
        <v>622</v>
      </c>
      <c r="C389" s="12" t="s">
        <v>702</v>
      </c>
      <c r="D389" s="12" t="s">
        <v>20</v>
      </c>
      <c r="E389" s="14" t="s">
        <v>708</v>
      </c>
      <c r="F389" s="46">
        <v>12</v>
      </c>
      <c r="G389" s="44" t="s">
        <v>709</v>
      </c>
      <c r="H389" s="16">
        <v>1</v>
      </c>
      <c r="I389" s="22">
        <v>1</v>
      </c>
      <c r="J389" s="17" t="s">
        <v>1284</v>
      </c>
      <c r="K389" s="16">
        <v>2</v>
      </c>
      <c r="L389" s="22">
        <v>1</v>
      </c>
      <c r="M389" s="18" t="s">
        <v>721</v>
      </c>
      <c r="N389" s="16"/>
      <c r="O389" s="22">
        <v>1</v>
      </c>
      <c r="P389" s="19"/>
      <c r="Q389" s="20">
        <f t="shared" si="77"/>
        <v>3</v>
      </c>
      <c r="R389" s="20">
        <f t="shared" si="77"/>
        <v>3</v>
      </c>
      <c r="S389" s="21">
        <f t="shared" si="78"/>
        <v>1</v>
      </c>
      <c r="T389" s="21">
        <f>+Q389/F389</f>
        <v>0.25</v>
      </c>
      <c r="U389" s="20"/>
    </row>
    <row r="390" spans="1:21" s="8" customFormat="1" ht="15.75" hidden="1" customHeight="1" x14ac:dyDescent="0.25">
      <c r="A390" s="12">
        <v>387</v>
      </c>
      <c r="B390" s="13" t="s">
        <v>622</v>
      </c>
      <c r="C390" s="12" t="s">
        <v>702</v>
      </c>
      <c r="D390" s="12" t="s">
        <v>20</v>
      </c>
      <c r="E390" s="14" t="s">
        <v>710</v>
      </c>
      <c r="F390" s="87">
        <v>1</v>
      </c>
      <c r="G390" s="89" t="s">
        <v>22</v>
      </c>
      <c r="H390" s="16">
        <v>1</v>
      </c>
      <c r="I390" s="16">
        <v>1</v>
      </c>
      <c r="J390" s="17" t="s">
        <v>1285</v>
      </c>
      <c r="K390" s="16">
        <v>3</v>
      </c>
      <c r="L390" s="16">
        <v>2</v>
      </c>
      <c r="M390" s="18" t="s">
        <v>728</v>
      </c>
      <c r="N390" s="16"/>
      <c r="O390" s="47"/>
      <c r="P390" s="19"/>
      <c r="Q390" s="20">
        <f t="shared" si="77"/>
        <v>4</v>
      </c>
      <c r="R390" s="20">
        <f t="shared" si="77"/>
        <v>3</v>
      </c>
      <c r="S390" s="21">
        <f t="shared" si="78"/>
        <v>1.3333333333333333</v>
      </c>
      <c r="T390" s="21">
        <f>+S390/F390</f>
        <v>1.3333333333333333</v>
      </c>
      <c r="U390" s="20"/>
    </row>
    <row r="391" spans="1:21" s="8" customFormat="1" ht="16.5" hidden="1" thickBot="1" x14ac:dyDescent="0.3">
      <c r="A391" s="12">
        <v>388</v>
      </c>
      <c r="B391" s="13" t="s">
        <v>622</v>
      </c>
      <c r="C391" s="12" t="s">
        <v>711</v>
      </c>
      <c r="D391" s="12" t="s">
        <v>20</v>
      </c>
      <c r="E391" s="14" t="s">
        <v>712</v>
      </c>
      <c r="F391" s="12">
        <v>2</v>
      </c>
      <c r="G391" s="12" t="s">
        <v>696</v>
      </c>
      <c r="H391" s="22">
        <v>0</v>
      </c>
      <c r="I391" s="22">
        <v>0</v>
      </c>
      <c r="J391" s="25" t="s">
        <v>30</v>
      </c>
      <c r="K391" s="22">
        <v>0</v>
      </c>
      <c r="L391" s="22">
        <v>0</v>
      </c>
      <c r="M391" s="25" t="s">
        <v>30</v>
      </c>
      <c r="N391" s="22">
        <v>0</v>
      </c>
      <c r="O391" s="22">
        <v>0</v>
      </c>
      <c r="P391" s="25" t="s">
        <v>30</v>
      </c>
      <c r="Q391" s="304"/>
      <c r="R391" s="305"/>
      <c r="S391" s="305"/>
      <c r="T391" s="306"/>
      <c r="U391" s="20"/>
    </row>
    <row r="392" spans="1:21" s="8" customFormat="1" ht="16.5" hidden="1" thickBot="1" x14ac:dyDescent="0.3">
      <c r="A392" s="12">
        <v>389</v>
      </c>
      <c r="B392" s="13" t="s">
        <v>622</v>
      </c>
      <c r="C392" s="12" t="s">
        <v>711</v>
      </c>
      <c r="D392" s="12" t="s">
        <v>20</v>
      </c>
      <c r="E392" s="14" t="s">
        <v>694</v>
      </c>
      <c r="F392" s="12">
        <v>12</v>
      </c>
      <c r="G392" s="12" t="s">
        <v>319</v>
      </c>
      <c r="H392" s="22">
        <v>0</v>
      </c>
      <c r="I392" s="22">
        <v>0</v>
      </c>
      <c r="J392" s="25" t="s">
        <v>30</v>
      </c>
      <c r="K392" s="16">
        <v>7</v>
      </c>
      <c r="L392" s="22">
        <v>1</v>
      </c>
      <c r="M392" s="18" t="s">
        <v>737</v>
      </c>
      <c r="N392" s="16"/>
      <c r="O392" s="22">
        <v>1</v>
      </c>
      <c r="P392" s="19"/>
      <c r="Q392" s="20">
        <f>+H392+K392+N392</f>
        <v>7</v>
      </c>
      <c r="R392" s="20">
        <f>+I392+L392+O392</f>
        <v>2</v>
      </c>
      <c r="S392" s="23">
        <f>+Q392/R392</f>
        <v>3.5</v>
      </c>
      <c r="T392" s="21">
        <f>+Q392/F392</f>
        <v>0.58333333333333337</v>
      </c>
      <c r="U392" s="20"/>
    </row>
    <row r="393" spans="1:21" s="8" customFormat="1" ht="16.5" hidden="1" thickBot="1" x14ac:dyDescent="0.3">
      <c r="A393" s="12">
        <v>390</v>
      </c>
      <c r="B393" s="13" t="s">
        <v>622</v>
      </c>
      <c r="C393" s="12" t="s">
        <v>711</v>
      </c>
      <c r="D393" s="12" t="s">
        <v>20</v>
      </c>
      <c r="E393" s="14" t="s">
        <v>713</v>
      </c>
      <c r="F393" s="12">
        <v>3</v>
      </c>
      <c r="G393" s="12" t="s">
        <v>698</v>
      </c>
      <c r="H393" s="22">
        <v>0</v>
      </c>
      <c r="I393" s="22">
        <v>0</v>
      </c>
      <c r="J393" s="25" t="s">
        <v>30</v>
      </c>
      <c r="K393" s="22">
        <v>0</v>
      </c>
      <c r="L393" s="22">
        <v>0</v>
      </c>
      <c r="M393" s="25" t="s">
        <v>30</v>
      </c>
      <c r="N393" s="22">
        <v>0</v>
      </c>
      <c r="O393" s="22">
        <v>0</v>
      </c>
      <c r="P393" s="25" t="s">
        <v>30</v>
      </c>
      <c r="Q393" s="304"/>
      <c r="R393" s="305"/>
      <c r="S393" s="305"/>
      <c r="T393" s="306"/>
      <c r="U393" s="20"/>
    </row>
    <row r="394" spans="1:21" s="8" customFormat="1" ht="16.5" hidden="1" thickBot="1" x14ac:dyDescent="0.3">
      <c r="A394" s="12">
        <v>391</v>
      </c>
      <c r="B394" s="13" t="s">
        <v>622</v>
      </c>
      <c r="C394" s="12" t="s">
        <v>711</v>
      </c>
      <c r="D394" s="12" t="s">
        <v>20</v>
      </c>
      <c r="E394" s="14" t="s">
        <v>714</v>
      </c>
      <c r="F394" s="12">
        <v>1</v>
      </c>
      <c r="G394" s="12" t="s">
        <v>715</v>
      </c>
      <c r="H394" s="22">
        <v>0</v>
      </c>
      <c r="I394" s="22">
        <v>0</v>
      </c>
      <c r="J394" s="25" t="s">
        <v>30</v>
      </c>
      <c r="K394" s="22">
        <v>0</v>
      </c>
      <c r="L394" s="22">
        <v>0</v>
      </c>
      <c r="M394" s="25" t="s">
        <v>30</v>
      </c>
      <c r="N394" s="22">
        <v>0</v>
      </c>
      <c r="O394" s="22">
        <v>0</v>
      </c>
      <c r="P394" s="25" t="s">
        <v>30</v>
      </c>
      <c r="Q394" s="304"/>
      <c r="R394" s="305"/>
      <c r="S394" s="305"/>
      <c r="T394" s="306"/>
      <c r="U394" s="20"/>
    </row>
    <row r="395" spans="1:21" s="8" customFormat="1" ht="15.75" hidden="1" customHeight="1" x14ac:dyDescent="0.25">
      <c r="A395" s="12">
        <v>392</v>
      </c>
      <c r="B395" s="13" t="s">
        <v>622</v>
      </c>
      <c r="C395" s="12" t="s">
        <v>86</v>
      </c>
      <c r="D395" s="12" t="s">
        <v>20</v>
      </c>
      <c r="E395" s="14" t="s">
        <v>87</v>
      </c>
      <c r="F395" s="12">
        <v>12</v>
      </c>
      <c r="G395" s="12" t="s">
        <v>88</v>
      </c>
      <c r="H395" s="16">
        <v>1</v>
      </c>
      <c r="I395" s="22">
        <v>1</v>
      </c>
      <c r="J395" s="17" t="s">
        <v>1286</v>
      </c>
      <c r="K395" s="16">
        <v>1</v>
      </c>
      <c r="L395" s="22">
        <v>1</v>
      </c>
      <c r="M395" s="18" t="s">
        <v>719</v>
      </c>
      <c r="N395" s="16"/>
      <c r="O395" s="22">
        <v>1</v>
      </c>
      <c r="P395" s="19"/>
      <c r="Q395" s="20">
        <f t="shared" ref="Q395:R399" si="79">+H395+K395+N395</f>
        <v>2</v>
      </c>
      <c r="R395" s="20">
        <f t="shared" si="79"/>
        <v>3</v>
      </c>
      <c r="S395" s="23">
        <f>+Q395/R395</f>
        <v>0.66666666666666663</v>
      </c>
      <c r="T395" s="21">
        <f>+Q395/F395</f>
        <v>0.16666666666666666</v>
      </c>
      <c r="U395" s="20"/>
    </row>
    <row r="396" spans="1:21" s="8" customFormat="1" ht="15.75" hidden="1" customHeight="1" x14ac:dyDescent="0.25">
      <c r="A396" s="12">
        <v>393</v>
      </c>
      <c r="B396" s="13" t="s">
        <v>622</v>
      </c>
      <c r="C396" s="12" t="s">
        <v>86</v>
      </c>
      <c r="D396" s="12" t="s">
        <v>20</v>
      </c>
      <c r="E396" s="14" t="s">
        <v>89</v>
      </c>
      <c r="F396" s="15">
        <v>1</v>
      </c>
      <c r="G396" s="12" t="s">
        <v>22</v>
      </c>
      <c r="H396" s="16">
        <v>14</v>
      </c>
      <c r="I396" s="16">
        <v>14</v>
      </c>
      <c r="J396" s="17" t="s">
        <v>1287</v>
      </c>
      <c r="K396" s="16">
        <v>35</v>
      </c>
      <c r="L396" s="16">
        <v>35</v>
      </c>
      <c r="M396" s="18" t="s">
        <v>1305</v>
      </c>
      <c r="N396" s="16"/>
      <c r="O396" s="16"/>
      <c r="P396" s="19"/>
      <c r="Q396" s="20">
        <f t="shared" si="79"/>
        <v>49</v>
      </c>
      <c r="R396" s="20">
        <f t="shared" si="79"/>
        <v>49</v>
      </c>
      <c r="S396" s="21">
        <f>+Q396/R396</f>
        <v>1</v>
      </c>
      <c r="T396" s="21">
        <f>+S396/F396</f>
        <v>1</v>
      </c>
      <c r="U396" s="20"/>
    </row>
    <row r="397" spans="1:21" s="8" customFormat="1" ht="15.75" hidden="1" customHeight="1" x14ac:dyDescent="0.25">
      <c r="A397" s="12">
        <v>394</v>
      </c>
      <c r="B397" s="13" t="s">
        <v>622</v>
      </c>
      <c r="C397" s="12" t="s">
        <v>86</v>
      </c>
      <c r="D397" s="12" t="s">
        <v>20</v>
      </c>
      <c r="E397" s="14" t="s">
        <v>90</v>
      </c>
      <c r="F397" s="15">
        <v>1</v>
      </c>
      <c r="G397" s="12" t="s">
        <v>22</v>
      </c>
      <c r="H397" s="16">
        <v>618</v>
      </c>
      <c r="I397" s="16">
        <v>618</v>
      </c>
      <c r="J397" s="17" t="s">
        <v>1288</v>
      </c>
      <c r="K397" s="16">
        <v>620</v>
      </c>
      <c r="L397" s="16">
        <v>620</v>
      </c>
      <c r="M397" s="18" t="s">
        <v>1306</v>
      </c>
      <c r="N397" s="16"/>
      <c r="O397" s="16"/>
      <c r="P397" s="19"/>
      <c r="Q397" s="20">
        <f t="shared" si="79"/>
        <v>1238</v>
      </c>
      <c r="R397" s="20">
        <f t="shared" si="79"/>
        <v>1238</v>
      </c>
      <c r="S397" s="21">
        <f>+Q397/R397</f>
        <v>1</v>
      </c>
      <c r="T397" s="21">
        <f>+S397/F397</f>
        <v>1</v>
      </c>
      <c r="U397" s="20"/>
    </row>
    <row r="398" spans="1:21" s="8" customFormat="1" ht="16.5" hidden="1" thickBot="1" x14ac:dyDescent="0.3">
      <c r="A398" s="12">
        <v>395</v>
      </c>
      <c r="B398" s="13" t="s">
        <v>622</v>
      </c>
      <c r="C398" s="12" t="s">
        <v>86</v>
      </c>
      <c r="D398" s="12" t="s">
        <v>20</v>
      </c>
      <c r="E398" s="14" t="s">
        <v>716</v>
      </c>
      <c r="F398" s="15">
        <v>1</v>
      </c>
      <c r="G398" s="12" t="s">
        <v>22</v>
      </c>
      <c r="H398" s="16">
        <v>0</v>
      </c>
      <c r="I398" s="16">
        <v>0</v>
      </c>
      <c r="J398" s="17"/>
      <c r="K398" s="16">
        <v>2</v>
      </c>
      <c r="L398" s="16">
        <v>2</v>
      </c>
      <c r="M398" s="18" t="s">
        <v>743</v>
      </c>
      <c r="N398" s="16"/>
      <c r="O398" s="16"/>
      <c r="P398" s="19"/>
      <c r="Q398" s="20">
        <f t="shared" si="79"/>
        <v>2</v>
      </c>
      <c r="R398" s="20">
        <f t="shared" si="79"/>
        <v>2</v>
      </c>
      <c r="S398" s="21">
        <f>+Q398/R398</f>
        <v>1</v>
      </c>
      <c r="T398" s="21">
        <f>+S398/F398</f>
        <v>1</v>
      </c>
      <c r="U398" s="20"/>
    </row>
    <row r="399" spans="1:21" s="8" customFormat="1" ht="15.75" hidden="1" customHeight="1" x14ac:dyDescent="0.25">
      <c r="A399" s="12">
        <v>396</v>
      </c>
      <c r="B399" s="13" t="s">
        <v>622</v>
      </c>
      <c r="C399" s="12" t="s">
        <v>86</v>
      </c>
      <c r="D399" s="12" t="s">
        <v>20</v>
      </c>
      <c r="E399" s="14" t="s">
        <v>717</v>
      </c>
      <c r="F399" s="15">
        <v>1</v>
      </c>
      <c r="G399" s="12" t="s">
        <v>22</v>
      </c>
      <c r="H399" s="16">
        <v>3</v>
      </c>
      <c r="I399" s="16">
        <v>3</v>
      </c>
      <c r="J399" s="17" t="s">
        <v>1289</v>
      </c>
      <c r="K399" s="16">
        <v>0</v>
      </c>
      <c r="L399" s="16">
        <v>0</v>
      </c>
      <c r="M399" s="18"/>
      <c r="N399" s="16"/>
      <c r="O399" s="16"/>
      <c r="P399" s="19"/>
      <c r="Q399" s="20">
        <f t="shared" si="79"/>
        <v>3</v>
      </c>
      <c r="R399" s="20">
        <f t="shared" si="79"/>
        <v>3</v>
      </c>
      <c r="S399" s="21">
        <f>+Q399/R399</f>
        <v>1</v>
      </c>
      <c r="T399" s="21">
        <f>+S399/F399</f>
        <v>1</v>
      </c>
      <c r="U399" s="20"/>
    </row>
    <row r="400" spans="1:21" s="8" customFormat="1" ht="16.5" hidden="1" thickBot="1" x14ac:dyDescent="0.3">
      <c r="A400" s="12">
        <v>397</v>
      </c>
      <c r="B400" s="13" t="s">
        <v>622</v>
      </c>
      <c r="C400" s="12" t="s">
        <v>86</v>
      </c>
      <c r="D400" s="12" t="s">
        <v>20</v>
      </c>
      <c r="E400" s="14" t="s">
        <v>718</v>
      </c>
      <c r="F400" s="12">
        <v>1</v>
      </c>
      <c r="G400" s="12" t="s">
        <v>95</v>
      </c>
      <c r="H400" s="22">
        <v>0</v>
      </c>
      <c r="I400" s="22">
        <v>0</v>
      </c>
      <c r="J400" s="25" t="s">
        <v>30</v>
      </c>
      <c r="K400" s="22">
        <v>0</v>
      </c>
      <c r="L400" s="22">
        <v>0</v>
      </c>
      <c r="M400" s="25" t="s">
        <v>30</v>
      </c>
      <c r="N400" s="22">
        <v>0</v>
      </c>
      <c r="O400" s="22">
        <v>0</v>
      </c>
      <c r="P400" s="25" t="s">
        <v>30</v>
      </c>
      <c r="Q400" s="304"/>
      <c r="R400" s="305"/>
      <c r="S400" s="305"/>
      <c r="T400" s="306"/>
      <c r="U400" s="20"/>
    </row>
    <row r="401" spans="1:21" s="8" customFormat="1" ht="16.5" hidden="1" thickBot="1" x14ac:dyDescent="0.3">
      <c r="A401" s="12">
        <v>398</v>
      </c>
      <c r="B401" s="13" t="s">
        <v>746</v>
      </c>
      <c r="C401" s="12" t="s">
        <v>747</v>
      </c>
      <c r="D401" s="12" t="s">
        <v>20</v>
      </c>
      <c r="E401" s="14" t="s">
        <v>748</v>
      </c>
      <c r="F401" s="12">
        <v>1</v>
      </c>
      <c r="G401" s="12" t="s">
        <v>749</v>
      </c>
      <c r="H401" s="41">
        <v>0</v>
      </c>
      <c r="I401" s="22">
        <v>0</v>
      </c>
      <c r="J401" s="25" t="s">
        <v>30</v>
      </c>
      <c r="K401" s="22">
        <v>0</v>
      </c>
      <c r="L401" s="22">
        <v>0</v>
      </c>
      <c r="M401" s="58" t="s">
        <v>30</v>
      </c>
      <c r="N401" s="16"/>
      <c r="O401" s="22">
        <v>1</v>
      </c>
      <c r="P401" s="19"/>
      <c r="Q401" s="20">
        <f>+H401+K401+N401</f>
        <v>0</v>
      </c>
      <c r="R401" s="20">
        <f>+I401+L401+O401</f>
        <v>1</v>
      </c>
      <c r="S401" s="23">
        <f>+Q401/R401</f>
        <v>0</v>
      </c>
      <c r="T401" s="21">
        <f>+Q401/F401</f>
        <v>0</v>
      </c>
      <c r="U401" s="20"/>
    </row>
    <row r="402" spans="1:21" s="8" customFormat="1" ht="16.5" hidden="1" thickBot="1" x14ac:dyDescent="0.3">
      <c r="A402" s="12">
        <v>399</v>
      </c>
      <c r="B402" s="13" t="s">
        <v>746</v>
      </c>
      <c r="C402" s="12" t="s">
        <v>747</v>
      </c>
      <c r="D402" s="12" t="s">
        <v>20</v>
      </c>
      <c r="E402" s="14" t="s">
        <v>750</v>
      </c>
      <c r="F402" s="12">
        <v>1500</v>
      </c>
      <c r="G402" s="12" t="s">
        <v>751</v>
      </c>
      <c r="H402" s="41">
        <v>0</v>
      </c>
      <c r="I402" s="22">
        <v>0</v>
      </c>
      <c r="J402" s="25" t="s">
        <v>30</v>
      </c>
      <c r="K402" s="22">
        <v>0</v>
      </c>
      <c r="L402" s="22">
        <v>0</v>
      </c>
      <c r="M402" s="25" t="s">
        <v>30</v>
      </c>
      <c r="N402" s="22">
        <v>0</v>
      </c>
      <c r="O402" s="22">
        <v>0</v>
      </c>
      <c r="P402" s="25" t="s">
        <v>30</v>
      </c>
      <c r="Q402" s="304"/>
      <c r="R402" s="305"/>
      <c r="S402" s="305"/>
      <c r="T402" s="306"/>
      <c r="U402" s="20"/>
    </row>
    <row r="403" spans="1:21" s="8" customFormat="1" ht="16.5" hidden="1" thickBot="1" x14ac:dyDescent="0.3">
      <c r="A403" s="12">
        <v>400</v>
      </c>
      <c r="B403" s="13" t="s">
        <v>746</v>
      </c>
      <c r="C403" s="12" t="s">
        <v>752</v>
      </c>
      <c r="D403" s="12" t="s">
        <v>20</v>
      </c>
      <c r="E403" s="14" t="s">
        <v>753</v>
      </c>
      <c r="F403" s="15">
        <v>1</v>
      </c>
      <c r="G403" s="12" t="s">
        <v>22</v>
      </c>
      <c r="H403" s="43">
        <v>0</v>
      </c>
      <c r="I403" s="43">
        <v>0</v>
      </c>
      <c r="J403" s="17"/>
      <c r="K403" s="12">
        <v>0</v>
      </c>
      <c r="L403" s="12">
        <v>0</v>
      </c>
      <c r="M403" s="95"/>
      <c r="N403" s="16"/>
      <c r="O403" s="16"/>
      <c r="P403" s="19"/>
      <c r="Q403" s="20">
        <f t="shared" ref="Q403:R409" si="80">+H403+K403+N403</f>
        <v>0</v>
      </c>
      <c r="R403" s="20">
        <f t="shared" si="80"/>
        <v>0</v>
      </c>
      <c r="S403" s="21" t="e">
        <f t="shared" ref="S403:S409" si="81">+Q403/R403</f>
        <v>#DIV/0!</v>
      </c>
      <c r="T403" s="21" t="e">
        <f t="shared" ref="T403:T409" si="82">+S403/F403</f>
        <v>#DIV/0!</v>
      </c>
      <c r="U403" s="20"/>
    </row>
    <row r="404" spans="1:21" s="8" customFormat="1" ht="16.5" hidden="1" thickBot="1" x14ac:dyDescent="0.3">
      <c r="A404" s="12">
        <v>401</v>
      </c>
      <c r="B404" s="13" t="s">
        <v>746</v>
      </c>
      <c r="C404" s="12" t="s">
        <v>752</v>
      </c>
      <c r="D404" s="12" t="s">
        <v>20</v>
      </c>
      <c r="E404" s="14" t="s">
        <v>754</v>
      </c>
      <c r="F404" s="15">
        <v>1</v>
      </c>
      <c r="G404" s="12" t="s">
        <v>22</v>
      </c>
      <c r="H404" s="43">
        <v>0</v>
      </c>
      <c r="I404" s="43">
        <v>0</v>
      </c>
      <c r="J404" s="17"/>
      <c r="K404" s="12">
        <v>0</v>
      </c>
      <c r="L404" s="12">
        <v>0</v>
      </c>
      <c r="M404" s="95"/>
      <c r="N404" s="16"/>
      <c r="O404" s="16"/>
      <c r="P404" s="19"/>
      <c r="Q404" s="20">
        <f t="shared" si="80"/>
        <v>0</v>
      </c>
      <c r="R404" s="20">
        <f t="shared" si="80"/>
        <v>0</v>
      </c>
      <c r="S404" s="21" t="e">
        <f t="shared" si="81"/>
        <v>#DIV/0!</v>
      </c>
      <c r="T404" s="21" t="e">
        <f t="shared" si="82"/>
        <v>#DIV/0!</v>
      </c>
      <c r="U404" s="20"/>
    </row>
    <row r="405" spans="1:21" s="8" customFormat="1" ht="16.5" hidden="1" thickBot="1" x14ac:dyDescent="0.3">
      <c r="A405" s="12">
        <v>402</v>
      </c>
      <c r="B405" s="13" t="s">
        <v>746</v>
      </c>
      <c r="C405" s="12" t="s">
        <v>752</v>
      </c>
      <c r="D405" s="12" t="s">
        <v>20</v>
      </c>
      <c r="E405" s="14" t="s">
        <v>755</v>
      </c>
      <c r="F405" s="15">
        <v>1</v>
      </c>
      <c r="G405" s="12" t="s">
        <v>22</v>
      </c>
      <c r="H405" s="41">
        <v>0</v>
      </c>
      <c r="I405" s="41">
        <v>0</v>
      </c>
      <c r="J405" s="25" t="s">
        <v>30</v>
      </c>
      <c r="K405" s="22">
        <v>0</v>
      </c>
      <c r="L405" s="22">
        <v>0</v>
      </c>
      <c r="M405" s="25" t="s">
        <v>30</v>
      </c>
      <c r="N405" s="22">
        <v>0</v>
      </c>
      <c r="O405" s="22">
        <v>0</v>
      </c>
      <c r="P405" s="25" t="s">
        <v>30</v>
      </c>
      <c r="Q405" s="20">
        <f t="shared" si="80"/>
        <v>0</v>
      </c>
      <c r="R405" s="20">
        <f t="shared" si="80"/>
        <v>0</v>
      </c>
      <c r="S405" s="21" t="e">
        <f t="shared" si="81"/>
        <v>#DIV/0!</v>
      </c>
      <c r="T405" s="21" t="e">
        <f t="shared" si="82"/>
        <v>#DIV/0!</v>
      </c>
      <c r="U405" s="20"/>
    </row>
    <row r="406" spans="1:21" s="8" customFormat="1" ht="16.5" hidden="1" thickBot="1" x14ac:dyDescent="0.3">
      <c r="A406" s="12">
        <v>403</v>
      </c>
      <c r="B406" s="13" t="s">
        <v>746</v>
      </c>
      <c r="C406" s="12" t="s">
        <v>752</v>
      </c>
      <c r="D406" s="12" t="s">
        <v>20</v>
      </c>
      <c r="E406" s="14" t="s">
        <v>756</v>
      </c>
      <c r="F406" s="15">
        <v>1</v>
      </c>
      <c r="G406" s="12" t="s">
        <v>22</v>
      </c>
      <c r="H406" s="41">
        <v>0</v>
      </c>
      <c r="I406" s="41">
        <v>0</v>
      </c>
      <c r="J406" s="25" t="s">
        <v>30</v>
      </c>
      <c r="K406" s="12">
        <v>0</v>
      </c>
      <c r="L406" s="12">
        <v>0</v>
      </c>
      <c r="M406" s="95"/>
      <c r="N406" s="22">
        <v>0</v>
      </c>
      <c r="O406" s="22">
        <v>0</v>
      </c>
      <c r="P406" s="25" t="s">
        <v>30</v>
      </c>
      <c r="Q406" s="20">
        <f t="shared" si="80"/>
        <v>0</v>
      </c>
      <c r="R406" s="20">
        <f t="shared" si="80"/>
        <v>0</v>
      </c>
      <c r="S406" s="21" t="e">
        <f t="shared" si="81"/>
        <v>#DIV/0!</v>
      </c>
      <c r="T406" s="21" t="e">
        <f t="shared" si="82"/>
        <v>#DIV/0!</v>
      </c>
      <c r="U406" s="20"/>
    </row>
    <row r="407" spans="1:21" s="8" customFormat="1" ht="16.5" hidden="1" thickBot="1" x14ac:dyDescent="0.3">
      <c r="A407" s="12">
        <v>404</v>
      </c>
      <c r="B407" s="13" t="s">
        <v>746</v>
      </c>
      <c r="C407" s="12" t="s">
        <v>752</v>
      </c>
      <c r="D407" s="12" t="s">
        <v>20</v>
      </c>
      <c r="E407" s="14" t="s">
        <v>757</v>
      </c>
      <c r="F407" s="15">
        <v>1</v>
      </c>
      <c r="G407" s="12" t="s">
        <v>22</v>
      </c>
      <c r="H407" s="41">
        <v>0</v>
      </c>
      <c r="I407" s="41">
        <v>0</v>
      </c>
      <c r="J407" s="25" t="s">
        <v>30</v>
      </c>
      <c r="K407" s="12">
        <v>1</v>
      </c>
      <c r="L407" s="16">
        <v>1</v>
      </c>
      <c r="M407" s="18"/>
      <c r="N407" s="22">
        <v>0</v>
      </c>
      <c r="O407" s="22">
        <v>0</v>
      </c>
      <c r="P407" s="25" t="s">
        <v>30</v>
      </c>
      <c r="Q407" s="20">
        <f t="shared" si="80"/>
        <v>1</v>
      </c>
      <c r="R407" s="20">
        <f t="shared" si="80"/>
        <v>1</v>
      </c>
      <c r="S407" s="21">
        <f t="shared" si="81"/>
        <v>1</v>
      </c>
      <c r="T407" s="21">
        <f t="shared" si="82"/>
        <v>1</v>
      </c>
      <c r="U407" s="20"/>
    </row>
    <row r="408" spans="1:21" s="8" customFormat="1" ht="15.75" hidden="1" customHeight="1" x14ac:dyDescent="0.25">
      <c r="A408" s="12">
        <v>405</v>
      </c>
      <c r="B408" s="13" t="s">
        <v>746</v>
      </c>
      <c r="C408" s="12" t="s">
        <v>752</v>
      </c>
      <c r="D408" s="12" t="s">
        <v>20</v>
      </c>
      <c r="E408" s="14" t="s">
        <v>758</v>
      </c>
      <c r="F408" s="15">
        <v>1</v>
      </c>
      <c r="G408" s="12" t="s">
        <v>22</v>
      </c>
      <c r="H408" s="43">
        <v>39</v>
      </c>
      <c r="I408" s="43">
        <v>39</v>
      </c>
      <c r="J408" s="17"/>
      <c r="K408" s="63">
        <v>1</v>
      </c>
      <c r="L408" s="63">
        <v>1</v>
      </c>
      <c r="M408" s="96"/>
      <c r="N408" s="16"/>
      <c r="O408" s="16"/>
      <c r="P408" s="19"/>
      <c r="Q408" s="20">
        <f t="shared" si="80"/>
        <v>40</v>
      </c>
      <c r="R408" s="20">
        <f t="shared" si="80"/>
        <v>40</v>
      </c>
      <c r="S408" s="21">
        <f t="shared" si="81"/>
        <v>1</v>
      </c>
      <c r="T408" s="21">
        <f t="shared" si="82"/>
        <v>1</v>
      </c>
      <c r="U408" s="20"/>
    </row>
    <row r="409" spans="1:21" s="8" customFormat="1" ht="15.75" hidden="1" customHeight="1" x14ac:dyDescent="0.25">
      <c r="A409" s="12">
        <v>406</v>
      </c>
      <c r="B409" s="13" t="s">
        <v>746</v>
      </c>
      <c r="C409" s="12" t="s">
        <v>752</v>
      </c>
      <c r="D409" s="12" t="s">
        <v>20</v>
      </c>
      <c r="E409" s="14" t="s">
        <v>759</v>
      </c>
      <c r="F409" s="15">
        <v>1</v>
      </c>
      <c r="G409" s="12" t="s">
        <v>22</v>
      </c>
      <c r="H409" s="43">
        <v>1</v>
      </c>
      <c r="I409" s="43">
        <v>1</v>
      </c>
      <c r="J409" s="17"/>
      <c r="K409" s="63">
        <v>1</v>
      </c>
      <c r="L409" s="63">
        <v>1</v>
      </c>
      <c r="M409" s="96"/>
      <c r="N409" s="16"/>
      <c r="O409" s="16"/>
      <c r="P409" s="19"/>
      <c r="Q409" s="20">
        <f t="shared" si="80"/>
        <v>2</v>
      </c>
      <c r="R409" s="20">
        <f t="shared" si="80"/>
        <v>2</v>
      </c>
      <c r="S409" s="21">
        <f t="shared" si="81"/>
        <v>1</v>
      </c>
      <c r="T409" s="21">
        <f t="shared" si="82"/>
        <v>1</v>
      </c>
      <c r="U409" s="20"/>
    </row>
    <row r="410" spans="1:21" s="8" customFormat="1" ht="16.5" hidden="1" thickBot="1" x14ac:dyDescent="0.3">
      <c r="A410" s="12">
        <v>407</v>
      </c>
      <c r="B410" s="13" t="s">
        <v>746</v>
      </c>
      <c r="C410" s="12" t="s">
        <v>752</v>
      </c>
      <c r="D410" s="12" t="s">
        <v>20</v>
      </c>
      <c r="E410" s="14" t="s">
        <v>760</v>
      </c>
      <c r="F410" s="12">
        <v>1</v>
      </c>
      <c r="G410" s="12" t="s">
        <v>761</v>
      </c>
      <c r="H410" s="41">
        <v>0</v>
      </c>
      <c r="I410" s="22">
        <v>0</v>
      </c>
      <c r="J410" s="25" t="s">
        <v>30</v>
      </c>
      <c r="K410" s="53">
        <v>0</v>
      </c>
      <c r="L410" s="53">
        <v>0</v>
      </c>
      <c r="M410" s="55" t="s">
        <v>30</v>
      </c>
      <c r="N410" s="22">
        <v>0</v>
      </c>
      <c r="O410" s="22">
        <v>0</v>
      </c>
      <c r="P410" s="25" t="s">
        <v>30</v>
      </c>
      <c r="Q410" s="304"/>
      <c r="R410" s="305"/>
      <c r="S410" s="305"/>
      <c r="T410" s="306"/>
      <c r="U410" s="20"/>
    </row>
    <row r="411" spans="1:21" s="8" customFormat="1" ht="16.5" hidden="1" thickBot="1" x14ac:dyDescent="0.3">
      <c r="A411" s="12">
        <v>408</v>
      </c>
      <c r="B411" s="13" t="s">
        <v>746</v>
      </c>
      <c r="C411" s="12" t="s">
        <v>752</v>
      </c>
      <c r="D411" s="12" t="s">
        <v>20</v>
      </c>
      <c r="E411" s="14" t="s">
        <v>762</v>
      </c>
      <c r="F411" s="12">
        <v>1</v>
      </c>
      <c r="G411" s="12" t="s">
        <v>319</v>
      </c>
      <c r="H411" s="41">
        <v>0</v>
      </c>
      <c r="I411" s="22">
        <v>0</v>
      </c>
      <c r="J411" s="25" t="s">
        <v>30</v>
      </c>
      <c r="K411" s="53">
        <v>0</v>
      </c>
      <c r="L411" s="53">
        <v>0</v>
      </c>
      <c r="M411" s="55" t="s">
        <v>30</v>
      </c>
      <c r="N411" s="22">
        <v>0</v>
      </c>
      <c r="O411" s="22">
        <v>0</v>
      </c>
      <c r="P411" s="25" t="s">
        <v>30</v>
      </c>
      <c r="Q411" s="304"/>
      <c r="R411" s="305"/>
      <c r="S411" s="305"/>
      <c r="T411" s="306"/>
      <c r="U411" s="20"/>
    </row>
    <row r="412" spans="1:21" s="8" customFormat="1" ht="15.75" hidden="1" customHeight="1" x14ac:dyDescent="0.25">
      <c r="A412" s="12">
        <v>409</v>
      </c>
      <c r="B412" s="13" t="s">
        <v>746</v>
      </c>
      <c r="C412" s="12" t="s">
        <v>763</v>
      </c>
      <c r="D412" s="12" t="s">
        <v>20</v>
      </c>
      <c r="E412" s="14" t="s">
        <v>764</v>
      </c>
      <c r="F412" s="15">
        <v>1</v>
      </c>
      <c r="G412" s="12" t="s">
        <v>22</v>
      </c>
      <c r="H412" s="43">
        <v>323</v>
      </c>
      <c r="I412" s="16">
        <v>323</v>
      </c>
      <c r="J412" s="17"/>
      <c r="K412" s="63">
        <v>271</v>
      </c>
      <c r="L412" s="63">
        <v>271</v>
      </c>
      <c r="M412" s="96"/>
      <c r="N412" s="16"/>
      <c r="O412" s="16"/>
      <c r="P412" s="19"/>
      <c r="Q412" s="20">
        <f t="shared" ref="Q412:R417" si="83">+H412+K412+N412</f>
        <v>594</v>
      </c>
      <c r="R412" s="20">
        <f t="shared" si="83"/>
        <v>594</v>
      </c>
      <c r="S412" s="21">
        <f t="shared" ref="S412:S417" si="84">+Q412/R412</f>
        <v>1</v>
      </c>
      <c r="T412" s="21">
        <f>+S412/F412</f>
        <v>1</v>
      </c>
      <c r="U412" s="20"/>
    </row>
    <row r="413" spans="1:21" s="8" customFormat="1" ht="15.75" hidden="1" customHeight="1" x14ac:dyDescent="0.25">
      <c r="A413" s="12">
        <v>410</v>
      </c>
      <c r="B413" s="13" t="s">
        <v>746</v>
      </c>
      <c r="C413" s="12" t="s">
        <v>763</v>
      </c>
      <c r="D413" s="12" t="s">
        <v>20</v>
      </c>
      <c r="E413" s="14" t="s">
        <v>765</v>
      </c>
      <c r="F413" s="12">
        <v>12</v>
      </c>
      <c r="G413" s="12" t="s">
        <v>58</v>
      </c>
      <c r="H413" s="43">
        <v>1</v>
      </c>
      <c r="I413" s="22">
        <v>1</v>
      </c>
      <c r="J413" s="17"/>
      <c r="K413" s="43">
        <v>1</v>
      </c>
      <c r="L413" s="53">
        <v>1</v>
      </c>
      <c r="M413" s="56"/>
      <c r="N413" s="16"/>
      <c r="O413" s="22">
        <v>1</v>
      </c>
      <c r="P413" s="19"/>
      <c r="Q413" s="20">
        <f t="shared" si="83"/>
        <v>2</v>
      </c>
      <c r="R413" s="20">
        <f t="shared" si="83"/>
        <v>3</v>
      </c>
      <c r="S413" s="23">
        <f t="shared" si="84"/>
        <v>0.66666666666666663</v>
      </c>
      <c r="T413" s="21">
        <f>+Q413/F413</f>
        <v>0.16666666666666666</v>
      </c>
      <c r="U413" s="20"/>
    </row>
    <row r="414" spans="1:21" s="8" customFormat="1" ht="15.75" hidden="1" customHeight="1" x14ac:dyDescent="0.25">
      <c r="A414" s="12">
        <v>411</v>
      </c>
      <c r="B414" s="13" t="s">
        <v>746</v>
      </c>
      <c r="C414" s="12" t="s">
        <v>763</v>
      </c>
      <c r="D414" s="12" t="s">
        <v>20</v>
      </c>
      <c r="E414" s="14" t="s">
        <v>766</v>
      </c>
      <c r="F414" s="15">
        <v>1</v>
      </c>
      <c r="G414" s="12" t="s">
        <v>22</v>
      </c>
      <c r="H414" s="40">
        <v>21</v>
      </c>
      <c r="I414" s="16">
        <v>23</v>
      </c>
      <c r="J414" s="17"/>
      <c r="K414" s="63">
        <v>24</v>
      </c>
      <c r="L414" s="63">
        <v>26</v>
      </c>
      <c r="M414" s="96"/>
      <c r="N414" s="16"/>
      <c r="O414" s="16"/>
      <c r="P414" s="19"/>
      <c r="Q414" s="20">
        <f t="shared" si="83"/>
        <v>45</v>
      </c>
      <c r="R414" s="20">
        <f t="shared" si="83"/>
        <v>49</v>
      </c>
      <c r="S414" s="21">
        <f t="shared" si="84"/>
        <v>0.91836734693877553</v>
      </c>
      <c r="T414" s="21">
        <f>+S414/F414</f>
        <v>0.91836734693877553</v>
      </c>
      <c r="U414" s="20"/>
    </row>
    <row r="415" spans="1:21" s="8" customFormat="1" ht="16.5" hidden="1" thickBot="1" x14ac:dyDescent="0.3">
      <c r="A415" s="12">
        <v>412</v>
      </c>
      <c r="B415" s="13" t="s">
        <v>746</v>
      </c>
      <c r="C415" s="12" t="s">
        <v>763</v>
      </c>
      <c r="D415" s="12" t="s">
        <v>20</v>
      </c>
      <c r="E415" s="14" t="s">
        <v>767</v>
      </c>
      <c r="F415" s="12">
        <v>4</v>
      </c>
      <c r="G415" s="12" t="s">
        <v>76</v>
      </c>
      <c r="H415" s="41">
        <v>0</v>
      </c>
      <c r="I415" s="22">
        <v>0</v>
      </c>
      <c r="J415" s="25" t="s">
        <v>30</v>
      </c>
      <c r="K415" s="53">
        <v>0</v>
      </c>
      <c r="L415" s="53">
        <v>0</v>
      </c>
      <c r="M415" s="55" t="s">
        <v>30</v>
      </c>
      <c r="N415" s="16"/>
      <c r="O415" s="22">
        <v>1</v>
      </c>
      <c r="P415" s="19"/>
      <c r="Q415" s="20">
        <f t="shared" si="83"/>
        <v>0</v>
      </c>
      <c r="R415" s="20">
        <f t="shared" si="83"/>
        <v>1</v>
      </c>
      <c r="S415" s="23">
        <f t="shared" si="84"/>
        <v>0</v>
      </c>
      <c r="T415" s="21">
        <f>+Q415/F415</f>
        <v>0</v>
      </c>
      <c r="U415" s="20"/>
    </row>
    <row r="416" spans="1:21" s="8" customFormat="1" ht="16.5" hidden="1" thickBot="1" x14ac:dyDescent="0.3">
      <c r="A416" s="12">
        <v>413</v>
      </c>
      <c r="B416" s="13" t="s">
        <v>746</v>
      </c>
      <c r="C416" s="12" t="s">
        <v>763</v>
      </c>
      <c r="D416" s="12" t="s">
        <v>20</v>
      </c>
      <c r="E416" s="14" t="s">
        <v>768</v>
      </c>
      <c r="F416" s="12">
        <v>4</v>
      </c>
      <c r="G416" s="12" t="s">
        <v>749</v>
      </c>
      <c r="H416" s="41">
        <v>0</v>
      </c>
      <c r="I416" s="22">
        <v>0</v>
      </c>
      <c r="J416" s="25" t="s">
        <v>30</v>
      </c>
      <c r="K416" s="22">
        <v>0</v>
      </c>
      <c r="L416" s="22">
        <v>0</v>
      </c>
      <c r="M416" s="25" t="s">
        <v>30</v>
      </c>
      <c r="N416" s="16"/>
      <c r="O416" s="22">
        <v>1</v>
      </c>
      <c r="P416" s="19"/>
      <c r="Q416" s="20">
        <f t="shared" si="83"/>
        <v>0</v>
      </c>
      <c r="R416" s="20">
        <f t="shared" si="83"/>
        <v>1</v>
      </c>
      <c r="S416" s="23">
        <f t="shared" si="84"/>
        <v>0</v>
      </c>
      <c r="T416" s="21">
        <f>+Q416/F416</f>
        <v>0</v>
      </c>
      <c r="U416" s="20"/>
    </row>
    <row r="417" spans="1:21" s="8" customFormat="1" ht="15.75" hidden="1" customHeight="1" x14ac:dyDescent="0.25">
      <c r="A417" s="12">
        <v>414</v>
      </c>
      <c r="B417" s="13" t="s">
        <v>746</v>
      </c>
      <c r="C417" s="12" t="s">
        <v>763</v>
      </c>
      <c r="D417" s="12" t="s">
        <v>20</v>
      </c>
      <c r="E417" s="14" t="s">
        <v>769</v>
      </c>
      <c r="F417" s="12">
        <v>12</v>
      </c>
      <c r="G417" s="12" t="s">
        <v>770</v>
      </c>
      <c r="H417" s="43">
        <v>1</v>
      </c>
      <c r="I417" s="22">
        <v>1</v>
      </c>
      <c r="J417" s="17"/>
      <c r="K417" s="16">
        <v>1</v>
      </c>
      <c r="L417" s="22">
        <v>1</v>
      </c>
      <c r="M417" s="18"/>
      <c r="N417" s="16"/>
      <c r="O417" s="22">
        <v>1</v>
      </c>
      <c r="P417" s="19"/>
      <c r="Q417" s="20">
        <f t="shared" si="83"/>
        <v>2</v>
      </c>
      <c r="R417" s="20">
        <f t="shared" si="83"/>
        <v>3</v>
      </c>
      <c r="S417" s="23">
        <f t="shared" si="84"/>
        <v>0.66666666666666663</v>
      </c>
      <c r="T417" s="21">
        <f>+Q417/F417</f>
        <v>0.16666666666666666</v>
      </c>
      <c r="U417" s="20"/>
    </row>
    <row r="418" spans="1:21" s="8" customFormat="1" ht="16.5" hidden="1" thickBot="1" x14ac:dyDescent="0.3">
      <c r="A418" s="12">
        <v>415</v>
      </c>
      <c r="B418" s="13" t="s">
        <v>746</v>
      </c>
      <c r="C418" s="12" t="s">
        <v>763</v>
      </c>
      <c r="D418" s="12" t="s">
        <v>20</v>
      </c>
      <c r="E418" s="14" t="s">
        <v>771</v>
      </c>
      <c r="F418" s="12">
        <v>3</v>
      </c>
      <c r="G418" s="12" t="s">
        <v>715</v>
      </c>
      <c r="H418" s="41">
        <v>0</v>
      </c>
      <c r="I418" s="22">
        <v>0</v>
      </c>
      <c r="J418" s="25" t="s">
        <v>30</v>
      </c>
      <c r="K418" s="53">
        <v>0</v>
      </c>
      <c r="L418" s="53">
        <v>0</v>
      </c>
      <c r="M418" s="55" t="s">
        <v>30</v>
      </c>
      <c r="N418" s="22">
        <v>0</v>
      </c>
      <c r="O418" s="22">
        <v>0</v>
      </c>
      <c r="P418" s="25" t="s">
        <v>30</v>
      </c>
      <c r="Q418" s="304"/>
      <c r="R418" s="305"/>
      <c r="S418" s="305"/>
      <c r="T418" s="306"/>
      <c r="U418" s="20"/>
    </row>
    <row r="419" spans="1:21" s="8" customFormat="1" ht="16.5" hidden="1" thickBot="1" x14ac:dyDescent="0.3">
      <c r="A419" s="12">
        <v>416</v>
      </c>
      <c r="B419" s="13" t="s">
        <v>746</v>
      </c>
      <c r="C419" s="12" t="s">
        <v>772</v>
      </c>
      <c r="D419" s="12" t="s">
        <v>20</v>
      </c>
      <c r="E419" s="14" t="s">
        <v>773</v>
      </c>
      <c r="F419" s="47">
        <v>1</v>
      </c>
      <c r="G419" s="48" t="s">
        <v>774</v>
      </c>
      <c r="H419" s="49">
        <v>280</v>
      </c>
      <c r="I419" s="22">
        <v>0</v>
      </c>
      <c r="J419" s="50" t="s">
        <v>426</v>
      </c>
      <c r="K419" s="63">
        <v>0</v>
      </c>
      <c r="L419" s="63">
        <v>0</v>
      </c>
      <c r="M419" s="96"/>
      <c r="N419" s="22">
        <v>0</v>
      </c>
      <c r="O419" s="22">
        <v>0</v>
      </c>
      <c r="P419" s="58" t="s">
        <v>30</v>
      </c>
      <c r="Q419" s="20">
        <f t="shared" ref="Q419:R425" si="85">+H419+K419+N419</f>
        <v>280</v>
      </c>
      <c r="R419" s="20">
        <f t="shared" si="85"/>
        <v>0</v>
      </c>
      <c r="S419" s="21" t="e">
        <f t="shared" ref="S419:S425" si="86">+Q419/R419</f>
        <v>#DIV/0!</v>
      </c>
      <c r="T419" s="21" t="e">
        <f>+S419/F419</f>
        <v>#DIV/0!</v>
      </c>
      <c r="U419" s="20"/>
    </row>
    <row r="420" spans="1:21" s="8" customFormat="1" ht="15.75" hidden="1" customHeight="1" x14ac:dyDescent="0.25">
      <c r="A420" s="12">
        <v>417</v>
      </c>
      <c r="B420" s="13" t="s">
        <v>746</v>
      </c>
      <c r="C420" s="12" t="s">
        <v>772</v>
      </c>
      <c r="D420" s="12" t="s">
        <v>20</v>
      </c>
      <c r="E420" s="14" t="s">
        <v>775</v>
      </c>
      <c r="F420" s="12">
        <v>24</v>
      </c>
      <c r="G420" s="44" t="s">
        <v>776</v>
      </c>
      <c r="H420" s="43">
        <v>1</v>
      </c>
      <c r="I420" s="22">
        <v>1</v>
      </c>
      <c r="J420" s="17"/>
      <c r="K420" s="43">
        <v>3</v>
      </c>
      <c r="L420" s="53">
        <v>2</v>
      </c>
      <c r="M420" s="56"/>
      <c r="N420" s="16"/>
      <c r="O420" s="22">
        <v>4</v>
      </c>
      <c r="P420" s="19"/>
      <c r="Q420" s="20">
        <f t="shared" si="85"/>
        <v>4</v>
      </c>
      <c r="R420" s="20">
        <f t="shared" si="85"/>
        <v>7</v>
      </c>
      <c r="S420" s="23">
        <f t="shared" si="86"/>
        <v>0.5714285714285714</v>
      </c>
      <c r="T420" s="21">
        <f>+Q420/F420</f>
        <v>0.16666666666666666</v>
      </c>
      <c r="U420" s="20"/>
    </row>
    <row r="421" spans="1:21" s="8" customFormat="1" ht="15.75" hidden="1" customHeight="1" x14ac:dyDescent="0.25">
      <c r="A421" s="12">
        <v>418</v>
      </c>
      <c r="B421" s="13" t="s">
        <v>746</v>
      </c>
      <c r="C421" s="12" t="s">
        <v>772</v>
      </c>
      <c r="D421" s="12" t="s">
        <v>20</v>
      </c>
      <c r="E421" s="14" t="s">
        <v>777</v>
      </c>
      <c r="F421" s="12">
        <v>4560</v>
      </c>
      <c r="G421" s="44" t="s">
        <v>778</v>
      </c>
      <c r="H421" s="41">
        <v>263</v>
      </c>
      <c r="I421" s="22">
        <v>300</v>
      </c>
      <c r="J421" s="25" t="s">
        <v>1343</v>
      </c>
      <c r="K421" s="63">
        <v>332</v>
      </c>
      <c r="L421" s="53">
        <v>420</v>
      </c>
      <c r="M421" s="95" t="s">
        <v>800</v>
      </c>
      <c r="N421" s="16"/>
      <c r="O421" s="22">
        <v>420</v>
      </c>
      <c r="P421" s="19"/>
      <c r="Q421" s="20">
        <f t="shared" si="85"/>
        <v>595</v>
      </c>
      <c r="R421" s="20">
        <f t="shared" si="85"/>
        <v>1140</v>
      </c>
      <c r="S421" s="23">
        <f t="shared" si="86"/>
        <v>0.52192982456140347</v>
      </c>
      <c r="T421" s="21">
        <f>+Q421/F421</f>
        <v>0.13048245614035087</v>
      </c>
      <c r="U421" s="20"/>
    </row>
    <row r="422" spans="1:21" s="8" customFormat="1" ht="15.75" hidden="1" customHeight="1" x14ac:dyDescent="0.25">
      <c r="A422" s="12">
        <v>419</v>
      </c>
      <c r="B422" s="13" t="s">
        <v>746</v>
      </c>
      <c r="C422" s="12" t="s">
        <v>772</v>
      </c>
      <c r="D422" s="12" t="s">
        <v>20</v>
      </c>
      <c r="E422" s="14" t="s">
        <v>779</v>
      </c>
      <c r="F422" s="12">
        <v>102</v>
      </c>
      <c r="G422" s="44" t="s">
        <v>780</v>
      </c>
      <c r="H422" s="40">
        <v>7</v>
      </c>
      <c r="I422" s="22">
        <v>4</v>
      </c>
      <c r="J422" s="17"/>
      <c r="K422" s="63">
        <v>4</v>
      </c>
      <c r="L422" s="22">
        <v>10</v>
      </c>
      <c r="M422" s="96" t="s">
        <v>801</v>
      </c>
      <c r="N422" s="16"/>
      <c r="O422" s="22">
        <v>10</v>
      </c>
      <c r="P422" s="19"/>
      <c r="Q422" s="20">
        <f t="shared" si="85"/>
        <v>11</v>
      </c>
      <c r="R422" s="20">
        <f t="shared" si="85"/>
        <v>24</v>
      </c>
      <c r="S422" s="23">
        <f t="shared" si="86"/>
        <v>0.45833333333333331</v>
      </c>
      <c r="T422" s="21">
        <f>+Q422/F422</f>
        <v>0.10784313725490197</v>
      </c>
      <c r="U422" s="20"/>
    </row>
    <row r="423" spans="1:21" s="8" customFormat="1" ht="15.75" hidden="1" customHeight="1" x14ac:dyDescent="0.25">
      <c r="A423" s="12">
        <v>420</v>
      </c>
      <c r="B423" s="13" t="s">
        <v>746</v>
      </c>
      <c r="C423" s="12" t="s">
        <v>772</v>
      </c>
      <c r="D423" s="12" t="s">
        <v>20</v>
      </c>
      <c r="E423" s="14" t="s">
        <v>781</v>
      </c>
      <c r="F423" s="47">
        <v>1</v>
      </c>
      <c r="G423" s="51" t="s">
        <v>22</v>
      </c>
      <c r="H423" s="43">
        <v>15</v>
      </c>
      <c r="I423" s="43">
        <v>15</v>
      </c>
      <c r="J423" s="17"/>
      <c r="K423" s="63">
        <v>17</v>
      </c>
      <c r="L423" s="12">
        <v>17</v>
      </c>
      <c r="M423" s="95" t="s">
        <v>798</v>
      </c>
      <c r="N423" s="16"/>
      <c r="O423" s="16"/>
      <c r="P423" s="19"/>
      <c r="Q423" s="20">
        <f t="shared" si="85"/>
        <v>32</v>
      </c>
      <c r="R423" s="20">
        <f t="shared" si="85"/>
        <v>32</v>
      </c>
      <c r="S423" s="21">
        <f t="shared" si="86"/>
        <v>1</v>
      </c>
      <c r="T423" s="21">
        <f>+S423/F423</f>
        <v>1</v>
      </c>
      <c r="U423" s="20"/>
    </row>
    <row r="424" spans="1:21" s="8" customFormat="1" ht="15.75" hidden="1" customHeight="1" x14ac:dyDescent="0.25">
      <c r="A424" s="12">
        <v>421</v>
      </c>
      <c r="B424" s="13" t="s">
        <v>746</v>
      </c>
      <c r="C424" s="12" t="s">
        <v>772</v>
      </c>
      <c r="D424" s="12" t="s">
        <v>20</v>
      </c>
      <c r="E424" s="14" t="s">
        <v>782</v>
      </c>
      <c r="F424" s="47">
        <v>1</v>
      </c>
      <c r="G424" s="51" t="s">
        <v>22</v>
      </c>
      <c r="H424" s="40">
        <v>13</v>
      </c>
      <c r="I424" s="40">
        <v>15</v>
      </c>
      <c r="J424" s="17"/>
      <c r="K424" s="63">
        <v>12</v>
      </c>
      <c r="L424" s="12">
        <v>12</v>
      </c>
      <c r="M424" s="95" t="s">
        <v>799</v>
      </c>
      <c r="N424" s="16"/>
      <c r="O424" s="16"/>
      <c r="P424" s="19"/>
      <c r="Q424" s="20">
        <f t="shared" si="85"/>
        <v>25</v>
      </c>
      <c r="R424" s="20">
        <f t="shared" si="85"/>
        <v>27</v>
      </c>
      <c r="S424" s="21">
        <f t="shared" si="86"/>
        <v>0.92592592592592593</v>
      </c>
      <c r="T424" s="21">
        <f>+S424/F424</f>
        <v>0.92592592592592593</v>
      </c>
      <c r="U424" s="20"/>
    </row>
    <row r="425" spans="1:21" s="8" customFormat="1" ht="15.75" hidden="1" customHeight="1" x14ac:dyDescent="0.25">
      <c r="A425" s="12">
        <v>422</v>
      </c>
      <c r="B425" s="13" t="s">
        <v>746</v>
      </c>
      <c r="C425" s="12" t="s">
        <v>783</v>
      </c>
      <c r="D425" s="12" t="s">
        <v>20</v>
      </c>
      <c r="E425" s="14" t="s">
        <v>784</v>
      </c>
      <c r="F425" s="12">
        <v>3</v>
      </c>
      <c r="G425" s="12" t="s">
        <v>785</v>
      </c>
      <c r="H425" s="43">
        <v>1</v>
      </c>
      <c r="I425" s="22">
        <v>1</v>
      </c>
      <c r="J425" s="17"/>
      <c r="K425" s="53">
        <v>0</v>
      </c>
      <c r="L425" s="53">
        <v>0</v>
      </c>
      <c r="M425" s="25" t="s">
        <v>30</v>
      </c>
      <c r="N425" s="22">
        <v>0</v>
      </c>
      <c r="O425" s="22">
        <v>0</v>
      </c>
      <c r="P425" s="25" t="s">
        <v>30</v>
      </c>
      <c r="Q425" s="20">
        <f t="shared" si="85"/>
        <v>1</v>
      </c>
      <c r="R425" s="20">
        <f t="shared" si="85"/>
        <v>1</v>
      </c>
      <c r="S425" s="23">
        <f t="shared" si="86"/>
        <v>1</v>
      </c>
      <c r="T425" s="21">
        <f>+Q425/F425</f>
        <v>0.33333333333333331</v>
      </c>
      <c r="U425" s="20"/>
    </row>
    <row r="426" spans="1:21" s="8" customFormat="1" ht="16.5" hidden="1" thickBot="1" x14ac:dyDescent="0.3">
      <c r="A426" s="12">
        <v>423</v>
      </c>
      <c r="B426" s="13" t="s">
        <v>746</v>
      </c>
      <c r="C426" s="12" t="s">
        <v>783</v>
      </c>
      <c r="D426" s="12" t="s">
        <v>20</v>
      </c>
      <c r="E426" s="14" t="s">
        <v>786</v>
      </c>
      <c r="F426" s="12">
        <v>27</v>
      </c>
      <c r="G426" s="12" t="s">
        <v>787</v>
      </c>
      <c r="H426" s="41">
        <v>0</v>
      </c>
      <c r="I426" s="22">
        <v>0</v>
      </c>
      <c r="J426" s="25" t="s">
        <v>30</v>
      </c>
      <c r="K426" s="53">
        <v>0</v>
      </c>
      <c r="L426" s="22">
        <v>0</v>
      </c>
      <c r="M426" s="55" t="s">
        <v>30</v>
      </c>
      <c r="N426" s="22">
        <v>0</v>
      </c>
      <c r="O426" s="22">
        <v>0</v>
      </c>
      <c r="P426" s="25" t="s">
        <v>30</v>
      </c>
      <c r="Q426" s="304"/>
      <c r="R426" s="305"/>
      <c r="S426" s="305"/>
      <c r="T426" s="306"/>
      <c r="U426" s="20"/>
    </row>
    <row r="427" spans="1:21" s="8" customFormat="1" ht="15.75" hidden="1" customHeight="1" x14ac:dyDescent="0.25">
      <c r="A427" s="12">
        <v>424</v>
      </c>
      <c r="B427" s="13" t="s">
        <v>746</v>
      </c>
      <c r="C427" s="12" t="s">
        <v>783</v>
      </c>
      <c r="D427" s="12" t="s">
        <v>20</v>
      </c>
      <c r="E427" s="14" t="s">
        <v>788</v>
      </c>
      <c r="F427" s="12">
        <v>1</v>
      </c>
      <c r="G427" s="12" t="s">
        <v>696</v>
      </c>
      <c r="H427" s="43">
        <v>1</v>
      </c>
      <c r="I427" s="22">
        <v>1</v>
      </c>
      <c r="J427" s="17"/>
      <c r="K427" s="22">
        <v>0</v>
      </c>
      <c r="L427" s="22">
        <v>0</v>
      </c>
      <c r="M427" s="25" t="s">
        <v>30</v>
      </c>
      <c r="N427" s="22">
        <v>0</v>
      </c>
      <c r="O427" s="22">
        <v>0</v>
      </c>
      <c r="P427" s="25" t="s">
        <v>30</v>
      </c>
      <c r="Q427" s="20">
        <f t="shared" ref="Q427:R433" si="87">+H427+K427+N427</f>
        <v>1</v>
      </c>
      <c r="R427" s="20">
        <f t="shared" si="87"/>
        <v>1</v>
      </c>
      <c r="S427" s="23">
        <f t="shared" ref="S427:S433" si="88">+Q427/R427</f>
        <v>1</v>
      </c>
      <c r="T427" s="21">
        <f>+Q427/F427</f>
        <v>1</v>
      </c>
      <c r="U427" s="20"/>
    </row>
    <row r="428" spans="1:21" s="8" customFormat="1" ht="16.5" hidden="1" thickBot="1" x14ac:dyDescent="0.3">
      <c r="A428" s="12">
        <v>425</v>
      </c>
      <c r="B428" s="13" t="s">
        <v>746</v>
      </c>
      <c r="C428" s="12" t="s">
        <v>783</v>
      </c>
      <c r="D428" s="12" t="s">
        <v>20</v>
      </c>
      <c r="E428" s="14" t="s">
        <v>789</v>
      </c>
      <c r="F428" s="12">
        <v>4</v>
      </c>
      <c r="G428" s="12" t="s">
        <v>790</v>
      </c>
      <c r="H428" s="41">
        <v>0</v>
      </c>
      <c r="I428" s="22">
        <v>0</v>
      </c>
      <c r="J428" s="25" t="s">
        <v>30</v>
      </c>
      <c r="K428" s="22">
        <v>0</v>
      </c>
      <c r="L428" s="22">
        <v>0</v>
      </c>
      <c r="M428" s="25" t="s">
        <v>30</v>
      </c>
      <c r="N428" s="16"/>
      <c r="O428" s="22">
        <v>1</v>
      </c>
      <c r="P428" s="19"/>
      <c r="Q428" s="20">
        <f t="shared" si="87"/>
        <v>0</v>
      </c>
      <c r="R428" s="20">
        <f t="shared" si="87"/>
        <v>1</v>
      </c>
      <c r="S428" s="23">
        <f t="shared" si="88"/>
        <v>0</v>
      </c>
      <c r="T428" s="21">
        <f>+Q428/F428</f>
        <v>0</v>
      </c>
      <c r="U428" s="20"/>
    </row>
    <row r="429" spans="1:21" s="8" customFormat="1" ht="15.75" hidden="1" customHeight="1" x14ac:dyDescent="0.25">
      <c r="A429" s="12">
        <v>426</v>
      </c>
      <c r="B429" s="13" t="s">
        <v>746</v>
      </c>
      <c r="C429" s="12" t="s">
        <v>86</v>
      </c>
      <c r="D429" s="12" t="s">
        <v>20</v>
      </c>
      <c r="E429" s="14" t="s">
        <v>791</v>
      </c>
      <c r="F429" s="15">
        <v>1</v>
      </c>
      <c r="G429" s="12" t="s">
        <v>22</v>
      </c>
      <c r="H429" s="40">
        <v>19</v>
      </c>
      <c r="I429" s="43">
        <v>23</v>
      </c>
      <c r="J429" s="17"/>
      <c r="K429" s="12">
        <v>17</v>
      </c>
      <c r="L429" s="12">
        <v>18</v>
      </c>
      <c r="M429" s="95"/>
      <c r="N429" s="16"/>
      <c r="O429" s="16"/>
      <c r="P429" s="19"/>
      <c r="Q429" s="20">
        <f t="shared" si="87"/>
        <v>36</v>
      </c>
      <c r="R429" s="20">
        <f t="shared" si="87"/>
        <v>41</v>
      </c>
      <c r="S429" s="21">
        <f t="shared" si="88"/>
        <v>0.87804878048780488</v>
      </c>
      <c r="T429" s="21">
        <f>+S429/F429</f>
        <v>0.87804878048780488</v>
      </c>
      <c r="U429" s="20"/>
    </row>
    <row r="430" spans="1:21" s="8" customFormat="1" ht="15.75" hidden="1" customHeight="1" x14ac:dyDescent="0.25">
      <c r="A430" s="12">
        <v>427</v>
      </c>
      <c r="B430" s="13" t="s">
        <v>746</v>
      </c>
      <c r="C430" s="12" t="s">
        <v>86</v>
      </c>
      <c r="D430" s="12" t="s">
        <v>20</v>
      </c>
      <c r="E430" s="14" t="s">
        <v>792</v>
      </c>
      <c r="F430" s="12">
        <v>12</v>
      </c>
      <c r="G430" s="12" t="s">
        <v>88</v>
      </c>
      <c r="H430" s="43">
        <v>1</v>
      </c>
      <c r="I430" s="41">
        <v>1</v>
      </c>
      <c r="J430" s="17"/>
      <c r="K430" s="16">
        <v>1</v>
      </c>
      <c r="L430" s="22">
        <v>1</v>
      </c>
      <c r="M430" s="18"/>
      <c r="N430" s="16"/>
      <c r="O430" s="22">
        <v>1</v>
      </c>
      <c r="P430" s="19"/>
      <c r="Q430" s="20">
        <f t="shared" si="87"/>
        <v>2</v>
      </c>
      <c r="R430" s="20">
        <f t="shared" si="87"/>
        <v>3</v>
      </c>
      <c r="S430" s="23">
        <f t="shared" si="88"/>
        <v>0.66666666666666663</v>
      </c>
      <c r="T430" s="21">
        <f>+Q430/F430</f>
        <v>0.16666666666666666</v>
      </c>
      <c r="U430" s="20"/>
    </row>
    <row r="431" spans="1:21" s="8" customFormat="1" ht="15.75" hidden="1" customHeight="1" x14ac:dyDescent="0.25">
      <c r="A431" s="12">
        <v>428</v>
      </c>
      <c r="B431" s="13" t="s">
        <v>746</v>
      </c>
      <c r="C431" s="12" t="s">
        <v>86</v>
      </c>
      <c r="D431" s="12" t="s">
        <v>20</v>
      </c>
      <c r="E431" s="14" t="s">
        <v>793</v>
      </c>
      <c r="F431" s="15">
        <v>1</v>
      </c>
      <c r="G431" s="12" t="s">
        <v>22</v>
      </c>
      <c r="H431" s="43">
        <v>5</v>
      </c>
      <c r="I431" s="43">
        <v>5</v>
      </c>
      <c r="J431" s="17"/>
      <c r="K431" s="12">
        <v>4</v>
      </c>
      <c r="L431" s="12">
        <v>4</v>
      </c>
      <c r="M431" s="95"/>
      <c r="N431" s="16"/>
      <c r="O431" s="16"/>
      <c r="P431" s="19"/>
      <c r="Q431" s="20">
        <f t="shared" si="87"/>
        <v>9</v>
      </c>
      <c r="R431" s="20">
        <f t="shared" si="87"/>
        <v>9</v>
      </c>
      <c r="S431" s="21">
        <f t="shared" si="88"/>
        <v>1</v>
      </c>
      <c r="T431" s="21">
        <f>+S431/F431</f>
        <v>1</v>
      </c>
      <c r="U431" s="20"/>
    </row>
    <row r="432" spans="1:21" s="8" customFormat="1" ht="15.75" hidden="1" customHeight="1" x14ac:dyDescent="0.25">
      <c r="A432" s="12">
        <v>429</v>
      </c>
      <c r="B432" s="13" t="s">
        <v>746</v>
      </c>
      <c r="C432" s="12" t="s">
        <v>86</v>
      </c>
      <c r="D432" s="12" t="s">
        <v>20</v>
      </c>
      <c r="E432" s="14" t="s">
        <v>794</v>
      </c>
      <c r="F432" s="12">
        <v>12</v>
      </c>
      <c r="G432" s="12" t="s">
        <v>795</v>
      </c>
      <c r="H432" s="43">
        <v>1</v>
      </c>
      <c r="I432" s="41">
        <v>1</v>
      </c>
      <c r="J432" s="17"/>
      <c r="K432" s="12">
        <v>1</v>
      </c>
      <c r="L432" s="22">
        <v>1</v>
      </c>
      <c r="M432" s="18"/>
      <c r="N432" s="16"/>
      <c r="O432" s="22">
        <v>1</v>
      </c>
      <c r="P432" s="19"/>
      <c r="Q432" s="20">
        <f t="shared" si="87"/>
        <v>2</v>
      </c>
      <c r="R432" s="20">
        <f t="shared" si="87"/>
        <v>3</v>
      </c>
      <c r="S432" s="23">
        <f t="shared" si="88"/>
        <v>0.66666666666666663</v>
      </c>
      <c r="T432" s="21">
        <f>+Q432/F432</f>
        <v>0.16666666666666666</v>
      </c>
      <c r="U432" s="20"/>
    </row>
    <row r="433" spans="1:21" s="8" customFormat="1" ht="15.75" hidden="1" customHeight="1" x14ac:dyDescent="0.25">
      <c r="A433" s="12">
        <v>430</v>
      </c>
      <c r="B433" s="13" t="s">
        <v>746</v>
      </c>
      <c r="C433" s="12" t="s">
        <v>86</v>
      </c>
      <c r="D433" s="12" t="s">
        <v>20</v>
      </c>
      <c r="E433" s="14" t="s">
        <v>796</v>
      </c>
      <c r="F433" s="15">
        <v>1</v>
      </c>
      <c r="G433" s="12" t="s">
        <v>22</v>
      </c>
      <c r="H433" s="52">
        <v>1</v>
      </c>
      <c r="I433" s="52">
        <v>1</v>
      </c>
      <c r="J433" s="17"/>
      <c r="K433" s="57">
        <v>1</v>
      </c>
      <c r="L433" s="57">
        <v>1</v>
      </c>
      <c r="M433" s="18"/>
      <c r="N433" s="16"/>
      <c r="O433" s="16"/>
      <c r="P433" s="19"/>
      <c r="Q433" s="20">
        <f t="shared" si="87"/>
        <v>2</v>
      </c>
      <c r="R433" s="20">
        <f t="shared" si="87"/>
        <v>2</v>
      </c>
      <c r="S433" s="21">
        <f t="shared" si="88"/>
        <v>1</v>
      </c>
      <c r="T433" s="21">
        <f>+S433/F433</f>
        <v>1</v>
      </c>
      <c r="U433" s="20"/>
    </row>
    <row r="434" spans="1:21" s="8" customFormat="1" ht="16.5" hidden="1" thickBot="1" x14ac:dyDescent="0.3">
      <c r="A434" s="12">
        <v>431</v>
      </c>
      <c r="B434" s="13" t="s">
        <v>746</v>
      </c>
      <c r="C434" s="12" t="s">
        <v>86</v>
      </c>
      <c r="D434" s="12" t="s">
        <v>20</v>
      </c>
      <c r="E434" s="14" t="s">
        <v>797</v>
      </c>
      <c r="F434" s="12">
        <v>1</v>
      </c>
      <c r="G434" s="12" t="s">
        <v>95</v>
      </c>
      <c r="H434" s="41">
        <v>0</v>
      </c>
      <c r="I434" s="22">
        <v>0</v>
      </c>
      <c r="J434" s="25" t="s">
        <v>30</v>
      </c>
      <c r="K434" s="22">
        <v>0</v>
      </c>
      <c r="L434" s="22">
        <v>0</v>
      </c>
      <c r="M434" s="25" t="s">
        <v>30</v>
      </c>
      <c r="N434" s="22">
        <v>0</v>
      </c>
      <c r="O434" s="22">
        <v>0</v>
      </c>
      <c r="P434" s="25" t="s">
        <v>30</v>
      </c>
      <c r="Q434" s="304"/>
      <c r="R434" s="305"/>
      <c r="S434" s="305"/>
      <c r="T434" s="306"/>
      <c r="U434" s="20"/>
    </row>
    <row r="435" spans="1:21" s="8" customFormat="1" ht="16.5" hidden="1" thickBot="1" x14ac:dyDescent="0.3">
      <c r="A435" s="12">
        <v>432</v>
      </c>
      <c r="B435" s="13" t="s">
        <v>802</v>
      </c>
      <c r="C435" s="12" t="s">
        <v>86</v>
      </c>
      <c r="D435" s="12" t="s">
        <v>20</v>
      </c>
      <c r="E435" s="14" t="s">
        <v>89</v>
      </c>
      <c r="F435" s="15">
        <v>1</v>
      </c>
      <c r="G435" s="12" t="s">
        <v>22</v>
      </c>
      <c r="H435" s="43">
        <v>8</v>
      </c>
      <c r="I435" s="16">
        <v>8</v>
      </c>
      <c r="J435" s="85" t="s">
        <v>880</v>
      </c>
      <c r="K435" s="43">
        <v>4</v>
      </c>
      <c r="L435" s="43">
        <v>4</v>
      </c>
      <c r="M435" s="94" t="s">
        <v>882</v>
      </c>
      <c r="N435" s="16"/>
      <c r="O435" s="16"/>
      <c r="P435" s="19"/>
      <c r="Q435" s="20">
        <f t="shared" ref="Q435:Q444" si="89">+H435+K435+N435</f>
        <v>12</v>
      </c>
      <c r="R435" s="20">
        <f t="shared" ref="R435:R444" si="90">+I435+L435+O435</f>
        <v>12</v>
      </c>
      <c r="S435" s="21">
        <f t="shared" ref="S435:S444" si="91">+Q435/R435</f>
        <v>1</v>
      </c>
      <c r="T435" s="21">
        <f>+S435/F435</f>
        <v>1</v>
      </c>
      <c r="U435" s="20"/>
    </row>
    <row r="436" spans="1:21" s="8" customFormat="1" ht="15.75" hidden="1" customHeight="1" x14ac:dyDescent="0.25">
      <c r="A436" s="12">
        <v>433</v>
      </c>
      <c r="B436" s="13" t="s">
        <v>802</v>
      </c>
      <c r="C436" s="12" t="s">
        <v>86</v>
      </c>
      <c r="D436" s="12" t="s">
        <v>20</v>
      </c>
      <c r="E436" s="14" t="s">
        <v>876</v>
      </c>
      <c r="F436" s="15">
        <v>1</v>
      </c>
      <c r="G436" s="12" t="s">
        <v>22</v>
      </c>
      <c r="H436" s="43">
        <v>298</v>
      </c>
      <c r="I436" s="43">
        <v>298</v>
      </c>
      <c r="J436" s="85" t="s">
        <v>877</v>
      </c>
      <c r="K436" s="43">
        <v>392</v>
      </c>
      <c r="L436" s="43">
        <v>392</v>
      </c>
      <c r="M436" s="94" t="s">
        <v>883</v>
      </c>
      <c r="N436" s="16"/>
      <c r="O436" s="16"/>
      <c r="P436" s="19"/>
      <c r="Q436" s="20">
        <f t="shared" si="89"/>
        <v>690</v>
      </c>
      <c r="R436" s="20">
        <f t="shared" si="90"/>
        <v>690</v>
      </c>
      <c r="S436" s="21">
        <f t="shared" si="91"/>
        <v>1</v>
      </c>
      <c r="T436" s="21">
        <f>+S436/F436</f>
        <v>1</v>
      </c>
      <c r="U436" s="20"/>
    </row>
    <row r="437" spans="1:21" s="8" customFormat="1" ht="15.75" hidden="1" customHeight="1" x14ac:dyDescent="0.25">
      <c r="A437" s="12">
        <v>434</v>
      </c>
      <c r="B437" s="13" t="s">
        <v>802</v>
      </c>
      <c r="C437" s="12" t="s">
        <v>837</v>
      </c>
      <c r="D437" s="12" t="s">
        <v>20</v>
      </c>
      <c r="E437" s="14" t="s">
        <v>841</v>
      </c>
      <c r="F437" s="15">
        <v>1</v>
      </c>
      <c r="G437" s="12" t="s">
        <v>22</v>
      </c>
      <c r="H437" s="41">
        <v>0</v>
      </c>
      <c r="I437" s="53">
        <v>0</v>
      </c>
      <c r="J437" s="42" t="s">
        <v>30</v>
      </c>
      <c r="K437" s="41">
        <v>80</v>
      </c>
      <c r="L437" s="49">
        <v>0</v>
      </c>
      <c r="M437" s="42" t="s">
        <v>1344</v>
      </c>
      <c r="N437" s="16"/>
      <c r="O437" s="16"/>
      <c r="P437" s="19"/>
      <c r="Q437" s="20">
        <f t="shared" si="89"/>
        <v>80</v>
      </c>
      <c r="R437" s="20">
        <f t="shared" si="90"/>
        <v>0</v>
      </c>
      <c r="S437" s="21" t="e">
        <f t="shared" si="91"/>
        <v>#DIV/0!</v>
      </c>
      <c r="T437" s="21" t="e">
        <f>+S437/F437</f>
        <v>#DIV/0!</v>
      </c>
      <c r="U437" s="20"/>
    </row>
    <row r="438" spans="1:21" s="8" customFormat="1" ht="15.75" hidden="1" customHeight="1" x14ac:dyDescent="0.25">
      <c r="A438" s="12">
        <v>435</v>
      </c>
      <c r="B438" s="13" t="s">
        <v>802</v>
      </c>
      <c r="C438" s="12" t="s">
        <v>850</v>
      </c>
      <c r="D438" s="12" t="s">
        <v>20</v>
      </c>
      <c r="E438" s="14" t="s">
        <v>869</v>
      </c>
      <c r="F438" s="15">
        <v>1</v>
      </c>
      <c r="G438" s="12" t="s">
        <v>22</v>
      </c>
      <c r="H438" s="43">
        <v>211</v>
      </c>
      <c r="I438" s="43">
        <v>211</v>
      </c>
      <c r="J438" s="85" t="s">
        <v>870</v>
      </c>
      <c r="K438" s="43">
        <v>255</v>
      </c>
      <c r="L438" s="43">
        <v>255</v>
      </c>
      <c r="M438" s="94" t="s">
        <v>1312</v>
      </c>
      <c r="N438" s="16"/>
      <c r="O438" s="16"/>
      <c r="P438" s="19"/>
      <c r="Q438" s="20">
        <f t="shared" si="89"/>
        <v>466</v>
      </c>
      <c r="R438" s="20">
        <f t="shared" si="90"/>
        <v>466</v>
      </c>
      <c r="S438" s="21">
        <f t="shared" si="91"/>
        <v>1</v>
      </c>
      <c r="T438" s="21">
        <f>+S438/F438</f>
        <v>1</v>
      </c>
      <c r="U438" s="20"/>
    </row>
    <row r="439" spans="1:21" s="8" customFormat="1" ht="15.75" hidden="1" customHeight="1" x14ac:dyDescent="0.25">
      <c r="A439" s="12">
        <v>436</v>
      </c>
      <c r="B439" s="13" t="s">
        <v>802</v>
      </c>
      <c r="C439" s="12" t="s">
        <v>811</v>
      </c>
      <c r="D439" s="12" t="s">
        <v>20</v>
      </c>
      <c r="E439" s="14" t="s">
        <v>819</v>
      </c>
      <c r="F439" s="12">
        <v>600</v>
      </c>
      <c r="G439" s="12" t="s">
        <v>820</v>
      </c>
      <c r="H439" s="41">
        <v>0</v>
      </c>
      <c r="I439" s="53">
        <v>0</v>
      </c>
      <c r="J439" s="42" t="s">
        <v>30</v>
      </c>
      <c r="K439" s="43">
        <v>170</v>
      </c>
      <c r="L439" s="41">
        <v>60</v>
      </c>
      <c r="M439" s="94" t="s">
        <v>884</v>
      </c>
      <c r="N439" s="16"/>
      <c r="O439" s="22">
        <v>60</v>
      </c>
      <c r="P439" s="19"/>
      <c r="Q439" s="20">
        <f t="shared" si="89"/>
        <v>170</v>
      </c>
      <c r="R439" s="20">
        <f t="shared" si="90"/>
        <v>120</v>
      </c>
      <c r="S439" s="23">
        <f t="shared" si="91"/>
        <v>1.4166666666666667</v>
      </c>
      <c r="T439" s="21">
        <f>+Q439/F439</f>
        <v>0.28333333333333333</v>
      </c>
      <c r="U439" s="20"/>
    </row>
    <row r="440" spans="1:21" s="8" customFormat="1" ht="15.75" hidden="1" customHeight="1" x14ac:dyDescent="0.25">
      <c r="A440" s="12">
        <v>437</v>
      </c>
      <c r="B440" s="13" t="s">
        <v>802</v>
      </c>
      <c r="C440" s="12" t="s">
        <v>811</v>
      </c>
      <c r="D440" s="12" t="s">
        <v>20</v>
      </c>
      <c r="E440" s="14" t="s">
        <v>812</v>
      </c>
      <c r="F440" s="15">
        <v>1</v>
      </c>
      <c r="G440" s="12" t="s">
        <v>22</v>
      </c>
      <c r="H440" s="43">
        <v>1882</v>
      </c>
      <c r="I440" s="16">
        <v>1882</v>
      </c>
      <c r="J440" s="85" t="s">
        <v>813</v>
      </c>
      <c r="K440" s="77">
        <v>3448</v>
      </c>
      <c r="L440" s="77">
        <v>3448</v>
      </c>
      <c r="M440" s="94" t="s">
        <v>885</v>
      </c>
      <c r="N440" s="16"/>
      <c r="O440" s="16"/>
      <c r="P440" s="19"/>
      <c r="Q440" s="20">
        <f t="shared" si="89"/>
        <v>5330</v>
      </c>
      <c r="R440" s="20">
        <f t="shared" si="90"/>
        <v>5330</v>
      </c>
      <c r="S440" s="21">
        <f t="shared" si="91"/>
        <v>1</v>
      </c>
      <c r="T440" s="21">
        <f>+S440/F440</f>
        <v>1</v>
      </c>
      <c r="U440" s="20"/>
    </row>
    <row r="441" spans="1:21" s="8" customFormat="1" ht="15.75" hidden="1" customHeight="1" x14ac:dyDescent="0.25">
      <c r="A441" s="12">
        <v>438</v>
      </c>
      <c r="B441" s="13" t="s">
        <v>802</v>
      </c>
      <c r="C441" s="12" t="s">
        <v>86</v>
      </c>
      <c r="D441" s="12" t="s">
        <v>20</v>
      </c>
      <c r="E441" s="14" t="s">
        <v>878</v>
      </c>
      <c r="F441" s="15">
        <v>1</v>
      </c>
      <c r="G441" s="12" t="s">
        <v>22</v>
      </c>
      <c r="H441" s="43">
        <v>24</v>
      </c>
      <c r="I441" s="16">
        <v>24</v>
      </c>
      <c r="J441" s="85" t="s">
        <v>879</v>
      </c>
      <c r="K441" s="43">
        <v>18</v>
      </c>
      <c r="L441" s="43">
        <v>18</v>
      </c>
      <c r="M441" s="94" t="s">
        <v>886</v>
      </c>
      <c r="N441" s="16"/>
      <c r="O441" s="16"/>
      <c r="P441" s="19"/>
      <c r="Q441" s="20">
        <f t="shared" si="89"/>
        <v>42</v>
      </c>
      <c r="R441" s="20">
        <f t="shared" si="90"/>
        <v>42</v>
      </c>
      <c r="S441" s="21">
        <f t="shared" si="91"/>
        <v>1</v>
      </c>
      <c r="T441" s="21">
        <f>+S441/F441</f>
        <v>1</v>
      </c>
      <c r="U441" s="20"/>
    </row>
    <row r="442" spans="1:21" s="8" customFormat="1" ht="16.5" hidden="1" thickBot="1" x14ac:dyDescent="0.3">
      <c r="A442" s="12">
        <v>439</v>
      </c>
      <c r="B442" s="13" t="s">
        <v>802</v>
      </c>
      <c r="C442" s="12" t="s">
        <v>850</v>
      </c>
      <c r="D442" s="12" t="s">
        <v>20</v>
      </c>
      <c r="E442" s="14" t="s">
        <v>855</v>
      </c>
      <c r="F442" s="15">
        <v>1</v>
      </c>
      <c r="G442" s="12" t="s">
        <v>22</v>
      </c>
      <c r="H442" s="43">
        <v>46</v>
      </c>
      <c r="I442" s="16">
        <v>46</v>
      </c>
      <c r="J442" s="85" t="s">
        <v>856</v>
      </c>
      <c r="K442" s="43">
        <v>28</v>
      </c>
      <c r="L442" s="43">
        <v>28</v>
      </c>
      <c r="M442" s="94" t="s">
        <v>1313</v>
      </c>
      <c r="N442" s="16"/>
      <c r="O442" s="16"/>
      <c r="P442" s="19"/>
      <c r="Q442" s="20">
        <f t="shared" si="89"/>
        <v>74</v>
      </c>
      <c r="R442" s="20">
        <f t="shared" si="90"/>
        <v>74</v>
      </c>
      <c r="S442" s="21">
        <f t="shared" si="91"/>
        <v>1</v>
      </c>
      <c r="T442" s="21">
        <f>+S442/F442</f>
        <v>1</v>
      </c>
      <c r="U442" s="20"/>
    </row>
    <row r="443" spans="1:21" s="8" customFormat="1" ht="16.5" hidden="1" thickBot="1" x14ac:dyDescent="0.3">
      <c r="A443" s="12">
        <v>440</v>
      </c>
      <c r="B443" s="13" t="s">
        <v>802</v>
      </c>
      <c r="C443" s="12" t="s">
        <v>86</v>
      </c>
      <c r="D443" s="12" t="s">
        <v>20</v>
      </c>
      <c r="E443" s="14" t="s">
        <v>87</v>
      </c>
      <c r="F443" s="12">
        <v>12</v>
      </c>
      <c r="G443" s="12" t="s">
        <v>88</v>
      </c>
      <c r="H443" s="16">
        <v>1</v>
      </c>
      <c r="I443" s="22">
        <v>1</v>
      </c>
      <c r="J443" s="85"/>
      <c r="K443" s="43">
        <v>1</v>
      </c>
      <c r="L443" s="41">
        <v>1</v>
      </c>
      <c r="M443" s="94"/>
      <c r="N443" s="16"/>
      <c r="O443" s="22">
        <v>1</v>
      </c>
      <c r="P443" s="59"/>
      <c r="Q443" s="20">
        <f t="shared" si="89"/>
        <v>2</v>
      </c>
      <c r="R443" s="20">
        <f t="shared" si="90"/>
        <v>3</v>
      </c>
      <c r="S443" s="23">
        <f t="shared" si="91"/>
        <v>0.66666666666666663</v>
      </c>
      <c r="T443" s="21">
        <f>+Q443/F443</f>
        <v>0.16666666666666666</v>
      </c>
      <c r="U443" s="20"/>
    </row>
    <row r="444" spans="1:21" s="8" customFormat="1" ht="16.5" hidden="1" thickBot="1" x14ac:dyDescent="0.3">
      <c r="A444" s="12">
        <v>441</v>
      </c>
      <c r="B444" s="13" t="s">
        <v>802</v>
      </c>
      <c r="C444" s="12" t="s">
        <v>803</v>
      </c>
      <c r="D444" s="12" t="s">
        <v>20</v>
      </c>
      <c r="E444" s="14" t="s">
        <v>807</v>
      </c>
      <c r="F444" s="15">
        <v>1</v>
      </c>
      <c r="G444" s="12" t="s">
        <v>22</v>
      </c>
      <c r="H444" s="43">
        <v>1</v>
      </c>
      <c r="I444" s="16">
        <v>1</v>
      </c>
      <c r="J444" s="85" t="s">
        <v>808</v>
      </c>
      <c r="K444" s="43">
        <v>5</v>
      </c>
      <c r="L444" s="43">
        <v>5</v>
      </c>
      <c r="M444" s="94" t="s">
        <v>887</v>
      </c>
      <c r="N444" s="16"/>
      <c r="O444" s="16"/>
      <c r="P444" s="59"/>
      <c r="Q444" s="20">
        <f t="shared" si="89"/>
        <v>6</v>
      </c>
      <c r="R444" s="20">
        <f t="shared" si="90"/>
        <v>6</v>
      </c>
      <c r="S444" s="21">
        <f t="shared" si="91"/>
        <v>1</v>
      </c>
      <c r="T444" s="21">
        <f>+S444/F444</f>
        <v>1</v>
      </c>
      <c r="U444" s="20"/>
    </row>
    <row r="445" spans="1:21" s="8" customFormat="1" ht="15.75" hidden="1" customHeight="1" x14ac:dyDescent="0.25">
      <c r="A445" s="12">
        <v>442</v>
      </c>
      <c r="B445" s="13" t="s">
        <v>802</v>
      </c>
      <c r="C445" s="12" t="s">
        <v>850</v>
      </c>
      <c r="D445" s="12" t="s">
        <v>20</v>
      </c>
      <c r="E445" s="14" t="s">
        <v>873</v>
      </c>
      <c r="F445" s="15">
        <v>1</v>
      </c>
      <c r="G445" s="12" t="s">
        <v>22</v>
      </c>
      <c r="H445" s="41">
        <v>0</v>
      </c>
      <c r="I445" s="22">
        <v>0</v>
      </c>
      <c r="J445" s="42" t="s">
        <v>30</v>
      </c>
      <c r="K445" s="41">
        <v>0</v>
      </c>
      <c r="L445" s="41">
        <v>0</v>
      </c>
      <c r="M445" s="73" t="s">
        <v>30</v>
      </c>
      <c r="N445" s="22">
        <v>0</v>
      </c>
      <c r="O445" s="22">
        <v>0</v>
      </c>
      <c r="P445" s="42" t="s">
        <v>30</v>
      </c>
      <c r="Q445" s="304"/>
      <c r="R445" s="305"/>
      <c r="S445" s="305"/>
      <c r="T445" s="306"/>
      <c r="U445" s="20"/>
    </row>
    <row r="446" spans="1:21" s="8" customFormat="1" ht="16.5" hidden="1" thickBot="1" x14ac:dyDescent="0.3">
      <c r="A446" s="12">
        <v>443</v>
      </c>
      <c r="B446" s="13" t="s">
        <v>802</v>
      </c>
      <c r="C446" s="12" t="s">
        <v>845</v>
      </c>
      <c r="D446" s="12" t="s">
        <v>20</v>
      </c>
      <c r="E446" s="14" t="s">
        <v>847</v>
      </c>
      <c r="F446" s="12">
        <v>1</v>
      </c>
      <c r="G446" s="12" t="s">
        <v>848</v>
      </c>
      <c r="H446" s="41">
        <v>0</v>
      </c>
      <c r="I446" s="22">
        <v>0</v>
      </c>
      <c r="J446" s="42" t="s">
        <v>30</v>
      </c>
      <c r="K446" s="41">
        <v>0</v>
      </c>
      <c r="L446" s="41">
        <v>0</v>
      </c>
      <c r="M446" s="42" t="s">
        <v>30</v>
      </c>
      <c r="N446" s="22">
        <v>0</v>
      </c>
      <c r="O446" s="22">
        <v>0</v>
      </c>
      <c r="P446" s="42" t="s">
        <v>30</v>
      </c>
      <c r="Q446" s="304"/>
      <c r="R446" s="305"/>
      <c r="S446" s="305"/>
      <c r="T446" s="306"/>
      <c r="U446" s="20"/>
    </row>
    <row r="447" spans="1:21" s="8" customFormat="1" ht="16.5" hidden="1" thickBot="1" x14ac:dyDescent="0.3">
      <c r="A447" s="12">
        <v>444</v>
      </c>
      <c r="B447" s="13" t="s">
        <v>802</v>
      </c>
      <c r="C447" s="12" t="s">
        <v>821</v>
      </c>
      <c r="D447" s="12" t="s">
        <v>20</v>
      </c>
      <c r="E447" s="14" t="s">
        <v>829</v>
      </c>
      <c r="F447" s="12">
        <v>3</v>
      </c>
      <c r="G447" s="12" t="s">
        <v>830</v>
      </c>
      <c r="H447" s="41">
        <v>0</v>
      </c>
      <c r="I447" s="22">
        <v>0</v>
      </c>
      <c r="J447" s="42" t="s">
        <v>30</v>
      </c>
      <c r="K447" s="41">
        <v>0</v>
      </c>
      <c r="L447" s="41">
        <v>0</v>
      </c>
      <c r="M447" s="42" t="s">
        <v>30</v>
      </c>
      <c r="N447" s="22">
        <v>0</v>
      </c>
      <c r="O447" s="22">
        <v>0</v>
      </c>
      <c r="P447" s="42" t="s">
        <v>30</v>
      </c>
      <c r="Q447" s="304"/>
      <c r="R447" s="305"/>
      <c r="S447" s="305"/>
      <c r="T447" s="306"/>
      <c r="U447" s="20"/>
    </row>
    <row r="448" spans="1:21" s="8" customFormat="1" ht="16.5" hidden="1" thickBot="1" x14ac:dyDescent="0.3">
      <c r="A448" s="12">
        <v>445</v>
      </c>
      <c r="B448" s="13" t="s">
        <v>802</v>
      </c>
      <c r="C448" s="12" t="s">
        <v>850</v>
      </c>
      <c r="D448" s="12" t="s">
        <v>20</v>
      </c>
      <c r="E448" s="14" t="s">
        <v>853</v>
      </c>
      <c r="F448" s="12">
        <v>3</v>
      </c>
      <c r="G448" s="12" t="s">
        <v>854</v>
      </c>
      <c r="H448" s="41">
        <v>0</v>
      </c>
      <c r="I448" s="22">
        <v>0</v>
      </c>
      <c r="J448" s="42" t="s">
        <v>30</v>
      </c>
      <c r="K448" s="41">
        <v>0</v>
      </c>
      <c r="L448" s="41">
        <v>0</v>
      </c>
      <c r="M448" s="42" t="s">
        <v>30</v>
      </c>
      <c r="N448" s="22">
        <v>0</v>
      </c>
      <c r="O448" s="22">
        <v>0</v>
      </c>
      <c r="P448" s="42" t="s">
        <v>30</v>
      </c>
      <c r="Q448" s="304"/>
      <c r="R448" s="305"/>
      <c r="S448" s="305"/>
      <c r="T448" s="306"/>
      <c r="U448" s="20"/>
    </row>
    <row r="449" spans="1:21" s="8" customFormat="1" ht="15.75" hidden="1" customHeight="1" x14ac:dyDescent="0.25">
      <c r="A449" s="12">
        <v>446</v>
      </c>
      <c r="B449" s="13" t="s">
        <v>802</v>
      </c>
      <c r="C449" s="12" t="s">
        <v>803</v>
      </c>
      <c r="D449" s="12" t="s">
        <v>20</v>
      </c>
      <c r="E449" s="14" t="s">
        <v>804</v>
      </c>
      <c r="F449" s="15">
        <v>1</v>
      </c>
      <c r="G449" s="12" t="s">
        <v>22</v>
      </c>
      <c r="H449" s="41">
        <v>0</v>
      </c>
      <c r="I449" s="22">
        <v>0</v>
      </c>
      <c r="J449" s="42" t="s">
        <v>30</v>
      </c>
      <c r="K449" s="43">
        <v>0</v>
      </c>
      <c r="L449" s="43">
        <v>0</v>
      </c>
      <c r="M449" s="94"/>
      <c r="N449" s="16"/>
      <c r="O449" s="16"/>
      <c r="P449" s="19"/>
      <c r="Q449" s="20">
        <f t="shared" ref="Q449:R453" si="92">+H449+K449+N449</f>
        <v>0</v>
      </c>
      <c r="R449" s="20">
        <f t="shared" si="92"/>
        <v>0</v>
      </c>
      <c r="S449" s="21" t="e">
        <f>+Q449/R449</f>
        <v>#DIV/0!</v>
      </c>
      <c r="T449" s="21" t="e">
        <f>+S449/F449</f>
        <v>#DIV/0!</v>
      </c>
      <c r="U449" s="20"/>
    </row>
    <row r="450" spans="1:21" s="8" customFormat="1" ht="16.5" hidden="1" thickBot="1" x14ac:dyDescent="0.3">
      <c r="A450" s="12">
        <v>447</v>
      </c>
      <c r="B450" s="13" t="s">
        <v>802</v>
      </c>
      <c r="C450" s="12" t="s">
        <v>821</v>
      </c>
      <c r="D450" s="12" t="s">
        <v>20</v>
      </c>
      <c r="E450" s="14" t="s">
        <v>828</v>
      </c>
      <c r="F450" s="12">
        <v>20</v>
      </c>
      <c r="G450" s="12" t="s">
        <v>308</v>
      </c>
      <c r="H450" s="54">
        <v>0</v>
      </c>
      <c r="I450" s="22">
        <v>0</v>
      </c>
      <c r="J450" s="42" t="s">
        <v>30</v>
      </c>
      <c r="K450" s="43">
        <v>1</v>
      </c>
      <c r="L450" s="41">
        <v>3</v>
      </c>
      <c r="M450" s="94" t="s">
        <v>888</v>
      </c>
      <c r="N450" s="22">
        <v>0</v>
      </c>
      <c r="O450" s="22">
        <v>0</v>
      </c>
      <c r="P450" s="58" t="s">
        <v>30</v>
      </c>
      <c r="Q450" s="20">
        <f t="shared" si="92"/>
        <v>1</v>
      </c>
      <c r="R450" s="20">
        <f t="shared" si="92"/>
        <v>3</v>
      </c>
      <c r="S450" s="23">
        <f>+Q450/R450</f>
        <v>0.33333333333333331</v>
      </c>
      <c r="T450" s="21">
        <f>+Q450/F450</f>
        <v>0.05</v>
      </c>
      <c r="U450" s="20"/>
    </row>
    <row r="451" spans="1:21" s="8" customFormat="1" ht="16.5" hidden="1" thickBot="1" x14ac:dyDescent="0.3">
      <c r="A451" s="12">
        <v>448</v>
      </c>
      <c r="B451" s="13" t="s">
        <v>802</v>
      </c>
      <c r="C451" s="12" t="s">
        <v>821</v>
      </c>
      <c r="D451" s="12" t="s">
        <v>20</v>
      </c>
      <c r="E451" s="14" t="s">
        <v>826</v>
      </c>
      <c r="F451" s="12">
        <v>15</v>
      </c>
      <c r="G451" s="12" t="s">
        <v>827</v>
      </c>
      <c r="H451" s="54">
        <v>0</v>
      </c>
      <c r="I451" s="22">
        <v>0</v>
      </c>
      <c r="J451" s="42" t="s">
        <v>30</v>
      </c>
      <c r="K451" s="43">
        <v>2</v>
      </c>
      <c r="L451" s="41">
        <v>2</v>
      </c>
      <c r="M451" s="94" t="s">
        <v>889</v>
      </c>
      <c r="N451" s="22">
        <v>0</v>
      </c>
      <c r="O451" s="22">
        <v>0</v>
      </c>
      <c r="P451" s="58" t="s">
        <v>30</v>
      </c>
      <c r="Q451" s="20">
        <f t="shared" si="92"/>
        <v>2</v>
      </c>
      <c r="R451" s="20">
        <f t="shared" si="92"/>
        <v>2</v>
      </c>
      <c r="S451" s="23">
        <f>+Q451/R451</f>
        <v>1</v>
      </c>
      <c r="T451" s="21">
        <f>+Q451/F451</f>
        <v>0.13333333333333333</v>
      </c>
      <c r="U451" s="20"/>
    </row>
    <row r="452" spans="1:21" s="8" customFormat="1" ht="16.5" hidden="1" thickBot="1" x14ac:dyDescent="0.3">
      <c r="A452" s="12">
        <v>449</v>
      </c>
      <c r="B452" s="13" t="s">
        <v>802</v>
      </c>
      <c r="C452" s="12" t="s">
        <v>831</v>
      </c>
      <c r="D452" s="12" t="s">
        <v>20</v>
      </c>
      <c r="E452" s="14" t="s">
        <v>834</v>
      </c>
      <c r="F452" s="12">
        <v>200</v>
      </c>
      <c r="G452" s="12" t="s">
        <v>835</v>
      </c>
      <c r="H452" s="16">
        <v>0</v>
      </c>
      <c r="I452" s="16">
        <v>0</v>
      </c>
      <c r="J452" s="86"/>
      <c r="K452" s="43">
        <v>0</v>
      </c>
      <c r="L452" s="43">
        <v>0</v>
      </c>
      <c r="M452" s="94"/>
      <c r="N452" s="16"/>
      <c r="O452" s="22">
        <v>200</v>
      </c>
      <c r="P452" s="19"/>
      <c r="Q452" s="20">
        <f t="shared" si="92"/>
        <v>0</v>
      </c>
      <c r="R452" s="20">
        <f t="shared" si="92"/>
        <v>200</v>
      </c>
      <c r="S452" s="23">
        <f>+Q452/R452</f>
        <v>0</v>
      </c>
      <c r="T452" s="21">
        <f>+Q452/F452</f>
        <v>0</v>
      </c>
      <c r="U452" s="20"/>
    </row>
    <row r="453" spans="1:21" s="8" customFormat="1" ht="16.5" hidden="1" thickBot="1" x14ac:dyDescent="0.3">
      <c r="A453" s="12">
        <v>450</v>
      </c>
      <c r="B453" s="13" t="s">
        <v>802</v>
      </c>
      <c r="C453" s="12" t="s">
        <v>850</v>
      </c>
      <c r="D453" s="12" t="s">
        <v>20</v>
      </c>
      <c r="E453" s="14" t="s">
        <v>851</v>
      </c>
      <c r="F453" s="57">
        <v>0.56999999999999995</v>
      </c>
      <c r="G453" s="12" t="s">
        <v>852</v>
      </c>
      <c r="H453" s="41">
        <v>0</v>
      </c>
      <c r="I453" s="22">
        <v>0</v>
      </c>
      <c r="J453" s="42" t="s">
        <v>30</v>
      </c>
      <c r="K453" s="41">
        <v>0</v>
      </c>
      <c r="L453" s="41">
        <v>0</v>
      </c>
      <c r="M453" s="42" t="s">
        <v>30</v>
      </c>
      <c r="N453" s="16"/>
      <c r="O453" s="16"/>
      <c r="P453" s="59"/>
      <c r="Q453" s="20">
        <f t="shared" si="92"/>
        <v>0</v>
      </c>
      <c r="R453" s="20">
        <f t="shared" si="92"/>
        <v>0</v>
      </c>
      <c r="S453" s="23" t="e">
        <f>+(Q453-R453)/R453</f>
        <v>#DIV/0!</v>
      </c>
      <c r="T453" s="21" t="e">
        <f>+S453/F453</f>
        <v>#DIV/0!</v>
      </c>
      <c r="U453" s="20"/>
    </row>
    <row r="454" spans="1:21" s="8" customFormat="1" ht="16.5" hidden="1" thickBot="1" x14ac:dyDescent="0.3">
      <c r="A454" s="12">
        <v>451</v>
      </c>
      <c r="B454" s="13" t="s">
        <v>802</v>
      </c>
      <c r="C454" s="12" t="s">
        <v>837</v>
      </c>
      <c r="D454" s="12" t="s">
        <v>20</v>
      </c>
      <c r="E454" s="14" t="s">
        <v>839</v>
      </c>
      <c r="F454" s="12">
        <v>1</v>
      </c>
      <c r="G454" s="12" t="s">
        <v>840</v>
      </c>
      <c r="H454" s="41">
        <v>0</v>
      </c>
      <c r="I454" s="22">
        <v>0</v>
      </c>
      <c r="J454" s="42" t="s">
        <v>30</v>
      </c>
      <c r="K454" s="41">
        <v>0</v>
      </c>
      <c r="L454" s="41">
        <v>0</v>
      </c>
      <c r="M454" s="42" t="s">
        <v>30</v>
      </c>
      <c r="N454" s="22">
        <v>0</v>
      </c>
      <c r="O454" s="22">
        <v>0</v>
      </c>
      <c r="P454" s="58" t="s">
        <v>30</v>
      </c>
      <c r="Q454" s="304"/>
      <c r="R454" s="305"/>
      <c r="S454" s="305"/>
      <c r="T454" s="306"/>
      <c r="U454" s="20"/>
    </row>
    <row r="455" spans="1:21" s="8" customFormat="1" ht="16.5" hidden="1" thickBot="1" x14ac:dyDescent="0.3">
      <c r="A455" s="12">
        <v>452</v>
      </c>
      <c r="B455" s="13" t="s">
        <v>802</v>
      </c>
      <c r="C455" s="12" t="s">
        <v>811</v>
      </c>
      <c r="D455" s="12" t="s">
        <v>20</v>
      </c>
      <c r="E455" s="14" t="s">
        <v>814</v>
      </c>
      <c r="F455" s="12">
        <v>30</v>
      </c>
      <c r="G455" s="12" t="s">
        <v>109</v>
      </c>
      <c r="H455" s="43">
        <v>6</v>
      </c>
      <c r="I455" s="22">
        <v>1</v>
      </c>
      <c r="J455" s="85" t="s">
        <v>815</v>
      </c>
      <c r="K455" s="43">
        <v>2</v>
      </c>
      <c r="L455" s="41">
        <v>3</v>
      </c>
      <c r="M455" s="94" t="s">
        <v>890</v>
      </c>
      <c r="N455" s="16"/>
      <c r="O455" s="22">
        <v>3</v>
      </c>
      <c r="P455" s="19"/>
      <c r="Q455" s="20">
        <f t="shared" ref="Q455:R459" si="93">+H455+K455+N455</f>
        <v>8</v>
      </c>
      <c r="R455" s="20">
        <f t="shared" si="93"/>
        <v>7</v>
      </c>
      <c r="S455" s="23">
        <f>+Q455/R455</f>
        <v>1.1428571428571428</v>
      </c>
      <c r="T455" s="21">
        <f>+Q455/F455</f>
        <v>0.26666666666666666</v>
      </c>
      <c r="U455" s="20"/>
    </row>
    <row r="456" spans="1:21" s="8" customFormat="1" ht="16.5" hidden="1" thickBot="1" x14ac:dyDescent="0.3">
      <c r="A456" s="12">
        <v>453</v>
      </c>
      <c r="B456" s="13" t="s">
        <v>802</v>
      </c>
      <c r="C456" s="12" t="s">
        <v>850</v>
      </c>
      <c r="D456" s="12" t="s">
        <v>20</v>
      </c>
      <c r="E456" s="14" t="s">
        <v>871</v>
      </c>
      <c r="F456" s="15">
        <v>1</v>
      </c>
      <c r="G456" s="12" t="s">
        <v>22</v>
      </c>
      <c r="H456" s="43">
        <v>9</v>
      </c>
      <c r="I456" s="16">
        <v>9</v>
      </c>
      <c r="J456" s="85" t="s">
        <v>872</v>
      </c>
      <c r="K456" s="43">
        <v>64</v>
      </c>
      <c r="L456" s="43">
        <v>64</v>
      </c>
      <c r="M456" s="94" t="s">
        <v>1314</v>
      </c>
      <c r="N456" s="16"/>
      <c r="O456" s="16"/>
      <c r="P456" s="59"/>
      <c r="Q456" s="20">
        <f t="shared" si="93"/>
        <v>73</v>
      </c>
      <c r="R456" s="20">
        <f t="shared" si="93"/>
        <v>73</v>
      </c>
      <c r="S456" s="21">
        <f>+Q456/R456</f>
        <v>1</v>
      </c>
      <c r="T456" s="21">
        <f>+S456/F456</f>
        <v>1</v>
      </c>
      <c r="U456" s="20"/>
    </row>
    <row r="457" spans="1:21" s="8" customFormat="1" ht="16.5" hidden="1" thickBot="1" x14ac:dyDescent="0.3">
      <c r="A457" s="12">
        <v>454</v>
      </c>
      <c r="B457" s="13" t="s">
        <v>802</v>
      </c>
      <c r="C457" s="12" t="s">
        <v>831</v>
      </c>
      <c r="D457" s="12" t="s">
        <v>20</v>
      </c>
      <c r="E457" s="14" t="s">
        <v>832</v>
      </c>
      <c r="F457" s="12">
        <v>145</v>
      </c>
      <c r="G457" s="12" t="s">
        <v>109</v>
      </c>
      <c r="H457" s="40">
        <v>9</v>
      </c>
      <c r="I457" s="22">
        <v>6</v>
      </c>
      <c r="J457" s="91" t="s">
        <v>833</v>
      </c>
      <c r="K457" s="43">
        <v>12</v>
      </c>
      <c r="L457" s="41">
        <v>12</v>
      </c>
      <c r="M457" s="94" t="s">
        <v>891</v>
      </c>
      <c r="N457" s="16"/>
      <c r="O457" s="22">
        <v>13</v>
      </c>
      <c r="P457" s="19"/>
      <c r="Q457" s="20">
        <f t="shared" si="93"/>
        <v>21</v>
      </c>
      <c r="R457" s="20">
        <f t="shared" si="93"/>
        <v>31</v>
      </c>
      <c r="S457" s="23">
        <f>+Q457/R457</f>
        <v>0.67741935483870963</v>
      </c>
      <c r="T457" s="21">
        <f>+Q457/F457</f>
        <v>0.14482758620689656</v>
      </c>
      <c r="U457" s="20"/>
    </row>
    <row r="458" spans="1:21" s="8" customFormat="1" ht="16.5" hidden="1" thickBot="1" x14ac:dyDescent="0.3">
      <c r="A458" s="12">
        <v>455</v>
      </c>
      <c r="B458" s="13" t="s">
        <v>802</v>
      </c>
      <c r="C458" s="12" t="s">
        <v>803</v>
      </c>
      <c r="D458" s="12" t="s">
        <v>20</v>
      </c>
      <c r="E458" s="14" t="s">
        <v>809</v>
      </c>
      <c r="F458" s="15">
        <v>1</v>
      </c>
      <c r="G458" s="12" t="s">
        <v>22</v>
      </c>
      <c r="H458" s="43">
        <v>1</v>
      </c>
      <c r="I458" s="16">
        <v>1</v>
      </c>
      <c r="J458" s="85" t="s">
        <v>810</v>
      </c>
      <c r="K458" s="43">
        <v>1</v>
      </c>
      <c r="L458" s="43">
        <v>1</v>
      </c>
      <c r="M458" s="94" t="s">
        <v>892</v>
      </c>
      <c r="N458" s="16"/>
      <c r="O458" s="16"/>
      <c r="P458" s="59"/>
      <c r="Q458" s="20">
        <f t="shared" si="93"/>
        <v>2</v>
      </c>
      <c r="R458" s="20">
        <f t="shared" si="93"/>
        <v>2</v>
      </c>
      <c r="S458" s="21">
        <f>+Q458/R458</f>
        <v>1</v>
      </c>
      <c r="T458" s="21">
        <f>+S458/F458</f>
        <v>1</v>
      </c>
      <c r="U458" s="20"/>
    </row>
    <row r="459" spans="1:21" s="8" customFormat="1" ht="16.5" hidden="1" thickBot="1" x14ac:dyDescent="0.3">
      <c r="A459" s="12">
        <v>456</v>
      </c>
      <c r="B459" s="13" t="s">
        <v>802</v>
      </c>
      <c r="C459" s="12" t="s">
        <v>837</v>
      </c>
      <c r="D459" s="12" t="s">
        <v>20</v>
      </c>
      <c r="E459" s="14" t="s">
        <v>842</v>
      </c>
      <c r="F459" s="12">
        <v>4</v>
      </c>
      <c r="G459" s="12" t="s">
        <v>76</v>
      </c>
      <c r="H459" s="41">
        <v>0</v>
      </c>
      <c r="I459" s="22">
        <v>0</v>
      </c>
      <c r="J459" s="42" t="s">
        <v>30</v>
      </c>
      <c r="K459" s="41">
        <v>0</v>
      </c>
      <c r="L459" s="41">
        <v>0</v>
      </c>
      <c r="M459" s="42" t="s">
        <v>30</v>
      </c>
      <c r="N459" s="16"/>
      <c r="O459" s="22">
        <v>1</v>
      </c>
      <c r="P459" s="19"/>
      <c r="Q459" s="20">
        <f t="shared" si="93"/>
        <v>0</v>
      </c>
      <c r="R459" s="20">
        <f t="shared" si="93"/>
        <v>1</v>
      </c>
      <c r="S459" s="23">
        <f>+Q459/R459</f>
        <v>0</v>
      </c>
      <c r="T459" s="21">
        <f>+Q459/F459</f>
        <v>0</v>
      </c>
      <c r="U459" s="20"/>
    </row>
    <row r="460" spans="1:21" s="8" customFormat="1" ht="16.5" hidden="1" thickBot="1" x14ac:dyDescent="0.3">
      <c r="A460" s="12">
        <v>457</v>
      </c>
      <c r="B460" s="13" t="s">
        <v>802</v>
      </c>
      <c r="C460" s="12" t="s">
        <v>86</v>
      </c>
      <c r="D460" s="12" t="s">
        <v>20</v>
      </c>
      <c r="E460" s="14" t="s">
        <v>881</v>
      </c>
      <c r="F460" s="12">
        <v>1</v>
      </c>
      <c r="G460" s="12" t="s">
        <v>95</v>
      </c>
      <c r="H460" s="41">
        <v>0</v>
      </c>
      <c r="I460" s="22">
        <v>0</v>
      </c>
      <c r="J460" s="42" t="s">
        <v>30</v>
      </c>
      <c r="K460" s="41">
        <v>0</v>
      </c>
      <c r="L460" s="41">
        <v>0</v>
      </c>
      <c r="M460" s="42" t="s">
        <v>30</v>
      </c>
      <c r="N460" s="22">
        <v>0</v>
      </c>
      <c r="O460" s="22">
        <v>0</v>
      </c>
      <c r="P460" s="58" t="s">
        <v>30</v>
      </c>
      <c r="Q460" s="304"/>
      <c r="R460" s="305"/>
      <c r="S460" s="305"/>
      <c r="T460" s="306"/>
      <c r="U460" s="20"/>
    </row>
    <row r="461" spans="1:21" s="8" customFormat="1" ht="16.5" hidden="1" thickBot="1" x14ac:dyDescent="0.3">
      <c r="A461" s="12">
        <v>458</v>
      </c>
      <c r="B461" s="13" t="s">
        <v>802</v>
      </c>
      <c r="C461" s="12" t="s">
        <v>850</v>
      </c>
      <c r="D461" s="12" t="s">
        <v>20</v>
      </c>
      <c r="E461" s="14" t="s">
        <v>857</v>
      </c>
      <c r="F461" s="15">
        <v>1</v>
      </c>
      <c r="G461" s="12" t="s">
        <v>22</v>
      </c>
      <c r="H461" s="43">
        <v>15</v>
      </c>
      <c r="I461" s="16">
        <v>15</v>
      </c>
      <c r="J461" s="85" t="s">
        <v>858</v>
      </c>
      <c r="K461" s="43">
        <v>94</v>
      </c>
      <c r="L461" s="43">
        <v>94</v>
      </c>
      <c r="M461" s="94" t="s">
        <v>1315</v>
      </c>
      <c r="N461" s="16"/>
      <c r="O461" s="16"/>
      <c r="P461" s="59"/>
      <c r="Q461" s="20">
        <f t="shared" ref="Q461:R464" si="94">+H461+K461+N461</f>
        <v>109</v>
      </c>
      <c r="R461" s="20">
        <f t="shared" si="94"/>
        <v>109</v>
      </c>
      <c r="S461" s="21">
        <f>+Q461/R461</f>
        <v>1</v>
      </c>
      <c r="T461" s="21">
        <f>+S461/F461</f>
        <v>1</v>
      </c>
      <c r="U461" s="20"/>
    </row>
    <row r="462" spans="1:21" s="8" customFormat="1" ht="15.75" hidden="1" customHeight="1" x14ac:dyDescent="0.25">
      <c r="A462" s="12">
        <v>459</v>
      </c>
      <c r="B462" s="13" t="s">
        <v>802</v>
      </c>
      <c r="C462" s="12" t="s">
        <v>845</v>
      </c>
      <c r="D462" s="12" t="s">
        <v>20</v>
      </c>
      <c r="E462" s="14" t="s">
        <v>849</v>
      </c>
      <c r="F462" s="12">
        <v>4</v>
      </c>
      <c r="G462" s="12" t="s">
        <v>319</v>
      </c>
      <c r="H462" s="41">
        <v>0</v>
      </c>
      <c r="I462" s="53">
        <v>0</v>
      </c>
      <c r="J462" s="42" t="s">
        <v>30</v>
      </c>
      <c r="K462" s="22">
        <v>0</v>
      </c>
      <c r="L462" s="22">
        <v>0</v>
      </c>
      <c r="M462" s="58" t="s">
        <v>30</v>
      </c>
      <c r="N462" s="16"/>
      <c r="O462" s="22">
        <v>1</v>
      </c>
      <c r="P462" s="19"/>
      <c r="Q462" s="20">
        <f t="shared" si="94"/>
        <v>0</v>
      </c>
      <c r="R462" s="20">
        <f t="shared" si="94"/>
        <v>1</v>
      </c>
      <c r="S462" s="23">
        <f>+Q462/R462</f>
        <v>0</v>
      </c>
      <c r="T462" s="21">
        <f>+Q462/F462</f>
        <v>0</v>
      </c>
      <c r="U462" s="20"/>
    </row>
    <row r="463" spans="1:21" s="8" customFormat="1" ht="15.75" hidden="1" customHeight="1" x14ac:dyDescent="0.25">
      <c r="A463" s="12">
        <v>460</v>
      </c>
      <c r="B463" s="13" t="s">
        <v>802</v>
      </c>
      <c r="C463" s="12" t="s">
        <v>837</v>
      </c>
      <c r="D463" s="12" t="s">
        <v>20</v>
      </c>
      <c r="E463" s="14" t="s">
        <v>838</v>
      </c>
      <c r="F463" s="12">
        <v>19</v>
      </c>
      <c r="G463" s="12" t="s">
        <v>319</v>
      </c>
      <c r="H463" s="41">
        <v>0</v>
      </c>
      <c r="I463" s="53">
        <v>0</v>
      </c>
      <c r="J463" s="42" t="s">
        <v>30</v>
      </c>
      <c r="K463" s="22">
        <v>2</v>
      </c>
      <c r="L463" s="22">
        <v>0</v>
      </c>
      <c r="M463" s="42" t="s">
        <v>426</v>
      </c>
      <c r="N463" s="16"/>
      <c r="O463" s="22">
        <v>2</v>
      </c>
      <c r="P463" s="19"/>
      <c r="Q463" s="20">
        <f t="shared" si="94"/>
        <v>2</v>
      </c>
      <c r="R463" s="20">
        <f t="shared" si="94"/>
        <v>2</v>
      </c>
      <c r="S463" s="23">
        <f>+Q463/R463</f>
        <v>1</v>
      </c>
      <c r="T463" s="21">
        <f>+Q463/F463</f>
        <v>0.10526315789473684</v>
      </c>
      <c r="U463" s="20"/>
    </row>
    <row r="464" spans="1:21" s="8" customFormat="1" ht="15.75" hidden="1" customHeight="1" x14ac:dyDescent="0.25">
      <c r="A464" s="12">
        <v>461</v>
      </c>
      <c r="B464" s="13" t="s">
        <v>802</v>
      </c>
      <c r="C464" s="12" t="s">
        <v>831</v>
      </c>
      <c r="D464" s="12" t="s">
        <v>20</v>
      </c>
      <c r="E464" s="14" t="s">
        <v>836</v>
      </c>
      <c r="F464" s="12">
        <v>18</v>
      </c>
      <c r="G464" s="12" t="s">
        <v>835</v>
      </c>
      <c r="H464" s="16">
        <v>0</v>
      </c>
      <c r="I464" s="16">
        <v>0</v>
      </c>
      <c r="J464" s="86"/>
      <c r="K464" s="16">
        <v>2</v>
      </c>
      <c r="L464" s="22">
        <v>3</v>
      </c>
      <c r="M464" s="94" t="s">
        <v>893</v>
      </c>
      <c r="N464" s="16"/>
      <c r="O464" s="22">
        <v>1</v>
      </c>
      <c r="P464" s="19"/>
      <c r="Q464" s="20">
        <f t="shared" si="94"/>
        <v>2</v>
      </c>
      <c r="R464" s="20">
        <f t="shared" si="94"/>
        <v>4</v>
      </c>
      <c r="S464" s="23">
        <f>+Q464/R464</f>
        <v>0.5</v>
      </c>
      <c r="T464" s="21">
        <f>+Q464/F464</f>
        <v>0.1111111111111111</v>
      </c>
      <c r="U464" s="20"/>
    </row>
    <row r="465" spans="1:21" s="8" customFormat="1" ht="15.75" hidden="1" customHeight="1" x14ac:dyDescent="0.25">
      <c r="A465" s="12">
        <v>462</v>
      </c>
      <c r="B465" s="13" t="s">
        <v>802</v>
      </c>
      <c r="C465" s="12" t="s">
        <v>821</v>
      </c>
      <c r="D465" s="12" t="s">
        <v>20</v>
      </c>
      <c r="E465" s="14" t="s">
        <v>823</v>
      </c>
      <c r="F465" s="12">
        <v>1</v>
      </c>
      <c r="G465" s="12" t="s">
        <v>824</v>
      </c>
      <c r="H465" s="41">
        <v>0</v>
      </c>
      <c r="I465" s="53">
        <v>0</v>
      </c>
      <c r="J465" s="42" t="s">
        <v>30</v>
      </c>
      <c r="K465" s="22">
        <v>0</v>
      </c>
      <c r="L465" s="22">
        <v>0</v>
      </c>
      <c r="M465" s="58" t="s">
        <v>30</v>
      </c>
      <c r="N465" s="22">
        <v>0</v>
      </c>
      <c r="O465" s="22">
        <v>0</v>
      </c>
      <c r="P465" s="58" t="s">
        <v>30</v>
      </c>
      <c r="Q465" s="304"/>
      <c r="R465" s="305"/>
      <c r="S465" s="305"/>
      <c r="T465" s="306"/>
      <c r="U465" s="20"/>
    </row>
    <row r="466" spans="1:21" s="8" customFormat="1" ht="15.75" hidden="1" customHeight="1" x14ac:dyDescent="0.25">
      <c r="A466" s="12">
        <v>463</v>
      </c>
      <c r="B466" s="13" t="s">
        <v>802</v>
      </c>
      <c r="C466" s="12" t="s">
        <v>850</v>
      </c>
      <c r="D466" s="12" t="s">
        <v>20</v>
      </c>
      <c r="E466" s="14" t="s">
        <v>863</v>
      </c>
      <c r="F466" s="15">
        <v>1</v>
      </c>
      <c r="G466" s="12" t="s">
        <v>22</v>
      </c>
      <c r="H466" s="43">
        <v>12</v>
      </c>
      <c r="I466" s="43">
        <v>12</v>
      </c>
      <c r="J466" s="85" t="s">
        <v>864</v>
      </c>
      <c r="K466" s="43">
        <v>27</v>
      </c>
      <c r="L466" s="43">
        <v>27</v>
      </c>
      <c r="M466" s="94" t="s">
        <v>1316</v>
      </c>
      <c r="N466" s="16"/>
      <c r="O466" s="16"/>
      <c r="P466" s="19"/>
      <c r="Q466" s="20">
        <f t="shared" ref="Q466:R470" si="95">+H466+K466+N466</f>
        <v>39</v>
      </c>
      <c r="R466" s="20">
        <f t="shared" si="95"/>
        <v>39</v>
      </c>
      <c r="S466" s="21">
        <f>+Q466/R466</f>
        <v>1</v>
      </c>
      <c r="T466" s="21">
        <f>+S466/F466</f>
        <v>1</v>
      </c>
      <c r="U466" s="20"/>
    </row>
    <row r="467" spans="1:21" s="8" customFormat="1" ht="15.75" hidden="1" customHeight="1" x14ac:dyDescent="0.25">
      <c r="A467" s="12">
        <v>464</v>
      </c>
      <c r="B467" s="13" t="s">
        <v>802</v>
      </c>
      <c r="C467" s="12" t="s">
        <v>850</v>
      </c>
      <c r="D467" s="12" t="s">
        <v>20</v>
      </c>
      <c r="E467" s="14" t="s">
        <v>859</v>
      </c>
      <c r="F467" s="15">
        <v>1</v>
      </c>
      <c r="G467" s="12" t="s">
        <v>22</v>
      </c>
      <c r="H467" s="43">
        <v>11</v>
      </c>
      <c r="I467" s="43">
        <v>11</v>
      </c>
      <c r="J467" s="85" t="s">
        <v>860</v>
      </c>
      <c r="K467" s="43">
        <v>38</v>
      </c>
      <c r="L467" s="43">
        <v>38</v>
      </c>
      <c r="M467" s="94" t="s">
        <v>1317</v>
      </c>
      <c r="N467" s="16"/>
      <c r="O467" s="16"/>
      <c r="P467" s="19"/>
      <c r="Q467" s="20">
        <f t="shared" si="95"/>
        <v>49</v>
      </c>
      <c r="R467" s="20">
        <f t="shared" si="95"/>
        <v>49</v>
      </c>
      <c r="S467" s="21">
        <f>+Q467/R467</f>
        <v>1</v>
      </c>
      <c r="T467" s="21">
        <f>+S467/F467</f>
        <v>1</v>
      </c>
      <c r="U467" s="20"/>
    </row>
    <row r="468" spans="1:21" s="8" customFormat="1" ht="15.75" hidden="1" customHeight="1" x14ac:dyDescent="0.25">
      <c r="A468" s="12">
        <v>465</v>
      </c>
      <c r="B468" s="13" t="s">
        <v>802</v>
      </c>
      <c r="C468" s="12" t="s">
        <v>850</v>
      </c>
      <c r="D468" s="12" t="s">
        <v>20</v>
      </c>
      <c r="E468" s="14" t="s">
        <v>867</v>
      </c>
      <c r="F468" s="15">
        <v>1</v>
      </c>
      <c r="G468" s="12" t="s">
        <v>22</v>
      </c>
      <c r="H468" s="43">
        <v>6</v>
      </c>
      <c r="I468" s="43">
        <v>6</v>
      </c>
      <c r="J468" s="85" t="s">
        <v>868</v>
      </c>
      <c r="K468" s="43">
        <v>15</v>
      </c>
      <c r="L468" s="43">
        <v>15</v>
      </c>
      <c r="M468" s="94" t="s">
        <v>1318</v>
      </c>
      <c r="N468" s="16"/>
      <c r="O468" s="16"/>
      <c r="P468" s="19"/>
      <c r="Q468" s="20">
        <f t="shared" si="95"/>
        <v>21</v>
      </c>
      <c r="R468" s="20">
        <f t="shared" si="95"/>
        <v>21</v>
      </c>
      <c r="S468" s="21">
        <f>+Q468/R468</f>
        <v>1</v>
      </c>
      <c r="T468" s="21">
        <f>+S468/F468</f>
        <v>1</v>
      </c>
      <c r="U468" s="20"/>
    </row>
    <row r="469" spans="1:21" s="8" customFormat="1" ht="15.75" hidden="1" customHeight="1" x14ac:dyDescent="0.25">
      <c r="A469" s="12">
        <v>466</v>
      </c>
      <c r="B469" s="13" t="s">
        <v>802</v>
      </c>
      <c r="C469" s="12" t="s">
        <v>86</v>
      </c>
      <c r="D469" s="12" t="s">
        <v>20</v>
      </c>
      <c r="E469" s="14" t="s">
        <v>874</v>
      </c>
      <c r="F469" s="15">
        <v>1</v>
      </c>
      <c r="G469" s="12" t="s">
        <v>22</v>
      </c>
      <c r="H469" s="43">
        <v>73</v>
      </c>
      <c r="I469" s="43">
        <v>73</v>
      </c>
      <c r="J469" s="85" t="s">
        <v>875</v>
      </c>
      <c r="K469" s="43">
        <v>132</v>
      </c>
      <c r="L469" s="43">
        <v>132</v>
      </c>
      <c r="M469" s="94" t="s">
        <v>894</v>
      </c>
      <c r="N469" s="16"/>
      <c r="O469" s="16"/>
      <c r="P469" s="19"/>
      <c r="Q469" s="20">
        <f t="shared" si="95"/>
        <v>205</v>
      </c>
      <c r="R469" s="20">
        <f t="shared" si="95"/>
        <v>205</v>
      </c>
      <c r="S469" s="21">
        <f>+Q469/R469</f>
        <v>1</v>
      </c>
      <c r="T469" s="21">
        <f>+S469/F469</f>
        <v>1</v>
      </c>
      <c r="U469" s="20"/>
    </row>
    <row r="470" spans="1:21" s="8" customFormat="1" ht="15.75" hidden="1" customHeight="1" x14ac:dyDescent="0.25">
      <c r="A470" s="12">
        <v>467</v>
      </c>
      <c r="B470" s="13" t="s">
        <v>802</v>
      </c>
      <c r="C470" s="12" t="s">
        <v>803</v>
      </c>
      <c r="D470" s="12" t="s">
        <v>20</v>
      </c>
      <c r="E470" s="14" t="s">
        <v>805</v>
      </c>
      <c r="F470" s="15">
        <v>1</v>
      </c>
      <c r="G470" s="12" t="s">
        <v>22</v>
      </c>
      <c r="H470" s="43">
        <v>1</v>
      </c>
      <c r="I470" s="43">
        <v>1</v>
      </c>
      <c r="J470" s="85" t="s">
        <v>806</v>
      </c>
      <c r="K470" s="43">
        <v>1</v>
      </c>
      <c r="L470" s="43">
        <v>1</v>
      </c>
      <c r="M470" s="94" t="s">
        <v>895</v>
      </c>
      <c r="N470" s="16"/>
      <c r="O470" s="16"/>
      <c r="P470" s="19"/>
      <c r="Q470" s="20">
        <f t="shared" si="95"/>
        <v>2</v>
      </c>
      <c r="R470" s="20">
        <f t="shared" si="95"/>
        <v>2</v>
      </c>
      <c r="S470" s="21">
        <f>+Q470/R470</f>
        <v>1</v>
      </c>
      <c r="T470" s="21">
        <f>+S470/F470</f>
        <v>1</v>
      </c>
      <c r="U470" s="20"/>
    </row>
    <row r="471" spans="1:21" s="8" customFormat="1" ht="16.5" hidden="1" thickBot="1" x14ac:dyDescent="0.3">
      <c r="A471" s="12">
        <v>468</v>
      </c>
      <c r="B471" s="13" t="s">
        <v>802</v>
      </c>
      <c r="C471" s="12" t="s">
        <v>821</v>
      </c>
      <c r="D471" s="12" t="s">
        <v>20</v>
      </c>
      <c r="E471" s="14" t="s">
        <v>822</v>
      </c>
      <c r="F471" s="12">
        <v>2</v>
      </c>
      <c r="G471" s="12" t="s">
        <v>125</v>
      </c>
      <c r="H471" s="41">
        <v>0</v>
      </c>
      <c r="I471" s="22">
        <v>0</v>
      </c>
      <c r="J471" s="42" t="s">
        <v>30</v>
      </c>
      <c r="K471" s="22">
        <v>0</v>
      </c>
      <c r="L471" s="22">
        <v>0</v>
      </c>
      <c r="M471" s="42" t="s">
        <v>30</v>
      </c>
      <c r="N471" s="22">
        <v>0</v>
      </c>
      <c r="O471" s="22">
        <v>0</v>
      </c>
      <c r="P471" s="42" t="s">
        <v>30</v>
      </c>
      <c r="Q471" s="304"/>
      <c r="R471" s="305"/>
      <c r="S471" s="305"/>
      <c r="T471" s="306"/>
      <c r="U471" s="20"/>
    </row>
    <row r="472" spans="1:21" s="8" customFormat="1" ht="15.75" hidden="1" customHeight="1" x14ac:dyDescent="0.25">
      <c r="A472" s="12">
        <v>469</v>
      </c>
      <c r="B472" s="13" t="s">
        <v>802</v>
      </c>
      <c r="C472" s="12" t="s">
        <v>845</v>
      </c>
      <c r="D472" s="12" t="s">
        <v>20</v>
      </c>
      <c r="E472" s="14" t="s">
        <v>846</v>
      </c>
      <c r="F472" s="12">
        <v>3</v>
      </c>
      <c r="G472" s="12" t="s">
        <v>125</v>
      </c>
      <c r="H472" s="41">
        <v>0</v>
      </c>
      <c r="I472" s="22">
        <v>0</v>
      </c>
      <c r="J472" s="42" t="s">
        <v>30</v>
      </c>
      <c r="K472" s="22">
        <v>0</v>
      </c>
      <c r="L472" s="22">
        <v>0</v>
      </c>
      <c r="M472" s="58" t="s">
        <v>30</v>
      </c>
      <c r="N472" s="16"/>
      <c r="O472" s="22">
        <v>1</v>
      </c>
      <c r="P472" s="19"/>
      <c r="Q472" s="20">
        <f t="shared" ref="Q472:R474" si="96">+H472+K472+N472</f>
        <v>0</v>
      </c>
      <c r="R472" s="20">
        <f t="shared" si="96"/>
        <v>1</v>
      </c>
      <c r="S472" s="23">
        <f>+Q472/R472</f>
        <v>0</v>
      </c>
      <c r="T472" s="21">
        <f>+Q472/F472</f>
        <v>0</v>
      </c>
      <c r="U472" s="20"/>
    </row>
    <row r="473" spans="1:21" s="8" customFormat="1" ht="15.75" hidden="1" customHeight="1" x14ac:dyDescent="0.25">
      <c r="A473" s="12">
        <v>470</v>
      </c>
      <c r="B473" s="13" t="s">
        <v>802</v>
      </c>
      <c r="C473" s="12" t="s">
        <v>821</v>
      </c>
      <c r="D473" s="12" t="s">
        <v>20</v>
      </c>
      <c r="E473" s="14" t="s">
        <v>825</v>
      </c>
      <c r="F473" s="12">
        <v>20</v>
      </c>
      <c r="G473" s="12" t="s">
        <v>308</v>
      </c>
      <c r="H473" s="43">
        <v>0</v>
      </c>
      <c r="I473" s="22">
        <v>1</v>
      </c>
      <c r="J473" s="85"/>
      <c r="K473" s="16">
        <v>0</v>
      </c>
      <c r="L473" s="22">
        <v>2</v>
      </c>
      <c r="M473" s="18"/>
      <c r="N473" s="16"/>
      <c r="O473" s="22">
        <v>2</v>
      </c>
      <c r="P473" s="19"/>
      <c r="Q473" s="20">
        <f t="shared" si="96"/>
        <v>0</v>
      </c>
      <c r="R473" s="20">
        <f t="shared" si="96"/>
        <v>5</v>
      </c>
      <c r="S473" s="23">
        <f>+Q473/R473</f>
        <v>0</v>
      </c>
      <c r="T473" s="21">
        <f>+Q473/F473</f>
        <v>0</v>
      </c>
      <c r="U473" s="20"/>
    </row>
    <row r="474" spans="1:21" s="8" customFormat="1" ht="15.75" hidden="1" customHeight="1" x14ac:dyDescent="0.25">
      <c r="A474" s="12">
        <v>471</v>
      </c>
      <c r="B474" s="13" t="s">
        <v>802</v>
      </c>
      <c r="C474" s="12" t="s">
        <v>811</v>
      </c>
      <c r="D474" s="12" t="s">
        <v>20</v>
      </c>
      <c r="E474" s="14" t="s">
        <v>816</v>
      </c>
      <c r="F474" s="12">
        <v>3</v>
      </c>
      <c r="G474" s="12" t="s">
        <v>817</v>
      </c>
      <c r="H474" s="43">
        <v>1</v>
      </c>
      <c r="I474" s="53">
        <v>1</v>
      </c>
      <c r="J474" s="85" t="s">
        <v>818</v>
      </c>
      <c r="K474" s="16">
        <v>1</v>
      </c>
      <c r="L474" s="22">
        <v>1</v>
      </c>
      <c r="M474" s="94" t="s">
        <v>896</v>
      </c>
      <c r="N474" s="16"/>
      <c r="O474" s="22">
        <v>1</v>
      </c>
      <c r="P474" s="19"/>
      <c r="Q474" s="20">
        <f t="shared" si="96"/>
        <v>2</v>
      </c>
      <c r="R474" s="20">
        <f t="shared" si="96"/>
        <v>3</v>
      </c>
      <c r="S474" s="23">
        <f>+Q474/R474</f>
        <v>0.66666666666666663</v>
      </c>
      <c r="T474" s="21">
        <f>+Q474/F474</f>
        <v>0.66666666666666663</v>
      </c>
      <c r="U474" s="20"/>
    </row>
    <row r="475" spans="1:21" s="8" customFormat="1" ht="15.75" hidden="1" customHeight="1" x14ac:dyDescent="0.25">
      <c r="A475" s="12">
        <v>472</v>
      </c>
      <c r="B475" s="13" t="s">
        <v>802</v>
      </c>
      <c r="C475" s="12" t="s">
        <v>837</v>
      </c>
      <c r="D475" s="12" t="s">
        <v>20</v>
      </c>
      <c r="E475" s="14" t="s">
        <v>843</v>
      </c>
      <c r="F475" s="12">
        <v>2</v>
      </c>
      <c r="G475" s="12" t="s">
        <v>844</v>
      </c>
      <c r="H475" s="41">
        <v>0</v>
      </c>
      <c r="I475" s="53">
        <v>0</v>
      </c>
      <c r="J475" s="42" t="s">
        <v>30</v>
      </c>
      <c r="K475" s="22">
        <v>0</v>
      </c>
      <c r="L475" s="22">
        <v>0</v>
      </c>
      <c r="M475" s="58" t="s">
        <v>30</v>
      </c>
      <c r="N475" s="22">
        <v>0</v>
      </c>
      <c r="O475" s="22">
        <v>0</v>
      </c>
      <c r="P475" s="58" t="s">
        <v>30</v>
      </c>
      <c r="Q475" s="304"/>
      <c r="R475" s="305"/>
      <c r="S475" s="305"/>
      <c r="T475" s="306"/>
      <c r="U475" s="20"/>
    </row>
    <row r="476" spans="1:21" s="8" customFormat="1" ht="15.75" hidden="1" customHeight="1" x14ac:dyDescent="0.25">
      <c r="A476" s="12">
        <v>473</v>
      </c>
      <c r="B476" s="13" t="s">
        <v>802</v>
      </c>
      <c r="C476" s="12" t="s">
        <v>850</v>
      </c>
      <c r="D476" s="12" t="s">
        <v>20</v>
      </c>
      <c r="E476" s="14" t="s">
        <v>861</v>
      </c>
      <c r="F476" s="15">
        <v>1</v>
      </c>
      <c r="G476" s="12" t="s">
        <v>22</v>
      </c>
      <c r="H476" s="43">
        <v>9</v>
      </c>
      <c r="I476" s="43">
        <v>9</v>
      </c>
      <c r="J476" s="85" t="s">
        <v>862</v>
      </c>
      <c r="K476" s="16">
        <v>64</v>
      </c>
      <c r="L476" s="16">
        <v>64</v>
      </c>
      <c r="M476" s="94" t="s">
        <v>1319</v>
      </c>
      <c r="N476" s="16"/>
      <c r="O476" s="16"/>
      <c r="P476" s="19"/>
      <c r="Q476" s="20">
        <f t="shared" ref="Q476:R480" si="97">+H476+K476+N476</f>
        <v>73</v>
      </c>
      <c r="R476" s="20">
        <f t="shared" si="97"/>
        <v>73</v>
      </c>
      <c r="S476" s="21">
        <f t="shared" ref="S476:S507" si="98">+Q476/R476</f>
        <v>1</v>
      </c>
      <c r="T476" s="21">
        <f>+S476/F476</f>
        <v>1</v>
      </c>
      <c r="U476" s="20"/>
    </row>
    <row r="477" spans="1:21" s="8" customFormat="1" ht="16.5" hidden="1" thickBot="1" x14ac:dyDescent="0.3">
      <c r="A477" s="12">
        <v>474</v>
      </c>
      <c r="B477" s="13" t="s">
        <v>802</v>
      </c>
      <c r="C477" s="12" t="s">
        <v>850</v>
      </c>
      <c r="D477" s="12" t="s">
        <v>20</v>
      </c>
      <c r="E477" s="14" t="s">
        <v>865</v>
      </c>
      <c r="F477" s="15">
        <v>1</v>
      </c>
      <c r="G477" s="12" t="s">
        <v>22</v>
      </c>
      <c r="H477" s="43">
        <v>1</v>
      </c>
      <c r="I477" s="16">
        <v>1</v>
      </c>
      <c r="J477" s="85" t="s">
        <v>866</v>
      </c>
      <c r="K477" s="16">
        <v>5</v>
      </c>
      <c r="L477" s="16">
        <v>5</v>
      </c>
      <c r="M477" s="94" t="s">
        <v>1320</v>
      </c>
      <c r="N477" s="16"/>
      <c r="O477" s="16"/>
      <c r="P477" s="59"/>
      <c r="Q477" s="20">
        <f t="shared" si="97"/>
        <v>6</v>
      </c>
      <c r="R477" s="20">
        <f t="shared" si="97"/>
        <v>6</v>
      </c>
      <c r="S477" s="21">
        <f t="shared" si="98"/>
        <v>1</v>
      </c>
      <c r="T477" s="21">
        <f>+S477/F477</f>
        <v>1</v>
      </c>
      <c r="U477" s="20"/>
    </row>
    <row r="478" spans="1:21" s="8" customFormat="1" ht="15.75" hidden="1" customHeight="1" x14ac:dyDescent="0.25">
      <c r="A478" s="12">
        <v>475</v>
      </c>
      <c r="B478" s="13" t="s">
        <v>897</v>
      </c>
      <c r="C478" s="12" t="s">
        <v>898</v>
      </c>
      <c r="D478" s="12" t="s">
        <v>20</v>
      </c>
      <c r="E478" s="14" t="s">
        <v>899</v>
      </c>
      <c r="F478" s="12">
        <v>12</v>
      </c>
      <c r="G478" s="12" t="s">
        <v>749</v>
      </c>
      <c r="H478" s="16">
        <v>1</v>
      </c>
      <c r="I478" s="22">
        <v>1</v>
      </c>
      <c r="J478" s="60" t="s">
        <v>900</v>
      </c>
      <c r="K478" s="16">
        <v>1</v>
      </c>
      <c r="L478" s="22">
        <v>1</v>
      </c>
      <c r="M478" s="92" t="s">
        <v>900</v>
      </c>
      <c r="N478" s="16"/>
      <c r="O478" s="22">
        <v>1</v>
      </c>
      <c r="P478" s="19"/>
      <c r="Q478" s="20">
        <f t="shared" si="97"/>
        <v>2</v>
      </c>
      <c r="R478" s="20">
        <f t="shared" si="97"/>
        <v>3</v>
      </c>
      <c r="S478" s="23">
        <f t="shared" si="98"/>
        <v>0.66666666666666663</v>
      </c>
      <c r="T478" s="21">
        <f>+Q478/F478</f>
        <v>0.16666666666666666</v>
      </c>
      <c r="U478" s="20"/>
    </row>
    <row r="479" spans="1:21" s="8" customFormat="1" ht="15.75" hidden="1" customHeight="1" x14ac:dyDescent="0.25">
      <c r="A479" s="12">
        <v>476</v>
      </c>
      <c r="B479" s="13" t="s">
        <v>897</v>
      </c>
      <c r="C479" s="12" t="s">
        <v>898</v>
      </c>
      <c r="D479" s="12" t="s">
        <v>20</v>
      </c>
      <c r="E479" s="14" t="s">
        <v>901</v>
      </c>
      <c r="F479" s="12">
        <v>12</v>
      </c>
      <c r="G479" s="12" t="s">
        <v>749</v>
      </c>
      <c r="H479" s="16">
        <v>1</v>
      </c>
      <c r="I479" s="22">
        <v>1</v>
      </c>
      <c r="J479" s="60" t="s">
        <v>902</v>
      </c>
      <c r="K479" s="16"/>
      <c r="L479" s="22">
        <v>1</v>
      </c>
      <c r="M479" s="50" t="s">
        <v>938</v>
      </c>
      <c r="N479" s="16"/>
      <c r="O479" s="22">
        <v>1</v>
      </c>
      <c r="P479" s="19"/>
      <c r="Q479" s="20">
        <f t="shared" si="97"/>
        <v>1</v>
      </c>
      <c r="R479" s="20">
        <f t="shared" si="97"/>
        <v>3</v>
      </c>
      <c r="S479" s="23">
        <f t="shared" si="98"/>
        <v>0.33333333333333331</v>
      </c>
      <c r="T479" s="21">
        <f>+Q479/F479</f>
        <v>8.3333333333333329E-2</v>
      </c>
      <c r="U479" s="20"/>
    </row>
    <row r="480" spans="1:21" s="8" customFormat="1" ht="15.75" hidden="1" customHeight="1" x14ac:dyDescent="0.25">
      <c r="A480" s="12">
        <v>477</v>
      </c>
      <c r="B480" s="13" t="s">
        <v>897</v>
      </c>
      <c r="C480" s="12" t="s">
        <v>898</v>
      </c>
      <c r="D480" s="12" t="s">
        <v>20</v>
      </c>
      <c r="E480" s="14" t="s">
        <v>903</v>
      </c>
      <c r="F480" s="12">
        <v>10</v>
      </c>
      <c r="G480" s="12" t="s">
        <v>904</v>
      </c>
      <c r="H480" s="16">
        <v>1</v>
      </c>
      <c r="I480" s="22">
        <v>1</v>
      </c>
      <c r="J480" s="60" t="s">
        <v>905</v>
      </c>
      <c r="K480" s="16">
        <v>1</v>
      </c>
      <c r="L480" s="22">
        <v>1</v>
      </c>
      <c r="M480" s="92" t="s">
        <v>905</v>
      </c>
      <c r="N480" s="16"/>
      <c r="O480" s="22">
        <v>1</v>
      </c>
      <c r="P480" s="19"/>
      <c r="Q480" s="20">
        <f t="shared" si="97"/>
        <v>2</v>
      </c>
      <c r="R480" s="20">
        <f t="shared" si="97"/>
        <v>3</v>
      </c>
      <c r="S480" s="23">
        <f t="shared" si="98"/>
        <v>0.66666666666666663</v>
      </c>
      <c r="T480" s="21">
        <f>+Q480/F480</f>
        <v>0.2</v>
      </c>
      <c r="U480" s="20"/>
    </row>
    <row r="481" spans="1:21" s="8" customFormat="1" ht="16.5" hidden="1" thickBot="1" x14ac:dyDescent="0.3">
      <c r="A481" s="12">
        <v>478</v>
      </c>
      <c r="B481" s="13" t="s">
        <v>897</v>
      </c>
      <c r="C481" s="12" t="s">
        <v>898</v>
      </c>
      <c r="D481" s="12" t="s">
        <v>20</v>
      </c>
      <c r="E481" s="14" t="s">
        <v>906</v>
      </c>
      <c r="F481" s="15">
        <v>1</v>
      </c>
      <c r="G481" s="12" t="s">
        <v>22</v>
      </c>
      <c r="H481" s="22">
        <v>0</v>
      </c>
      <c r="I481" s="22">
        <v>0</v>
      </c>
      <c r="J481" s="50" t="s">
        <v>30</v>
      </c>
      <c r="K481" s="22">
        <v>0</v>
      </c>
      <c r="L481" s="22">
        <v>0</v>
      </c>
      <c r="M481" s="50" t="s">
        <v>30</v>
      </c>
      <c r="N481" s="50" t="s">
        <v>30</v>
      </c>
      <c r="O481" s="16"/>
      <c r="P481" s="19"/>
      <c r="Q481" s="20" t="e">
        <f t="shared" ref="Q481:Q482" si="99">+H481+K481+N481</f>
        <v>#VALUE!</v>
      </c>
      <c r="R481" s="20">
        <f t="shared" ref="R481:R527" si="100">+I481+L481+O481</f>
        <v>0</v>
      </c>
      <c r="S481" s="21" t="e">
        <f t="shared" si="98"/>
        <v>#VALUE!</v>
      </c>
      <c r="T481" s="21" t="e">
        <f t="shared" ref="T481:T506" si="101">+S481/F481</f>
        <v>#VALUE!</v>
      </c>
      <c r="U481" s="20"/>
    </row>
    <row r="482" spans="1:21" s="8" customFormat="1" ht="16.5" hidden="1" thickBot="1" x14ac:dyDescent="0.3">
      <c r="A482" s="12">
        <v>479</v>
      </c>
      <c r="B482" s="13" t="s">
        <v>897</v>
      </c>
      <c r="C482" s="12" t="s">
        <v>898</v>
      </c>
      <c r="D482" s="12" t="s">
        <v>20</v>
      </c>
      <c r="E482" s="14" t="s">
        <v>907</v>
      </c>
      <c r="F482" s="15">
        <v>1</v>
      </c>
      <c r="G482" s="12" t="s">
        <v>22</v>
      </c>
      <c r="H482" s="22">
        <v>0</v>
      </c>
      <c r="I482" s="22">
        <v>0</v>
      </c>
      <c r="J482" s="50" t="s">
        <v>30</v>
      </c>
      <c r="K482" s="22">
        <v>0</v>
      </c>
      <c r="L482" s="22">
        <v>0</v>
      </c>
      <c r="M482" s="50" t="s">
        <v>30</v>
      </c>
      <c r="N482" s="50" t="s">
        <v>30</v>
      </c>
      <c r="O482" s="16"/>
      <c r="P482" s="19"/>
      <c r="Q482" s="20" t="e">
        <f t="shared" si="99"/>
        <v>#VALUE!</v>
      </c>
      <c r="R482" s="20">
        <f t="shared" si="100"/>
        <v>0</v>
      </c>
      <c r="S482" s="21" t="e">
        <f t="shared" si="98"/>
        <v>#VALUE!</v>
      </c>
      <c r="T482" s="21" t="e">
        <f t="shared" si="101"/>
        <v>#VALUE!</v>
      </c>
      <c r="U482" s="20"/>
    </row>
    <row r="483" spans="1:21" s="8" customFormat="1" ht="15.75" hidden="1" customHeight="1" x14ac:dyDescent="0.25">
      <c r="A483" s="12">
        <v>480</v>
      </c>
      <c r="B483" s="13" t="s">
        <v>897</v>
      </c>
      <c r="C483" s="12" t="s">
        <v>908</v>
      </c>
      <c r="D483" s="12" t="s">
        <v>20</v>
      </c>
      <c r="E483" s="14" t="s">
        <v>909</v>
      </c>
      <c r="F483" s="15">
        <v>1</v>
      </c>
      <c r="G483" s="12" t="s">
        <v>22</v>
      </c>
      <c r="H483" s="16">
        <v>31</v>
      </c>
      <c r="I483" s="16">
        <v>31</v>
      </c>
      <c r="J483" s="60" t="s">
        <v>910</v>
      </c>
      <c r="K483" s="16">
        <v>35</v>
      </c>
      <c r="L483" s="16">
        <v>35</v>
      </c>
      <c r="M483" s="92" t="s">
        <v>910</v>
      </c>
      <c r="N483" s="16"/>
      <c r="O483" s="16"/>
      <c r="P483" s="19"/>
      <c r="Q483" s="20">
        <f t="shared" ref="Q483:Q527" si="102">+H483+K483+N483</f>
        <v>66</v>
      </c>
      <c r="R483" s="20">
        <f t="shared" si="100"/>
        <v>66</v>
      </c>
      <c r="S483" s="21">
        <f t="shared" si="98"/>
        <v>1</v>
      </c>
      <c r="T483" s="21">
        <f t="shared" si="101"/>
        <v>1</v>
      </c>
      <c r="U483" s="20"/>
    </row>
    <row r="484" spans="1:21" s="8" customFormat="1" ht="15.75" hidden="1" customHeight="1" x14ac:dyDescent="0.25">
      <c r="A484" s="12">
        <v>481</v>
      </c>
      <c r="B484" s="13" t="s">
        <v>897</v>
      </c>
      <c r="C484" s="12" t="s">
        <v>908</v>
      </c>
      <c r="D484" s="12" t="s">
        <v>20</v>
      </c>
      <c r="E484" s="14" t="s">
        <v>911</v>
      </c>
      <c r="F484" s="15">
        <v>1</v>
      </c>
      <c r="G484" s="12" t="s">
        <v>22</v>
      </c>
      <c r="H484" s="24">
        <v>225</v>
      </c>
      <c r="I484" s="24">
        <v>225</v>
      </c>
      <c r="J484" s="60" t="s">
        <v>912</v>
      </c>
      <c r="K484" s="16">
        <v>308</v>
      </c>
      <c r="L484" s="16">
        <v>308</v>
      </c>
      <c r="M484" s="92" t="s">
        <v>912</v>
      </c>
      <c r="N484" s="16"/>
      <c r="O484" s="16"/>
      <c r="P484" s="19"/>
      <c r="Q484" s="20">
        <f t="shared" si="102"/>
        <v>533</v>
      </c>
      <c r="R484" s="20">
        <f t="shared" si="100"/>
        <v>533</v>
      </c>
      <c r="S484" s="21">
        <f t="shared" si="98"/>
        <v>1</v>
      </c>
      <c r="T484" s="21">
        <f t="shared" si="101"/>
        <v>1</v>
      </c>
      <c r="U484" s="20"/>
    </row>
    <row r="485" spans="1:21" s="8" customFormat="1" ht="15.75" hidden="1" customHeight="1" x14ac:dyDescent="0.25">
      <c r="A485" s="12">
        <v>482</v>
      </c>
      <c r="B485" s="13" t="s">
        <v>897</v>
      </c>
      <c r="C485" s="12" t="s">
        <v>908</v>
      </c>
      <c r="D485" s="12" t="s">
        <v>20</v>
      </c>
      <c r="E485" s="14" t="s">
        <v>913</v>
      </c>
      <c r="F485" s="15">
        <v>1</v>
      </c>
      <c r="G485" s="12" t="s">
        <v>22</v>
      </c>
      <c r="H485" s="16">
        <v>29</v>
      </c>
      <c r="I485" s="16">
        <v>29</v>
      </c>
      <c r="J485" s="60" t="s">
        <v>914</v>
      </c>
      <c r="K485" s="16">
        <v>19</v>
      </c>
      <c r="L485" s="16">
        <v>19</v>
      </c>
      <c r="M485" s="92" t="s">
        <v>914</v>
      </c>
      <c r="N485" s="16"/>
      <c r="O485" s="16"/>
      <c r="P485" s="19"/>
      <c r="Q485" s="20">
        <f t="shared" si="102"/>
        <v>48</v>
      </c>
      <c r="R485" s="20">
        <f t="shared" si="100"/>
        <v>48</v>
      </c>
      <c r="S485" s="21">
        <f t="shared" si="98"/>
        <v>1</v>
      </c>
      <c r="T485" s="21">
        <f t="shared" si="101"/>
        <v>1</v>
      </c>
      <c r="U485" s="20"/>
    </row>
    <row r="486" spans="1:21" s="8" customFormat="1" ht="15.75" hidden="1" customHeight="1" x14ac:dyDescent="0.25">
      <c r="A486" s="12">
        <v>483</v>
      </c>
      <c r="B486" s="13" t="s">
        <v>897</v>
      </c>
      <c r="C486" s="12" t="s">
        <v>908</v>
      </c>
      <c r="D486" s="12" t="s">
        <v>20</v>
      </c>
      <c r="E486" s="14" t="s">
        <v>915</v>
      </c>
      <c r="F486" s="15">
        <v>1</v>
      </c>
      <c r="G486" s="12" t="s">
        <v>22</v>
      </c>
      <c r="H486" s="16">
        <v>64</v>
      </c>
      <c r="I486" s="16">
        <v>64</v>
      </c>
      <c r="J486" s="60" t="s">
        <v>916</v>
      </c>
      <c r="K486" s="16">
        <v>74</v>
      </c>
      <c r="L486" s="16">
        <v>74</v>
      </c>
      <c r="M486" s="92" t="s">
        <v>916</v>
      </c>
      <c r="N486" s="16"/>
      <c r="O486" s="16"/>
      <c r="P486" s="19"/>
      <c r="Q486" s="20">
        <f t="shared" si="102"/>
        <v>138</v>
      </c>
      <c r="R486" s="20">
        <f t="shared" si="100"/>
        <v>138</v>
      </c>
      <c r="S486" s="21">
        <f t="shared" si="98"/>
        <v>1</v>
      </c>
      <c r="T486" s="21">
        <f t="shared" si="101"/>
        <v>1</v>
      </c>
      <c r="U486" s="20"/>
    </row>
    <row r="487" spans="1:21" s="8" customFormat="1" ht="15.75" hidden="1" customHeight="1" x14ac:dyDescent="0.25">
      <c r="A487" s="12">
        <v>484</v>
      </c>
      <c r="B487" s="13" t="s">
        <v>897</v>
      </c>
      <c r="C487" s="12" t="s">
        <v>908</v>
      </c>
      <c r="D487" s="12" t="s">
        <v>20</v>
      </c>
      <c r="E487" s="14" t="s">
        <v>917</v>
      </c>
      <c r="F487" s="15">
        <v>1</v>
      </c>
      <c r="G487" s="12" t="s">
        <v>22</v>
      </c>
      <c r="H487" s="16">
        <v>4983</v>
      </c>
      <c r="I487" s="16">
        <v>4983</v>
      </c>
      <c r="J487" s="45" t="s">
        <v>918</v>
      </c>
      <c r="K487" s="16">
        <v>5232</v>
      </c>
      <c r="L487" s="16">
        <v>5232</v>
      </c>
      <c r="M487" s="92" t="s">
        <v>918</v>
      </c>
      <c r="N487" s="16"/>
      <c r="O487" s="16"/>
      <c r="P487" s="19"/>
      <c r="Q487" s="20">
        <f t="shared" si="102"/>
        <v>10215</v>
      </c>
      <c r="R487" s="20">
        <f t="shared" si="100"/>
        <v>10215</v>
      </c>
      <c r="S487" s="21">
        <f t="shared" si="98"/>
        <v>1</v>
      </c>
      <c r="T487" s="21">
        <f t="shared" si="101"/>
        <v>1</v>
      </c>
      <c r="U487" s="20"/>
    </row>
    <row r="488" spans="1:21" s="8" customFormat="1" ht="15.75" hidden="1" customHeight="1" x14ac:dyDescent="0.25">
      <c r="A488" s="12">
        <v>485</v>
      </c>
      <c r="B488" s="13" t="s">
        <v>897</v>
      </c>
      <c r="C488" s="12" t="s">
        <v>908</v>
      </c>
      <c r="D488" s="12" t="s">
        <v>20</v>
      </c>
      <c r="E488" s="14" t="s">
        <v>919</v>
      </c>
      <c r="F488" s="15">
        <v>1</v>
      </c>
      <c r="G488" s="12" t="s">
        <v>22</v>
      </c>
      <c r="H488" s="24">
        <v>91</v>
      </c>
      <c r="I488" s="24">
        <v>110</v>
      </c>
      <c r="J488" s="60" t="s">
        <v>920</v>
      </c>
      <c r="K488" s="16">
        <v>83</v>
      </c>
      <c r="L488" s="16">
        <v>105</v>
      </c>
      <c r="M488" s="92" t="s">
        <v>920</v>
      </c>
      <c r="N488" s="16"/>
      <c r="O488" s="16"/>
      <c r="P488" s="19"/>
      <c r="Q488" s="20">
        <f t="shared" si="102"/>
        <v>174</v>
      </c>
      <c r="R488" s="20">
        <f t="shared" si="100"/>
        <v>215</v>
      </c>
      <c r="S488" s="21">
        <f t="shared" si="98"/>
        <v>0.80930232558139537</v>
      </c>
      <c r="T488" s="21">
        <f t="shared" si="101"/>
        <v>0.80930232558139537</v>
      </c>
      <c r="U488" s="20"/>
    </row>
    <row r="489" spans="1:21" s="8" customFormat="1" ht="15.75" hidden="1" customHeight="1" x14ac:dyDescent="0.25">
      <c r="A489" s="12">
        <v>486</v>
      </c>
      <c r="B489" s="13" t="s">
        <v>897</v>
      </c>
      <c r="C489" s="12" t="s">
        <v>908</v>
      </c>
      <c r="D489" s="12" t="s">
        <v>20</v>
      </c>
      <c r="E489" s="14" t="s">
        <v>921</v>
      </c>
      <c r="F489" s="15">
        <v>1</v>
      </c>
      <c r="G489" s="12" t="s">
        <v>22</v>
      </c>
      <c r="H489" s="16">
        <v>45</v>
      </c>
      <c r="I489" s="16">
        <v>45</v>
      </c>
      <c r="J489" s="60" t="s">
        <v>922</v>
      </c>
      <c r="K489" s="16">
        <v>53</v>
      </c>
      <c r="L489" s="16">
        <v>53</v>
      </c>
      <c r="M489" s="92" t="s">
        <v>922</v>
      </c>
      <c r="N489" s="16"/>
      <c r="O489" s="16"/>
      <c r="P489" s="19"/>
      <c r="Q489" s="20">
        <f t="shared" si="102"/>
        <v>98</v>
      </c>
      <c r="R489" s="20">
        <f t="shared" si="100"/>
        <v>98</v>
      </c>
      <c r="S489" s="21">
        <f t="shared" si="98"/>
        <v>1</v>
      </c>
      <c r="T489" s="21">
        <f t="shared" si="101"/>
        <v>1</v>
      </c>
      <c r="U489" s="20"/>
    </row>
    <row r="490" spans="1:21" s="8" customFormat="1" ht="15.75" hidden="1" customHeight="1" x14ac:dyDescent="0.25">
      <c r="A490" s="12">
        <v>487</v>
      </c>
      <c r="B490" s="13" t="s">
        <v>897</v>
      </c>
      <c r="C490" s="12" t="s">
        <v>908</v>
      </c>
      <c r="D490" s="12" t="s">
        <v>20</v>
      </c>
      <c r="E490" s="14" t="s">
        <v>923</v>
      </c>
      <c r="F490" s="15">
        <v>1</v>
      </c>
      <c r="G490" s="12" t="s">
        <v>22</v>
      </c>
      <c r="H490" s="16">
        <v>4</v>
      </c>
      <c r="I490" s="16">
        <v>4</v>
      </c>
      <c r="J490" s="60" t="s">
        <v>924</v>
      </c>
      <c r="K490" s="16">
        <v>9</v>
      </c>
      <c r="L490" s="16">
        <v>9</v>
      </c>
      <c r="M490" s="92" t="s">
        <v>924</v>
      </c>
      <c r="N490" s="16"/>
      <c r="O490" s="16"/>
      <c r="P490" s="19"/>
      <c r="Q490" s="20">
        <f t="shared" si="102"/>
        <v>13</v>
      </c>
      <c r="R490" s="20">
        <f t="shared" si="100"/>
        <v>13</v>
      </c>
      <c r="S490" s="21">
        <f t="shared" si="98"/>
        <v>1</v>
      </c>
      <c r="T490" s="21">
        <f t="shared" si="101"/>
        <v>1</v>
      </c>
      <c r="U490" s="20"/>
    </row>
    <row r="491" spans="1:21" s="8" customFormat="1" ht="15.75" hidden="1" customHeight="1" x14ac:dyDescent="0.25">
      <c r="A491" s="12">
        <v>488</v>
      </c>
      <c r="B491" s="13" t="s">
        <v>897</v>
      </c>
      <c r="C491" s="12" t="s">
        <v>908</v>
      </c>
      <c r="D491" s="12" t="s">
        <v>20</v>
      </c>
      <c r="E491" s="14" t="s">
        <v>925</v>
      </c>
      <c r="F491" s="15">
        <v>1</v>
      </c>
      <c r="G491" s="12" t="s">
        <v>22</v>
      </c>
      <c r="H491" s="16">
        <v>465</v>
      </c>
      <c r="I491" s="16">
        <v>465</v>
      </c>
      <c r="J491" s="60" t="s">
        <v>926</v>
      </c>
      <c r="K491" s="16">
        <v>366</v>
      </c>
      <c r="L491" s="16">
        <v>366</v>
      </c>
      <c r="M491" s="92" t="s">
        <v>926</v>
      </c>
      <c r="N491" s="16"/>
      <c r="O491" s="16"/>
      <c r="P491" s="19"/>
      <c r="Q491" s="20">
        <f t="shared" si="102"/>
        <v>831</v>
      </c>
      <c r="R491" s="20">
        <f t="shared" si="100"/>
        <v>831</v>
      </c>
      <c r="S491" s="21">
        <f t="shared" si="98"/>
        <v>1</v>
      </c>
      <c r="T491" s="21">
        <f t="shared" si="101"/>
        <v>1</v>
      </c>
      <c r="U491" s="20"/>
    </row>
    <row r="492" spans="1:21" s="8" customFormat="1" ht="15.75" hidden="1" customHeight="1" x14ac:dyDescent="0.25">
      <c r="A492" s="12">
        <v>489</v>
      </c>
      <c r="B492" s="13" t="s">
        <v>897</v>
      </c>
      <c r="C492" s="12" t="s">
        <v>908</v>
      </c>
      <c r="D492" s="12" t="s">
        <v>20</v>
      </c>
      <c r="E492" s="14" t="s">
        <v>927</v>
      </c>
      <c r="F492" s="15">
        <v>1</v>
      </c>
      <c r="G492" s="12" t="s">
        <v>22</v>
      </c>
      <c r="H492" s="24">
        <v>14</v>
      </c>
      <c r="I492" s="24">
        <v>16</v>
      </c>
      <c r="J492" s="60" t="s">
        <v>928</v>
      </c>
      <c r="K492" s="16">
        <v>22</v>
      </c>
      <c r="L492" s="16">
        <v>24</v>
      </c>
      <c r="M492" s="92" t="s">
        <v>928</v>
      </c>
      <c r="N492" s="16"/>
      <c r="O492" s="16"/>
      <c r="P492" s="19"/>
      <c r="Q492" s="20">
        <f t="shared" si="102"/>
        <v>36</v>
      </c>
      <c r="R492" s="20">
        <f t="shared" si="100"/>
        <v>40</v>
      </c>
      <c r="S492" s="21">
        <f t="shared" si="98"/>
        <v>0.9</v>
      </c>
      <c r="T492" s="21">
        <f t="shared" si="101"/>
        <v>0.9</v>
      </c>
      <c r="U492" s="20"/>
    </row>
    <row r="493" spans="1:21" s="8" customFormat="1" ht="15.75" hidden="1" customHeight="1" x14ac:dyDescent="0.25">
      <c r="A493" s="12">
        <v>490</v>
      </c>
      <c r="B493" s="13" t="s">
        <v>897</v>
      </c>
      <c r="C493" s="12" t="s">
        <v>929</v>
      </c>
      <c r="D493" s="12" t="s">
        <v>20</v>
      </c>
      <c r="E493" s="14" t="s">
        <v>930</v>
      </c>
      <c r="F493" s="15">
        <v>0.9</v>
      </c>
      <c r="G493" s="12" t="s">
        <v>22</v>
      </c>
      <c r="H493" s="24">
        <v>3317</v>
      </c>
      <c r="I493" s="24">
        <v>3035</v>
      </c>
      <c r="J493" s="60" t="s">
        <v>930</v>
      </c>
      <c r="K493" s="16">
        <v>3716</v>
      </c>
      <c r="L493" s="16">
        <v>2631</v>
      </c>
      <c r="M493" s="92" t="s">
        <v>930</v>
      </c>
      <c r="N493" s="16"/>
      <c r="O493" s="16"/>
      <c r="P493" s="19"/>
      <c r="Q493" s="20">
        <f t="shared" si="102"/>
        <v>7033</v>
      </c>
      <c r="R493" s="20">
        <f t="shared" si="100"/>
        <v>5666</v>
      </c>
      <c r="S493" s="21">
        <f t="shared" si="98"/>
        <v>1.2412636780797741</v>
      </c>
      <c r="T493" s="21">
        <f t="shared" si="101"/>
        <v>1.3791818645330822</v>
      </c>
      <c r="U493" s="20"/>
    </row>
    <row r="494" spans="1:21" s="8" customFormat="1" ht="15.75" hidden="1" customHeight="1" x14ac:dyDescent="0.25">
      <c r="A494" s="12">
        <v>491</v>
      </c>
      <c r="B494" s="13" t="s">
        <v>897</v>
      </c>
      <c r="C494" s="12" t="s">
        <v>929</v>
      </c>
      <c r="D494" s="12" t="s">
        <v>20</v>
      </c>
      <c r="E494" s="14" t="s">
        <v>931</v>
      </c>
      <c r="F494" s="15">
        <v>0.9</v>
      </c>
      <c r="G494" s="12" t="s">
        <v>22</v>
      </c>
      <c r="H494" s="24">
        <v>263</v>
      </c>
      <c r="I494" s="24">
        <v>117</v>
      </c>
      <c r="J494" s="60" t="s">
        <v>932</v>
      </c>
      <c r="K494" s="16">
        <v>190</v>
      </c>
      <c r="L494" s="16">
        <v>120</v>
      </c>
      <c r="M494" s="92" t="s">
        <v>932</v>
      </c>
      <c r="N494" s="16"/>
      <c r="O494" s="16"/>
      <c r="P494" s="19"/>
      <c r="Q494" s="20">
        <f t="shared" si="102"/>
        <v>453</v>
      </c>
      <c r="R494" s="20">
        <f t="shared" si="100"/>
        <v>237</v>
      </c>
      <c r="S494" s="21">
        <f t="shared" si="98"/>
        <v>1.9113924050632911</v>
      </c>
      <c r="T494" s="21">
        <f t="shared" si="101"/>
        <v>2.1237693389592125</v>
      </c>
      <c r="U494" s="20"/>
    </row>
    <row r="495" spans="1:21" s="8" customFormat="1" ht="15.75" hidden="1" customHeight="1" x14ac:dyDescent="0.25">
      <c r="A495" s="12">
        <v>492</v>
      </c>
      <c r="B495" s="13" t="s">
        <v>897</v>
      </c>
      <c r="C495" s="12" t="s">
        <v>929</v>
      </c>
      <c r="D495" s="12" t="s">
        <v>20</v>
      </c>
      <c r="E495" s="14" t="s">
        <v>933</v>
      </c>
      <c r="F495" s="15">
        <v>0.9</v>
      </c>
      <c r="G495" s="12" t="s">
        <v>22</v>
      </c>
      <c r="H495" s="24">
        <v>285</v>
      </c>
      <c r="I495" s="24">
        <v>293</v>
      </c>
      <c r="J495" s="60" t="s">
        <v>934</v>
      </c>
      <c r="K495" s="16">
        <v>900</v>
      </c>
      <c r="L495" s="16">
        <v>900</v>
      </c>
      <c r="M495" s="18" t="s">
        <v>934</v>
      </c>
      <c r="N495" s="16"/>
      <c r="O495" s="16"/>
      <c r="P495" s="19"/>
      <c r="Q495" s="20">
        <f t="shared" si="102"/>
        <v>1185</v>
      </c>
      <c r="R495" s="20">
        <f t="shared" si="100"/>
        <v>1193</v>
      </c>
      <c r="S495" s="21">
        <f t="shared" si="98"/>
        <v>0.99329421626152559</v>
      </c>
      <c r="T495" s="21">
        <f t="shared" si="101"/>
        <v>1.103660240290584</v>
      </c>
      <c r="U495" s="20"/>
    </row>
    <row r="496" spans="1:21" s="8" customFormat="1" ht="15.75" hidden="1" customHeight="1" x14ac:dyDescent="0.25">
      <c r="A496" s="12">
        <v>493</v>
      </c>
      <c r="B496" s="13" t="s">
        <v>897</v>
      </c>
      <c r="C496" s="12" t="s">
        <v>929</v>
      </c>
      <c r="D496" s="12" t="s">
        <v>20</v>
      </c>
      <c r="E496" s="14" t="s">
        <v>909</v>
      </c>
      <c r="F496" s="15">
        <v>0.9</v>
      </c>
      <c r="G496" s="12" t="s">
        <v>22</v>
      </c>
      <c r="H496" s="16">
        <v>61</v>
      </c>
      <c r="I496" s="16">
        <v>61</v>
      </c>
      <c r="J496" s="60" t="s">
        <v>910</v>
      </c>
      <c r="K496" s="16">
        <v>197</v>
      </c>
      <c r="L496" s="16">
        <v>197</v>
      </c>
      <c r="M496" s="18" t="s">
        <v>910</v>
      </c>
      <c r="N496" s="16"/>
      <c r="O496" s="16"/>
      <c r="P496" s="19"/>
      <c r="Q496" s="20">
        <f t="shared" si="102"/>
        <v>258</v>
      </c>
      <c r="R496" s="20">
        <f t="shared" si="100"/>
        <v>258</v>
      </c>
      <c r="S496" s="21">
        <f t="shared" si="98"/>
        <v>1</v>
      </c>
      <c r="T496" s="21">
        <f t="shared" si="101"/>
        <v>1.1111111111111112</v>
      </c>
      <c r="U496" s="20"/>
    </row>
    <row r="497" spans="1:21" s="8" customFormat="1" ht="15.75" hidden="1" customHeight="1" x14ac:dyDescent="0.25">
      <c r="A497" s="12">
        <v>494</v>
      </c>
      <c r="B497" s="13" t="s">
        <v>897</v>
      </c>
      <c r="C497" s="12" t="s">
        <v>929</v>
      </c>
      <c r="D497" s="12" t="s">
        <v>20</v>
      </c>
      <c r="E497" s="14" t="s">
        <v>935</v>
      </c>
      <c r="F497" s="15">
        <v>0.9</v>
      </c>
      <c r="G497" s="12" t="s">
        <v>22</v>
      </c>
      <c r="H497" s="16">
        <v>33</v>
      </c>
      <c r="I497" s="16">
        <v>33</v>
      </c>
      <c r="J497" s="60" t="s">
        <v>936</v>
      </c>
      <c r="K497" s="16">
        <v>52</v>
      </c>
      <c r="L497" s="16">
        <v>52</v>
      </c>
      <c r="M497" s="18" t="s">
        <v>936</v>
      </c>
      <c r="N497" s="16"/>
      <c r="O497" s="16"/>
      <c r="P497" s="19"/>
      <c r="Q497" s="20">
        <f t="shared" si="102"/>
        <v>85</v>
      </c>
      <c r="R497" s="20">
        <f t="shared" si="100"/>
        <v>85</v>
      </c>
      <c r="S497" s="21">
        <f t="shared" si="98"/>
        <v>1</v>
      </c>
      <c r="T497" s="21">
        <f t="shared" si="101"/>
        <v>1.1111111111111112</v>
      </c>
      <c r="U497" s="20"/>
    </row>
    <row r="498" spans="1:21" s="8" customFormat="1" ht="15.75" hidden="1" customHeight="1" x14ac:dyDescent="0.25">
      <c r="A498" s="12">
        <v>495</v>
      </c>
      <c r="B498" s="13" t="s">
        <v>897</v>
      </c>
      <c r="C498" s="12" t="s">
        <v>929</v>
      </c>
      <c r="D498" s="12" t="s">
        <v>20</v>
      </c>
      <c r="E498" s="14" t="s">
        <v>937</v>
      </c>
      <c r="F498" s="15">
        <v>0.9</v>
      </c>
      <c r="G498" s="12" t="s">
        <v>22</v>
      </c>
      <c r="H498" s="16">
        <v>0</v>
      </c>
      <c r="I498" s="16">
        <v>0</v>
      </c>
      <c r="J498" s="60" t="s">
        <v>938</v>
      </c>
      <c r="K498" s="16">
        <v>0</v>
      </c>
      <c r="L498" s="16">
        <v>0</v>
      </c>
      <c r="M498" s="18" t="s">
        <v>938</v>
      </c>
      <c r="N498" s="16"/>
      <c r="O498" s="16"/>
      <c r="P498" s="19"/>
      <c r="Q498" s="20">
        <f t="shared" si="102"/>
        <v>0</v>
      </c>
      <c r="R498" s="20">
        <f t="shared" si="100"/>
        <v>0</v>
      </c>
      <c r="S498" s="21" t="e">
        <f t="shared" si="98"/>
        <v>#DIV/0!</v>
      </c>
      <c r="T498" s="21" t="e">
        <f t="shared" si="101"/>
        <v>#DIV/0!</v>
      </c>
      <c r="U498" s="20"/>
    </row>
    <row r="499" spans="1:21" s="8" customFormat="1" ht="15.75" hidden="1" customHeight="1" x14ac:dyDescent="0.25">
      <c r="A499" s="12">
        <v>496</v>
      </c>
      <c r="B499" s="13" t="s">
        <v>897</v>
      </c>
      <c r="C499" s="12" t="s">
        <v>929</v>
      </c>
      <c r="D499" s="12" t="s">
        <v>20</v>
      </c>
      <c r="E499" s="14" t="s">
        <v>939</v>
      </c>
      <c r="F499" s="15">
        <v>0.9</v>
      </c>
      <c r="G499" s="12" t="s">
        <v>22</v>
      </c>
      <c r="H499" s="16">
        <v>2</v>
      </c>
      <c r="I499" s="16">
        <v>2</v>
      </c>
      <c r="J499" s="60" t="s">
        <v>940</v>
      </c>
      <c r="K499" s="16">
        <v>2</v>
      </c>
      <c r="L499" s="16">
        <v>0</v>
      </c>
      <c r="M499" s="18" t="s">
        <v>940</v>
      </c>
      <c r="N499" s="16"/>
      <c r="O499" s="16"/>
      <c r="P499" s="19"/>
      <c r="Q499" s="20">
        <f t="shared" si="102"/>
        <v>4</v>
      </c>
      <c r="R499" s="20">
        <f t="shared" si="100"/>
        <v>2</v>
      </c>
      <c r="S499" s="21">
        <f t="shared" si="98"/>
        <v>2</v>
      </c>
      <c r="T499" s="21">
        <f t="shared" si="101"/>
        <v>2.2222222222222223</v>
      </c>
      <c r="U499" s="20"/>
    </row>
    <row r="500" spans="1:21" s="8" customFormat="1" ht="15.75" hidden="1" customHeight="1" x14ac:dyDescent="0.25">
      <c r="A500" s="12">
        <v>497</v>
      </c>
      <c r="B500" s="13" t="s">
        <v>897</v>
      </c>
      <c r="C500" s="12" t="s">
        <v>929</v>
      </c>
      <c r="D500" s="12" t="s">
        <v>20</v>
      </c>
      <c r="E500" s="14" t="s">
        <v>941</v>
      </c>
      <c r="F500" s="15">
        <v>0.9</v>
      </c>
      <c r="G500" s="12" t="s">
        <v>22</v>
      </c>
      <c r="H500" s="16">
        <v>11</v>
      </c>
      <c r="I500" s="16">
        <v>11</v>
      </c>
      <c r="J500" s="60" t="s">
        <v>942</v>
      </c>
      <c r="K500" s="16">
        <v>15</v>
      </c>
      <c r="L500" s="16">
        <v>15</v>
      </c>
      <c r="M500" s="18" t="s">
        <v>942</v>
      </c>
      <c r="N500" s="16"/>
      <c r="O500" s="16"/>
      <c r="P500" s="19"/>
      <c r="Q500" s="20">
        <f t="shared" si="102"/>
        <v>26</v>
      </c>
      <c r="R500" s="20">
        <f t="shared" si="100"/>
        <v>26</v>
      </c>
      <c r="S500" s="21">
        <f t="shared" si="98"/>
        <v>1</v>
      </c>
      <c r="T500" s="21">
        <f t="shared" si="101"/>
        <v>1.1111111111111112</v>
      </c>
      <c r="U500" s="20"/>
    </row>
    <row r="501" spans="1:21" s="8" customFormat="1" ht="15.75" hidden="1" customHeight="1" x14ac:dyDescent="0.25">
      <c r="A501" s="12">
        <v>498</v>
      </c>
      <c r="B501" s="13" t="s">
        <v>897</v>
      </c>
      <c r="C501" s="12" t="s">
        <v>929</v>
      </c>
      <c r="D501" s="12" t="s">
        <v>20</v>
      </c>
      <c r="E501" s="14" t="s">
        <v>943</v>
      </c>
      <c r="F501" s="15">
        <v>0.9</v>
      </c>
      <c r="G501" s="12" t="s">
        <v>22</v>
      </c>
      <c r="H501" s="16">
        <v>14014</v>
      </c>
      <c r="I501" s="16">
        <v>14014</v>
      </c>
      <c r="J501" s="60" t="s">
        <v>944</v>
      </c>
      <c r="K501" s="16">
        <v>14554</v>
      </c>
      <c r="L501" s="16">
        <v>14554</v>
      </c>
      <c r="M501" s="18" t="s">
        <v>944</v>
      </c>
      <c r="N501" s="16"/>
      <c r="O501" s="16"/>
      <c r="P501" s="19"/>
      <c r="Q501" s="20">
        <f t="shared" si="102"/>
        <v>28568</v>
      </c>
      <c r="R501" s="20">
        <f t="shared" si="100"/>
        <v>28568</v>
      </c>
      <c r="S501" s="21">
        <f t="shared" si="98"/>
        <v>1</v>
      </c>
      <c r="T501" s="21">
        <f t="shared" si="101"/>
        <v>1.1111111111111112</v>
      </c>
      <c r="U501" s="20"/>
    </row>
    <row r="502" spans="1:21" s="8" customFormat="1" ht="16.5" hidden="1" thickBot="1" x14ac:dyDescent="0.3">
      <c r="A502" s="12">
        <v>499</v>
      </c>
      <c r="B502" s="13" t="s">
        <v>897</v>
      </c>
      <c r="C502" s="12" t="s">
        <v>929</v>
      </c>
      <c r="D502" s="12" t="s">
        <v>20</v>
      </c>
      <c r="E502" s="14" t="s">
        <v>945</v>
      </c>
      <c r="F502" s="15">
        <v>0.9</v>
      </c>
      <c r="G502" s="12" t="s">
        <v>22</v>
      </c>
      <c r="H502" s="16">
        <v>0</v>
      </c>
      <c r="I502" s="16">
        <v>0</v>
      </c>
      <c r="J502" s="60" t="s">
        <v>938</v>
      </c>
      <c r="K502" s="16">
        <v>0</v>
      </c>
      <c r="L502" s="16">
        <v>0</v>
      </c>
      <c r="M502" s="18" t="s">
        <v>938</v>
      </c>
      <c r="N502" s="16"/>
      <c r="O502" s="16"/>
      <c r="P502" s="19"/>
      <c r="Q502" s="20">
        <f t="shared" si="102"/>
        <v>0</v>
      </c>
      <c r="R502" s="20">
        <f t="shared" si="100"/>
        <v>0</v>
      </c>
      <c r="S502" s="21" t="e">
        <f t="shared" si="98"/>
        <v>#DIV/0!</v>
      </c>
      <c r="T502" s="21" t="e">
        <f t="shared" si="101"/>
        <v>#DIV/0!</v>
      </c>
      <c r="U502" s="20"/>
    </row>
    <row r="503" spans="1:21" s="8" customFormat="1" ht="15.75" hidden="1" customHeight="1" x14ac:dyDescent="0.25">
      <c r="A503" s="12">
        <v>500</v>
      </c>
      <c r="B503" s="13" t="s">
        <v>897</v>
      </c>
      <c r="C503" s="12" t="s">
        <v>929</v>
      </c>
      <c r="D503" s="12" t="s">
        <v>20</v>
      </c>
      <c r="E503" s="14" t="s">
        <v>946</v>
      </c>
      <c r="F503" s="15">
        <v>0.9</v>
      </c>
      <c r="G503" s="12" t="s">
        <v>22</v>
      </c>
      <c r="H503" s="16">
        <v>14989</v>
      </c>
      <c r="I503" s="16">
        <v>14989</v>
      </c>
      <c r="J503" s="60" t="s">
        <v>947</v>
      </c>
      <c r="K503" s="16">
        <v>15127</v>
      </c>
      <c r="L503" s="16">
        <v>15127</v>
      </c>
      <c r="M503" s="18" t="s">
        <v>947</v>
      </c>
      <c r="N503" s="16"/>
      <c r="O503" s="16"/>
      <c r="P503" s="19"/>
      <c r="Q503" s="20">
        <f t="shared" si="102"/>
        <v>30116</v>
      </c>
      <c r="R503" s="20">
        <f t="shared" si="100"/>
        <v>30116</v>
      </c>
      <c r="S503" s="21">
        <f t="shared" si="98"/>
        <v>1</v>
      </c>
      <c r="T503" s="21">
        <f t="shared" si="101"/>
        <v>1.1111111111111112</v>
      </c>
      <c r="U503" s="20"/>
    </row>
    <row r="504" spans="1:21" s="8" customFormat="1" ht="15.75" hidden="1" customHeight="1" x14ac:dyDescent="0.25">
      <c r="A504" s="12">
        <v>501</v>
      </c>
      <c r="B504" s="13" t="s">
        <v>897</v>
      </c>
      <c r="C504" s="12" t="s">
        <v>929</v>
      </c>
      <c r="D504" s="12" t="s">
        <v>20</v>
      </c>
      <c r="E504" s="14" t="s">
        <v>948</v>
      </c>
      <c r="F504" s="15">
        <v>0.9</v>
      </c>
      <c r="G504" s="12" t="s">
        <v>22</v>
      </c>
      <c r="H504" s="16">
        <v>276</v>
      </c>
      <c r="I504" s="16">
        <v>276</v>
      </c>
      <c r="J504" s="60" t="s">
        <v>949</v>
      </c>
      <c r="K504" s="16">
        <v>466</v>
      </c>
      <c r="L504" s="16">
        <v>466</v>
      </c>
      <c r="M504" s="18" t="s">
        <v>949</v>
      </c>
      <c r="N504" s="16"/>
      <c r="O504" s="16"/>
      <c r="P504" s="19"/>
      <c r="Q504" s="20">
        <f t="shared" si="102"/>
        <v>742</v>
      </c>
      <c r="R504" s="20">
        <f t="shared" si="100"/>
        <v>742</v>
      </c>
      <c r="S504" s="21">
        <f t="shared" si="98"/>
        <v>1</v>
      </c>
      <c r="T504" s="21">
        <f t="shared" si="101"/>
        <v>1.1111111111111112</v>
      </c>
      <c r="U504" s="20"/>
    </row>
    <row r="505" spans="1:21" s="8" customFormat="1" ht="15.75" hidden="1" customHeight="1" x14ac:dyDescent="0.25">
      <c r="A505" s="12">
        <v>502</v>
      </c>
      <c r="B505" s="13" t="s">
        <v>897</v>
      </c>
      <c r="C505" s="12" t="s">
        <v>929</v>
      </c>
      <c r="D505" s="12" t="s">
        <v>20</v>
      </c>
      <c r="E505" s="14" t="s">
        <v>950</v>
      </c>
      <c r="F505" s="15">
        <v>1</v>
      </c>
      <c r="G505" s="12" t="s">
        <v>22</v>
      </c>
      <c r="H505" s="16">
        <v>32455</v>
      </c>
      <c r="I505" s="16">
        <v>32455</v>
      </c>
      <c r="J505" s="60" t="s">
        <v>950</v>
      </c>
      <c r="K505" s="16">
        <v>32781</v>
      </c>
      <c r="L505" s="16">
        <v>32781</v>
      </c>
      <c r="M505" s="18" t="s">
        <v>950</v>
      </c>
      <c r="N505" s="16"/>
      <c r="O505" s="16"/>
      <c r="P505" s="19"/>
      <c r="Q505" s="20">
        <f t="shared" si="102"/>
        <v>65236</v>
      </c>
      <c r="R505" s="20">
        <f t="shared" si="100"/>
        <v>65236</v>
      </c>
      <c r="S505" s="21">
        <f t="shared" si="98"/>
        <v>1</v>
      </c>
      <c r="T505" s="21">
        <f t="shared" si="101"/>
        <v>1</v>
      </c>
      <c r="U505" s="20"/>
    </row>
    <row r="506" spans="1:21" s="8" customFormat="1" ht="15.75" hidden="1" customHeight="1" x14ac:dyDescent="0.25">
      <c r="A506" s="12">
        <v>503</v>
      </c>
      <c r="B506" s="13" t="s">
        <v>897</v>
      </c>
      <c r="C506" s="12" t="s">
        <v>929</v>
      </c>
      <c r="D506" s="12" t="s">
        <v>20</v>
      </c>
      <c r="E506" s="14" t="s">
        <v>951</v>
      </c>
      <c r="F506" s="15">
        <v>0.9</v>
      </c>
      <c r="G506" s="12" t="s">
        <v>22</v>
      </c>
      <c r="H506" s="16">
        <v>12</v>
      </c>
      <c r="I506" s="16">
        <v>12</v>
      </c>
      <c r="J506" s="60" t="s">
        <v>952</v>
      </c>
      <c r="K506" s="16">
        <v>14</v>
      </c>
      <c r="L506" s="16">
        <v>14</v>
      </c>
      <c r="M506" s="18" t="s">
        <v>952</v>
      </c>
      <c r="N506" s="16"/>
      <c r="O506" s="16"/>
      <c r="P506" s="19"/>
      <c r="Q506" s="20">
        <f t="shared" si="102"/>
        <v>26</v>
      </c>
      <c r="R506" s="20">
        <f t="shared" si="100"/>
        <v>26</v>
      </c>
      <c r="S506" s="21">
        <f t="shared" si="98"/>
        <v>1</v>
      </c>
      <c r="T506" s="21">
        <f t="shared" si="101"/>
        <v>1.1111111111111112</v>
      </c>
      <c r="U506" s="20"/>
    </row>
    <row r="507" spans="1:21" s="8" customFormat="1" ht="16.5" hidden="1" thickBot="1" x14ac:dyDescent="0.3">
      <c r="A507" s="12">
        <v>504</v>
      </c>
      <c r="B507" s="13" t="s">
        <v>897</v>
      </c>
      <c r="C507" s="12" t="s">
        <v>953</v>
      </c>
      <c r="D507" s="12" t="s">
        <v>20</v>
      </c>
      <c r="E507" s="14" t="s">
        <v>954</v>
      </c>
      <c r="F507" s="12">
        <v>37</v>
      </c>
      <c r="G507" s="12" t="s">
        <v>308</v>
      </c>
      <c r="H507" s="22">
        <v>0</v>
      </c>
      <c r="I507" s="22">
        <v>0</v>
      </c>
      <c r="J507" s="50" t="s">
        <v>30</v>
      </c>
      <c r="K507" s="16">
        <v>0</v>
      </c>
      <c r="L507" s="22">
        <v>3</v>
      </c>
      <c r="M507" s="56" t="s">
        <v>938</v>
      </c>
      <c r="N507" s="16"/>
      <c r="O507" s="22">
        <v>3</v>
      </c>
      <c r="P507" s="19"/>
      <c r="Q507" s="20">
        <f t="shared" si="102"/>
        <v>0</v>
      </c>
      <c r="R507" s="20">
        <f t="shared" si="100"/>
        <v>6</v>
      </c>
      <c r="S507" s="23">
        <f t="shared" si="98"/>
        <v>0</v>
      </c>
      <c r="T507" s="21">
        <f t="shared" ref="T507:T518" si="103">+Q507/F507</f>
        <v>0</v>
      </c>
      <c r="U507" s="20"/>
    </row>
    <row r="508" spans="1:21" s="8" customFormat="1" ht="15.75" hidden="1" customHeight="1" x14ac:dyDescent="0.25">
      <c r="A508" s="12">
        <v>505</v>
      </c>
      <c r="B508" s="13" t="s">
        <v>897</v>
      </c>
      <c r="C508" s="12" t="s">
        <v>953</v>
      </c>
      <c r="D508" s="12" t="s">
        <v>20</v>
      </c>
      <c r="E508" s="14" t="s">
        <v>955</v>
      </c>
      <c r="F508" s="12">
        <v>120</v>
      </c>
      <c r="G508" s="12" t="s">
        <v>319</v>
      </c>
      <c r="H508" s="16">
        <v>0</v>
      </c>
      <c r="I508" s="22">
        <v>10</v>
      </c>
      <c r="J508" s="60" t="s">
        <v>938</v>
      </c>
      <c r="K508" s="16">
        <v>0</v>
      </c>
      <c r="L508" s="22">
        <v>10</v>
      </c>
      <c r="M508" s="18" t="s">
        <v>938</v>
      </c>
      <c r="N508" s="16"/>
      <c r="O508" s="22">
        <v>10</v>
      </c>
      <c r="P508" s="19"/>
      <c r="Q508" s="20">
        <f t="shared" si="102"/>
        <v>0</v>
      </c>
      <c r="R508" s="20">
        <f t="shared" si="100"/>
        <v>30</v>
      </c>
      <c r="S508" s="23">
        <f t="shared" ref="S508:S527" si="104">+Q508/R508</f>
        <v>0</v>
      </c>
      <c r="T508" s="21">
        <f t="shared" si="103"/>
        <v>0</v>
      </c>
      <c r="U508" s="20"/>
    </row>
    <row r="509" spans="1:21" s="8" customFormat="1" ht="16.5" hidden="1" thickBot="1" x14ac:dyDescent="0.3">
      <c r="A509" s="12">
        <v>506</v>
      </c>
      <c r="B509" s="13" t="s">
        <v>897</v>
      </c>
      <c r="C509" s="12" t="s">
        <v>953</v>
      </c>
      <c r="D509" s="12" t="s">
        <v>20</v>
      </c>
      <c r="E509" s="14" t="s">
        <v>956</v>
      </c>
      <c r="F509" s="12">
        <v>6</v>
      </c>
      <c r="G509" s="12" t="s">
        <v>76</v>
      </c>
      <c r="H509" s="22">
        <v>0</v>
      </c>
      <c r="I509" s="22">
        <v>0</v>
      </c>
      <c r="J509" s="50" t="s">
        <v>30</v>
      </c>
      <c r="K509" s="22">
        <v>0</v>
      </c>
      <c r="L509" s="22">
        <v>0</v>
      </c>
      <c r="M509" s="84" t="s">
        <v>30</v>
      </c>
      <c r="N509" s="16"/>
      <c r="O509" s="22">
        <v>2</v>
      </c>
      <c r="P509" s="19"/>
      <c r="Q509" s="20">
        <f t="shared" si="102"/>
        <v>0</v>
      </c>
      <c r="R509" s="20">
        <f t="shared" si="100"/>
        <v>2</v>
      </c>
      <c r="S509" s="23">
        <f t="shared" si="104"/>
        <v>0</v>
      </c>
      <c r="T509" s="21">
        <f t="shared" si="103"/>
        <v>0</v>
      </c>
      <c r="U509" s="20"/>
    </row>
    <row r="510" spans="1:21" s="8" customFormat="1" ht="16.5" hidden="1" thickBot="1" x14ac:dyDescent="0.3">
      <c r="A510" s="12">
        <v>507</v>
      </c>
      <c r="B510" s="13" t="s">
        <v>897</v>
      </c>
      <c r="C510" s="12" t="s">
        <v>953</v>
      </c>
      <c r="D510" s="12" t="s">
        <v>20</v>
      </c>
      <c r="E510" s="14" t="s">
        <v>957</v>
      </c>
      <c r="F510" s="12">
        <v>6</v>
      </c>
      <c r="G510" s="12" t="s">
        <v>958</v>
      </c>
      <c r="H510" s="22">
        <v>0</v>
      </c>
      <c r="I510" s="22">
        <v>0</v>
      </c>
      <c r="J510" s="50" t="s">
        <v>30</v>
      </c>
      <c r="K510" s="16">
        <v>0</v>
      </c>
      <c r="L510" s="22">
        <v>1</v>
      </c>
      <c r="M510" s="18" t="s">
        <v>938</v>
      </c>
      <c r="N510" s="22">
        <v>0</v>
      </c>
      <c r="O510" s="22">
        <v>0</v>
      </c>
      <c r="P510" s="58" t="s">
        <v>30</v>
      </c>
      <c r="Q510" s="20">
        <f t="shared" si="102"/>
        <v>0</v>
      </c>
      <c r="R510" s="20">
        <f t="shared" si="100"/>
        <v>1</v>
      </c>
      <c r="S510" s="23">
        <f t="shared" si="104"/>
        <v>0</v>
      </c>
      <c r="T510" s="21">
        <f t="shared" si="103"/>
        <v>0</v>
      </c>
      <c r="U510" s="20"/>
    </row>
    <row r="511" spans="1:21" s="8" customFormat="1" ht="16.5" hidden="1" thickBot="1" x14ac:dyDescent="0.3">
      <c r="A511" s="12">
        <v>508</v>
      </c>
      <c r="B511" s="13" t="s">
        <v>897</v>
      </c>
      <c r="C511" s="12" t="s">
        <v>953</v>
      </c>
      <c r="D511" s="12" t="s">
        <v>20</v>
      </c>
      <c r="E511" s="14" t="s">
        <v>959</v>
      </c>
      <c r="F511" s="12">
        <v>7</v>
      </c>
      <c r="G511" s="12" t="s">
        <v>960</v>
      </c>
      <c r="H511" s="22">
        <v>0</v>
      </c>
      <c r="I511" s="22">
        <v>0</v>
      </c>
      <c r="J511" s="50" t="s">
        <v>30</v>
      </c>
      <c r="K511" s="16">
        <v>0</v>
      </c>
      <c r="L511" s="22">
        <v>1</v>
      </c>
      <c r="M511" s="18" t="s">
        <v>938</v>
      </c>
      <c r="N511" s="16"/>
      <c r="O511" s="22">
        <v>1</v>
      </c>
      <c r="P511" s="19"/>
      <c r="Q511" s="20">
        <f t="shared" si="102"/>
        <v>0</v>
      </c>
      <c r="R511" s="20">
        <f t="shared" si="100"/>
        <v>2</v>
      </c>
      <c r="S511" s="23">
        <f t="shared" si="104"/>
        <v>0</v>
      </c>
      <c r="T511" s="21">
        <f t="shared" si="103"/>
        <v>0</v>
      </c>
      <c r="U511" s="20"/>
    </row>
    <row r="512" spans="1:21" s="8" customFormat="1" ht="15.75" hidden="1" customHeight="1" x14ac:dyDescent="0.25">
      <c r="A512" s="12">
        <v>509</v>
      </c>
      <c r="B512" s="13" t="s">
        <v>897</v>
      </c>
      <c r="C512" s="12" t="s">
        <v>961</v>
      </c>
      <c r="D512" s="12" t="s">
        <v>20</v>
      </c>
      <c r="E512" s="14" t="s">
        <v>962</v>
      </c>
      <c r="F512" s="12">
        <v>1000</v>
      </c>
      <c r="G512" s="12" t="s">
        <v>125</v>
      </c>
      <c r="H512" s="16">
        <v>0</v>
      </c>
      <c r="I512" s="22">
        <v>100</v>
      </c>
      <c r="J512" s="60" t="s">
        <v>938</v>
      </c>
      <c r="K512" s="16">
        <v>0</v>
      </c>
      <c r="L512" s="22">
        <v>100</v>
      </c>
      <c r="M512" s="18" t="s">
        <v>938</v>
      </c>
      <c r="N512" s="16"/>
      <c r="O512" s="22">
        <v>100</v>
      </c>
      <c r="P512" s="19"/>
      <c r="Q512" s="20">
        <f t="shared" si="102"/>
        <v>0</v>
      </c>
      <c r="R512" s="20">
        <f t="shared" si="100"/>
        <v>300</v>
      </c>
      <c r="S512" s="23">
        <f t="shared" si="104"/>
        <v>0</v>
      </c>
      <c r="T512" s="21">
        <f t="shared" si="103"/>
        <v>0</v>
      </c>
      <c r="U512" s="20"/>
    </row>
    <row r="513" spans="1:21" s="8" customFormat="1" ht="15.75" hidden="1" customHeight="1" x14ac:dyDescent="0.25">
      <c r="A513" s="12">
        <v>510</v>
      </c>
      <c r="B513" s="13" t="s">
        <v>897</v>
      </c>
      <c r="C513" s="12" t="s">
        <v>961</v>
      </c>
      <c r="D513" s="12" t="s">
        <v>20</v>
      </c>
      <c r="E513" s="14" t="s">
        <v>963</v>
      </c>
      <c r="F513" s="12">
        <v>1000</v>
      </c>
      <c r="G513" s="12" t="s">
        <v>125</v>
      </c>
      <c r="H513" s="16">
        <v>0</v>
      </c>
      <c r="I513" s="22">
        <v>100</v>
      </c>
      <c r="J513" s="60" t="s">
        <v>938</v>
      </c>
      <c r="K513" s="16">
        <v>0</v>
      </c>
      <c r="L513" s="22">
        <v>100</v>
      </c>
      <c r="M513" s="18" t="s">
        <v>938</v>
      </c>
      <c r="N513" s="16"/>
      <c r="O513" s="22">
        <v>100</v>
      </c>
      <c r="P513" s="19"/>
      <c r="Q513" s="20">
        <f t="shared" si="102"/>
        <v>0</v>
      </c>
      <c r="R513" s="20">
        <f t="shared" si="100"/>
        <v>300</v>
      </c>
      <c r="S513" s="23">
        <f t="shared" si="104"/>
        <v>0</v>
      </c>
      <c r="T513" s="21">
        <f t="shared" si="103"/>
        <v>0</v>
      </c>
      <c r="U513" s="20"/>
    </row>
    <row r="514" spans="1:21" s="8" customFormat="1" ht="15.75" hidden="1" customHeight="1" x14ac:dyDescent="0.25">
      <c r="A514" s="12">
        <v>511</v>
      </c>
      <c r="B514" s="13" t="s">
        <v>897</v>
      </c>
      <c r="C514" s="12" t="s">
        <v>961</v>
      </c>
      <c r="D514" s="12" t="s">
        <v>20</v>
      </c>
      <c r="E514" s="14" t="s">
        <v>964</v>
      </c>
      <c r="F514" s="12">
        <v>200</v>
      </c>
      <c r="G514" s="12" t="s">
        <v>492</v>
      </c>
      <c r="H514" s="16">
        <v>0</v>
      </c>
      <c r="I514" s="22">
        <v>20</v>
      </c>
      <c r="J514" s="60" t="s">
        <v>938</v>
      </c>
      <c r="K514" s="16">
        <v>0</v>
      </c>
      <c r="L514" s="22">
        <v>20</v>
      </c>
      <c r="M514" s="18" t="s">
        <v>938</v>
      </c>
      <c r="N514" s="16"/>
      <c r="O514" s="22">
        <v>20</v>
      </c>
      <c r="P514" s="19"/>
      <c r="Q514" s="20">
        <f t="shared" si="102"/>
        <v>0</v>
      </c>
      <c r="R514" s="20">
        <f t="shared" si="100"/>
        <v>60</v>
      </c>
      <c r="S514" s="23">
        <f t="shared" si="104"/>
        <v>0</v>
      </c>
      <c r="T514" s="21">
        <f t="shared" si="103"/>
        <v>0</v>
      </c>
      <c r="U514" s="20"/>
    </row>
    <row r="515" spans="1:21" s="8" customFormat="1" ht="15.75" hidden="1" customHeight="1" x14ac:dyDescent="0.25">
      <c r="A515" s="12">
        <v>512</v>
      </c>
      <c r="B515" s="13" t="s">
        <v>897</v>
      </c>
      <c r="C515" s="12" t="s">
        <v>961</v>
      </c>
      <c r="D515" s="12" t="s">
        <v>20</v>
      </c>
      <c r="E515" s="14" t="s">
        <v>965</v>
      </c>
      <c r="F515" s="12">
        <v>1000</v>
      </c>
      <c r="G515" s="12" t="s">
        <v>125</v>
      </c>
      <c r="H515" s="16">
        <v>0</v>
      </c>
      <c r="I515" s="22">
        <v>100</v>
      </c>
      <c r="J515" s="60" t="s">
        <v>938</v>
      </c>
      <c r="K515" s="16">
        <v>0</v>
      </c>
      <c r="L515" s="22">
        <v>100</v>
      </c>
      <c r="M515" s="18" t="s">
        <v>938</v>
      </c>
      <c r="N515" s="16"/>
      <c r="O515" s="22">
        <v>100</v>
      </c>
      <c r="P515" s="19"/>
      <c r="Q515" s="20">
        <f t="shared" si="102"/>
        <v>0</v>
      </c>
      <c r="R515" s="20">
        <f t="shared" si="100"/>
        <v>300</v>
      </c>
      <c r="S515" s="23">
        <f t="shared" si="104"/>
        <v>0</v>
      </c>
      <c r="T515" s="21">
        <f t="shared" si="103"/>
        <v>0</v>
      </c>
      <c r="U515" s="20"/>
    </row>
    <row r="516" spans="1:21" s="8" customFormat="1" ht="15.75" hidden="1" customHeight="1" x14ac:dyDescent="0.25">
      <c r="A516" s="12">
        <v>513</v>
      </c>
      <c r="B516" s="13" t="s">
        <v>897</v>
      </c>
      <c r="C516" s="12" t="s">
        <v>961</v>
      </c>
      <c r="D516" s="12" t="s">
        <v>20</v>
      </c>
      <c r="E516" s="14" t="s">
        <v>966</v>
      </c>
      <c r="F516" s="12">
        <v>1000</v>
      </c>
      <c r="G516" s="12" t="s">
        <v>125</v>
      </c>
      <c r="H516" s="16">
        <v>0</v>
      </c>
      <c r="I516" s="22">
        <v>100</v>
      </c>
      <c r="J516" s="60" t="s">
        <v>938</v>
      </c>
      <c r="K516" s="16">
        <v>0</v>
      </c>
      <c r="L516" s="22">
        <v>100</v>
      </c>
      <c r="M516" s="18" t="s">
        <v>938</v>
      </c>
      <c r="N516" s="16"/>
      <c r="O516" s="22">
        <v>100</v>
      </c>
      <c r="P516" s="19"/>
      <c r="Q516" s="20">
        <f t="shared" si="102"/>
        <v>0</v>
      </c>
      <c r="R516" s="20">
        <f t="shared" si="100"/>
        <v>300</v>
      </c>
      <c r="S516" s="23">
        <f t="shared" si="104"/>
        <v>0</v>
      </c>
      <c r="T516" s="21">
        <f t="shared" si="103"/>
        <v>0</v>
      </c>
      <c r="U516" s="20"/>
    </row>
    <row r="517" spans="1:21" s="8" customFormat="1" ht="16.5" hidden="1" thickBot="1" x14ac:dyDescent="0.3">
      <c r="A517" s="12">
        <v>514</v>
      </c>
      <c r="B517" s="13" t="s">
        <v>897</v>
      </c>
      <c r="C517" s="12" t="s">
        <v>961</v>
      </c>
      <c r="D517" s="12" t="s">
        <v>20</v>
      </c>
      <c r="E517" s="14" t="s">
        <v>967</v>
      </c>
      <c r="F517" s="12">
        <v>6</v>
      </c>
      <c r="G517" s="12" t="s">
        <v>125</v>
      </c>
      <c r="H517" s="22">
        <v>0</v>
      </c>
      <c r="I517" s="22">
        <v>0</v>
      </c>
      <c r="J517" s="50" t="s">
        <v>30</v>
      </c>
      <c r="K517" s="16">
        <v>1</v>
      </c>
      <c r="L517" s="22">
        <v>1</v>
      </c>
      <c r="M517" s="93" t="s">
        <v>989</v>
      </c>
      <c r="N517" s="22">
        <v>0</v>
      </c>
      <c r="O517" s="22">
        <v>0</v>
      </c>
      <c r="P517" s="58" t="s">
        <v>30</v>
      </c>
      <c r="Q517" s="20">
        <f t="shared" si="102"/>
        <v>1</v>
      </c>
      <c r="R517" s="20">
        <f t="shared" si="100"/>
        <v>1</v>
      </c>
      <c r="S517" s="23">
        <f t="shared" si="104"/>
        <v>1</v>
      </c>
      <c r="T517" s="21">
        <f t="shared" si="103"/>
        <v>0.16666666666666666</v>
      </c>
      <c r="U517" s="20"/>
    </row>
    <row r="518" spans="1:21" s="8" customFormat="1" ht="15.75" hidden="1" customHeight="1" x14ac:dyDescent="0.25">
      <c r="A518" s="12">
        <v>515</v>
      </c>
      <c r="B518" s="13" t="s">
        <v>897</v>
      </c>
      <c r="C518" s="12" t="s">
        <v>86</v>
      </c>
      <c r="D518" s="12" t="s">
        <v>20</v>
      </c>
      <c r="E518" s="14" t="s">
        <v>968</v>
      </c>
      <c r="F518" s="12">
        <v>12</v>
      </c>
      <c r="G518" s="12" t="s">
        <v>85</v>
      </c>
      <c r="H518" s="16">
        <v>1</v>
      </c>
      <c r="I518" s="22">
        <v>1</v>
      </c>
      <c r="J518" s="60" t="s">
        <v>969</v>
      </c>
      <c r="K518" s="16">
        <v>1</v>
      </c>
      <c r="L518" s="22">
        <v>1</v>
      </c>
      <c r="M518" s="18" t="s">
        <v>969</v>
      </c>
      <c r="N518" s="16"/>
      <c r="O518" s="22">
        <v>1</v>
      </c>
      <c r="P518" s="19"/>
      <c r="Q518" s="20">
        <f t="shared" si="102"/>
        <v>2</v>
      </c>
      <c r="R518" s="20">
        <f t="shared" si="100"/>
        <v>3</v>
      </c>
      <c r="S518" s="23">
        <f t="shared" si="104"/>
        <v>0.66666666666666663</v>
      </c>
      <c r="T518" s="21">
        <f t="shared" si="103"/>
        <v>0.16666666666666666</v>
      </c>
      <c r="U518" s="20"/>
    </row>
    <row r="519" spans="1:21" s="8" customFormat="1" ht="15.75" hidden="1" customHeight="1" x14ac:dyDescent="0.25">
      <c r="A519" s="12">
        <v>516</v>
      </c>
      <c r="B519" s="13" t="s">
        <v>897</v>
      </c>
      <c r="C519" s="12" t="s">
        <v>86</v>
      </c>
      <c r="D519" s="12" t="s">
        <v>20</v>
      </c>
      <c r="E519" s="14" t="s">
        <v>970</v>
      </c>
      <c r="F519" s="15">
        <v>1</v>
      </c>
      <c r="G519" s="12" t="s">
        <v>22</v>
      </c>
      <c r="H519" s="16">
        <v>195</v>
      </c>
      <c r="I519" s="16">
        <v>195</v>
      </c>
      <c r="J519" s="60" t="s">
        <v>971</v>
      </c>
      <c r="K519" s="16">
        <v>215</v>
      </c>
      <c r="L519" s="16">
        <v>215</v>
      </c>
      <c r="M519" s="18" t="s">
        <v>971</v>
      </c>
      <c r="N519" s="16"/>
      <c r="O519" s="16"/>
      <c r="P519" s="19"/>
      <c r="Q519" s="20">
        <f t="shared" si="102"/>
        <v>410</v>
      </c>
      <c r="R519" s="20">
        <f t="shared" si="100"/>
        <v>410</v>
      </c>
      <c r="S519" s="21">
        <f t="shared" si="104"/>
        <v>1</v>
      </c>
      <c r="T519" s="21">
        <f t="shared" ref="T519:T527" si="105">+S519/F519</f>
        <v>1</v>
      </c>
      <c r="U519" s="20"/>
    </row>
    <row r="520" spans="1:21" s="8" customFormat="1" ht="15.75" hidden="1" customHeight="1" x14ac:dyDescent="0.25">
      <c r="A520" s="12">
        <v>517</v>
      </c>
      <c r="B520" s="13" t="s">
        <v>897</v>
      </c>
      <c r="C520" s="12" t="s">
        <v>86</v>
      </c>
      <c r="D520" s="12" t="s">
        <v>20</v>
      </c>
      <c r="E520" s="14" t="s">
        <v>972</v>
      </c>
      <c r="F520" s="15">
        <v>1</v>
      </c>
      <c r="G520" s="12" t="s">
        <v>22</v>
      </c>
      <c r="H520" s="16">
        <v>1</v>
      </c>
      <c r="I520" s="16">
        <v>1</v>
      </c>
      <c r="J520" s="60" t="s">
        <v>973</v>
      </c>
      <c r="K520" s="16">
        <v>0</v>
      </c>
      <c r="L520" s="16">
        <v>1</v>
      </c>
      <c r="M520" s="18" t="s">
        <v>973</v>
      </c>
      <c r="N520" s="16"/>
      <c r="O520" s="16"/>
      <c r="P520" s="19"/>
      <c r="Q520" s="20">
        <f t="shared" si="102"/>
        <v>1</v>
      </c>
      <c r="R520" s="20">
        <f t="shared" si="100"/>
        <v>2</v>
      </c>
      <c r="S520" s="21">
        <f t="shared" si="104"/>
        <v>0.5</v>
      </c>
      <c r="T520" s="21">
        <f t="shared" si="105"/>
        <v>0.5</v>
      </c>
      <c r="U520" s="20"/>
    </row>
    <row r="521" spans="1:21" s="8" customFormat="1" ht="15.75" hidden="1" customHeight="1" x14ac:dyDescent="0.25">
      <c r="A521" s="12">
        <v>518</v>
      </c>
      <c r="B521" s="13" t="s">
        <v>897</v>
      </c>
      <c r="C521" s="12" t="s">
        <v>86</v>
      </c>
      <c r="D521" s="12" t="s">
        <v>20</v>
      </c>
      <c r="E521" s="14" t="s">
        <v>974</v>
      </c>
      <c r="F521" s="15">
        <v>1</v>
      </c>
      <c r="G521" s="12" t="s">
        <v>22</v>
      </c>
      <c r="H521" s="16">
        <v>1</v>
      </c>
      <c r="I521" s="16">
        <v>1</v>
      </c>
      <c r="J521" s="60" t="s">
        <v>975</v>
      </c>
      <c r="K521" s="16">
        <v>2</v>
      </c>
      <c r="L521" s="16">
        <v>2</v>
      </c>
      <c r="M521" s="18" t="s">
        <v>993</v>
      </c>
      <c r="N521" s="16"/>
      <c r="O521" s="16"/>
      <c r="P521" s="19"/>
      <c r="Q521" s="20">
        <f t="shared" si="102"/>
        <v>3</v>
      </c>
      <c r="R521" s="20">
        <f t="shared" si="100"/>
        <v>3</v>
      </c>
      <c r="S521" s="21">
        <f t="shared" si="104"/>
        <v>1</v>
      </c>
      <c r="T521" s="21">
        <f t="shared" si="105"/>
        <v>1</v>
      </c>
      <c r="U521" s="20"/>
    </row>
    <row r="522" spans="1:21" s="8" customFormat="1" ht="15.75" hidden="1" customHeight="1" x14ac:dyDescent="0.25">
      <c r="A522" s="12">
        <v>519</v>
      </c>
      <c r="B522" s="13" t="s">
        <v>897</v>
      </c>
      <c r="C522" s="12" t="s">
        <v>86</v>
      </c>
      <c r="D522" s="12" t="s">
        <v>20</v>
      </c>
      <c r="E522" s="14" t="s">
        <v>976</v>
      </c>
      <c r="F522" s="15">
        <v>1</v>
      </c>
      <c r="G522" s="12" t="s">
        <v>22</v>
      </c>
      <c r="H522" s="24">
        <v>97</v>
      </c>
      <c r="I522" s="24">
        <v>207</v>
      </c>
      <c r="J522" s="60" t="s">
        <v>977</v>
      </c>
      <c r="K522" s="16">
        <v>62</v>
      </c>
      <c r="L522" s="16">
        <v>81</v>
      </c>
      <c r="M522" s="18" t="s">
        <v>991</v>
      </c>
      <c r="N522" s="16"/>
      <c r="O522" s="16"/>
      <c r="P522" s="19"/>
      <c r="Q522" s="20">
        <f t="shared" si="102"/>
        <v>159</v>
      </c>
      <c r="R522" s="20">
        <f t="shared" si="100"/>
        <v>288</v>
      </c>
      <c r="S522" s="21">
        <f t="shared" si="104"/>
        <v>0.55208333333333337</v>
      </c>
      <c r="T522" s="21">
        <f t="shared" si="105"/>
        <v>0.55208333333333337</v>
      </c>
      <c r="U522" s="20"/>
    </row>
    <row r="523" spans="1:21" s="8" customFormat="1" ht="15.75" hidden="1" customHeight="1" x14ac:dyDescent="0.25">
      <c r="A523" s="12">
        <v>520</v>
      </c>
      <c r="B523" s="13" t="s">
        <v>897</v>
      </c>
      <c r="C523" s="12" t="s">
        <v>86</v>
      </c>
      <c r="D523" s="12" t="s">
        <v>20</v>
      </c>
      <c r="E523" s="14" t="s">
        <v>978</v>
      </c>
      <c r="F523" s="15">
        <v>1</v>
      </c>
      <c r="G523" s="12" t="s">
        <v>22</v>
      </c>
      <c r="H523" s="24">
        <v>10</v>
      </c>
      <c r="I523" s="24">
        <v>18</v>
      </c>
      <c r="J523" s="60" t="s">
        <v>979</v>
      </c>
      <c r="K523" s="16">
        <v>13</v>
      </c>
      <c r="L523" s="16">
        <v>13</v>
      </c>
      <c r="M523" s="18" t="s">
        <v>992</v>
      </c>
      <c r="N523" s="16"/>
      <c r="O523" s="16"/>
      <c r="P523" s="19"/>
      <c r="Q523" s="20">
        <f t="shared" si="102"/>
        <v>23</v>
      </c>
      <c r="R523" s="20">
        <f t="shared" si="100"/>
        <v>31</v>
      </c>
      <c r="S523" s="21">
        <f t="shared" si="104"/>
        <v>0.74193548387096775</v>
      </c>
      <c r="T523" s="21">
        <f t="shared" si="105"/>
        <v>0.74193548387096775</v>
      </c>
      <c r="U523" s="20"/>
    </row>
    <row r="524" spans="1:21" s="8" customFormat="1" ht="15.75" hidden="1" customHeight="1" x14ac:dyDescent="0.25">
      <c r="A524" s="12">
        <v>521</v>
      </c>
      <c r="B524" s="13" t="s">
        <v>897</v>
      </c>
      <c r="C524" s="12" t="s">
        <v>86</v>
      </c>
      <c r="D524" s="12" t="s">
        <v>20</v>
      </c>
      <c r="E524" s="14" t="s">
        <v>980</v>
      </c>
      <c r="F524" s="15">
        <v>1</v>
      </c>
      <c r="G524" s="12" t="s">
        <v>22</v>
      </c>
      <c r="H524" s="24">
        <v>37</v>
      </c>
      <c r="I524" s="24">
        <v>38</v>
      </c>
      <c r="J524" s="60" t="s">
        <v>981</v>
      </c>
      <c r="K524" s="24"/>
      <c r="L524" s="24"/>
      <c r="M524" s="18" t="s">
        <v>981</v>
      </c>
      <c r="N524" s="16"/>
      <c r="O524" s="16"/>
      <c r="P524" s="19"/>
      <c r="Q524" s="20">
        <f t="shared" si="102"/>
        <v>37</v>
      </c>
      <c r="R524" s="20">
        <f t="shared" si="100"/>
        <v>38</v>
      </c>
      <c r="S524" s="21">
        <f t="shared" si="104"/>
        <v>0.97368421052631582</v>
      </c>
      <c r="T524" s="21">
        <f t="shared" si="105"/>
        <v>0.97368421052631582</v>
      </c>
      <c r="U524" s="20"/>
    </row>
    <row r="525" spans="1:21" s="8" customFormat="1" ht="15.75" hidden="1" customHeight="1" x14ac:dyDescent="0.25">
      <c r="A525" s="12">
        <v>522</v>
      </c>
      <c r="B525" s="13" t="s">
        <v>897</v>
      </c>
      <c r="C525" s="12" t="s">
        <v>86</v>
      </c>
      <c r="D525" s="12" t="s">
        <v>20</v>
      </c>
      <c r="E525" s="14" t="s">
        <v>982</v>
      </c>
      <c r="F525" s="15">
        <v>1</v>
      </c>
      <c r="G525" s="12" t="s">
        <v>22</v>
      </c>
      <c r="H525" s="24">
        <v>10</v>
      </c>
      <c r="I525" s="24">
        <v>18</v>
      </c>
      <c r="J525" s="60" t="s">
        <v>983</v>
      </c>
      <c r="K525" s="16">
        <v>13</v>
      </c>
      <c r="L525" s="16">
        <v>13</v>
      </c>
      <c r="M525" s="18" t="s">
        <v>990</v>
      </c>
      <c r="N525" s="16"/>
      <c r="O525" s="16"/>
      <c r="P525" s="19"/>
      <c r="Q525" s="20">
        <f t="shared" si="102"/>
        <v>23</v>
      </c>
      <c r="R525" s="20">
        <f t="shared" si="100"/>
        <v>31</v>
      </c>
      <c r="S525" s="21">
        <f t="shared" si="104"/>
        <v>0.74193548387096775</v>
      </c>
      <c r="T525" s="21">
        <f t="shared" si="105"/>
        <v>0.74193548387096775</v>
      </c>
      <c r="U525" s="20"/>
    </row>
    <row r="526" spans="1:21" s="8" customFormat="1" ht="15.75" hidden="1" customHeight="1" x14ac:dyDescent="0.25">
      <c r="A526" s="12">
        <v>523</v>
      </c>
      <c r="B526" s="13" t="s">
        <v>897</v>
      </c>
      <c r="C526" s="12" t="s">
        <v>86</v>
      </c>
      <c r="D526" s="12" t="s">
        <v>20</v>
      </c>
      <c r="E526" s="14" t="s">
        <v>984</v>
      </c>
      <c r="F526" s="15">
        <v>1</v>
      </c>
      <c r="G526" s="12" t="s">
        <v>22</v>
      </c>
      <c r="H526" s="24">
        <v>27</v>
      </c>
      <c r="I526" s="24">
        <v>34</v>
      </c>
      <c r="J526" s="60" t="s">
        <v>985</v>
      </c>
      <c r="K526" s="16">
        <v>32</v>
      </c>
      <c r="L526" s="16">
        <v>30</v>
      </c>
      <c r="M526" s="18" t="s">
        <v>985</v>
      </c>
      <c r="N526" s="16"/>
      <c r="O526" s="16"/>
      <c r="P526" s="19"/>
      <c r="Q526" s="20">
        <f t="shared" si="102"/>
        <v>59</v>
      </c>
      <c r="R526" s="20">
        <f t="shared" si="100"/>
        <v>64</v>
      </c>
      <c r="S526" s="21">
        <f t="shared" si="104"/>
        <v>0.921875</v>
      </c>
      <c r="T526" s="21">
        <f t="shared" si="105"/>
        <v>0.921875</v>
      </c>
      <c r="U526" s="20"/>
    </row>
    <row r="527" spans="1:21" s="8" customFormat="1" ht="15.75" hidden="1" customHeight="1" x14ac:dyDescent="0.25">
      <c r="A527" s="12">
        <v>524</v>
      </c>
      <c r="B527" s="13" t="s">
        <v>897</v>
      </c>
      <c r="C527" s="12" t="s">
        <v>86</v>
      </c>
      <c r="D527" s="12" t="s">
        <v>20</v>
      </c>
      <c r="E527" s="14" t="s">
        <v>986</v>
      </c>
      <c r="F527" s="15">
        <v>1</v>
      </c>
      <c r="G527" s="12" t="s">
        <v>22</v>
      </c>
      <c r="H527" s="16">
        <v>156</v>
      </c>
      <c r="I527" s="16">
        <v>156</v>
      </c>
      <c r="J527" s="60" t="s">
        <v>987</v>
      </c>
      <c r="K527" s="16">
        <v>147</v>
      </c>
      <c r="L527" s="16">
        <v>147</v>
      </c>
      <c r="M527" s="18" t="s">
        <v>987</v>
      </c>
      <c r="N527" s="16"/>
      <c r="O527" s="16"/>
      <c r="P527" s="19"/>
      <c r="Q527" s="20">
        <f t="shared" si="102"/>
        <v>303</v>
      </c>
      <c r="R527" s="20">
        <f t="shared" si="100"/>
        <v>303</v>
      </c>
      <c r="S527" s="21">
        <f t="shared" si="104"/>
        <v>1</v>
      </c>
      <c r="T527" s="21">
        <f t="shared" si="105"/>
        <v>1</v>
      </c>
      <c r="U527" s="20"/>
    </row>
    <row r="528" spans="1:21" s="8" customFormat="1" ht="16.5" hidden="1" thickBot="1" x14ac:dyDescent="0.3">
      <c r="A528" s="12">
        <v>525</v>
      </c>
      <c r="B528" s="13" t="s">
        <v>897</v>
      </c>
      <c r="C528" s="12" t="s">
        <v>86</v>
      </c>
      <c r="D528" s="12" t="s">
        <v>20</v>
      </c>
      <c r="E528" s="14" t="s">
        <v>988</v>
      </c>
      <c r="F528" s="12">
        <v>1</v>
      </c>
      <c r="G528" s="12" t="s">
        <v>95</v>
      </c>
      <c r="H528" s="22">
        <v>0</v>
      </c>
      <c r="I528" s="22">
        <v>0</v>
      </c>
      <c r="J528" s="61" t="s">
        <v>30</v>
      </c>
      <c r="K528" s="22">
        <v>0</v>
      </c>
      <c r="L528" s="22">
        <v>0</v>
      </c>
      <c r="M528" s="42" t="s">
        <v>30</v>
      </c>
      <c r="N528" s="22">
        <v>0</v>
      </c>
      <c r="O528" s="22">
        <v>0</v>
      </c>
      <c r="P528" s="61" t="s">
        <v>30</v>
      </c>
      <c r="Q528" s="304"/>
      <c r="R528" s="305"/>
      <c r="S528" s="305"/>
      <c r="T528" s="306"/>
      <c r="U528" s="20"/>
    </row>
    <row r="529" spans="1:21" s="8" customFormat="1" ht="16.5" hidden="1" thickBot="1" x14ac:dyDescent="0.3">
      <c r="A529" s="12">
        <v>526</v>
      </c>
      <c r="B529" s="13" t="s">
        <v>994</v>
      </c>
      <c r="C529" s="12" t="s">
        <v>995</v>
      </c>
      <c r="D529" s="12" t="s">
        <v>20</v>
      </c>
      <c r="E529" s="14" t="s">
        <v>996</v>
      </c>
      <c r="F529" s="15">
        <v>1</v>
      </c>
      <c r="G529" s="12" t="s">
        <v>22</v>
      </c>
      <c r="H529" s="16">
        <v>228</v>
      </c>
      <c r="I529" s="16">
        <v>228</v>
      </c>
      <c r="J529" s="17" t="s">
        <v>997</v>
      </c>
      <c r="K529" s="16"/>
      <c r="L529" s="16"/>
      <c r="M529" s="18"/>
      <c r="N529" s="16"/>
      <c r="O529" s="16"/>
      <c r="P529" s="19"/>
      <c r="Q529" s="20">
        <f t="shared" ref="Q529:Q558" si="106">+H529+K529+N529</f>
        <v>228</v>
      </c>
      <c r="R529" s="20">
        <f t="shared" ref="R529:R558" si="107">+I529+L529+O529</f>
        <v>228</v>
      </c>
      <c r="S529" s="21">
        <f t="shared" ref="S529:S558" si="108">+Q529/R529</f>
        <v>1</v>
      </c>
      <c r="T529" s="21">
        <f>+S529/F529</f>
        <v>1</v>
      </c>
      <c r="U529" s="20"/>
    </row>
    <row r="530" spans="1:21" s="8" customFormat="1" ht="16.5" hidden="1" thickBot="1" x14ac:dyDescent="0.3">
      <c r="A530" s="12">
        <v>527</v>
      </c>
      <c r="B530" s="13" t="s">
        <v>994</v>
      </c>
      <c r="C530" s="12" t="s">
        <v>995</v>
      </c>
      <c r="D530" s="12" t="s">
        <v>20</v>
      </c>
      <c r="E530" s="14" t="s">
        <v>998</v>
      </c>
      <c r="F530" s="15">
        <v>1</v>
      </c>
      <c r="G530" s="12" t="s">
        <v>22</v>
      </c>
      <c r="H530" s="16">
        <v>15</v>
      </c>
      <c r="I530" s="16">
        <v>15</v>
      </c>
      <c r="J530" s="17" t="s">
        <v>997</v>
      </c>
      <c r="K530" s="16"/>
      <c r="L530" s="16"/>
      <c r="M530" s="18"/>
      <c r="N530" s="16"/>
      <c r="O530" s="16"/>
      <c r="P530" s="19"/>
      <c r="Q530" s="20">
        <f t="shared" si="106"/>
        <v>15</v>
      </c>
      <c r="R530" s="20">
        <f t="shared" si="107"/>
        <v>15</v>
      </c>
      <c r="S530" s="21">
        <f t="shared" si="108"/>
        <v>1</v>
      </c>
      <c r="T530" s="21">
        <f>+S530/F530</f>
        <v>1</v>
      </c>
      <c r="U530" s="20"/>
    </row>
    <row r="531" spans="1:21" s="8" customFormat="1" ht="15.75" hidden="1" customHeight="1" x14ac:dyDescent="0.25">
      <c r="A531" s="12">
        <v>528</v>
      </c>
      <c r="B531" s="13" t="s">
        <v>994</v>
      </c>
      <c r="C531" s="12" t="s">
        <v>995</v>
      </c>
      <c r="D531" s="12" t="s">
        <v>20</v>
      </c>
      <c r="E531" s="14" t="s">
        <v>999</v>
      </c>
      <c r="F531" s="12">
        <v>12</v>
      </c>
      <c r="G531" s="12" t="s">
        <v>1000</v>
      </c>
      <c r="H531" s="16">
        <v>1</v>
      </c>
      <c r="I531" s="22">
        <v>1</v>
      </c>
      <c r="J531" s="17"/>
      <c r="K531" s="16"/>
      <c r="L531" s="22">
        <v>1</v>
      </c>
      <c r="M531" s="18"/>
      <c r="N531" s="16"/>
      <c r="O531" s="22">
        <v>1</v>
      </c>
      <c r="P531" s="19"/>
      <c r="Q531" s="20">
        <f t="shared" si="106"/>
        <v>1</v>
      </c>
      <c r="R531" s="20">
        <f t="shared" si="107"/>
        <v>3</v>
      </c>
      <c r="S531" s="23">
        <f t="shared" si="108"/>
        <v>0.33333333333333331</v>
      </c>
      <c r="T531" s="21">
        <f>+Q531/F531</f>
        <v>8.3333333333333329E-2</v>
      </c>
      <c r="U531" s="20"/>
    </row>
    <row r="532" spans="1:21" s="8" customFormat="1" ht="16.5" hidden="1" thickBot="1" x14ac:dyDescent="0.3">
      <c r="A532" s="12">
        <v>529</v>
      </c>
      <c r="B532" s="13" t="s">
        <v>994</v>
      </c>
      <c r="C532" s="12" t="s">
        <v>1001</v>
      </c>
      <c r="D532" s="12" t="s">
        <v>20</v>
      </c>
      <c r="E532" s="14" t="s">
        <v>1002</v>
      </c>
      <c r="F532" s="15">
        <v>1</v>
      </c>
      <c r="G532" s="12" t="s">
        <v>22</v>
      </c>
      <c r="H532" s="24">
        <v>54</v>
      </c>
      <c r="I532" s="24">
        <v>31</v>
      </c>
      <c r="J532" s="17"/>
      <c r="K532" s="16">
        <v>63</v>
      </c>
      <c r="L532" s="16">
        <v>28</v>
      </c>
      <c r="M532" s="18"/>
      <c r="N532" s="16"/>
      <c r="O532" s="16"/>
      <c r="P532" s="19"/>
      <c r="Q532" s="20">
        <f t="shared" si="106"/>
        <v>117</v>
      </c>
      <c r="R532" s="20">
        <f t="shared" si="107"/>
        <v>59</v>
      </c>
      <c r="S532" s="21">
        <f t="shared" si="108"/>
        <v>1.9830508474576272</v>
      </c>
      <c r="T532" s="21">
        <f t="shared" ref="T532:T551" si="109">+S532/F532</f>
        <v>1.9830508474576272</v>
      </c>
      <c r="U532" s="20"/>
    </row>
    <row r="533" spans="1:21" s="8" customFormat="1" ht="16.5" hidden="1" thickBot="1" x14ac:dyDescent="0.3">
      <c r="A533" s="12">
        <v>530</v>
      </c>
      <c r="B533" s="13" t="s">
        <v>994</v>
      </c>
      <c r="C533" s="12" t="s">
        <v>1001</v>
      </c>
      <c r="D533" s="12" t="s">
        <v>20</v>
      </c>
      <c r="E533" s="14" t="s">
        <v>1003</v>
      </c>
      <c r="F533" s="15">
        <v>1</v>
      </c>
      <c r="G533" s="12" t="s">
        <v>22</v>
      </c>
      <c r="H533" s="16">
        <v>4</v>
      </c>
      <c r="I533" s="16">
        <v>4</v>
      </c>
      <c r="J533" s="17"/>
      <c r="K533" s="16">
        <v>4</v>
      </c>
      <c r="L533" s="16">
        <v>4</v>
      </c>
      <c r="M533" s="18"/>
      <c r="N533" s="16"/>
      <c r="O533" s="16"/>
      <c r="P533" s="19"/>
      <c r="Q533" s="20">
        <f t="shared" si="106"/>
        <v>8</v>
      </c>
      <c r="R533" s="20">
        <f t="shared" si="107"/>
        <v>8</v>
      </c>
      <c r="S533" s="21">
        <f t="shared" si="108"/>
        <v>1</v>
      </c>
      <c r="T533" s="21">
        <f t="shared" si="109"/>
        <v>1</v>
      </c>
      <c r="U533" s="20"/>
    </row>
    <row r="534" spans="1:21" s="8" customFormat="1" ht="16.5" hidden="1" thickBot="1" x14ac:dyDescent="0.3">
      <c r="A534" s="12">
        <v>531</v>
      </c>
      <c r="B534" s="13" t="s">
        <v>994</v>
      </c>
      <c r="C534" s="12" t="s">
        <v>1001</v>
      </c>
      <c r="D534" s="12" t="s">
        <v>20</v>
      </c>
      <c r="E534" s="14" t="s">
        <v>1004</v>
      </c>
      <c r="F534" s="15">
        <v>1</v>
      </c>
      <c r="G534" s="12" t="s">
        <v>22</v>
      </c>
      <c r="H534" s="16">
        <v>47</v>
      </c>
      <c r="I534" s="16">
        <v>47</v>
      </c>
      <c r="J534" s="17"/>
      <c r="K534" s="16">
        <v>46</v>
      </c>
      <c r="L534" s="16">
        <v>46</v>
      </c>
      <c r="M534" s="18"/>
      <c r="N534" s="16"/>
      <c r="O534" s="16"/>
      <c r="P534" s="19"/>
      <c r="Q534" s="20">
        <f t="shared" si="106"/>
        <v>93</v>
      </c>
      <c r="R534" s="20">
        <f t="shared" si="107"/>
        <v>93</v>
      </c>
      <c r="S534" s="21">
        <f t="shared" si="108"/>
        <v>1</v>
      </c>
      <c r="T534" s="21">
        <f t="shared" si="109"/>
        <v>1</v>
      </c>
      <c r="U534" s="20"/>
    </row>
    <row r="535" spans="1:21" s="8" customFormat="1" ht="16.5" hidden="1" thickBot="1" x14ac:dyDescent="0.3">
      <c r="A535" s="12">
        <v>532</v>
      </c>
      <c r="B535" s="13" t="s">
        <v>994</v>
      </c>
      <c r="C535" s="12" t="s">
        <v>1001</v>
      </c>
      <c r="D535" s="12" t="s">
        <v>20</v>
      </c>
      <c r="E535" s="14" t="s">
        <v>1005</v>
      </c>
      <c r="F535" s="15">
        <v>1</v>
      </c>
      <c r="G535" s="12" t="s">
        <v>22</v>
      </c>
      <c r="H535" s="16">
        <v>253</v>
      </c>
      <c r="I535" s="16">
        <v>253</v>
      </c>
      <c r="J535" s="17"/>
      <c r="K535" s="16">
        <v>123</v>
      </c>
      <c r="L535" s="16">
        <v>130</v>
      </c>
      <c r="M535" s="18"/>
      <c r="N535" s="16"/>
      <c r="O535" s="16"/>
      <c r="P535" s="19"/>
      <c r="Q535" s="20">
        <f t="shared" si="106"/>
        <v>376</v>
      </c>
      <c r="R535" s="20">
        <f t="shared" si="107"/>
        <v>383</v>
      </c>
      <c r="S535" s="21">
        <f t="shared" si="108"/>
        <v>0.98172323759791125</v>
      </c>
      <c r="T535" s="21">
        <f t="shared" si="109"/>
        <v>0.98172323759791125</v>
      </c>
      <c r="U535" s="20"/>
    </row>
    <row r="536" spans="1:21" s="8" customFormat="1" ht="16.5" hidden="1" thickBot="1" x14ac:dyDescent="0.3">
      <c r="A536" s="12">
        <v>533</v>
      </c>
      <c r="B536" s="13" t="s">
        <v>994</v>
      </c>
      <c r="C536" s="12" t="s">
        <v>1006</v>
      </c>
      <c r="D536" s="12" t="s">
        <v>20</v>
      </c>
      <c r="E536" s="14" t="s">
        <v>1007</v>
      </c>
      <c r="F536" s="15">
        <v>1</v>
      </c>
      <c r="G536" s="12" t="s">
        <v>22</v>
      </c>
      <c r="H536" s="16">
        <v>19</v>
      </c>
      <c r="I536" s="16">
        <v>19</v>
      </c>
      <c r="J536" s="17"/>
      <c r="K536" s="16">
        <v>29</v>
      </c>
      <c r="L536" s="16">
        <v>29</v>
      </c>
      <c r="M536" s="18"/>
      <c r="N536" s="16"/>
      <c r="O536" s="16"/>
      <c r="P536" s="19"/>
      <c r="Q536" s="20">
        <f t="shared" si="106"/>
        <v>48</v>
      </c>
      <c r="R536" s="20">
        <f t="shared" si="107"/>
        <v>48</v>
      </c>
      <c r="S536" s="21">
        <f t="shared" si="108"/>
        <v>1</v>
      </c>
      <c r="T536" s="21">
        <f t="shared" si="109"/>
        <v>1</v>
      </c>
      <c r="U536" s="20"/>
    </row>
    <row r="537" spans="1:21" s="8" customFormat="1" ht="16.5" hidden="1" thickBot="1" x14ac:dyDescent="0.3">
      <c r="A537" s="12">
        <v>534</v>
      </c>
      <c r="B537" s="13" t="s">
        <v>994</v>
      </c>
      <c r="C537" s="12" t="s">
        <v>1008</v>
      </c>
      <c r="D537" s="12" t="s">
        <v>20</v>
      </c>
      <c r="E537" s="14" t="s">
        <v>1009</v>
      </c>
      <c r="F537" s="15">
        <v>1</v>
      </c>
      <c r="G537" s="12" t="s">
        <v>22</v>
      </c>
      <c r="H537" s="16">
        <v>11</v>
      </c>
      <c r="I537" s="16">
        <v>11</v>
      </c>
      <c r="J537" s="17"/>
      <c r="K537" s="16">
        <v>11</v>
      </c>
      <c r="L537" s="16">
        <v>11</v>
      </c>
      <c r="M537" s="18"/>
      <c r="N537" s="16"/>
      <c r="O537" s="16"/>
      <c r="P537" s="19"/>
      <c r="Q537" s="20">
        <f t="shared" si="106"/>
        <v>22</v>
      </c>
      <c r="R537" s="20">
        <f t="shared" si="107"/>
        <v>22</v>
      </c>
      <c r="S537" s="21">
        <f t="shared" si="108"/>
        <v>1</v>
      </c>
      <c r="T537" s="21">
        <f t="shared" si="109"/>
        <v>1</v>
      </c>
      <c r="U537" s="20"/>
    </row>
    <row r="538" spans="1:21" s="8" customFormat="1" ht="16.5" hidden="1" thickBot="1" x14ac:dyDescent="0.3">
      <c r="A538" s="12">
        <v>535</v>
      </c>
      <c r="B538" s="13" t="s">
        <v>994</v>
      </c>
      <c r="C538" s="12" t="s">
        <v>1010</v>
      </c>
      <c r="D538" s="12" t="s">
        <v>20</v>
      </c>
      <c r="E538" s="14" t="s">
        <v>1011</v>
      </c>
      <c r="F538" s="15">
        <v>1</v>
      </c>
      <c r="G538" s="12" t="s">
        <v>22</v>
      </c>
      <c r="H538" s="16">
        <v>41</v>
      </c>
      <c r="I538" s="16">
        <v>41</v>
      </c>
      <c r="J538" s="17" t="s">
        <v>1012</v>
      </c>
      <c r="K538" s="16">
        <v>58</v>
      </c>
      <c r="L538" s="16">
        <v>58</v>
      </c>
      <c r="M538" s="18"/>
      <c r="N538" s="16"/>
      <c r="O538" s="16"/>
      <c r="P538" s="19"/>
      <c r="Q538" s="20">
        <f t="shared" si="106"/>
        <v>99</v>
      </c>
      <c r="R538" s="20">
        <f t="shared" si="107"/>
        <v>99</v>
      </c>
      <c r="S538" s="21">
        <f t="shared" si="108"/>
        <v>1</v>
      </c>
      <c r="T538" s="21">
        <f t="shared" si="109"/>
        <v>1</v>
      </c>
      <c r="U538" s="20"/>
    </row>
    <row r="539" spans="1:21" s="8" customFormat="1" ht="16.5" hidden="1" thickBot="1" x14ac:dyDescent="0.3">
      <c r="A539" s="12">
        <v>536</v>
      </c>
      <c r="B539" s="13" t="s">
        <v>994</v>
      </c>
      <c r="C539" s="12" t="s">
        <v>1010</v>
      </c>
      <c r="D539" s="12" t="s">
        <v>20</v>
      </c>
      <c r="E539" s="14" t="s">
        <v>1013</v>
      </c>
      <c r="F539" s="15">
        <v>1</v>
      </c>
      <c r="G539" s="12" t="s">
        <v>22</v>
      </c>
      <c r="H539" s="16">
        <v>47</v>
      </c>
      <c r="I539" s="16">
        <v>47</v>
      </c>
      <c r="J539" s="17" t="s">
        <v>1014</v>
      </c>
      <c r="K539" s="16">
        <v>46</v>
      </c>
      <c r="L539" s="16">
        <v>46</v>
      </c>
      <c r="M539" s="18"/>
      <c r="N539" s="16"/>
      <c r="O539" s="16"/>
      <c r="P539" s="19"/>
      <c r="Q539" s="20">
        <f t="shared" si="106"/>
        <v>93</v>
      </c>
      <c r="R539" s="20">
        <f t="shared" si="107"/>
        <v>93</v>
      </c>
      <c r="S539" s="21">
        <f t="shared" si="108"/>
        <v>1</v>
      </c>
      <c r="T539" s="21">
        <f t="shared" si="109"/>
        <v>1</v>
      </c>
      <c r="U539" s="20"/>
    </row>
    <row r="540" spans="1:21" s="8" customFormat="1" ht="16.5" hidden="1" thickBot="1" x14ac:dyDescent="0.3">
      <c r="A540" s="12">
        <v>537</v>
      </c>
      <c r="B540" s="13" t="s">
        <v>994</v>
      </c>
      <c r="C540" s="12" t="s">
        <v>1010</v>
      </c>
      <c r="D540" s="12" t="s">
        <v>20</v>
      </c>
      <c r="E540" s="14" t="s">
        <v>1015</v>
      </c>
      <c r="F540" s="15">
        <v>1</v>
      </c>
      <c r="G540" s="12" t="s">
        <v>22</v>
      </c>
      <c r="H540" s="16">
        <v>47</v>
      </c>
      <c r="I540" s="16">
        <v>47</v>
      </c>
      <c r="J540" s="17" t="s">
        <v>1016</v>
      </c>
      <c r="K540" s="16">
        <v>46</v>
      </c>
      <c r="L540" s="16">
        <v>46</v>
      </c>
      <c r="M540" s="18"/>
      <c r="N540" s="16"/>
      <c r="O540" s="16"/>
      <c r="P540" s="19"/>
      <c r="Q540" s="20">
        <f t="shared" si="106"/>
        <v>93</v>
      </c>
      <c r="R540" s="20">
        <f t="shared" si="107"/>
        <v>93</v>
      </c>
      <c r="S540" s="21">
        <f t="shared" si="108"/>
        <v>1</v>
      </c>
      <c r="T540" s="21">
        <f t="shared" si="109"/>
        <v>1</v>
      </c>
      <c r="U540" s="20"/>
    </row>
    <row r="541" spans="1:21" s="8" customFormat="1" ht="16.5" hidden="1" thickBot="1" x14ac:dyDescent="0.3">
      <c r="A541" s="12">
        <v>538</v>
      </c>
      <c r="B541" s="13" t="s">
        <v>994</v>
      </c>
      <c r="C541" s="12" t="s">
        <v>1010</v>
      </c>
      <c r="D541" s="12" t="s">
        <v>20</v>
      </c>
      <c r="E541" s="14" t="s">
        <v>1017</v>
      </c>
      <c r="F541" s="15">
        <v>1</v>
      </c>
      <c r="G541" s="12" t="s">
        <v>22</v>
      </c>
      <c r="H541" s="16">
        <v>282</v>
      </c>
      <c r="I541" s="16">
        <v>282</v>
      </c>
      <c r="J541" s="17" t="s">
        <v>1018</v>
      </c>
      <c r="K541" s="16">
        <v>276</v>
      </c>
      <c r="L541" s="16">
        <v>276</v>
      </c>
      <c r="M541" s="18"/>
      <c r="N541" s="16"/>
      <c r="O541" s="16"/>
      <c r="P541" s="19"/>
      <c r="Q541" s="20">
        <f t="shared" si="106"/>
        <v>558</v>
      </c>
      <c r="R541" s="20">
        <f t="shared" si="107"/>
        <v>558</v>
      </c>
      <c r="S541" s="21">
        <f t="shared" si="108"/>
        <v>1</v>
      </c>
      <c r="T541" s="21">
        <f t="shared" si="109"/>
        <v>1</v>
      </c>
      <c r="U541" s="20"/>
    </row>
    <row r="542" spans="1:21" s="8" customFormat="1" ht="16.5" hidden="1" thickBot="1" x14ac:dyDescent="0.3">
      <c r="A542" s="12">
        <v>539</v>
      </c>
      <c r="B542" s="13" t="s">
        <v>994</v>
      </c>
      <c r="C542" s="12" t="s">
        <v>1010</v>
      </c>
      <c r="D542" s="12" t="s">
        <v>20</v>
      </c>
      <c r="E542" s="14" t="s">
        <v>1019</v>
      </c>
      <c r="F542" s="15">
        <v>1</v>
      </c>
      <c r="G542" s="12" t="s">
        <v>22</v>
      </c>
      <c r="H542" s="16">
        <v>165</v>
      </c>
      <c r="I542" s="16">
        <v>165</v>
      </c>
      <c r="J542" s="17" t="s">
        <v>1020</v>
      </c>
      <c r="K542" s="16">
        <v>29</v>
      </c>
      <c r="L542" s="16">
        <v>29</v>
      </c>
      <c r="M542" s="18"/>
      <c r="N542" s="16"/>
      <c r="O542" s="16"/>
      <c r="P542" s="19"/>
      <c r="Q542" s="20">
        <f t="shared" si="106"/>
        <v>194</v>
      </c>
      <c r="R542" s="20">
        <f t="shared" si="107"/>
        <v>194</v>
      </c>
      <c r="S542" s="21">
        <f t="shared" si="108"/>
        <v>1</v>
      </c>
      <c r="T542" s="21">
        <f t="shared" si="109"/>
        <v>1</v>
      </c>
      <c r="U542" s="20"/>
    </row>
    <row r="543" spans="1:21" s="8" customFormat="1" ht="16.5" hidden="1" thickBot="1" x14ac:dyDescent="0.3">
      <c r="A543" s="12">
        <v>540</v>
      </c>
      <c r="B543" s="13" t="s">
        <v>994</v>
      </c>
      <c r="C543" s="12" t="s">
        <v>1010</v>
      </c>
      <c r="D543" s="12" t="s">
        <v>20</v>
      </c>
      <c r="E543" s="14" t="s">
        <v>1021</v>
      </c>
      <c r="F543" s="15">
        <v>1</v>
      </c>
      <c r="G543" s="12" t="s">
        <v>22</v>
      </c>
      <c r="H543" s="16">
        <v>0</v>
      </c>
      <c r="I543" s="16">
        <v>0</v>
      </c>
      <c r="J543" s="17" t="s">
        <v>1022</v>
      </c>
      <c r="K543" s="16">
        <v>6</v>
      </c>
      <c r="L543" s="16">
        <v>6</v>
      </c>
      <c r="M543" s="18"/>
      <c r="N543" s="16"/>
      <c r="O543" s="16"/>
      <c r="P543" s="19"/>
      <c r="Q543" s="20">
        <f t="shared" si="106"/>
        <v>6</v>
      </c>
      <c r="R543" s="20">
        <f t="shared" si="107"/>
        <v>6</v>
      </c>
      <c r="S543" s="21">
        <f t="shared" si="108"/>
        <v>1</v>
      </c>
      <c r="T543" s="21">
        <f t="shared" si="109"/>
        <v>1</v>
      </c>
      <c r="U543" s="20"/>
    </row>
    <row r="544" spans="1:21" s="8" customFormat="1" ht="16.5" hidden="1" thickBot="1" x14ac:dyDescent="0.3">
      <c r="A544" s="12">
        <v>541</v>
      </c>
      <c r="B544" s="13" t="s">
        <v>994</v>
      </c>
      <c r="C544" s="12" t="s">
        <v>1023</v>
      </c>
      <c r="D544" s="12" t="s">
        <v>20</v>
      </c>
      <c r="E544" s="14" t="s">
        <v>1024</v>
      </c>
      <c r="F544" s="15">
        <v>1</v>
      </c>
      <c r="G544" s="12" t="s">
        <v>22</v>
      </c>
      <c r="H544" s="16">
        <v>111</v>
      </c>
      <c r="I544" s="16">
        <v>31</v>
      </c>
      <c r="J544" s="17"/>
      <c r="K544" s="16">
        <v>155</v>
      </c>
      <c r="L544" s="16">
        <v>28</v>
      </c>
      <c r="M544" s="18"/>
      <c r="N544" s="16"/>
      <c r="O544" s="16"/>
      <c r="P544" s="19"/>
      <c r="Q544" s="20">
        <f t="shared" si="106"/>
        <v>266</v>
      </c>
      <c r="R544" s="20">
        <f t="shared" si="107"/>
        <v>59</v>
      </c>
      <c r="S544" s="21">
        <f t="shared" si="108"/>
        <v>4.5084745762711869</v>
      </c>
      <c r="T544" s="21">
        <f t="shared" si="109"/>
        <v>4.5084745762711869</v>
      </c>
      <c r="U544" s="20"/>
    </row>
    <row r="545" spans="1:21" s="8" customFormat="1" ht="16.5" hidden="1" thickBot="1" x14ac:dyDescent="0.3">
      <c r="A545" s="12">
        <v>542</v>
      </c>
      <c r="B545" s="13" t="s">
        <v>994</v>
      </c>
      <c r="C545" s="12" t="s">
        <v>1023</v>
      </c>
      <c r="D545" s="12" t="s">
        <v>20</v>
      </c>
      <c r="E545" s="14" t="s">
        <v>1025</v>
      </c>
      <c r="F545" s="15">
        <v>1</v>
      </c>
      <c r="G545" s="12" t="s">
        <v>22</v>
      </c>
      <c r="H545" s="24">
        <v>54</v>
      </c>
      <c r="I545" s="24">
        <v>31</v>
      </c>
      <c r="J545" s="17"/>
      <c r="K545" s="16">
        <v>63</v>
      </c>
      <c r="L545" s="16">
        <v>28</v>
      </c>
      <c r="M545" s="18"/>
      <c r="N545" s="16"/>
      <c r="O545" s="16"/>
      <c r="P545" s="19"/>
      <c r="Q545" s="20">
        <f t="shared" si="106"/>
        <v>117</v>
      </c>
      <c r="R545" s="20">
        <f t="shared" si="107"/>
        <v>59</v>
      </c>
      <c r="S545" s="21">
        <f t="shared" si="108"/>
        <v>1.9830508474576272</v>
      </c>
      <c r="T545" s="21">
        <f t="shared" si="109"/>
        <v>1.9830508474576272</v>
      </c>
      <c r="U545" s="20"/>
    </row>
    <row r="546" spans="1:21" s="8" customFormat="1" ht="16.5" hidden="1" thickBot="1" x14ac:dyDescent="0.3">
      <c r="A546" s="12">
        <v>543</v>
      </c>
      <c r="B546" s="13" t="s">
        <v>994</v>
      </c>
      <c r="C546" s="12" t="s">
        <v>1023</v>
      </c>
      <c r="D546" s="12" t="s">
        <v>20</v>
      </c>
      <c r="E546" s="14" t="s">
        <v>1026</v>
      </c>
      <c r="F546" s="15">
        <v>1</v>
      </c>
      <c r="G546" s="12" t="s">
        <v>22</v>
      </c>
      <c r="H546" s="24">
        <v>54</v>
      </c>
      <c r="I546" s="24">
        <v>31</v>
      </c>
      <c r="J546" s="17"/>
      <c r="K546" s="16">
        <v>63</v>
      </c>
      <c r="L546" s="16">
        <v>28</v>
      </c>
      <c r="M546" s="18"/>
      <c r="N546" s="16"/>
      <c r="O546" s="16"/>
      <c r="P546" s="19"/>
      <c r="Q546" s="20">
        <f t="shared" si="106"/>
        <v>117</v>
      </c>
      <c r="R546" s="20">
        <f t="shared" si="107"/>
        <v>59</v>
      </c>
      <c r="S546" s="21">
        <f t="shared" si="108"/>
        <v>1.9830508474576272</v>
      </c>
      <c r="T546" s="21">
        <f t="shared" si="109"/>
        <v>1.9830508474576272</v>
      </c>
      <c r="U546" s="20"/>
    </row>
    <row r="547" spans="1:21" s="8" customFormat="1" ht="16.5" hidden="1" thickBot="1" x14ac:dyDescent="0.3">
      <c r="A547" s="12">
        <v>544</v>
      </c>
      <c r="B547" s="13" t="s">
        <v>994</v>
      </c>
      <c r="C547" s="12" t="s">
        <v>1023</v>
      </c>
      <c r="D547" s="12" t="s">
        <v>20</v>
      </c>
      <c r="E547" s="14" t="s">
        <v>1027</v>
      </c>
      <c r="F547" s="15">
        <v>1</v>
      </c>
      <c r="G547" s="12" t="s">
        <v>22</v>
      </c>
      <c r="H547" s="24">
        <v>54</v>
      </c>
      <c r="I547" s="24">
        <v>31</v>
      </c>
      <c r="J547" s="17"/>
      <c r="K547" s="16">
        <v>63</v>
      </c>
      <c r="L547" s="16">
        <v>28</v>
      </c>
      <c r="M547" s="18"/>
      <c r="N547" s="16"/>
      <c r="O547" s="16"/>
      <c r="P547" s="19"/>
      <c r="Q547" s="20">
        <f t="shared" si="106"/>
        <v>117</v>
      </c>
      <c r="R547" s="20">
        <f t="shared" si="107"/>
        <v>59</v>
      </c>
      <c r="S547" s="21">
        <f t="shared" si="108"/>
        <v>1.9830508474576272</v>
      </c>
      <c r="T547" s="21">
        <f t="shared" si="109"/>
        <v>1.9830508474576272</v>
      </c>
      <c r="U547" s="20"/>
    </row>
    <row r="548" spans="1:21" s="8" customFormat="1" ht="16.5" hidden="1" thickBot="1" x14ac:dyDescent="0.3">
      <c r="A548" s="12">
        <v>545</v>
      </c>
      <c r="B548" s="13" t="s">
        <v>994</v>
      </c>
      <c r="C548" s="12" t="s">
        <v>1023</v>
      </c>
      <c r="D548" s="12" t="s">
        <v>20</v>
      </c>
      <c r="E548" s="14" t="s">
        <v>1028</v>
      </c>
      <c r="F548" s="15">
        <v>1</v>
      </c>
      <c r="G548" s="12" t="s">
        <v>22</v>
      </c>
      <c r="H548" s="24">
        <v>54</v>
      </c>
      <c r="I548" s="24">
        <v>31</v>
      </c>
      <c r="J548" s="17"/>
      <c r="K548" s="16">
        <v>63</v>
      </c>
      <c r="L548" s="16">
        <v>28</v>
      </c>
      <c r="M548" s="18"/>
      <c r="N548" s="16"/>
      <c r="O548" s="16"/>
      <c r="P548" s="19"/>
      <c r="Q548" s="20">
        <f t="shared" si="106"/>
        <v>117</v>
      </c>
      <c r="R548" s="20">
        <f t="shared" si="107"/>
        <v>59</v>
      </c>
      <c r="S548" s="21">
        <f t="shared" si="108"/>
        <v>1.9830508474576272</v>
      </c>
      <c r="T548" s="21">
        <f t="shared" si="109"/>
        <v>1.9830508474576272</v>
      </c>
      <c r="U548" s="20"/>
    </row>
    <row r="549" spans="1:21" s="8" customFormat="1" ht="16.5" hidden="1" thickBot="1" x14ac:dyDescent="0.3">
      <c r="A549" s="12">
        <v>546</v>
      </c>
      <c r="B549" s="13" t="s">
        <v>994</v>
      </c>
      <c r="C549" s="12" t="s">
        <v>1029</v>
      </c>
      <c r="D549" s="12" t="s">
        <v>20</v>
      </c>
      <c r="E549" s="14" t="s">
        <v>1030</v>
      </c>
      <c r="F549" s="15">
        <v>1</v>
      </c>
      <c r="G549" s="12" t="s">
        <v>22</v>
      </c>
      <c r="H549" s="16">
        <v>253</v>
      </c>
      <c r="I549" s="16">
        <v>253</v>
      </c>
      <c r="J549" s="17" t="s">
        <v>1031</v>
      </c>
      <c r="K549" s="16">
        <v>123</v>
      </c>
      <c r="L549" s="16">
        <v>130</v>
      </c>
      <c r="M549" s="18" t="s">
        <v>1339</v>
      </c>
      <c r="N549" s="16"/>
      <c r="O549" s="16"/>
      <c r="P549" s="19"/>
      <c r="Q549" s="20">
        <f t="shared" si="106"/>
        <v>376</v>
      </c>
      <c r="R549" s="20">
        <f t="shared" si="107"/>
        <v>383</v>
      </c>
      <c r="S549" s="21">
        <f t="shared" si="108"/>
        <v>0.98172323759791125</v>
      </c>
      <c r="T549" s="21">
        <f t="shared" si="109"/>
        <v>0.98172323759791125</v>
      </c>
      <c r="U549" s="20"/>
    </row>
    <row r="550" spans="1:21" s="8" customFormat="1" ht="16.5" hidden="1" thickBot="1" x14ac:dyDescent="0.3">
      <c r="A550" s="12">
        <v>547</v>
      </c>
      <c r="B550" s="13" t="s">
        <v>994</v>
      </c>
      <c r="C550" s="12" t="s">
        <v>1029</v>
      </c>
      <c r="D550" s="12" t="s">
        <v>20</v>
      </c>
      <c r="E550" s="14" t="s">
        <v>1032</v>
      </c>
      <c r="F550" s="15">
        <v>1</v>
      </c>
      <c r="G550" s="12" t="s">
        <v>22</v>
      </c>
      <c r="H550" s="16">
        <v>1</v>
      </c>
      <c r="I550" s="16">
        <v>1</v>
      </c>
      <c r="J550" s="17" t="s">
        <v>1031</v>
      </c>
      <c r="K550" s="16">
        <v>2</v>
      </c>
      <c r="L550" s="16">
        <v>2</v>
      </c>
      <c r="M550" s="18" t="s">
        <v>1339</v>
      </c>
      <c r="N550" s="16"/>
      <c r="O550" s="16"/>
      <c r="P550" s="19"/>
      <c r="Q550" s="20">
        <f t="shared" si="106"/>
        <v>3</v>
      </c>
      <c r="R550" s="20">
        <f t="shared" si="107"/>
        <v>3</v>
      </c>
      <c r="S550" s="21">
        <f t="shared" si="108"/>
        <v>1</v>
      </c>
      <c r="T550" s="21">
        <f t="shared" si="109"/>
        <v>1</v>
      </c>
      <c r="U550" s="20"/>
    </row>
    <row r="551" spans="1:21" s="8" customFormat="1" ht="16.5" hidden="1" thickBot="1" x14ac:dyDescent="0.3">
      <c r="A551" s="12">
        <v>548</v>
      </c>
      <c r="B551" s="13" t="s">
        <v>994</v>
      </c>
      <c r="C551" s="12" t="s">
        <v>1029</v>
      </c>
      <c r="D551" s="12" t="s">
        <v>20</v>
      </c>
      <c r="E551" s="14" t="s">
        <v>1033</v>
      </c>
      <c r="F551" s="15">
        <v>1</v>
      </c>
      <c r="G551" s="12" t="s">
        <v>22</v>
      </c>
      <c r="H551" s="24">
        <v>151</v>
      </c>
      <c r="I551" s="24">
        <v>253</v>
      </c>
      <c r="J551" s="17" t="s">
        <v>1031</v>
      </c>
      <c r="K551" s="16">
        <v>86</v>
      </c>
      <c r="L551" s="16">
        <v>123</v>
      </c>
      <c r="M551" s="18" t="s">
        <v>1339</v>
      </c>
      <c r="N551" s="16"/>
      <c r="O551" s="16"/>
      <c r="P551" s="19"/>
      <c r="Q551" s="20">
        <f t="shared" si="106"/>
        <v>237</v>
      </c>
      <c r="R551" s="20">
        <f t="shared" si="107"/>
        <v>376</v>
      </c>
      <c r="S551" s="21">
        <f t="shared" si="108"/>
        <v>0.63031914893617025</v>
      </c>
      <c r="T551" s="21">
        <f t="shared" si="109"/>
        <v>0.63031914893617025</v>
      </c>
      <c r="U551" s="20"/>
    </row>
    <row r="552" spans="1:21" s="8" customFormat="1" ht="16.5" hidden="1" thickBot="1" x14ac:dyDescent="0.3">
      <c r="A552" s="12">
        <v>549</v>
      </c>
      <c r="B552" s="13" t="s">
        <v>994</v>
      </c>
      <c r="C552" s="12" t="s">
        <v>1034</v>
      </c>
      <c r="D552" s="12" t="s">
        <v>20</v>
      </c>
      <c r="E552" s="14" t="s">
        <v>1035</v>
      </c>
      <c r="F552" s="12">
        <v>4</v>
      </c>
      <c r="G552" s="12" t="s">
        <v>58</v>
      </c>
      <c r="H552" s="22">
        <v>0</v>
      </c>
      <c r="I552" s="22">
        <v>0</v>
      </c>
      <c r="J552" s="25" t="s">
        <v>30</v>
      </c>
      <c r="K552" s="22">
        <v>0</v>
      </c>
      <c r="L552" s="22">
        <v>0</v>
      </c>
      <c r="M552" s="25" t="s">
        <v>30</v>
      </c>
      <c r="N552" s="16"/>
      <c r="O552" s="22">
        <v>1</v>
      </c>
      <c r="P552" s="19"/>
      <c r="Q552" s="20">
        <f t="shared" si="106"/>
        <v>0</v>
      </c>
      <c r="R552" s="20">
        <f t="shared" si="107"/>
        <v>1</v>
      </c>
      <c r="S552" s="23">
        <f t="shared" si="108"/>
        <v>0</v>
      </c>
      <c r="T552" s="21">
        <f t="shared" ref="T552:T558" si="110">+Q552/F552</f>
        <v>0</v>
      </c>
      <c r="U552" s="20"/>
    </row>
    <row r="553" spans="1:21" s="8" customFormat="1" ht="16.5" hidden="1" thickBot="1" x14ac:dyDescent="0.3">
      <c r="A553" s="12">
        <v>550</v>
      </c>
      <c r="B553" s="13" t="s">
        <v>994</v>
      </c>
      <c r="C553" s="12" t="s">
        <v>1034</v>
      </c>
      <c r="D553" s="12" t="s">
        <v>20</v>
      </c>
      <c r="E553" s="14" t="s">
        <v>1036</v>
      </c>
      <c r="F553" s="12">
        <v>4</v>
      </c>
      <c r="G553" s="12" t="s">
        <v>1037</v>
      </c>
      <c r="H553" s="22">
        <v>0</v>
      </c>
      <c r="I553" s="22">
        <v>0</v>
      </c>
      <c r="J553" s="25" t="s">
        <v>30</v>
      </c>
      <c r="K553" s="22">
        <v>0</v>
      </c>
      <c r="L553" s="22">
        <v>0</v>
      </c>
      <c r="M553" s="25" t="s">
        <v>30</v>
      </c>
      <c r="N553" s="16"/>
      <c r="O553" s="22">
        <v>1</v>
      </c>
      <c r="P553" s="19"/>
      <c r="Q553" s="20">
        <f t="shared" si="106"/>
        <v>0</v>
      </c>
      <c r="R553" s="20">
        <f t="shared" si="107"/>
        <v>1</v>
      </c>
      <c r="S553" s="23">
        <f t="shared" si="108"/>
        <v>0</v>
      </c>
      <c r="T553" s="21">
        <f t="shared" si="110"/>
        <v>0</v>
      </c>
      <c r="U553" s="20"/>
    </row>
    <row r="554" spans="1:21" s="8" customFormat="1" ht="16.5" hidden="1" thickBot="1" x14ac:dyDescent="0.3">
      <c r="A554" s="12">
        <v>551</v>
      </c>
      <c r="B554" s="13" t="s">
        <v>994</v>
      </c>
      <c r="C554" s="12" t="s">
        <v>1034</v>
      </c>
      <c r="D554" s="12" t="s">
        <v>20</v>
      </c>
      <c r="E554" s="14" t="s">
        <v>1038</v>
      </c>
      <c r="F554" s="12">
        <v>4</v>
      </c>
      <c r="G554" s="12" t="s">
        <v>1037</v>
      </c>
      <c r="H554" s="22">
        <v>0</v>
      </c>
      <c r="I554" s="22">
        <v>0</v>
      </c>
      <c r="J554" s="25" t="s">
        <v>30</v>
      </c>
      <c r="K554" s="22">
        <v>0</v>
      </c>
      <c r="L554" s="22">
        <v>0</v>
      </c>
      <c r="M554" s="25" t="s">
        <v>30</v>
      </c>
      <c r="N554" s="16"/>
      <c r="O554" s="22">
        <v>1</v>
      </c>
      <c r="P554" s="19"/>
      <c r="Q554" s="20">
        <f t="shared" si="106"/>
        <v>0</v>
      </c>
      <c r="R554" s="20">
        <f t="shared" si="107"/>
        <v>1</v>
      </c>
      <c r="S554" s="23">
        <f t="shared" si="108"/>
        <v>0</v>
      </c>
      <c r="T554" s="21">
        <f t="shared" si="110"/>
        <v>0</v>
      </c>
      <c r="U554" s="20"/>
    </row>
    <row r="555" spans="1:21" s="8" customFormat="1" ht="16.5" hidden="1" thickBot="1" x14ac:dyDescent="0.3">
      <c r="A555" s="12">
        <v>552</v>
      </c>
      <c r="B555" s="13" t="s">
        <v>994</v>
      </c>
      <c r="C555" s="12" t="s">
        <v>1034</v>
      </c>
      <c r="D555" s="12" t="s">
        <v>20</v>
      </c>
      <c r="E555" s="14" t="s">
        <v>1039</v>
      </c>
      <c r="F555" s="12">
        <v>4</v>
      </c>
      <c r="G555" s="12" t="s">
        <v>85</v>
      </c>
      <c r="H555" s="22">
        <v>0</v>
      </c>
      <c r="I555" s="22">
        <v>0</v>
      </c>
      <c r="J555" s="25" t="s">
        <v>30</v>
      </c>
      <c r="K555" s="22">
        <v>0</v>
      </c>
      <c r="L555" s="22">
        <v>0</v>
      </c>
      <c r="M555" s="25" t="s">
        <v>30</v>
      </c>
      <c r="N555" s="16"/>
      <c r="O555" s="22">
        <v>1</v>
      </c>
      <c r="P555" s="19"/>
      <c r="Q555" s="20">
        <f t="shared" si="106"/>
        <v>0</v>
      </c>
      <c r="R555" s="20">
        <f t="shared" si="107"/>
        <v>1</v>
      </c>
      <c r="S555" s="23">
        <f t="shared" si="108"/>
        <v>0</v>
      </c>
      <c r="T555" s="21">
        <f t="shared" si="110"/>
        <v>0</v>
      </c>
      <c r="U555" s="20"/>
    </row>
    <row r="556" spans="1:21" s="8" customFormat="1" ht="16.5" hidden="1" thickBot="1" x14ac:dyDescent="0.3">
      <c r="A556" s="12">
        <v>553</v>
      </c>
      <c r="B556" s="13" t="s">
        <v>994</v>
      </c>
      <c r="C556" s="12" t="s">
        <v>1034</v>
      </c>
      <c r="D556" s="12" t="s">
        <v>20</v>
      </c>
      <c r="E556" s="14" t="s">
        <v>1040</v>
      </c>
      <c r="F556" s="12">
        <v>4</v>
      </c>
      <c r="G556" s="12" t="s">
        <v>85</v>
      </c>
      <c r="H556" s="22">
        <v>0</v>
      </c>
      <c r="I556" s="22">
        <v>0</v>
      </c>
      <c r="J556" s="25" t="s">
        <v>30</v>
      </c>
      <c r="K556" s="22">
        <v>0</v>
      </c>
      <c r="L556" s="22">
        <v>0</v>
      </c>
      <c r="M556" s="25" t="s">
        <v>30</v>
      </c>
      <c r="N556" s="16"/>
      <c r="O556" s="22">
        <v>1</v>
      </c>
      <c r="P556" s="19"/>
      <c r="Q556" s="20">
        <f t="shared" si="106"/>
        <v>0</v>
      </c>
      <c r="R556" s="20">
        <f t="shared" si="107"/>
        <v>1</v>
      </c>
      <c r="S556" s="23">
        <f t="shared" si="108"/>
        <v>0</v>
      </c>
      <c r="T556" s="21">
        <f t="shared" si="110"/>
        <v>0</v>
      </c>
      <c r="U556" s="20"/>
    </row>
    <row r="557" spans="1:21" s="8" customFormat="1" ht="16.5" hidden="1" thickBot="1" x14ac:dyDescent="0.3">
      <c r="A557" s="12">
        <v>554</v>
      </c>
      <c r="B557" s="13" t="s">
        <v>994</v>
      </c>
      <c r="C557" s="12" t="s">
        <v>1034</v>
      </c>
      <c r="D557" s="12" t="s">
        <v>20</v>
      </c>
      <c r="E557" s="14" t="s">
        <v>1041</v>
      </c>
      <c r="F557" s="12">
        <v>4</v>
      </c>
      <c r="G557" s="12" t="s">
        <v>85</v>
      </c>
      <c r="H557" s="22">
        <v>0</v>
      </c>
      <c r="I557" s="22">
        <v>0</v>
      </c>
      <c r="J557" s="25" t="s">
        <v>30</v>
      </c>
      <c r="K557" s="22">
        <v>0</v>
      </c>
      <c r="L557" s="22">
        <v>0</v>
      </c>
      <c r="M557" s="25" t="s">
        <v>30</v>
      </c>
      <c r="N557" s="16"/>
      <c r="O557" s="22">
        <v>1</v>
      </c>
      <c r="P557" s="19"/>
      <c r="Q557" s="20">
        <f t="shared" si="106"/>
        <v>0</v>
      </c>
      <c r="R557" s="20">
        <f t="shared" si="107"/>
        <v>1</v>
      </c>
      <c r="S557" s="23">
        <f t="shared" si="108"/>
        <v>0</v>
      </c>
      <c r="T557" s="21">
        <f t="shared" si="110"/>
        <v>0</v>
      </c>
      <c r="U557" s="20"/>
    </row>
    <row r="558" spans="1:21" s="8" customFormat="1" ht="15.75" hidden="1" customHeight="1" x14ac:dyDescent="0.25">
      <c r="A558" s="12">
        <v>555</v>
      </c>
      <c r="B558" s="13" t="s">
        <v>994</v>
      </c>
      <c r="C558" s="12" t="s">
        <v>1034</v>
      </c>
      <c r="D558" s="12" t="s">
        <v>20</v>
      </c>
      <c r="E558" s="14" t="s">
        <v>1042</v>
      </c>
      <c r="F558" s="12">
        <v>1</v>
      </c>
      <c r="G558" s="12" t="s">
        <v>95</v>
      </c>
      <c r="H558" s="24"/>
      <c r="I558" s="22">
        <v>1</v>
      </c>
      <c r="J558" s="17"/>
      <c r="K558" s="22">
        <v>0</v>
      </c>
      <c r="L558" s="22">
        <v>0</v>
      </c>
      <c r="M558" s="25" t="s">
        <v>30</v>
      </c>
      <c r="N558" s="22">
        <v>0</v>
      </c>
      <c r="O558" s="22">
        <v>0</v>
      </c>
      <c r="P558" s="25" t="s">
        <v>30</v>
      </c>
      <c r="Q558" s="20">
        <f t="shared" si="106"/>
        <v>0</v>
      </c>
      <c r="R558" s="20">
        <f t="shared" si="107"/>
        <v>1</v>
      </c>
      <c r="S558" s="23">
        <f t="shared" si="108"/>
        <v>0</v>
      </c>
      <c r="T558" s="21">
        <f t="shared" si="110"/>
        <v>0</v>
      </c>
      <c r="U558" s="20"/>
    </row>
    <row r="559" spans="1:21" s="8" customFormat="1" ht="16.5" hidden="1" thickBot="1" x14ac:dyDescent="0.3">
      <c r="A559" s="12">
        <v>556</v>
      </c>
      <c r="B559" s="13" t="s">
        <v>994</v>
      </c>
      <c r="C559" s="12" t="s">
        <v>1034</v>
      </c>
      <c r="D559" s="12" t="s">
        <v>20</v>
      </c>
      <c r="E559" s="14" t="s">
        <v>1043</v>
      </c>
      <c r="F559" s="12">
        <v>1</v>
      </c>
      <c r="G559" s="12" t="s">
        <v>95</v>
      </c>
      <c r="H559" s="22">
        <v>0</v>
      </c>
      <c r="I559" s="22">
        <v>0</v>
      </c>
      <c r="J559" s="25" t="s">
        <v>30</v>
      </c>
      <c r="K559" s="22">
        <v>0</v>
      </c>
      <c r="L559" s="22">
        <v>0</v>
      </c>
      <c r="M559" s="25" t="s">
        <v>30</v>
      </c>
      <c r="N559" s="22">
        <v>0</v>
      </c>
      <c r="O559" s="22">
        <v>0</v>
      </c>
      <c r="P559" s="25" t="s">
        <v>30</v>
      </c>
      <c r="Q559" s="304"/>
      <c r="R559" s="305"/>
      <c r="S559" s="305"/>
      <c r="T559" s="306"/>
      <c r="U559" s="20"/>
    </row>
    <row r="560" spans="1:21" s="8" customFormat="1" ht="15.75" hidden="1" customHeight="1" x14ac:dyDescent="0.25">
      <c r="A560" s="12">
        <v>557</v>
      </c>
      <c r="B560" s="13" t="s">
        <v>994</v>
      </c>
      <c r="C560" s="12" t="s">
        <v>1044</v>
      </c>
      <c r="D560" s="12" t="s">
        <v>20</v>
      </c>
      <c r="E560" s="14" t="s">
        <v>1045</v>
      </c>
      <c r="F560" s="12">
        <v>12</v>
      </c>
      <c r="G560" s="12" t="s">
        <v>58</v>
      </c>
      <c r="H560" s="16">
        <v>1</v>
      </c>
      <c r="I560" s="22">
        <v>1</v>
      </c>
      <c r="J560" s="17"/>
      <c r="K560" s="16">
        <v>1</v>
      </c>
      <c r="L560" s="22">
        <v>1</v>
      </c>
      <c r="M560" s="18"/>
      <c r="N560" s="16"/>
      <c r="O560" s="22">
        <v>1</v>
      </c>
      <c r="P560" s="19"/>
      <c r="Q560" s="20">
        <f>+H560+K560+N560</f>
        <v>2</v>
      </c>
      <c r="R560" s="20">
        <f>+I560+L560+O560</f>
        <v>3</v>
      </c>
      <c r="S560" s="23">
        <f>+Q560/R560</f>
        <v>0.66666666666666663</v>
      </c>
      <c r="T560" s="21">
        <f>+Q560/F560</f>
        <v>0.16666666666666666</v>
      </c>
      <c r="U560" s="20"/>
    </row>
    <row r="561" spans="1:21" s="8" customFormat="1" ht="16.5" hidden="1" thickBot="1" x14ac:dyDescent="0.3">
      <c r="A561" s="12">
        <v>558</v>
      </c>
      <c r="B561" s="13" t="s">
        <v>994</v>
      </c>
      <c r="C561" s="12" t="s">
        <v>1044</v>
      </c>
      <c r="D561" s="12" t="s">
        <v>20</v>
      </c>
      <c r="E561" s="14" t="s">
        <v>1046</v>
      </c>
      <c r="F561" s="12">
        <v>3</v>
      </c>
      <c r="G561" s="12" t="s">
        <v>1047</v>
      </c>
      <c r="H561" s="22">
        <v>0</v>
      </c>
      <c r="I561" s="22">
        <v>0</v>
      </c>
      <c r="J561" s="25" t="s">
        <v>30</v>
      </c>
      <c r="K561" s="22">
        <v>0</v>
      </c>
      <c r="L561" s="22">
        <v>0</v>
      </c>
      <c r="M561" s="25" t="s">
        <v>30</v>
      </c>
      <c r="N561" s="22">
        <v>0</v>
      </c>
      <c r="O561" s="22">
        <v>0</v>
      </c>
      <c r="P561" s="25" t="s">
        <v>30</v>
      </c>
      <c r="Q561" s="304"/>
      <c r="R561" s="305"/>
      <c r="S561" s="305"/>
      <c r="T561" s="306"/>
      <c r="U561" s="20"/>
    </row>
    <row r="562" spans="1:21" s="8" customFormat="1" ht="16.5" hidden="1" thickBot="1" x14ac:dyDescent="0.3">
      <c r="A562" s="12">
        <v>559</v>
      </c>
      <c r="B562" s="13" t="s">
        <v>994</v>
      </c>
      <c r="C562" s="12" t="s">
        <v>1044</v>
      </c>
      <c r="D562" s="12" t="s">
        <v>20</v>
      </c>
      <c r="E562" s="14" t="s">
        <v>1048</v>
      </c>
      <c r="F562" s="12">
        <v>6</v>
      </c>
      <c r="G562" s="12" t="s">
        <v>830</v>
      </c>
      <c r="H562" s="22">
        <v>0</v>
      </c>
      <c r="I562" s="22">
        <v>0</v>
      </c>
      <c r="J562" s="25" t="s">
        <v>30</v>
      </c>
      <c r="K562" s="22">
        <v>0</v>
      </c>
      <c r="L562" s="22">
        <v>0</v>
      </c>
      <c r="M562" s="25" t="s">
        <v>30</v>
      </c>
      <c r="N562" s="22">
        <v>0</v>
      </c>
      <c r="O562" s="22">
        <v>0</v>
      </c>
      <c r="P562" s="25" t="s">
        <v>30</v>
      </c>
      <c r="Q562" s="304"/>
      <c r="R562" s="305"/>
      <c r="S562" s="305"/>
      <c r="T562" s="306"/>
      <c r="U562" s="20"/>
    </row>
    <row r="563" spans="1:21" s="8" customFormat="1" ht="16.5" hidden="1" thickBot="1" x14ac:dyDescent="0.3">
      <c r="A563" s="12">
        <v>560</v>
      </c>
      <c r="B563" s="13" t="s">
        <v>994</v>
      </c>
      <c r="C563" s="12" t="s">
        <v>1044</v>
      </c>
      <c r="D563" s="12" t="s">
        <v>20</v>
      </c>
      <c r="E563" s="14" t="s">
        <v>1049</v>
      </c>
      <c r="F563" s="12">
        <v>7</v>
      </c>
      <c r="G563" s="12" t="s">
        <v>1050</v>
      </c>
      <c r="H563" s="22">
        <v>0</v>
      </c>
      <c r="I563" s="22">
        <v>0</v>
      </c>
      <c r="J563" s="25" t="s">
        <v>30</v>
      </c>
      <c r="K563" s="22">
        <v>0</v>
      </c>
      <c r="L563" s="22">
        <v>0</v>
      </c>
      <c r="M563" s="25" t="s">
        <v>30</v>
      </c>
      <c r="N563" s="16"/>
      <c r="O563" s="16"/>
      <c r="P563" s="19"/>
      <c r="Q563" s="20">
        <f t="shared" ref="Q563:Q586" si="111">+H563+K563+N563</f>
        <v>0</v>
      </c>
      <c r="R563" s="20">
        <f t="shared" ref="R563:R586" si="112">+I563+L563+O563</f>
        <v>0</v>
      </c>
      <c r="S563" s="23" t="e">
        <f t="shared" ref="S563:S586" si="113">+Q563/R563</f>
        <v>#DIV/0!</v>
      </c>
      <c r="T563" s="21">
        <f>+Q563/F563</f>
        <v>0</v>
      </c>
      <c r="U563" s="20"/>
    </row>
    <row r="564" spans="1:21" s="8" customFormat="1" ht="16.5" hidden="1" thickBot="1" x14ac:dyDescent="0.3">
      <c r="A564" s="12">
        <v>561</v>
      </c>
      <c r="B564" s="13" t="s">
        <v>994</v>
      </c>
      <c r="C564" s="12" t="s">
        <v>1051</v>
      </c>
      <c r="D564" s="12" t="s">
        <v>20</v>
      </c>
      <c r="E564" s="14" t="s">
        <v>1052</v>
      </c>
      <c r="F564" s="15">
        <v>1</v>
      </c>
      <c r="G564" s="12" t="s">
        <v>22</v>
      </c>
      <c r="H564" s="12">
        <v>3025</v>
      </c>
      <c r="I564" s="12">
        <v>3025</v>
      </c>
      <c r="J564" s="17" t="s">
        <v>1053</v>
      </c>
      <c r="K564" s="12">
        <v>1621</v>
      </c>
      <c r="L564" s="12">
        <v>1621</v>
      </c>
      <c r="M564" s="82" t="s">
        <v>1170</v>
      </c>
      <c r="N564" s="16"/>
      <c r="O564" s="16"/>
      <c r="P564" s="19"/>
      <c r="Q564" s="20">
        <f t="shared" si="111"/>
        <v>4646</v>
      </c>
      <c r="R564" s="20">
        <f t="shared" si="112"/>
        <v>4646</v>
      </c>
      <c r="S564" s="21">
        <f t="shared" si="113"/>
        <v>1</v>
      </c>
      <c r="T564" s="21">
        <f t="shared" ref="T564:T575" si="114">+S564/F564</f>
        <v>1</v>
      </c>
      <c r="U564" s="20"/>
    </row>
    <row r="565" spans="1:21" s="8" customFormat="1" ht="16.5" hidden="1" thickBot="1" x14ac:dyDescent="0.3">
      <c r="A565" s="12">
        <v>562</v>
      </c>
      <c r="B565" s="13" t="s">
        <v>994</v>
      </c>
      <c r="C565" s="12" t="s">
        <v>1051</v>
      </c>
      <c r="D565" s="12" t="s">
        <v>20</v>
      </c>
      <c r="E565" s="14" t="s">
        <v>1054</v>
      </c>
      <c r="F565" s="15">
        <v>1</v>
      </c>
      <c r="G565" s="12" t="s">
        <v>22</v>
      </c>
      <c r="H565" s="12">
        <v>3014</v>
      </c>
      <c r="I565" s="12">
        <v>3014</v>
      </c>
      <c r="J565" s="17" t="s">
        <v>1055</v>
      </c>
      <c r="K565" s="12">
        <v>3135</v>
      </c>
      <c r="L565" s="12">
        <v>3135</v>
      </c>
      <c r="M565" s="82" t="s">
        <v>1168</v>
      </c>
      <c r="N565" s="16"/>
      <c r="O565" s="16"/>
      <c r="P565" s="19"/>
      <c r="Q565" s="20">
        <f t="shared" si="111"/>
        <v>6149</v>
      </c>
      <c r="R565" s="20">
        <f t="shared" si="112"/>
        <v>6149</v>
      </c>
      <c r="S565" s="21">
        <f t="shared" si="113"/>
        <v>1</v>
      </c>
      <c r="T565" s="21">
        <f t="shared" si="114"/>
        <v>1</v>
      </c>
      <c r="U565" s="20"/>
    </row>
    <row r="566" spans="1:21" s="8" customFormat="1" ht="16.5" hidden="1" thickBot="1" x14ac:dyDescent="0.3">
      <c r="A566" s="12">
        <v>563</v>
      </c>
      <c r="B566" s="13" t="s">
        <v>994</v>
      </c>
      <c r="C566" s="12" t="s">
        <v>1051</v>
      </c>
      <c r="D566" s="12" t="s">
        <v>20</v>
      </c>
      <c r="E566" s="14" t="s">
        <v>1056</v>
      </c>
      <c r="F566" s="15">
        <v>1</v>
      </c>
      <c r="G566" s="12" t="s">
        <v>22</v>
      </c>
      <c r="H566" s="12">
        <v>1533</v>
      </c>
      <c r="I566" s="12">
        <v>1533</v>
      </c>
      <c r="J566" s="17" t="s">
        <v>1055</v>
      </c>
      <c r="K566" s="12">
        <v>1349</v>
      </c>
      <c r="L566" s="12">
        <v>1349</v>
      </c>
      <c r="M566" s="82" t="s">
        <v>1169</v>
      </c>
      <c r="N566" s="16"/>
      <c r="O566" s="16"/>
      <c r="P566" s="19"/>
      <c r="Q566" s="20">
        <f t="shared" si="111"/>
        <v>2882</v>
      </c>
      <c r="R566" s="20">
        <f t="shared" si="112"/>
        <v>2882</v>
      </c>
      <c r="S566" s="21">
        <f t="shared" si="113"/>
        <v>1</v>
      </c>
      <c r="T566" s="21">
        <f t="shared" si="114"/>
        <v>1</v>
      </c>
      <c r="U566" s="20"/>
    </row>
    <row r="567" spans="1:21" s="8" customFormat="1" ht="16.5" hidden="1" thickBot="1" x14ac:dyDescent="0.3">
      <c r="A567" s="12">
        <v>564</v>
      </c>
      <c r="B567" s="13" t="s">
        <v>994</v>
      </c>
      <c r="C567" s="12" t="s">
        <v>1051</v>
      </c>
      <c r="D567" s="12" t="s">
        <v>20</v>
      </c>
      <c r="E567" s="14" t="s">
        <v>1057</v>
      </c>
      <c r="F567" s="15">
        <v>1</v>
      </c>
      <c r="G567" s="12" t="s">
        <v>22</v>
      </c>
      <c r="H567" s="12">
        <v>458</v>
      </c>
      <c r="I567" s="12">
        <v>458</v>
      </c>
      <c r="J567" s="17" t="s">
        <v>1055</v>
      </c>
      <c r="K567" s="12">
        <v>319</v>
      </c>
      <c r="L567" s="12">
        <v>319</v>
      </c>
      <c r="M567" s="82" t="s">
        <v>1165</v>
      </c>
      <c r="N567" s="16"/>
      <c r="O567" s="16"/>
      <c r="P567" s="19"/>
      <c r="Q567" s="20">
        <f t="shared" si="111"/>
        <v>777</v>
      </c>
      <c r="R567" s="20">
        <f t="shared" si="112"/>
        <v>777</v>
      </c>
      <c r="S567" s="21">
        <f t="shared" si="113"/>
        <v>1</v>
      </c>
      <c r="T567" s="21">
        <f t="shared" si="114"/>
        <v>1</v>
      </c>
      <c r="U567" s="20"/>
    </row>
    <row r="568" spans="1:21" s="8" customFormat="1" ht="16.5" hidden="1" thickBot="1" x14ac:dyDescent="0.3">
      <c r="A568" s="12">
        <v>565</v>
      </c>
      <c r="B568" s="13" t="s">
        <v>994</v>
      </c>
      <c r="C568" s="12" t="s">
        <v>1051</v>
      </c>
      <c r="D568" s="12" t="s">
        <v>20</v>
      </c>
      <c r="E568" s="14" t="s">
        <v>1058</v>
      </c>
      <c r="F568" s="15">
        <v>1</v>
      </c>
      <c r="G568" s="12" t="s">
        <v>22</v>
      </c>
      <c r="H568" s="12">
        <v>778</v>
      </c>
      <c r="I568" s="12">
        <v>778</v>
      </c>
      <c r="J568" s="17" t="s">
        <v>1055</v>
      </c>
      <c r="K568" s="12">
        <v>448</v>
      </c>
      <c r="L568" s="12">
        <v>448</v>
      </c>
      <c r="M568" s="82" t="s">
        <v>1167</v>
      </c>
      <c r="N568" s="16"/>
      <c r="O568" s="16"/>
      <c r="P568" s="19"/>
      <c r="Q568" s="20">
        <f t="shared" si="111"/>
        <v>1226</v>
      </c>
      <c r="R568" s="20">
        <f t="shared" si="112"/>
        <v>1226</v>
      </c>
      <c r="S568" s="21">
        <f t="shared" si="113"/>
        <v>1</v>
      </c>
      <c r="T568" s="21">
        <f t="shared" si="114"/>
        <v>1</v>
      </c>
      <c r="U568" s="20"/>
    </row>
    <row r="569" spans="1:21" s="8" customFormat="1" ht="16.5" hidden="1" thickBot="1" x14ac:dyDescent="0.3">
      <c r="A569" s="12">
        <v>566</v>
      </c>
      <c r="B569" s="13" t="s">
        <v>994</v>
      </c>
      <c r="C569" s="12" t="s">
        <v>1051</v>
      </c>
      <c r="D569" s="12" t="s">
        <v>20</v>
      </c>
      <c r="E569" s="14" t="s">
        <v>1059</v>
      </c>
      <c r="F569" s="15">
        <v>1</v>
      </c>
      <c r="G569" s="12" t="s">
        <v>22</v>
      </c>
      <c r="H569" s="12">
        <v>959</v>
      </c>
      <c r="I569" s="12">
        <v>959</v>
      </c>
      <c r="J569" s="17" t="s">
        <v>1055</v>
      </c>
      <c r="K569" s="12">
        <v>756</v>
      </c>
      <c r="L569" s="12">
        <v>756</v>
      </c>
      <c r="M569" s="82" t="s">
        <v>1166</v>
      </c>
      <c r="N569" s="16"/>
      <c r="O569" s="16"/>
      <c r="P569" s="19"/>
      <c r="Q569" s="20">
        <f t="shared" si="111"/>
        <v>1715</v>
      </c>
      <c r="R569" s="20">
        <f t="shared" si="112"/>
        <v>1715</v>
      </c>
      <c r="S569" s="21">
        <f t="shared" si="113"/>
        <v>1</v>
      </c>
      <c r="T569" s="21">
        <f t="shared" si="114"/>
        <v>1</v>
      </c>
      <c r="U569" s="20"/>
    </row>
    <row r="570" spans="1:21" s="8" customFormat="1" ht="16.5" hidden="1" thickBot="1" x14ac:dyDescent="0.3">
      <c r="A570" s="12">
        <v>567</v>
      </c>
      <c r="B570" s="13" t="s">
        <v>994</v>
      </c>
      <c r="C570" s="12" t="s">
        <v>1051</v>
      </c>
      <c r="D570" s="12" t="s">
        <v>20</v>
      </c>
      <c r="E570" s="14" t="s">
        <v>1060</v>
      </c>
      <c r="F570" s="15">
        <v>1</v>
      </c>
      <c r="G570" s="12" t="s">
        <v>22</v>
      </c>
      <c r="H570" s="12">
        <v>162</v>
      </c>
      <c r="I570" s="12">
        <v>162</v>
      </c>
      <c r="J570" s="17" t="s">
        <v>1061</v>
      </c>
      <c r="K570" s="12">
        <v>109</v>
      </c>
      <c r="L570" s="12">
        <v>109</v>
      </c>
      <c r="M570" s="82" t="s">
        <v>1171</v>
      </c>
      <c r="N570" s="16"/>
      <c r="O570" s="16"/>
      <c r="P570" s="19"/>
      <c r="Q570" s="20">
        <f t="shared" si="111"/>
        <v>271</v>
      </c>
      <c r="R570" s="20">
        <f t="shared" si="112"/>
        <v>271</v>
      </c>
      <c r="S570" s="21">
        <f t="shared" si="113"/>
        <v>1</v>
      </c>
      <c r="T570" s="21">
        <f t="shared" si="114"/>
        <v>1</v>
      </c>
      <c r="U570" s="20"/>
    </row>
    <row r="571" spans="1:21" s="8" customFormat="1" ht="16.5" hidden="1" thickBot="1" x14ac:dyDescent="0.3">
      <c r="A571" s="12">
        <v>568</v>
      </c>
      <c r="B571" s="13" t="s">
        <v>994</v>
      </c>
      <c r="C571" s="12" t="s">
        <v>1051</v>
      </c>
      <c r="D571" s="12" t="s">
        <v>20</v>
      </c>
      <c r="E571" s="14" t="s">
        <v>1062</v>
      </c>
      <c r="F571" s="15">
        <v>1</v>
      </c>
      <c r="G571" s="12" t="s">
        <v>22</v>
      </c>
      <c r="H571" s="12">
        <v>34</v>
      </c>
      <c r="I571" s="12">
        <v>34</v>
      </c>
      <c r="J571" s="17" t="s">
        <v>1063</v>
      </c>
      <c r="K571" s="12">
        <v>14</v>
      </c>
      <c r="L571" s="12">
        <v>14</v>
      </c>
      <c r="M571" s="82" t="s">
        <v>1164</v>
      </c>
      <c r="N571" s="16"/>
      <c r="O571" s="16"/>
      <c r="P571" s="19"/>
      <c r="Q571" s="20">
        <f t="shared" si="111"/>
        <v>48</v>
      </c>
      <c r="R571" s="20">
        <f t="shared" si="112"/>
        <v>48</v>
      </c>
      <c r="S571" s="21">
        <f t="shared" si="113"/>
        <v>1</v>
      </c>
      <c r="T571" s="21">
        <f t="shared" si="114"/>
        <v>1</v>
      </c>
      <c r="U571" s="20"/>
    </row>
    <row r="572" spans="1:21" s="8" customFormat="1" ht="16.5" hidden="1" thickBot="1" x14ac:dyDescent="0.3">
      <c r="A572" s="12">
        <v>569</v>
      </c>
      <c r="B572" s="13" t="s">
        <v>994</v>
      </c>
      <c r="C572" s="12" t="s">
        <v>1064</v>
      </c>
      <c r="D572" s="12" t="s">
        <v>20</v>
      </c>
      <c r="E572" s="14" t="s">
        <v>1065</v>
      </c>
      <c r="F572" s="15">
        <v>1</v>
      </c>
      <c r="G572" s="12" t="s">
        <v>22</v>
      </c>
      <c r="H572" s="16">
        <v>16</v>
      </c>
      <c r="I572" s="16">
        <v>16</v>
      </c>
      <c r="J572" s="17" t="s">
        <v>1066</v>
      </c>
      <c r="K572" s="78">
        <v>21</v>
      </c>
      <c r="L572" s="78">
        <v>21</v>
      </c>
      <c r="M572" s="82" t="s">
        <v>1340</v>
      </c>
      <c r="N572" s="16"/>
      <c r="O572" s="16"/>
      <c r="P572" s="19"/>
      <c r="Q572" s="20">
        <f t="shared" si="111"/>
        <v>37</v>
      </c>
      <c r="R572" s="20">
        <f t="shared" si="112"/>
        <v>37</v>
      </c>
      <c r="S572" s="21">
        <f t="shared" si="113"/>
        <v>1</v>
      </c>
      <c r="T572" s="21">
        <f t="shared" si="114"/>
        <v>1</v>
      </c>
      <c r="U572" s="20"/>
    </row>
    <row r="573" spans="1:21" s="8" customFormat="1" ht="16.5" hidden="1" thickBot="1" x14ac:dyDescent="0.3">
      <c r="A573" s="12">
        <v>570</v>
      </c>
      <c r="B573" s="13" t="s">
        <v>994</v>
      </c>
      <c r="C573" s="12" t="s">
        <v>1064</v>
      </c>
      <c r="D573" s="12" t="s">
        <v>20</v>
      </c>
      <c r="E573" s="14" t="s">
        <v>1067</v>
      </c>
      <c r="F573" s="15">
        <v>1</v>
      </c>
      <c r="G573" s="12" t="s">
        <v>22</v>
      </c>
      <c r="H573" s="16">
        <v>31</v>
      </c>
      <c r="I573" s="16">
        <v>31</v>
      </c>
      <c r="J573" s="17" t="s">
        <v>1068</v>
      </c>
      <c r="K573" s="78">
        <v>22</v>
      </c>
      <c r="L573" s="78">
        <v>22</v>
      </c>
      <c r="M573" s="82" t="s">
        <v>1341</v>
      </c>
      <c r="N573" s="16"/>
      <c r="O573" s="16"/>
      <c r="P573" s="19"/>
      <c r="Q573" s="20">
        <f t="shared" si="111"/>
        <v>53</v>
      </c>
      <c r="R573" s="20">
        <f t="shared" si="112"/>
        <v>53</v>
      </c>
      <c r="S573" s="21">
        <f t="shared" si="113"/>
        <v>1</v>
      </c>
      <c r="T573" s="21">
        <f t="shared" si="114"/>
        <v>1</v>
      </c>
      <c r="U573" s="20"/>
    </row>
    <row r="574" spans="1:21" s="8" customFormat="1" ht="16.5" hidden="1" thickBot="1" x14ac:dyDescent="0.3">
      <c r="A574" s="12">
        <v>571</v>
      </c>
      <c r="B574" s="13" t="s">
        <v>994</v>
      </c>
      <c r="C574" s="12" t="s">
        <v>1064</v>
      </c>
      <c r="D574" s="12" t="s">
        <v>20</v>
      </c>
      <c r="E574" s="14" t="s">
        <v>1069</v>
      </c>
      <c r="F574" s="15">
        <v>1</v>
      </c>
      <c r="G574" s="12" t="s">
        <v>22</v>
      </c>
      <c r="H574" s="16">
        <v>2</v>
      </c>
      <c r="I574" s="16">
        <v>2</v>
      </c>
      <c r="J574" s="17" t="s">
        <v>1070</v>
      </c>
      <c r="K574" s="78">
        <v>2</v>
      </c>
      <c r="L574" s="78">
        <v>2</v>
      </c>
      <c r="M574" s="82" t="s">
        <v>1070</v>
      </c>
      <c r="N574" s="16"/>
      <c r="O574" s="16"/>
      <c r="P574" s="19"/>
      <c r="Q574" s="20">
        <f t="shared" si="111"/>
        <v>4</v>
      </c>
      <c r="R574" s="20">
        <f t="shared" si="112"/>
        <v>4</v>
      </c>
      <c r="S574" s="21">
        <f t="shared" si="113"/>
        <v>1</v>
      </c>
      <c r="T574" s="21">
        <f t="shared" si="114"/>
        <v>1</v>
      </c>
      <c r="U574" s="20"/>
    </row>
    <row r="575" spans="1:21" s="8" customFormat="1" ht="16.5" hidden="1" thickBot="1" x14ac:dyDescent="0.3">
      <c r="A575" s="212">
        <v>572</v>
      </c>
      <c r="B575" s="213" t="s">
        <v>994</v>
      </c>
      <c r="C575" s="212" t="s">
        <v>1064</v>
      </c>
      <c r="D575" s="212" t="s">
        <v>20</v>
      </c>
      <c r="E575" s="214" t="s">
        <v>1071</v>
      </c>
      <c r="F575" s="215">
        <v>1</v>
      </c>
      <c r="G575" s="212" t="s">
        <v>22</v>
      </c>
      <c r="H575" s="216">
        <v>9</v>
      </c>
      <c r="I575" s="216">
        <v>9</v>
      </c>
      <c r="J575" s="217" t="s">
        <v>1072</v>
      </c>
      <c r="K575" s="218">
        <v>12</v>
      </c>
      <c r="L575" s="218">
        <v>12</v>
      </c>
      <c r="M575" s="219" t="s">
        <v>1342</v>
      </c>
      <c r="N575" s="216"/>
      <c r="O575" s="216"/>
      <c r="P575" s="220"/>
      <c r="Q575" s="221">
        <f t="shared" si="111"/>
        <v>21</v>
      </c>
      <c r="R575" s="221">
        <f t="shared" si="112"/>
        <v>21</v>
      </c>
      <c r="S575" s="222">
        <f t="shared" si="113"/>
        <v>1</v>
      </c>
      <c r="T575" s="222">
        <f t="shared" si="114"/>
        <v>1</v>
      </c>
      <c r="U575" s="221"/>
    </row>
    <row r="576" spans="1:21" s="8" customFormat="1" ht="15.75" customHeight="1" x14ac:dyDescent="0.25">
      <c r="A576" s="234">
        <v>573</v>
      </c>
      <c r="B576" s="235" t="s">
        <v>1073</v>
      </c>
      <c r="C576" s="236" t="s">
        <v>1073</v>
      </c>
      <c r="D576" s="236" t="s">
        <v>20</v>
      </c>
      <c r="E576" s="237" t="s">
        <v>1074</v>
      </c>
      <c r="F576" s="236">
        <v>20</v>
      </c>
      <c r="G576" s="236" t="s">
        <v>1075</v>
      </c>
      <c r="H576" s="238">
        <v>2</v>
      </c>
      <c r="I576" s="239">
        <v>2</v>
      </c>
      <c r="J576" s="240" t="s">
        <v>1076</v>
      </c>
      <c r="K576" s="241">
        <v>0</v>
      </c>
      <c r="L576" s="239">
        <v>2</v>
      </c>
      <c r="M576" s="242"/>
      <c r="N576" s="238">
        <v>1</v>
      </c>
      <c r="O576" s="239">
        <v>2</v>
      </c>
      <c r="P576" s="243" t="s">
        <v>2852</v>
      </c>
      <c r="Q576" s="244">
        <f t="shared" si="111"/>
        <v>3</v>
      </c>
      <c r="R576" s="244">
        <f t="shared" si="112"/>
        <v>6</v>
      </c>
      <c r="S576" s="245">
        <f t="shared" si="113"/>
        <v>0.5</v>
      </c>
      <c r="T576" s="246">
        <f t="shared" ref="T576:T586" si="115">+Q576/F576</f>
        <v>0.15</v>
      </c>
      <c r="U576" s="247"/>
    </row>
    <row r="577" spans="1:21" s="8" customFormat="1" x14ac:dyDescent="0.25">
      <c r="A577" s="248">
        <v>574</v>
      </c>
      <c r="B577" s="13" t="s">
        <v>1073</v>
      </c>
      <c r="C577" s="12" t="s">
        <v>1073</v>
      </c>
      <c r="D577" s="12" t="s">
        <v>20</v>
      </c>
      <c r="E577" s="14" t="s">
        <v>1077</v>
      </c>
      <c r="F577" s="12">
        <v>5</v>
      </c>
      <c r="G577" s="12" t="s">
        <v>1078</v>
      </c>
      <c r="H577" s="22">
        <v>0</v>
      </c>
      <c r="I577" s="22">
        <v>0</v>
      </c>
      <c r="J577" s="25" t="s">
        <v>30</v>
      </c>
      <c r="K577" s="16">
        <v>1</v>
      </c>
      <c r="L577" s="22">
        <v>1</v>
      </c>
      <c r="M577" s="18" t="s">
        <v>1144</v>
      </c>
      <c r="N577" s="16">
        <v>1</v>
      </c>
      <c r="O577" s="22">
        <v>1</v>
      </c>
      <c r="P577" s="19" t="s">
        <v>2851</v>
      </c>
      <c r="Q577" s="20">
        <f t="shared" si="111"/>
        <v>2</v>
      </c>
      <c r="R577" s="20">
        <f t="shared" si="112"/>
        <v>2</v>
      </c>
      <c r="S577" s="23">
        <f t="shared" si="113"/>
        <v>1</v>
      </c>
      <c r="T577" s="21">
        <f t="shared" si="115"/>
        <v>0.4</v>
      </c>
      <c r="U577" s="249"/>
    </row>
    <row r="578" spans="1:21" s="8" customFormat="1" x14ac:dyDescent="0.25">
      <c r="A578" s="248">
        <v>575</v>
      </c>
      <c r="B578" s="13" t="s">
        <v>1073</v>
      </c>
      <c r="C578" s="12" t="s">
        <v>1073</v>
      </c>
      <c r="D578" s="12" t="s">
        <v>20</v>
      </c>
      <c r="E578" s="14" t="s">
        <v>1079</v>
      </c>
      <c r="F578" s="12">
        <v>200</v>
      </c>
      <c r="G578" s="12" t="s">
        <v>1080</v>
      </c>
      <c r="H578" s="22">
        <v>0</v>
      </c>
      <c r="I578" s="22">
        <v>0</v>
      </c>
      <c r="J578" s="25" t="s">
        <v>30</v>
      </c>
      <c r="K578" s="16">
        <v>150</v>
      </c>
      <c r="L578" s="22">
        <v>150</v>
      </c>
      <c r="M578" s="18" t="s">
        <v>1143</v>
      </c>
      <c r="N578" s="22">
        <v>150</v>
      </c>
      <c r="O578" s="22">
        <v>150</v>
      </c>
      <c r="P578" s="28" t="s">
        <v>2850</v>
      </c>
      <c r="Q578" s="20">
        <f t="shared" si="111"/>
        <v>300</v>
      </c>
      <c r="R578" s="20">
        <f t="shared" si="112"/>
        <v>300</v>
      </c>
      <c r="S578" s="23">
        <f t="shared" si="113"/>
        <v>1</v>
      </c>
      <c r="T578" s="21">
        <f t="shared" si="115"/>
        <v>1.5</v>
      </c>
      <c r="U578" s="249"/>
    </row>
    <row r="579" spans="1:21" s="8" customFormat="1" ht="15.75" customHeight="1" x14ac:dyDescent="0.25">
      <c r="A579" s="248">
        <v>576</v>
      </c>
      <c r="B579" s="13" t="s">
        <v>1073</v>
      </c>
      <c r="C579" s="12" t="s">
        <v>1073</v>
      </c>
      <c r="D579" s="12" t="s">
        <v>20</v>
      </c>
      <c r="E579" s="14" t="s">
        <v>1081</v>
      </c>
      <c r="F579" s="12">
        <v>1000</v>
      </c>
      <c r="G579" s="12" t="s">
        <v>1075</v>
      </c>
      <c r="H579" s="24">
        <v>170</v>
      </c>
      <c r="I579" s="22">
        <v>111</v>
      </c>
      <c r="J579" s="17" t="s">
        <v>1076</v>
      </c>
      <c r="K579" s="16">
        <v>30</v>
      </c>
      <c r="L579" s="22">
        <v>111</v>
      </c>
      <c r="M579" s="18" t="s">
        <v>1145</v>
      </c>
      <c r="N579" s="16">
        <v>100</v>
      </c>
      <c r="O579" s="22">
        <v>111</v>
      </c>
      <c r="P579" s="19" t="s">
        <v>2849</v>
      </c>
      <c r="Q579" s="20">
        <f t="shared" si="111"/>
        <v>300</v>
      </c>
      <c r="R579" s="20">
        <f t="shared" si="112"/>
        <v>333</v>
      </c>
      <c r="S579" s="23">
        <f t="shared" si="113"/>
        <v>0.90090090090090091</v>
      </c>
      <c r="T579" s="21">
        <f t="shared" si="115"/>
        <v>0.3</v>
      </c>
      <c r="U579" s="249"/>
    </row>
    <row r="580" spans="1:21" s="8" customFormat="1" x14ac:dyDescent="0.25">
      <c r="A580" s="248">
        <v>577</v>
      </c>
      <c r="B580" s="13" t="s">
        <v>1073</v>
      </c>
      <c r="C580" s="12" t="s">
        <v>1073</v>
      </c>
      <c r="D580" s="12" t="s">
        <v>20</v>
      </c>
      <c r="E580" s="14" t="s">
        <v>1082</v>
      </c>
      <c r="F580" s="12">
        <v>150</v>
      </c>
      <c r="G580" s="12" t="s">
        <v>1083</v>
      </c>
      <c r="H580" s="22">
        <v>0</v>
      </c>
      <c r="I580" s="22">
        <v>0</v>
      </c>
      <c r="J580" s="25" t="s">
        <v>30</v>
      </c>
      <c r="K580" s="22">
        <v>0</v>
      </c>
      <c r="L580" s="22">
        <v>0</v>
      </c>
      <c r="M580" s="25" t="s">
        <v>30</v>
      </c>
      <c r="N580" s="16">
        <v>0</v>
      </c>
      <c r="O580" s="22">
        <v>15</v>
      </c>
      <c r="P580" s="28" t="s">
        <v>30</v>
      </c>
      <c r="Q580" s="20">
        <f t="shared" si="111"/>
        <v>0</v>
      </c>
      <c r="R580" s="20">
        <f t="shared" si="112"/>
        <v>15</v>
      </c>
      <c r="S580" s="23">
        <f t="shared" si="113"/>
        <v>0</v>
      </c>
      <c r="T580" s="21">
        <f t="shared" si="115"/>
        <v>0</v>
      </c>
      <c r="U580" s="249"/>
    </row>
    <row r="581" spans="1:21" s="8" customFormat="1" x14ac:dyDescent="0.25">
      <c r="A581" s="248">
        <v>578</v>
      </c>
      <c r="B581" s="13" t="s">
        <v>1073</v>
      </c>
      <c r="C581" s="12" t="s">
        <v>1073</v>
      </c>
      <c r="D581" s="12" t="s">
        <v>20</v>
      </c>
      <c r="E581" s="14" t="s">
        <v>1084</v>
      </c>
      <c r="F581" s="12">
        <v>192</v>
      </c>
      <c r="G581" s="12" t="s">
        <v>1085</v>
      </c>
      <c r="H581" s="22">
        <v>0</v>
      </c>
      <c r="I581" s="22">
        <v>0</v>
      </c>
      <c r="J581" s="25" t="s">
        <v>30</v>
      </c>
      <c r="K581" s="22">
        <v>1</v>
      </c>
      <c r="L581" s="22">
        <v>1</v>
      </c>
      <c r="M581" s="25" t="s">
        <v>1345</v>
      </c>
      <c r="N581" s="22">
        <v>1</v>
      </c>
      <c r="O581" s="22">
        <v>1</v>
      </c>
      <c r="P581" s="28" t="s">
        <v>2848</v>
      </c>
      <c r="Q581" s="20">
        <f t="shared" si="111"/>
        <v>2</v>
      </c>
      <c r="R581" s="20">
        <f t="shared" si="112"/>
        <v>2</v>
      </c>
      <c r="S581" s="23">
        <f t="shared" si="113"/>
        <v>1</v>
      </c>
      <c r="T581" s="21">
        <f t="shared" si="115"/>
        <v>1.0416666666666666E-2</v>
      </c>
      <c r="U581" s="249"/>
    </row>
    <row r="582" spans="1:21" s="8" customFormat="1" x14ac:dyDescent="0.25">
      <c r="A582" s="248">
        <v>579</v>
      </c>
      <c r="B582" s="13" t="s">
        <v>1073</v>
      </c>
      <c r="C582" s="12" t="s">
        <v>1073</v>
      </c>
      <c r="D582" s="12" t="s">
        <v>20</v>
      </c>
      <c r="E582" s="14" t="s">
        <v>1086</v>
      </c>
      <c r="F582" s="12">
        <v>10</v>
      </c>
      <c r="G582" s="12" t="s">
        <v>452</v>
      </c>
      <c r="H582" s="22">
        <v>0</v>
      </c>
      <c r="I582" s="22">
        <v>0</v>
      </c>
      <c r="J582" s="25" t="s">
        <v>30</v>
      </c>
      <c r="K582" s="22">
        <v>0</v>
      </c>
      <c r="L582" s="22">
        <v>0</v>
      </c>
      <c r="M582" s="25" t="s">
        <v>30</v>
      </c>
      <c r="N582" s="16">
        <v>0</v>
      </c>
      <c r="O582" s="22">
        <v>1</v>
      </c>
      <c r="P582" s="28" t="s">
        <v>30</v>
      </c>
      <c r="Q582" s="20">
        <f t="shared" si="111"/>
        <v>0</v>
      </c>
      <c r="R582" s="20">
        <f t="shared" si="112"/>
        <v>1</v>
      </c>
      <c r="S582" s="23">
        <f t="shared" si="113"/>
        <v>0</v>
      </c>
      <c r="T582" s="21">
        <f t="shared" si="115"/>
        <v>0</v>
      </c>
      <c r="U582" s="249"/>
    </row>
    <row r="583" spans="1:21" s="8" customFormat="1" x14ac:dyDescent="0.25">
      <c r="A583" s="250">
        <v>580</v>
      </c>
      <c r="B583" s="211" t="s">
        <v>1073</v>
      </c>
      <c r="C583" s="208" t="s">
        <v>1073</v>
      </c>
      <c r="D583" s="208" t="s">
        <v>20</v>
      </c>
      <c r="E583" s="210" t="s">
        <v>1087</v>
      </c>
      <c r="F583" s="12">
        <v>160</v>
      </c>
      <c r="G583" s="12" t="s">
        <v>1088</v>
      </c>
      <c r="H583" s="22">
        <v>0</v>
      </c>
      <c r="I583" s="22">
        <v>0</v>
      </c>
      <c r="J583" s="25" t="s">
        <v>30</v>
      </c>
      <c r="K583" s="206">
        <v>500</v>
      </c>
      <c r="L583" s="22">
        <v>40</v>
      </c>
      <c r="M583" s="18" t="s">
        <v>1146</v>
      </c>
      <c r="N583" s="22">
        <v>0</v>
      </c>
      <c r="O583" s="22">
        <v>0</v>
      </c>
      <c r="P583" s="28" t="s">
        <v>30</v>
      </c>
      <c r="Q583" s="20">
        <f t="shared" si="111"/>
        <v>500</v>
      </c>
      <c r="R583" s="20">
        <f t="shared" si="112"/>
        <v>40</v>
      </c>
      <c r="S583" s="23">
        <f t="shared" si="113"/>
        <v>12.5</v>
      </c>
      <c r="T583" s="21">
        <f t="shared" si="115"/>
        <v>3.125</v>
      </c>
      <c r="U583" s="249"/>
    </row>
    <row r="584" spans="1:21" s="8" customFormat="1" x14ac:dyDescent="0.25">
      <c r="A584" s="248">
        <v>581</v>
      </c>
      <c r="B584" s="13" t="s">
        <v>1073</v>
      </c>
      <c r="C584" s="12" t="s">
        <v>1073</v>
      </c>
      <c r="D584" s="12" t="s">
        <v>20</v>
      </c>
      <c r="E584" s="14" t="s">
        <v>1089</v>
      </c>
      <c r="F584" s="12">
        <v>600</v>
      </c>
      <c r="G584" s="12" t="s">
        <v>1088</v>
      </c>
      <c r="H584" s="22">
        <v>0</v>
      </c>
      <c r="I584" s="22">
        <v>0</v>
      </c>
      <c r="J584" s="25" t="s">
        <v>30</v>
      </c>
      <c r="K584" s="64">
        <v>0</v>
      </c>
      <c r="L584" s="22">
        <v>60</v>
      </c>
      <c r="M584" s="18" t="s">
        <v>30</v>
      </c>
      <c r="N584" s="16">
        <v>200</v>
      </c>
      <c r="O584" s="22">
        <v>60</v>
      </c>
      <c r="P584" s="19" t="s">
        <v>2847</v>
      </c>
      <c r="Q584" s="20">
        <f t="shared" si="111"/>
        <v>200</v>
      </c>
      <c r="R584" s="20">
        <f t="shared" si="112"/>
        <v>120</v>
      </c>
      <c r="S584" s="23">
        <f t="shared" si="113"/>
        <v>1.6666666666666667</v>
      </c>
      <c r="T584" s="21">
        <f t="shared" si="115"/>
        <v>0.33333333333333331</v>
      </c>
      <c r="U584" s="249"/>
    </row>
    <row r="585" spans="1:21" s="8" customFormat="1" x14ac:dyDescent="0.25">
      <c r="A585" s="248">
        <v>582</v>
      </c>
      <c r="B585" s="13" t="s">
        <v>1073</v>
      </c>
      <c r="C585" s="12" t="s">
        <v>1073</v>
      </c>
      <c r="D585" s="12" t="s">
        <v>20</v>
      </c>
      <c r="E585" s="14" t="s">
        <v>1090</v>
      </c>
      <c r="F585" s="12">
        <v>10</v>
      </c>
      <c r="G585" s="12" t="s">
        <v>960</v>
      </c>
      <c r="H585" s="22">
        <v>1</v>
      </c>
      <c r="I585" s="22">
        <v>1</v>
      </c>
      <c r="J585" s="25" t="s">
        <v>1343</v>
      </c>
      <c r="K585" s="16">
        <v>1</v>
      </c>
      <c r="L585" s="22">
        <v>1</v>
      </c>
      <c r="M585" s="18" t="s">
        <v>1147</v>
      </c>
      <c r="N585" s="16">
        <v>0</v>
      </c>
      <c r="O585" s="22">
        <v>1</v>
      </c>
      <c r="P585" s="28" t="s">
        <v>30</v>
      </c>
      <c r="Q585" s="20">
        <f t="shared" si="111"/>
        <v>2</v>
      </c>
      <c r="R585" s="20">
        <f t="shared" si="112"/>
        <v>3</v>
      </c>
      <c r="S585" s="23">
        <f t="shared" si="113"/>
        <v>0.66666666666666663</v>
      </c>
      <c r="T585" s="21">
        <f t="shared" si="115"/>
        <v>0.2</v>
      </c>
      <c r="U585" s="249"/>
    </row>
    <row r="586" spans="1:21" s="8" customFormat="1" ht="15.75" customHeight="1" x14ac:dyDescent="0.25">
      <c r="A586" s="248">
        <v>583</v>
      </c>
      <c r="B586" s="13" t="s">
        <v>1073</v>
      </c>
      <c r="C586" s="12" t="s">
        <v>1073</v>
      </c>
      <c r="D586" s="12" t="s">
        <v>20</v>
      </c>
      <c r="E586" s="14" t="s">
        <v>1091</v>
      </c>
      <c r="F586" s="12">
        <v>12</v>
      </c>
      <c r="G586" s="12" t="s">
        <v>1092</v>
      </c>
      <c r="H586" s="24">
        <v>6</v>
      </c>
      <c r="I586" s="22">
        <v>1</v>
      </c>
      <c r="J586" s="17" t="s">
        <v>1076</v>
      </c>
      <c r="K586" s="16">
        <v>6</v>
      </c>
      <c r="L586" s="22">
        <v>1</v>
      </c>
      <c r="M586" s="18" t="s">
        <v>1148</v>
      </c>
      <c r="N586" s="16">
        <v>0</v>
      </c>
      <c r="O586" s="22">
        <v>0</v>
      </c>
      <c r="P586" s="28" t="s">
        <v>30</v>
      </c>
      <c r="Q586" s="20">
        <f t="shared" si="111"/>
        <v>12</v>
      </c>
      <c r="R586" s="20">
        <f t="shared" si="112"/>
        <v>2</v>
      </c>
      <c r="S586" s="23">
        <f t="shared" si="113"/>
        <v>6</v>
      </c>
      <c r="T586" s="21">
        <f t="shared" si="115"/>
        <v>1</v>
      </c>
      <c r="U586" s="249"/>
    </row>
    <row r="587" spans="1:21" s="8" customFormat="1" x14ac:dyDescent="0.25">
      <c r="A587" s="248">
        <v>584</v>
      </c>
      <c r="B587" s="13" t="s">
        <v>1073</v>
      </c>
      <c r="C587" s="12" t="s">
        <v>1073</v>
      </c>
      <c r="D587" s="12" t="s">
        <v>20</v>
      </c>
      <c r="E587" s="14" t="s">
        <v>1093</v>
      </c>
      <c r="F587" s="12">
        <v>1</v>
      </c>
      <c r="G587" s="12" t="s">
        <v>1094</v>
      </c>
      <c r="H587" s="22">
        <v>0</v>
      </c>
      <c r="I587" s="22">
        <v>0</v>
      </c>
      <c r="J587" s="25" t="s">
        <v>30</v>
      </c>
      <c r="K587" s="22">
        <v>0</v>
      </c>
      <c r="L587" s="22">
        <v>0</v>
      </c>
      <c r="M587" s="25" t="s">
        <v>30</v>
      </c>
      <c r="N587" s="22">
        <v>0</v>
      </c>
      <c r="O587" s="22">
        <v>0</v>
      </c>
      <c r="P587" s="28" t="s">
        <v>30</v>
      </c>
      <c r="Q587" s="304"/>
      <c r="R587" s="305"/>
      <c r="S587" s="305"/>
      <c r="T587" s="306"/>
      <c r="U587" s="249"/>
    </row>
    <row r="588" spans="1:21" s="8" customFormat="1" x14ac:dyDescent="0.25">
      <c r="A588" s="248">
        <v>585</v>
      </c>
      <c r="B588" s="13" t="s">
        <v>1073</v>
      </c>
      <c r="C588" s="12" t="s">
        <v>1073</v>
      </c>
      <c r="D588" s="12" t="s">
        <v>20</v>
      </c>
      <c r="E588" s="14" t="s">
        <v>1095</v>
      </c>
      <c r="F588" s="12">
        <v>4</v>
      </c>
      <c r="G588" s="12" t="s">
        <v>1096</v>
      </c>
      <c r="H588" s="22">
        <v>0</v>
      </c>
      <c r="I588" s="22">
        <v>0</v>
      </c>
      <c r="J588" s="25" t="s">
        <v>30</v>
      </c>
      <c r="K588" s="22">
        <v>0</v>
      </c>
      <c r="L588" s="22">
        <v>0</v>
      </c>
      <c r="M588" s="25" t="s">
        <v>30</v>
      </c>
      <c r="N588" s="22">
        <v>0</v>
      </c>
      <c r="O588" s="22">
        <v>0</v>
      </c>
      <c r="P588" s="28" t="s">
        <v>30</v>
      </c>
      <c r="Q588" s="304"/>
      <c r="R588" s="305"/>
      <c r="S588" s="305"/>
      <c r="T588" s="306"/>
      <c r="U588" s="249"/>
    </row>
    <row r="589" spans="1:21" s="8" customFormat="1" x14ac:dyDescent="0.25">
      <c r="A589" s="248">
        <v>586</v>
      </c>
      <c r="B589" s="13" t="s">
        <v>1073</v>
      </c>
      <c r="C589" s="12" t="s">
        <v>1073</v>
      </c>
      <c r="D589" s="12" t="s">
        <v>20</v>
      </c>
      <c r="E589" s="14" t="s">
        <v>1097</v>
      </c>
      <c r="F589" s="12">
        <v>5</v>
      </c>
      <c r="G589" s="12" t="s">
        <v>1098</v>
      </c>
      <c r="H589" s="22">
        <v>0</v>
      </c>
      <c r="I589" s="22">
        <v>0</v>
      </c>
      <c r="J589" s="25" t="s">
        <v>30</v>
      </c>
      <c r="K589" s="16">
        <v>0</v>
      </c>
      <c r="L589" s="22">
        <v>1</v>
      </c>
      <c r="M589" s="18"/>
      <c r="N589" s="22">
        <v>2</v>
      </c>
      <c r="O589" s="22">
        <v>2</v>
      </c>
      <c r="P589" s="28" t="s">
        <v>2846</v>
      </c>
      <c r="Q589" s="20">
        <f>+H589+K589+N589</f>
        <v>2</v>
      </c>
      <c r="R589" s="20">
        <f>+I589+L589+O589</f>
        <v>3</v>
      </c>
      <c r="S589" s="23">
        <f>+Q589/R589</f>
        <v>0.66666666666666663</v>
      </c>
      <c r="T589" s="21">
        <f>+Q589/F589</f>
        <v>0.4</v>
      </c>
      <c r="U589" s="249"/>
    </row>
    <row r="590" spans="1:21" s="8" customFormat="1" x14ac:dyDescent="0.25">
      <c r="A590" s="248">
        <v>587</v>
      </c>
      <c r="B590" s="13" t="s">
        <v>1073</v>
      </c>
      <c r="C590" s="12" t="s">
        <v>1073</v>
      </c>
      <c r="D590" s="12" t="s">
        <v>20</v>
      </c>
      <c r="E590" s="14" t="s">
        <v>1099</v>
      </c>
      <c r="F590" s="12">
        <v>1</v>
      </c>
      <c r="G590" s="12" t="s">
        <v>1100</v>
      </c>
      <c r="H590" s="22">
        <v>0</v>
      </c>
      <c r="I590" s="22">
        <v>0</v>
      </c>
      <c r="J590" s="25" t="s">
        <v>30</v>
      </c>
      <c r="K590" s="22">
        <v>0</v>
      </c>
      <c r="L590" s="22">
        <v>0</v>
      </c>
      <c r="M590" s="25" t="s">
        <v>30</v>
      </c>
      <c r="N590" s="22">
        <v>0</v>
      </c>
      <c r="O590" s="22">
        <v>0</v>
      </c>
      <c r="P590" s="28" t="s">
        <v>30</v>
      </c>
      <c r="Q590" s="304"/>
      <c r="R590" s="305"/>
      <c r="S590" s="305"/>
      <c r="T590" s="306"/>
      <c r="U590" s="249"/>
    </row>
    <row r="591" spans="1:21" s="8" customFormat="1" x14ac:dyDescent="0.25">
      <c r="A591" s="248">
        <v>588</v>
      </c>
      <c r="B591" s="13" t="s">
        <v>1073</v>
      </c>
      <c r="C591" s="12" t="s">
        <v>1073</v>
      </c>
      <c r="D591" s="12" t="s">
        <v>20</v>
      </c>
      <c r="E591" s="14" t="s">
        <v>1101</v>
      </c>
      <c r="F591" s="12">
        <v>6</v>
      </c>
      <c r="G591" s="12" t="s">
        <v>1102</v>
      </c>
      <c r="H591" s="22">
        <v>0</v>
      </c>
      <c r="I591" s="22">
        <v>0</v>
      </c>
      <c r="J591" s="25" t="s">
        <v>30</v>
      </c>
      <c r="K591" s="16">
        <v>0</v>
      </c>
      <c r="L591" s="22">
        <v>1</v>
      </c>
      <c r="M591" s="18"/>
      <c r="N591" s="22">
        <v>1</v>
      </c>
      <c r="O591" s="22">
        <v>1</v>
      </c>
      <c r="P591" s="28" t="s">
        <v>2845</v>
      </c>
      <c r="Q591" s="20">
        <f t="shared" ref="Q591:Q601" si="116">+H591+K591+N591</f>
        <v>1</v>
      </c>
      <c r="R591" s="20">
        <f t="shared" ref="R591:R601" si="117">+I591+L591+O591</f>
        <v>2</v>
      </c>
      <c r="S591" s="23">
        <f t="shared" ref="S591:S601" si="118">+Q591/R591</f>
        <v>0.5</v>
      </c>
      <c r="T591" s="21">
        <f>+Q591/F591</f>
        <v>0.16666666666666666</v>
      </c>
      <c r="U591" s="249"/>
    </row>
    <row r="592" spans="1:21" s="8" customFormat="1" ht="15.75" customHeight="1" x14ac:dyDescent="0.25">
      <c r="A592" s="250">
        <v>589</v>
      </c>
      <c r="B592" s="211" t="s">
        <v>1073</v>
      </c>
      <c r="C592" s="208" t="s">
        <v>1073</v>
      </c>
      <c r="D592" s="208" t="s">
        <v>20</v>
      </c>
      <c r="E592" s="210" t="s">
        <v>1103</v>
      </c>
      <c r="F592" s="12">
        <v>180</v>
      </c>
      <c r="G592" s="12" t="s">
        <v>1085</v>
      </c>
      <c r="H592" s="16">
        <v>0</v>
      </c>
      <c r="I592" s="22">
        <v>15</v>
      </c>
      <c r="J592" s="17"/>
      <c r="K592" s="206">
        <v>3</v>
      </c>
      <c r="L592" s="22">
        <v>15</v>
      </c>
      <c r="M592" s="18" t="s">
        <v>1149</v>
      </c>
      <c r="N592" s="16">
        <v>36</v>
      </c>
      <c r="O592" s="22">
        <v>15</v>
      </c>
      <c r="P592" s="19" t="s">
        <v>2844</v>
      </c>
      <c r="Q592" s="20">
        <f t="shared" si="116"/>
        <v>39</v>
      </c>
      <c r="R592" s="20">
        <f t="shared" si="117"/>
        <v>45</v>
      </c>
      <c r="S592" s="23">
        <f t="shared" si="118"/>
        <v>0.8666666666666667</v>
      </c>
      <c r="T592" s="21">
        <f>+Q592/F592</f>
        <v>0.21666666666666667</v>
      </c>
      <c r="U592" s="249"/>
    </row>
    <row r="593" spans="1:21" s="8" customFormat="1" ht="15.75" customHeight="1" x14ac:dyDescent="0.25">
      <c r="A593" s="248">
        <v>590</v>
      </c>
      <c r="B593" s="13" t="s">
        <v>1073</v>
      </c>
      <c r="C593" s="12" t="s">
        <v>1073</v>
      </c>
      <c r="D593" s="12" t="s">
        <v>20</v>
      </c>
      <c r="E593" s="14" t="s">
        <v>1104</v>
      </c>
      <c r="F593" s="12">
        <v>12</v>
      </c>
      <c r="G593" s="12" t="s">
        <v>1105</v>
      </c>
      <c r="H593" s="16">
        <v>0</v>
      </c>
      <c r="I593" s="22">
        <v>1</v>
      </c>
      <c r="J593" s="17"/>
      <c r="K593" s="16">
        <v>1</v>
      </c>
      <c r="L593" s="22">
        <v>1</v>
      </c>
      <c r="M593" s="18" t="s">
        <v>1150</v>
      </c>
      <c r="N593" s="16">
        <v>5</v>
      </c>
      <c r="O593" s="22">
        <v>1</v>
      </c>
      <c r="P593" s="19" t="s">
        <v>2843</v>
      </c>
      <c r="Q593" s="20">
        <f t="shared" si="116"/>
        <v>6</v>
      </c>
      <c r="R593" s="20">
        <f t="shared" si="117"/>
        <v>3</v>
      </c>
      <c r="S593" s="23">
        <f t="shared" si="118"/>
        <v>2</v>
      </c>
      <c r="T593" s="21">
        <f>+Q593/F593</f>
        <v>0.5</v>
      </c>
      <c r="U593" s="249"/>
    </row>
    <row r="594" spans="1:21" s="8" customFormat="1" ht="15.75" customHeight="1" x14ac:dyDescent="0.25">
      <c r="A594" s="250">
        <v>591</v>
      </c>
      <c r="B594" s="211" t="s">
        <v>1073</v>
      </c>
      <c r="C594" s="208" t="s">
        <v>1073</v>
      </c>
      <c r="D594" s="208" t="s">
        <v>20</v>
      </c>
      <c r="E594" s="210" t="s">
        <v>1106</v>
      </c>
      <c r="F594" s="15">
        <v>1</v>
      </c>
      <c r="G594" s="12" t="s">
        <v>22</v>
      </c>
      <c r="H594" s="206">
        <v>46</v>
      </c>
      <c r="I594" s="206">
        <v>46</v>
      </c>
      <c r="J594" s="17" t="s">
        <v>1107</v>
      </c>
      <c r="K594" s="16">
        <v>30</v>
      </c>
      <c r="L594" s="16">
        <v>30</v>
      </c>
      <c r="M594" s="18" t="s">
        <v>1151</v>
      </c>
      <c r="N594" s="16">
        <v>28</v>
      </c>
      <c r="O594" s="16">
        <v>28</v>
      </c>
      <c r="P594" s="19" t="s">
        <v>2842</v>
      </c>
      <c r="Q594" s="20">
        <f t="shared" si="116"/>
        <v>104</v>
      </c>
      <c r="R594" s="20">
        <f t="shared" si="117"/>
        <v>104</v>
      </c>
      <c r="S594" s="21">
        <f t="shared" si="118"/>
        <v>1</v>
      </c>
      <c r="T594" s="21">
        <f>+S594/F594</f>
        <v>1</v>
      </c>
      <c r="U594" s="249"/>
    </row>
    <row r="595" spans="1:21" s="8" customFormat="1" ht="15.75" customHeight="1" x14ac:dyDescent="0.25">
      <c r="A595" s="248">
        <v>592</v>
      </c>
      <c r="B595" s="13" t="s">
        <v>1073</v>
      </c>
      <c r="C595" s="12" t="s">
        <v>1073</v>
      </c>
      <c r="D595" s="12" t="s">
        <v>20</v>
      </c>
      <c r="E595" s="14" t="s">
        <v>1108</v>
      </c>
      <c r="F595" s="12">
        <v>12</v>
      </c>
      <c r="G595" s="12" t="s">
        <v>1109</v>
      </c>
      <c r="H595" s="16">
        <v>0</v>
      </c>
      <c r="I595" s="22">
        <v>1</v>
      </c>
      <c r="J595" s="17" t="s">
        <v>30</v>
      </c>
      <c r="K595" s="64">
        <v>0</v>
      </c>
      <c r="L595" s="22">
        <v>1</v>
      </c>
      <c r="M595" s="18"/>
      <c r="N595" s="16">
        <v>1</v>
      </c>
      <c r="O595" s="22">
        <v>1</v>
      </c>
      <c r="P595" s="19" t="s">
        <v>2841</v>
      </c>
      <c r="Q595" s="20">
        <f t="shared" si="116"/>
        <v>1</v>
      </c>
      <c r="R595" s="20">
        <f t="shared" si="117"/>
        <v>3</v>
      </c>
      <c r="S595" s="23">
        <f t="shared" si="118"/>
        <v>0.33333333333333331</v>
      </c>
      <c r="T595" s="21">
        <f t="shared" ref="T595:T601" si="119">+Q595/F595</f>
        <v>8.3333333333333329E-2</v>
      </c>
      <c r="U595" s="249"/>
    </row>
    <row r="596" spans="1:21" s="8" customFormat="1" x14ac:dyDescent="0.25">
      <c r="A596" s="248">
        <v>593</v>
      </c>
      <c r="B596" s="13" t="s">
        <v>1073</v>
      </c>
      <c r="C596" s="12" t="s">
        <v>1073</v>
      </c>
      <c r="D596" s="12" t="s">
        <v>20</v>
      </c>
      <c r="E596" s="14" t="s">
        <v>1110</v>
      </c>
      <c r="F596" s="12">
        <v>8</v>
      </c>
      <c r="G596" s="12" t="s">
        <v>696</v>
      </c>
      <c r="H596" s="22">
        <v>0</v>
      </c>
      <c r="I596" s="22">
        <v>0</v>
      </c>
      <c r="J596" s="25" t="s">
        <v>30</v>
      </c>
      <c r="K596" s="64">
        <v>0</v>
      </c>
      <c r="L596" s="22">
        <v>1</v>
      </c>
      <c r="M596" s="18"/>
      <c r="N596" s="16">
        <v>1</v>
      </c>
      <c r="O596" s="22">
        <v>1</v>
      </c>
      <c r="P596" s="19" t="s">
        <v>2840</v>
      </c>
      <c r="Q596" s="20">
        <f t="shared" si="116"/>
        <v>1</v>
      </c>
      <c r="R596" s="20">
        <f t="shared" si="117"/>
        <v>2</v>
      </c>
      <c r="S596" s="23">
        <f t="shared" si="118"/>
        <v>0.5</v>
      </c>
      <c r="T596" s="21">
        <f t="shared" si="119"/>
        <v>0.125</v>
      </c>
      <c r="U596" s="249"/>
    </row>
    <row r="597" spans="1:21" s="8" customFormat="1" x14ac:dyDescent="0.25">
      <c r="A597" s="250">
        <v>594</v>
      </c>
      <c r="B597" s="211" t="s">
        <v>1073</v>
      </c>
      <c r="C597" s="208" t="s">
        <v>1073</v>
      </c>
      <c r="D597" s="208" t="s">
        <v>20</v>
      </c>
      <c r="E597" s="210" t="s">
        <v>1111</v>
      </c>
      <c r="F597" s="12">
        <v>3</v>
      </c>
      <c r="G597" s="12" t="s">
        <v>1112</v>
      </c>
      <c r="H597" s="22">
        <v>0</v>
      </c>
      <c r="I597" s="22">
        <v>0</v>
      </c>
      <c r="J597" s="25" t="s">
        <v>30</v>
      </c>
      <c r="K597" s="206">
        <v>0</v>
      </c>
      <c r="L597" s="206">
        <v>0</v>
      </c>
      <c r="M597" s="50" t="s">
        <v>1347</v>
      </c>
      <c r="N597" s="16">
        <v>0</v>
      </c>
      <c r="O597" s="22">
        <v>0</v>
      </c>
      <c r="P597" s="28" t="s">
        <v>30</v>
      </c>
      <c r="Q597" s="20">
        <f t="shared" si="116"/>
        <v>0</v>
      </c>
      <c r="R597" s="20">
        <f t="shared" si="117"/>
        <v>0</v>
      </c>
      <c r="S597" s="23" t="e">
        <f t="shared" si="118"/>
        <v>#DIV/0!</v>
      </c>
      <c r="T597" s="21">
        <f t="shared" si="119"/>
        <v>0</v>
      </c>
      <c r="U597" s="249"/>
    </row>
    <row r="598" spans="1:21" s="8" customFormat="1" ht="15.75" customHeight="1" x14ac:dyDescent="0.25">
      <c r="A598" s="248">
        <v>595</v>
      </c>
      <c r="B598" s="13" t="s">
        <v>1073</v>
      </c>
      <c r="C598" s="12" t="s">
        <v>1073</v>
      </c>
      <c r="D598" s="12" t="s">
        <v>20</v>
      </c>
      <c r="E598" s="14" t="s">
        <v>1113</v>
      </c>
      <c r="F598" s="12">
        <v>12</v>
      </c>
      <c r="G598" s="12" t="s">
        <v>1105</v>
      </c>
      <c r="H598" s="16">
        <v>2</v>
      </c>
      <c r="I598" s="22">
        <v>1</v>
      </c>
      <c r="J598" s="17" t="s">
        <v>1076</v>
      </c>
      <c r="K598" s="16">
        <v>2</v>
      </c>
      <c r="L598" s="22">
        <v>1</v>
      </c>
      <c r="M598" s="18" t="s">
        <v>1152</v>
      </c>
      <c r="N598" s="16">
        <v>1</v>
      </c>
      <c r="O598" s="22">
        <v>1</v>
      </c>
      <c r="P598" s="19" t="s">
        <v>2839</v>
      </c>
      <c r="Q598" s="20">
        <f t="shared" si="116"/>
        <v>5</v>
      </c>
      <c r="R598" s="20">
        <f t="shared" si="117"/>
        <v>3</v>
      </c>
      <c r="S598" s="23">
        <f t="shared" si="118"/>
        <v>1.6666666666666667</v>
      </c>
      <c r="T598" s="21">
        <f t="shared" si="119"/>
        <v>0.41666666666666669</v>
      </c>
      <c r="U598" s="249"/>
    </row>
    <row r="599" spans="1:21" s="8" customFormat="1" ht="15.75" customHeight="1" x14ac:dyDescent="0.25">
      <c r="A599" s="248">
        <v>596</v>
      </c>
      <c r="B599" s="13" t="s">
        <v>1073</v>
      </c>
      <c r="C599" s="12" t="s">
        <v>1073</v>
      </c>
      <c r="D599" s="12" t="s">
        <v>20</v>
      </c>
      <c r="E599" s="14" t="s">
        <v>1114</v>
      </c>
      <c r="F599" s="12">
        <v>18</v>
      </c>
      <c r="G599" s="12" t="s">
        <v>1115</v>
      </c>
      <c r="H599" s="16">
        <v>1</v>
      </c>
      <c r="I599" s="22">
        <v>1</v>
      </c>
      <c r="J599" s="17" t="s">
        <v>1076</v>
      </c>
      <c r="K599" s="16">
        <v>1</v>
      </c>
      <c r="L599" s="22">
        <v>2</v>
      </c>
      <c r="M599" s="18" t="s">
        <v>1153</v>
      </c>
      <c r="N599" s="16">
        <v>1</v>
      </c>
      <c r="O599" s="22">
        <v>1</v>
      </c>
      <c r="P599" s="19" t="s">
        <v>2838</v>
      </c>
      <c r="Q599" s="20">
        <f t="shared" si="116"/>
        <v>3</v>
      </c>
      <c r="R599" s="20">
        <f t="shared" si="117"/>
        <v>4</v>
      </c>
      <c r="S599" s="23">
        <f t="shared" si="118"/>
        <v>0.75</v>
      </c>
      <c r="T599" s="21">
        <f t="shared" si="119"/>
        <v>0.16666666666666666</v>
      </c>
      <c r="U599" s="249"/>
    </row>
    <row r="600" spans="1:21" s="8" customFormat="1" ht="15.75" customHeight="1" x14ac:dyDescent="0.25">
      <c r="A600" s="248">
        <v>597</v>
      </c>
      <c r="B600" s="13" t="s">
        <v>1073</v>
      </c>
      <c r="C600" s="12" t="s">
        <v>1073</v>
      </c>
      <c r="D600" s="12" t="s">
        <v>20</v>
      </c>
      <c r="E600" s="14" t="s">
        <v>1116</v>
      </c>
      <c r="F600" s="12">
        <v>12</v>
      </c>
      <c r="G600" s="12" t="s">
        <v>1117</v>
      </c>
      <c r="H600" s="16">
        <v>1</v>
      </c>
      <c r="I600" s="22">
        <v>1</v>
      </c>
      <c r="J600" s="233" t="s">
        <v>1076</v>
      </c>
      <c r="K600" s="16">
        <v>1</v>
      </c>
      <c r="L600" s="22">
        <v>1</v>
      </c>
      <c r="M600" s="18" t="s">
        <v>1154</v>
      </c>
      <c r="N600" s="16">
        <v>0</v>
      </c>
      <c r="O600" s="22">
        <v>1</v>
      </c>
      <c r="P600" s="28" t="s">
        <v>30</v>
      </c>
      <c r="Q600" s="20">
        <f t="shared" si="116"/>
        <v>2</v>
      </c>
      <c r="R600" s="20">
        <f t="shared" si="117"/>
        <v>3</v>
      </c>
      <c r="S600" s="23">
        <f t="shared" si="118"/>
        <v>0.66666666666666663</v>
      </c>
      <c r="T600" s="21">
        <f t="shared" si="119"/>
        <v>0.16666666666666666</v>
      </c>
      <c r="U600" s="249"/>
    </row>
    <row r="601" spans="1:21" s="8" customFormat="1" x14ac:dyDescent="0.25">
      <c r="A601" s="248">
        <v>598</v>
      </c>
      <c r="B601" s="13" t="s">
        <v>1073</v>
      </c>
      <c r="C601" s="12" t="s">
        <v>1073</v>
      </c>
      <c r="D601" s="12" t="s">
        <v>20</v>
      </c>
      <c r="E601" s="14" t="s">
        <v>1118</v>
      </c>
      <c r="F601" s="12">
        <v>4</v>
      </c>
      <c r="G601" s="12" t="s">
        <v>1119</v>
      </c>
      <c r="H601" s="22">
        <v>0</v>
      </c>
      <c r="I601" s="22">
        <v>0</v>
      </c>
      <c r="J601" s="25" t="s">
        <v>30</v>
      </c>
      <c r="K601" s="22">
        <v>0</v>
      </c>
      <c r="L601" s="22">
        <v>0</v>
      </c>
      <c r="M601" s="25" t="s">
        <v>30</v>
      </c>
      <c r="N601" s="16">
        <v>2</v>
      </c>
      <c r="O601" s="22">
        <v>1</v>
      </c>
      <c r="P601" s="19" t="s">
        <v>2837</v>
      </c>
      <c r="Q601" s="20">
        <f t="shared" si="116"/>
        <v>2</v>
      </c>
      <c r="R601" s="20">
        <f t="shared" si="117"/>
        <v>1</v>
      </c>
      <c r="S601" s="23">
        <f t="shared" si="118"/>
        <v>2</v>
      </c>
      <c r="T601" s="21">
        <f t="shared" si="119"/>
        <v>0.5</v>
      </c>
      <c r="U601" s="249"/>
    </row>
    <row r="602" spans="1:21" s="8" customFormat="1" x14ac:dyDescent="0.25">
      <c r="A602" s="248">
        <v>599</v>
      </c>
      <c r="B602" s="13" t="s">
        <v>1073</v>
      </c>
      <c r="C602" s="12" t="s">
        <v>1073</v>
      </c>
      <c r="D602" s="12" t="s">
        <v>20</v>
      </c>
      <c r="E602" s="14" t="s">
        <v>1120</v>
      </c>
      <c r="F602" s="12">
        <v>1</v>
      </c>
      <c r="G602" s="12" t="s">
        <v>1121</v>
      </c>
      <c r="H602" s="22">
        <v>0</v>
      </c>
      <c r="I602" s="22">
        <v>0</v>
      </c>
      <c r="J602" s="25" t="s">
        <v>30</v>
      </c>
      <c r="K602" s="22">
        <v>0</v>
      </c>
      <c r="L602" s="22">
        <v>0</v>
      </c>
      <c r="M602" s="58" t="s">
        <v>30</v>
      </c>
      <c r="N602" s="22">
        <v>0</v>
      </c>
      <c r="O602" s="22">
        <v>0</v>
      </c>
      <c r="P602" s="28" t="s">
        <v>30</v>
      </c>
      <c r="Q602" s="304"/>
      <c r="R602" s="305"/>
      <c r="S602" s="305"/>
      <c r="T602" s="306"/>
      <c r="U602" s="249"/>
    </row>
    <row r="603" spans="1:21" s="8" customFormat="1" ht="15.75" customHeight="1" x14ac:dyDescent="0.25">
      <c r="A603" s="248">
        <v>600</v>
      </c>
      <c r="B603" s="13" t="s">
        <v>1073</v>
      </c>
      <c r="C603" s="12" t="s">
        <v>1073</v>
      </c>
      <c r="D603" s="12" t="s">
        <v>20</v>
      </c>
      <c r="E603" s="14" t="s">
        <v>1122</v>
      </c>
      <c r="F603" s="12">
        <v>9</v>
      </c>
      <c r="G603" s="12" t="s">
        <v>1123</v>
      </c>
      <c r="H603" s="16">
        <v>0</v>
      </c>
      <c r="I603" s="22">
        <v>1</v>
      </c>
      <c r="J603" s="17"/>
      <c r="K603" s="16">
        <v>1</v>
      </c>
      <c r="L603" s="22">
        <v>1</v>
      </c>
      <c r="M603" s="18" t="s">
        <v>1155</v>
      </c>
      <c r="N603" s="16">
        <v>1</v>
      </c>
      <c r="O603" s="22">
        <v>1</v>
      </c>
      <c r="P603" s="19" t="s">
        <v>2836</v>
      </c>
      <c r="Q603" s="20">
        <f t="shared" ref="Q603:R610" si="120">+H603+K603+N603</f>
        <v>2</v>
      </c>
      <c r="R603" s="20">
        <f t="shared" si="120"/>
        <v>3</v>
      </c>
      <c r="S603" s="23">
        <f t="shared" ref="S603:S610" si="121">+Q603/R603</f>
        <v>0.66666666666666663</v>
      </c>
      <c r="T603" s="21">
        <f t="shared" ref="T603:T608" si="122">+Q603/F603</f>
        <v>0.22222222222222221</v>
      </c>
      <c r="U603" s="249"/>
    </row>
    <row r="604" spans="1:21" s="8" customFormat="1" ht="15.75" customHeight="1" x14ac:dyDescent="0.25">
      <c r="A604" s="248">
        <v>601</v>
      </c>
      <c r="B604" s="13" t="s">
        <v>1073</v>
      </c>
      <c r="C604" s="12" t="s">
        <v>1073</v>
      </c>
      <c r="D604" s="12" t="s">
        <v>20</v>
      </c>
      <c r="E604" s="14" t="s">
        <v>1124</v>
      </c>
      <c r="F604" s="12">
        <v>24</v>
      </c>
      <c r="G604" s="12" t="s">
        <v>785</v>
      </c>
      <c r="H604" s="16">
        <v>2</v>
      </c>
      <c r="I604" s="22">
        <v>2</v>
      </c>
      <c r="J604" s="17" t="s">
        <v>1076</v>
      </c>
      <c r="K604" s="16">
        <v>0</v>
      </c>
      <c r="L604" s="22">
        <v>2</v>
      </c>
      <c r="M604" s="18"/>
      <c r="N604" s="16">
        <v>1</v>
      </c>
      <c r="O604" s="22">
        <v>2</v>
      </c>
      <c r="P604" s="19" t="s">
        <v>2835</v>
      </c>
      <c r="Q604" s="20">
        <f t="shared" si="120"/>
        <v>3</v>
      </c>
      <c r="R604" s="20">
        <f t="shared" si="120"/>
        <v>6</v>
      </c>
      <c r="S604" s="23">
        <f t="shared" si="121"/>
        <v>0.5</v>
      </c>
      <c r="T604" s="21">
        <f t="shared" si="122"/>
        <v>0.125</v>
      </c>
      <c r="U604" s="249"/>
    </row>
    <row r="605" spans="1:21" s="8" customFormat="1" x14ac:dyDescent="0.25">
      <c r="A605" s="248">
        <v>602</v>
      </c>
      <c r="B605" s="13" t="s">
        <v>1073</v>
      </c>
      <c r="C605" s="12" t="s">
        <v>1073</v>
      </c>
      <c r="D605" s="12" t="s">
        <v>20</v>
      </c>
      <c r="E605" s="14" t="s">
        <v>1125</v>
      </c>
      <c r="F605" s="12">
        <v>4</v>
      </c>
      <c r="G605" s="12" t="s">
        <v>308</v>
      </c>
      <c r="H605" s="22">
        <v>0</v>
      </c>
      <c r="I605" s="22">
        <v>0</v>
      </c>
      <c r="J605" s="25" t="s">
        <v>30</v>
      </c>
      <c r="K605" s="16">
        <v>0</v>
      </c>
      <c r="L605" s="22">
        <v>1</v>
      </c>
      <c r="M605" s="18"/>
      <c r="N605" s="22">
        <v>0</v>
      </c>
      <c r="O605" s="22">
        <v>0</v>
      </c>
      <c r="P605" s="28" t="s">
        <v>30</v>
      </c>
      <c r="Q605" s="20">
        <f t="shared" si="120"/>
        <v>0</v>
      </c>
      <c r="R605" s="20">
        <f t="shared" si="120"/>
        <v>1</v>
      </c>
      <c r="S605" s="23">
        <f t="shared" si="121"/>
        <v>0</v>
      </c>
      <c r="T605" s="21">
        <f t="shared" si="122"/>
        <v>0</v>
      </c>
      <c r="U605" s="249"/>
    </row>
    <row r="606" spans="1:21" s="8" customFormat="1" ht="15.75" customHeight="1" x14ac:dyDescent="0.25">
      <c r="A606" s="248">
        <v>603</v>
      </c>
      <c r="B606" s="13" t="s">
        <v>1073</v>
      </c>
      <c r="C606" s="12" t="s">
        <v>1073</v>
      </c>
      <c r="D606" s="12" t="s">
        <v>20</v>
      </c>
      <c r="E606" s="14" t="s">
        <v>1126</v>
      </c>
      <c r="F606" s="12">
        <v>10</v>
      </c>
      <c r="G606" s="12" t="s">
        <v>308</v>
      </c>
      <c r="H606" s="16">
        <v>0</v>
      </c>
      <c r="I606" s="22">
        <v>1</v>
      </c>
      <c r="J606" s="233"/>
      <c r="K606" s="16">
        <v>2</v>
      </c>
      <c r="L606" s="22">
        <v>1</v>
      </c>
      <c r="M606" s="18" t="s">
        <v>1156</v>
      </c>
      <c r="N606" s="16">
        <v>1</v>
      </c>
      <c r="O606" s="22">
        <v>2</v>
      </c>
      <c r="P606" s="19" t="s">
        <v>2834</v>
      </c>
      <c r="Q606" s="20">
        <f t="shared" si="120"/>
        <v>3</v>
      </c>
      <c r="R606" s="20">
        <f t="shared" si="120"/>
        <v>4</v>
      </c>
      <c r="S606" s="23">
        <f t="shared" si="121"/>
        <v>0.75</v>
      </c>
      <c r="T606" s="21">
        <f t="shared" si="122"/>
        <v>0.3</v>
      </c>
      <c r="U606" s="249"/>
    </row>
    <row r="607" spans="1:21" s="8" customFormat="1" ht="15.75" customHeight="1" x14ac:dyDescent="0.25">
      <c r="A607" s="248">
        <v>604</v>
      </c>
      <c r="B607" s="13" t="s">
        <v>1073</v>
      </c>
      <c r="C607" s="12" t="s">
        <v>1073</v>
      </c>
      <c r="D607" s="12" t="s">
        <v>20</v>
      </c>
      <c r="E607" s="14" t="s">
        <v>1127</v>
      </c>
      <c r="F607" s="12">
        <v>10</v>
      </c>
      <c r="G607" s="12" t="s">
        <v>308</v>
      </c>
      <c r="H607" s="16">
        <v>0</v>
      </c>
      <c r="I607" s="22">
        <v>1</v>
      </c>
      <c r="J607" s="17"/>
      <c r="K607" s="16">
        <v>1</v>
      </c>
      <c r="L607" s="22">
        <v>1</v>
      </c>
      <c r="M607" s="18" t="s">
        <v>1157</v>
      </c>
      <c r="N607" s="16">
        <v>2</v>
      </c>
      <c r="O607" s="22">
        <v>2</v>
      </c>
      <c r="P607" s="19" t="s">
        <v>2833</v>
      </c>
      <c r="Q607" s="20">
        <f t="shared" si="120"/>
        <v>3</v>
      </c>
      <c r="R607" s="20">
        <f t="shared" si="120"/>
        <v>4</v>
      </c>
      <c r="S607" s="23">
        <f t="shared" si="121"/>
        <v>0.75</v>
      </c>
      <c r="T607" s="21">
        <f t="shared" si="122"/>
        <v>0.3</v>
      </c>
      <c r="U607" s="249"/>
    </row>
    <row r="608" spans="1:21" s="8" customFormat="1" x14ac:dyDescent="0.25">
      <c r="A608" s="248">
        <v>605</v>
      </c>
      <c r="B608" s="13" t="s">
        <v>1073</v>
      </c>
      <c r="C608" s="12" t="s">
        <v>1073</v>
      </c>
      <c r="D608" s="12" t="s">
        <v>20</v>
      </c>
      <c r="E608" s="14" t="s">
        <v>1128</v>
      </c>
      <c r="F608" s="12">
        <v>600</v>
      </c>
      <c r="G608" s="12" t="s">
        <v>1129</v>
      </c>
      <c r="H608" s="22">
        <v>0</v>
      </c>
      <c r="I608" s="22">
        <v>0</v>
      </c>
      <c r="J608" s="25" t="s">
        <v>30</v>
      </c>
      <c r="K608" s="16">
        <v>171</v>
      </c>
      <c r="L608" s="22">
        <v>60</v>
      </c>
      <c r="M608" s="18" t="s">
        <v>1158</v>
      </c>
      <c r="N608" s="16">
        <v>171</v>
      </c>
      <c r="O608" s="22">
        <v>60</v>
      </c>
      <c r="P608" s="19" t="s">
        <v>1158</v>
      </c>
      <c r="Q608" s="20">
        <f t="shared" si="120"/>
        <v>342</v>
      </c>
      <c r="R608" s="20">
        <f t="shared" si="120"/>
        <v>120</v>
      </c>
      <c r="S608" s="23">
        <f t="shared" si="121"/>
        <v>2.85</v>
      </c>
      <c r="T608" s="21">
        <f t="shared" si="122"/>
        <v>0.56999999999999995</v>
      </c>
      <c r="U608" s="249"/>
    </row>
    <row r="609" spans="1:21" s="8" customFormat="1" x14ac:dyDescent="0.25">
      <c r="A609" s="248">
        <v>606</v>
      </c>
      <c r="B609" s="13" t="s">
        <v>1073</v>
      </c>
      <c r="C609" s="12" t="s">
        <v>1073</v>
      </c>
      <c r="D609" s="12" t="s">
        <v>20</v>
      </c>
      <c r="E609" s="14" t="s">
        <v>1130</v>
      </c>
      <c r="F609" s="15">
        <v>1</v>
      </c>
      <c r="G609" s="12" t="s">
        <v>22</v>
      </c>
      <c r="H609" s="16">
        <v>0</v>
      </c>
      <c r="I609" s="16">
        <v>0</v>
      </c>
      <c r="J609" s="25" t="s">
        <v>30</v>
      </c>
      <c r="K609" s="16">
        <v>0</v>
      </c>
      <c r="L609" s="16">
        <v>0</v>
      </c>
      <c r="M609" s="58" t="s">
        <v>30</v>
      </c>
      <c r="N609" s="16">
        <v>0</v>
      </c>
      <c r="O609" s="16">
        <v>0</v>
      </c>
      <c r="P609" s="28" t="s">
        <v>30</v>
      </c>
      <c r="Q609" s="20">
        <f t="shared" si="120"/>
        <v>0</v>
      </c>
      <c r="R609" s="20">
        <f t="shared" si="120"/>
        <v>0</v>
      </c>
      <c r="S609" s="21" t="e">
        <f t="shared" si="121"/>
        <v>#DIV/0!</v>
      </c>
      <c r="T609" s="21" t="e">
        <f>+S609/F609</f>
        <v>#DIV/0!</v>
      </c>
      <c r="U609" s="249"/>
    </row>
    <row r="610" spans="1:21" s="8" customFormat="1" x14ac:dyDescent="0.25">
      <c r="A610" s="248">
        <v>607</v>
      </c>
      <c r="B610" s="13" t="s">
        <v>1073</v>
      </c>
      <c r="C610" s="12" t="s">
        <v>1073</v>
      </c>
      <c r="D610" s="12" t="s">
        <v>20</v>
      </c>
      <c r="E610" s="14" t="s">
        <v>1131</v>
      </c>
      <c r="F610" s="12">
        <v>30</v>
      </c>
      <c r="G610" s="12" t="s">
        <v>125</v>
      </c>
      <c r="H610" s="16">
        <v>0</v>
      </c>
      <c r="I610" s="16">
        <v>0</v>
      </c>
      <c r="J610" s="25" t="s">
        <v>30</v>
      </c>
      <c r="K610" s="16">
        <v>2</v>
      </c>
      <c r="L610" s="22">
        <v>5</v>
      </c>
      <c r="M610" s="18" t="s">
        <v>1159</v>
      </c>
      <c r="N610" s="16">
        <v>2</v>
      </c>
      <c r="O610" s="22">
        <v>5</v>
      </c>
      <c r="P610" s="19" t="s">
        <v>2832</v>
      </c>
      <c r="Q610" s="20">
        <f t="shared" si="120"/>
        <v>4</v>
      </c>
      <c r="R610" s="20">
        <f t="shared" si="120"/>
        <v>10</v>
      </c>
      <c r="S610" s="23">
        <f t="shared" si="121"/>
        <v>0.4</v>
      </c>
      <c r="T610" s="21">
        <f>+Q610/F610</f>
        <v>0.13333333333333333</v>
      </c>
      <c r="U610" s="249"/>
    </row>
    <row r="611" spans="1:21" s="8" customFormat="1" x14ac:dyDescent="0.25">
      <c r="A611" s="248">
        <v>608</v>
      </c>
      <c r="B611" s="13" t="s">
        <v>1073</v>
      </c>
      <c r="C611" s="12" t="s">
        <v>1073</v>
      </c>
      <c r="D611" s="12" t="s">
        <v>20</v>
      </c>
      <c r="E611" s="14" t="s">
        <v>1132</v>
      </c>
      <c r="F611" s="12">
        <v>1</v>
      </c>
      <c r="G611" s="12" t="s">
        <v>1100</v>
      </c>
      <c r="H611" s="22">
        <v>0</v>
      </c>
      <c r="I611" s="22">
        <v>0</v>
      </c>
      <c r="J611" s="25" t="s">
        <v>30</v>
      </c>
      <c r="K611" s="22">
        <v>0</v>
      </c>
      <c r="L611" s="22">
        <v>0</v>
      </c>
      <c r="M611" s="25" t="s">
        <v>30</v>
      </c>
      <c r="N611" s="22">
        <v>0</v>
      </c>
      <c r="O611" s="22">
        <v>0</v>
      </c>
      <c r="P611" s="28" t="s">
        <v>30</v>
      </c>
      <c r="Q611" s="304"/>
      <c r="R611" s="305"/>
      <c r="S611" s="305"/>
      <c r="T611" s="306"/>
      <c r="U611" s="249"/>
    </row>
    <row r="612" spans="1:21" s="8" customFormat="1" x14ac:dyDescent="0.25">
      <c r="A612" s="248">
        <v>609</v>
      </c>
      <c r="B612" s="13" t="s">
        <v>1073</v>
      </c>
      <c r="C612" s="12" t="s">
        <v>1073</v>
      </c>
      <c r="D612" s="12" t="s">
        <v>20</v>
      </c>
      <c r="E612" s="14" t="s">
        <v>1133</v>
      </c>
      <c r="F612" s="12">
        <v>80</v>
      </c>
      <c r="G612" s="12" t="s">
        <v>1134</v>
      </c>
      <c r="H612" s="22">
        <v>0</v>
      </c>
      <c r="I612" s="22">
        <v>0</v>
      </c>
      <c r="J612" s="25" t="s">
        <v>30</v>
      </c>
      <c r="K612" s="16">
        <v>0</v>
      </c>
      <c r="L612" s="22">
        <v>8</v>
      </c>
      <c r="M612" s="18" t="s">
        <v>30</v>
      </c>
      <c r="N612" s="16">
        <v>0</v>
      </c>
      <c r="O612" s="22">
        <v>8</v>
      </c>
      <c r="P612" s="28" t="s">
        <v>30</v>
      </c>
      <c r="Q612" s="20">
        <f t="shared" ref="Q612:R616" si="123">+H612+K612+N612</f>
        <v>0</v>
      </c>
      <c r="R612" s="20">
        <f t="shared" si="123"/>
        <v>16</v>
      </c>
      <c r="S612" s="23">
        <f>+Q612/R612</f>
        <v>0</v>
      </c>
      <c r="T612" s="21">
        <f>+Q612/F612</f>
        <v>0</v>
      </c>
      <c r="U612" s="249"/>
    </row>
    <row r="613" spans="1:21" s="8" customFormat="1" ht="15.75" customHeight="1" x14ac:dyDescent="0.25">
      <c r="A613" s="248">
        <v>610</v>
      </c>
      <c r="B613" s="13" t="s">
        <v>1073</v>
      </c>
      <c r="C613" s="12" t="s">
        <v>1073</v>
      </c>
      <c r="D613" s="12" t="s">
        <v>20</v>
      </c>
      <c r="E613" s="14" t="s">
        <v>1135</v>
      </c>
      <c r="F613" s="12">
        <v>500</v>
      </c>
      <c r="G613" s="12" t="s">
        <v>1136</v>
      </c>
      <c r="H613" s="16">
        <v>0</v>
      </c>
      <c r="I613" s="22">
        <v>42</v>
      </c>
      <c r="J613" s="17"/>
      <c r="K613" s="16">
        <v>136</v>
      </c>
      <c r="L613" s="22">
        <v>42</v>
      </c>
      <c r="M613" s="18" t="s">
        <v>1160</v>
      </c>
      <c r="N613" s="16">
        <v>166</v>
      </c>
      <c r="O613" s="22">
        <v>42</v>
      </c>
      <c r="P613" s="19" t="s">
        <v>2831</v>
      </c>
      <c r="Q613" s="20">
        <f t="shared" si="123"/>
        <v>302</v>
      </c>
      <c r="R613" s="20">
        <f t="shared" si="123"/>
        <v>126</v>
      </c>
      <c r="S613" s="23">
        <f>+Q613/R613</f>
        <v>2.3968253968253967</v>
      </c>
      <c r="T613" s="21">
        <f>+Q613/F613</f>
        <v>0.60399999999999998</v>
      </c>
      <c r="U613" s="249"/>
    </row>
    <row r="614" spans="1:21" s="8" customFormat="1" x14ac:dyDescent="0.25">
      <c r="A614" s="248">
        <v>611</v>
      </c>
      <c r="B614" s="13" t="s">
        <v>1073</v>
      </c>
      <c r="C614" s="12" t="s">
        <v>1073</v>
      </c>
      <c r="D614" s="12" t="s">
        <v>20</v>
      </c>
      <c r="E614" s="14" t="s">
        <v>1137</v>
      </c>
      <c r="F614" s="12">
        <v>8</v>
      </c>
      <c r="G614" s="12" t="s">
        <v>76</v>
      </c>
      <c r="H614" s="22">
        <v>0</v>
      </c>
      <c r="I614" s="22">
        <v>0</v>
      </c>
      <c r="J614" s="25" t="s">
        <v>30</v>
      </c>
      <c r="K614" s="16">
        <v>1</v>
      </c>
      <c r="L614" s="22">
        <v>1</v>
      </c>
      <c r="M614" s="18" t="s">
        <v>1161</v>
      </c>
      <c r="N614" s="16">
        <v>1</v>
      </c>
      <c r="O614" s="22">
        <v>1</v>
      </c>
      <c r="P614" s="19" t="s">
        <v>2830</v>
      </c>
      <c r="Q614" s="20">
        <f t="shared" si="123"/>
        <v>2</v>
      </c>
      <c r="R614" s="20">
        <f t="shared" si="123"/>
        <v>2</v>
      </c>
      <c r="S614" s="23">
        <f>+Q614/R614</f>
        <v>1</v>
      </c>
      <c r="T614" s="21">
        <f>+Q614/F614</f>
        <v>0.25</v>
      </c>
      <c r="U614" s="249"/>
    </row>
    <row r="615" spans="1:21" s="8" customFormat="1" ht="15.75" customHeight="1" x14ac:dyDescent="0.25">
      <c r="A615" s="248">
        <v>612</v>
      </c>
      <c r="B615" s="13" t="s">
        <v>1073</v>
      </c>
      <c r="C615" s="12" t="s">
        <v>1073</v>
      </c>
      <c r="D615" s="12" t="s">
        <v>20</v>
      </c>
      <c r="E615" s="14" t="s">
        <v>1138</v>
      </c>
      <c r="F615" s="15">
        <v>1</v>
      </c>
      <c r="G615" s="12" t="s">
        <v>22</v>
      </c>
      <c r="H615" s="16">
        <v>15</v>
      </c>
      <c r="I615" s="16">
        <v>15</v>
      </c>
      <c r="J615" s="17" t="s">
        <v>1139</v>
      </c>
      <c r="K615" s="16">
        <v>12</v>
      </c>
      <c r="L615" s="16">
        <v>12</v>
      </c>
      <c r="M615" s="18" t="s">
        <v>1162</v>
      </c>
      <c r="N615" s="16">
        <v>23</v>
      </c>
      <c r="O615" s="16">
        <v>23</v>
      </c>
      <c r="P615" s="19" t="s">
        <v>2829</v>
      </c>
      <c r="Q615" s="20">
        <f t="shared" si="123"/>
        <v>50</v>
      </c>
      <c r="R615" s="20">
        <f t="shared" si="123"/>
        <v>50</v>
      </c>
      <c r="S615" s="21">
        <f>+Q615/R615</f>
        <v>1</v>
      </c>
      <c r="T615" s="21">
        <f>+S615/F615</f>
        <v>1</v>
      </c>
      <c r="U615" s="249"/>
    </row>
    <row r="616" spans="1:21" s="8" customFormat="1" ht="15.75" customHeight="1" x14ac:dyDescent="0.25">
      <c r="A616" s="248">
        <v>613</v>
      </c>
      <c r="B616" s="13" t="s">
        <v>1073</v>
      </c>
      <c r="C616" s="12" t="s">
        <v>1073</v>
      </c>
      <c r="D616" s="12" t="s">
        <v>20</v>
      </c>
      <c r="E616" s="14" t="s">
        <v>1140</v>
      </c>
      <c r="F616" s="15">
        <v>1</v>
      </c>
      <c r="G616" s="12" t="s">
        <v>22</v>
      </c>
      <c r="H616" s="16">
        <v>1</v>
      </c>
      <c r="I616" s="16">
        <v>1</v>
      </c>
      <c r="J616" s="17" t="s">
        <v>1141</v>
      </c>
      <c r="K616" s="16">
        <v>1</v>
      </c>
      <c r="L616" s="16">
        <v>1</v>
      </c>
      <c r="M616" s="18" t="s">
        <v>1163</v>
      </c>
      <c r="N616" s="16">
        <v>1</v>
      </c>
      <c r="O616" s="16">
        <v>1</v>
      </c>
      <c r="P616" s="19" t="s">
        <v>2828</v>
      </c>
      <c r="Q616" s="20">
        <f t="shared" si="123"/>
        <v>3</v>
      </c>
      <c r="R616" s="20">
        <f t="shared" si="123"/>
        <v>3</v>
      </c>
      <c r="S616" s="21">
        <f>+Q616/R616</f>
        <v>1</v>
      </c>
      <c r="T616" s="21">
        <f>+S616/F616</f>
        <v>1</v>
      </c>
      <c r="U616" s="249"/>
    </row>
    <row r="617" spans="1:21" s="8" customFormat="1" ht="16.5" thickBot="1" x14ac:dyDescent="0.3">
      <c r="A617" s="251">
        <v>614</v>
      </c>
      <c r="B617" s="252" t="s">
        <v>1073</v>
      </c>
      <c r="C617" s="253" t="s">
        <v>1073</v>
      </c>
      <c r="D617" s="253" t="s">
        <v>20</v>
      </c>
      <c r="E617" s="254" t="s">
        <v>1142</v>
      </c>
      <c r="F617" s="253">
        <v>1</v>
      </c>
      <c r="G617" s="253" t="s">
        <v>95</v>
      </c>
      <c r="H617" s="255">
        <v>0</v>
      </c>
      <c r="I617" s="255">
        <v>0</v>
      </c>
      <c r="J617" s="256" t="s">
        <v>30</v>
      </c>
      <c r="K617" s="255">
        <v>0</v>
      </c>
      <c r="L617" s="255">
        <v>0</v>
      </c>
      <c r="M617" s="257" t="s">
        <v>30</v>
      </c>
      <c r="N617" s="255">
        <v>0</v>
      </c>
      <c r="O617" s="255">
        <v>0</v>
      </c>
      <c r="P617" s="289" t="s">
        <v>30</v>
      </c>
      <c r="Q617" s="307"/>
      <c r="R617" s="308"/>
      <c r="S617" s="308"/>
      <c r="T617" s="309"/>
      <c r="U617" s="258"/>
    </row>
    <row r="618" spans="1:21" s="8" customFormat="1" hidden="1" x14ac:dyDescent="0.25">
      <c r="A618" s="223">
        <v>615</v>
      </c>
      <c r="B618" s="223" t="s">
        <v>1172</v>
      </c>
      <c r="C618" s="223" t="s">
        <v>1172</v>
      </c>
      <c r="D618" s="223" t="s">
        <v>20</v>
      </c>
      <c r="E618" s="224" t="s">
        <v>1173</v>
      </c>
      <c r="F618" s="223">
        <v>80</v>
      </c>
      <c r="G618" s="223" t="s">
        <v>1174</v>
      </c>
      <c r="H618" s="225">
        <v>0</v>
      </c>
      <c r="I618" s="226">
        <v>0</v>
      </c>
      <c r="J618" s="227" t="s">
        <v>30</v>
      </c>
      <c r="K618" s="226">
        <v>0</v>
      </c>
      <c r="L618" s="226">
        <v>0</v>
      </c>
      <c r="M618" s="227" t="s">
        <v>30</v>
      </c>
      <c r="N618" s="228"/>
      <c r="O618" s="226">
        <v>40</v>
      </c>
      <c r="P618" s="229"/>
      <c r="Q618" s="230">
        <f>+H618+K618+N618</f>
        <v>0</v>
      </c>
      <c r="R618" s="230">
        <f>+I618+L618+O618</f>
        <v>40</v>
      </c>
      <c r="S618" s="231">
        <f>+Q618/R618</f>
        <v>0</v>
      </c>
      <c r="T618" s="232">
        <f>+Q618/F618</f>
        <v>0</v>
      </c>
      <c r="U618" s="230"/>
    </row>
    <row r="619" spans="1:21" s="8" customFormat="1" ht="15.75" hidden="1" customHeight="1" x14ac:dyDescent="0.25">
      <c r="A619" s="12">
        <v>616</v>
      </c>
      <c r="B619" s="12" t="s">
        <v>1172</v>
      </c>
      <c r="C619" s="12" t="s">
        <v>1172</v>
      </c>
      <c r="D619" s="12" t="s">
        <v>20</v>
      </c>
      <c r="E619" s="14" t="s">
        <v>1175</v>
      </c>
      <c r="F619" s="12">
        <v>40</v>
      </c>
      <c r="G619" s="12" t="s">
        <v>76</v>
      </c>
      <c r="H619" s="16">
        <v>0</v>
      </c>
      <c r="I619" s="22">
        <v>4</v>
      </c>
      <c r="J619" s="17"/>
      <c r="K619" s="16">
        <v>5</v>
      </c>
      <c r="L619" s="22">
        <v>4</v>
      </c>
      <c r="M619" s="94" t="s">
        <v>1200</v>
      </c>
      <c r="N619" s="16"/>
      <c r="O619" s="22">
        <v>4</v>
      </c>
      <c r="P619" s="19"/>
      <c r="Q619" s="20">
        <f>+H619+K619+N619</f>
        <v>5</v>
      </c>
      <c r="R619" s="20">
        <f>+I619+L619+O619</f>
        <v>12</v>
      </c>
      <c r="S619" s="23">
        <f>+Q619/R619</f>
        <v>0.41666666666666669</v>
      </c>
      <c r="T619" s="21">
        <f>+Q619/F619</f>
        <v>0.125</v>
      </c>
      <c r="U619" s="20"/>
    </row>
    <row r="620" spans="1:21" s="8" customFormat="1" hidden="1" x14ac:dyDescent="0.25">
      <c r="A620" s="12">
        <v>617</v>
      </c>
      <c r="B620" s="12" t="s">
        <v>1172</v>
      </c>
      <c r="C620" s="12" t="s">
        <v>1172</v>
      </c>
      <c r="D620" s="12" t="s">
        <v>20</v>
      </c>
      <c r="E620" s="14" t="s">
        <v>1176</v>
      </c>
      <c r="F620" s="12">
        <v>1</v>
      </c>
      <c r="G620" s="12" t="s">
        <v>319</v>
      </c>
      <c r="H620" s="65">
        <v>0</v>
      </c>
      <c r="I620" s="22">
        <v>0</v>
      </c>
      <c r="J620" s="25" t="s">
        <v>30</v>
      </c>
      <c r="K620" s="22">
        <v>0</v>
      </c>
      <c r="L620" s="22">
        <v>0</v>
      </c>
      <c r="M620" s="25" t="s">
        <v>30</v>
      </c>
      <c r="N620" s="22">
        <v>0</v>
      </c>
      <c r="O620" s="22">
        <v>0</v>
      </c>
      <c r="P620" s="25" t="s">
        <v>30</v>
      </c>
      <c r="Q620" s="304"/>
      <c r="R620" s="305"/>
      <c r="S620" s="305"/>
      <c r="T620" s="306"/>
      <c r="U620" s="20"/>
    </row>
    <row r="621" spans="1:21" s="8" customFormat="1" hidden="1" x14ac:dyDescent="0.25">
      <c r="A621" s="12">
        <v>618</v>
      </c>
      <c r="B621" s="12" t="s">
        <v>1172</v>
      </c>
      <c r="C621" s="12" t="s">
        <v>1172</v>
      </c>
      <c r="D621" s="12" t="s">
        <v>20</v>
      </c>
      <c r="E621" s="14" t="s">
        <v>1177</v>
      </c>
      <c r="F621" s="12">
        <v>1</v>
      </c>
      <c r="G621" s="12" t="s">
        <v>1178</v>
      </c>
      <c r="H621" s="65">
        <v>0</v>
      </c>
      <c r="I621" s="22">
        <v>0</v>
      </c>
      <c r="J621" s="25" t="s">
        <v>30</v>
      </c>
      <c r="K621" s="22">
        <v>0</v>
      </c>
      <c r="L621" s="22">
        <v>0</v>
      </c>
      <c r="M621" s="25" t="s">
        <v>30</v>
      </c>
      <c r="N621" s="16"/>
      <c r="O621" s="22">
        <v>1</v>
      </c>
      <c r="P621" s="19"/>
      <c r="Q621" s="20">
        <f t="shared" ref="Q621:R623" si="124">+H621+K621+N621</f>
        <v>0</v>
      </c>
      <c r="R621" s="20">
        <f t="shared" si="124"/>
        <v>1</v>
      </c>
      <c r="S621" s="23">
        <f>+Q621/R621</f>
        <v>0</v>
      </c>
      <c r="T621" s="21">
        <f>+Q621/F621</f>
        <v>0</v>
      </c>
      <c r="U621" s="20"/>
    </row>
    <row r="622" spans="1:21" s="8" customFormat="1" hidden="1" x14ac:dyDescent="0.25">
      <c r="A622" s="12">
        <v>619</v>
      </c>
      <c r="B622" s="12" t="s">
        <v>1172</v>
      </c>
      <c r="C622" s="12" t="s">
        <v>1172</v>
      </c>
      <c r="D622" s="12" t="s">
        <v>20</v>
      </c>
      <c r="E622" s="14" t="s">
        <v>1179</v>
      </c>
      <c r="F622" s="12">
        <v>15</v>
      </c>
      <c r="G622" s="12" t="s">
        <v>749</v>
      </c>
      <c r="H622" s="65">
        <v>0</v>
      </c>
      <c r="I622" s="22">
        <v>0</v>
      </c>
      <c r="J622" s="25" t="s">
        <v>30</v>
      </c>
      <c r="K622" s="22">
        <v>0</v>
      </c>
      <c r="L622" s="22">
        <v>0</v>
      </c>
      <c r="M622" s="25" t="s">
        <v>30</v>
      </c>
      <c r="N622" s="22">
        <v>0</v>
      </c>
      <c r="O622" s="22">
        <v>0</v>
      </c>
      <c r="P622" s="19"/>
      <c r="Q622" s="20">
        <f t="shared" si="124"/>
        <v>0</v>
      </c>
      <c r="R622" s="20">
        <f t="shared" si="124"/>
        <v>0</v>
      </c>
      <c r="S622" s="23" t="e">
        <f>+Q622/R622</f>
        <v>#DIV/0!</v>
      </c>
      <c r="T622" s="21">
        <f>+Q622/F622</f>
        <v>0</v>
      </c>
      <c r="U622" s="20"/>
    </row>
    <row r="623" spans="1:21" s="8" customFormat="1" ht="15.75" hidden="1" customHeight="1" x14ac:dyDescent="0.25">
      <c r="A623" s="12">
        <v>620</v>
      </c>
      <c r="B623" s="12" t="s">
        <v>1172</v>
      </c>
      <c r="C623" s="12" t="s">
        <v>1172</v>
      </c>
      <c r="D623" s="12" t="s">
        <v>20</v>
      </c>
      <c r="E623" s="14" t="s">
        <v>1180</v>
      </c>
      <c r="F623" s="12">
        <v>1</v>
      </c>
      <c r="G623" s="12" t="s">
        <v>22</v>
      </c>
      <c r="H623" s="63">
        <v>0</v>
      </c>
      <c r="I623" s="22">
        <v>1</v>
      </c>
      <c r="J623" s="17"/>
      <c r="K623" s="22">
        <v>0</v>
      </c>
      <c r="L623" s="22">
        <v>0</v>
      </c>
      <c r="M623" s="25" t="s">
        <v>30</v>
      </c>
      <c r="N623" s="16"/>
      <c r="O623" s="22">
        <v>1</v>
      </c>
      <c r="P623" s="19"/>
      <c r="Q623" s="20">
        <f t="shared" si="124"/>
        <v>0</v>
      </c>
      <c r="R623" s="20">
        <f t="shared" si="124"/>
        <v>2</v>
      </c>
      <c r="S623" s="21">
        <f>+Q623/R623</f>
        <v>0</v>
      </c>
      <c r="T623" s="21">
        <f>+S623/F623</f>
        <v>0</v>
      </c>
      <c r="U623" s="20"/>
    </row>
    <row r="624" spans="1:21" s="8" customFormat="1" hidden="1" x14ac:dyDescent="0.25">
      <c r="A624" s="12">
        <v>621</v>
      </c>
      <c r="B624" s="12" t="s">
        <v>1172</v>
      </c>
      <c r="C624" s="12" t="s">
        <v>1172</v>
      </c>
      <c r="D624" s="12" t="s">
        <v>20</v>
      </c>
      <c r="E624" s="14" t="s">
        <v>1181</v>
      </c>
      <c r="F624" s="12">
        <v>6</v>
      </c>
      <c r="G624" s="12" t="s">
        <v>76</v>
      </c>
      <c r="H624" s="65">
        <v>0</v>
      </c>
      <c r="I624" s="22">
        <v>0</v>
      </c>
      <c r="J624" s="25" t="s">
        <v>30</v>
      </c>
      <c r="K624" s="22">
        <v>0</v>
      </c>
      <c r="L624" s="22">
        <v>0</v>
      </c>
      <c r="M624" s="25" t="s">
        <v>30</v>
      </c>
      <c r="N624" s="22">
        <v>0</v>
      </c>
      <c r="O624" s="22">
        <v>0</v>
      </c>
      <c r="P624" s="25" t="s">
        <v>30</v>
      </c>
      <c r="Q624" s="304"/>
      <c r="R624" s="305"/>
      <c r="S624" s="305"/>
      <c r="T624" s="306"/>
      <c r="U624" s="20"/>
    </row>
    <row r="625" spans="1:21" s="8" customFormat="1" hidden="1" x14ac:dyDescent="0.25">
      <c r="A625" s="12">
        <v>622</v>
      </c>
      <c r="B625" s="12" t="s">
        <v>1172</v>
      </c>
      <c r="C625" s="12" t="s">
        <v>1172</v>
      </c>
      <c r="D625" s="12" t="s">
        <v>20</v>
      </c>
      <c r="E625" s="14" t="s">
        <v>1182</v>
      </c>
      <c r="F625" s="12">
        <v>9</v>
      </c>
      <c r="G625" s="12" t="s">
        <v>109</v>
      </c>
      <c r="H625" s="65">
        <v>0</v>
      </c>
      <c r="I625" s="22">
        <v>0</v>
      </c>
      <c r="J625" s="25" t="s">
        <v>30</v>
      </c>
      <c r="K625" s="16">
        <v>2</v>
      </c>
      <c r="L625" s="22">
        <v>2</v>
      </c>
      <c r="M625" s="94" t="s">
        <v>1201</v>
      </c>
      <c r="N625" s="22">
        <v>0</v>
      </c>
      <c r="O625" s="22">
        <v>0</v>
      </c>
      <c r="P625" s="25" t="s">
        <v>30</v>
      </c>
      <c r="Q625" s="20">
        <f t="shared" ref="Q625:R629" si="125">+H625+K625+N625</f>
        <v>2</v>
      </c>
      <c r="R625" s="20">
        <f t="shared" si="125"/>
        <v>2</v>
      </c>
      <c r="S625" s="23">
        <f>+Q625/R625</f>
        <v>1</v>
      </c>
      <c r="T625" s="21">
        <f>+Q625/F625</f>
        <v>0.22222222222222221</v>
      </c>
      <c r="U625" s="20"/>
    </row>
    <row r="626" spans="1:21" s="8" customFormat="1" hidden="1" x14ac:dyDescent="0.25">
      <c r="A626" s="12">
        <v>623</v>
      </c>
      <c r="B626" s="12" t="s">
        <v>1172</v>
      </c>
      <c r="C626" s="12" t="s">
        <v>1172</v>
      </c>
      <c r="D626" s="12" t="s">
        <v>20</v>
      </c>
      <c r="E626" s="14" t="s">
        <v>1183</v>
      </c>
      <c r="F626" s="15">
        <v>1</v>
      </c>
      <c r="G626" s="12" t="s">
        <v>22</v>
      </c>
      <c r="H626" s="63">
        <v>0</v>
      </c>
      <c r="I626" s="16">
        <v>0</v>
      </c>
      <c r="J626" s="72"/>
      <c r="K626" s="16">
        <v>0</v>
      </c>
      <c r="L626" s="16">
        <v>0</v>
      </c>
      <c r="M626" s="94" t="s">
        <v>1202</v>
      </c>
      <c r="N626" s="16"/>
      <c r="O626" s="16"/>
      <c r="P626" s="19"/>
      <c r="Q626" s="20">
        <f t="shared" si="125"/>
        <v>0</v>
      </c>
      <c r="R626" s="20">
        <f t="shared" si="125"/>
        <v>0</v>
      </c>
      <c r="S626" s="21" t="e">
        <f>+Q626/R626</f>
        <v>#DIV/0!</v>
      </c>
      <c r="T626" s="21" t="e">
        <f>+S626/F626</f>
        <v>#DIV/0!</v>
      </c>
      <c r="U626" s="20"/>
    </row>
    <row r="627" spans="1:21" s="8" customFormat="1" ht="15.75" hidden="1" customHeight="1" x14ac:dyDescent="0.25">
      <c r="A627" s="12">
        <v>624</v>
      </c>
      <c r="B627" s="12" t="s">
        <v>1172</v>
      </c>
      <c r="C627" s="12" t="s">
        <v>1172</v>
      </c>
      <c r="D627" s="12" t="s">
        <v>20</v>
      </c>
      <c r="E627" s="14" t="s">
        <v>1184</v>
      </c>
      <c r="F627" s="12">
        <v>12</v>
      </c>
      <c r="G627" s="12" t="s">
        <v>319</v>
      </c>
      <c r="H627" s="63">
        <v>0</v>
      </c>
      <c r="I627" s="22">
        <v>1</v>
      </c>
      <c r="J627" s="17"/>
      <c r="K627" s="16">
        <v>1</v>
      </c>
      <c r="L627" s="22">
        <v>1</v>
      </c>
      <c r="M627" s="94" t="s">
        <v>1203</v>
      </c>
      <c r="N627" s="16"/>
      <c r="O627" s="22">
        <v>1</v>
      </c>
      <c r="P627" s="19"/>
      <c r="Q627" s="20">
        <f t="shared" si="125"/>
        <v>1</v>
      </c>
      <c r="R627" s="20">
        <f t="shared" si="125"/>
        <v>3</v>
      </c>
      <c r="S627" s="23">
        <f>+Q627/R627</f>
        <v>0.33333333333333331</v>
      </c>
      <c r="T627" s="21">
        <f>+Q627/F627</f>
        <v>8.3333333333333329E-2</v>
      </c>
      <c r="U627" s="20"/>
    </row>
    <row r="628" spans="1:21" s="8" customFormat="1" ht="15.75" hidden="1" customHeight="1" x14ac:dyDescent="0.25">
      <c r="A628" s="12">
        <v>625</v>
      </c>
      <c r="B628" s="12" t="s">
        <v>1172</v>
      </c>
      <c r="C628" s="12" t="s">
        <v>1172</v>
      </c>
      <c r="D628" s="12" t="s">
        <v>20</v>
      </c>
      <c r="E628" s="14" t="s">
        <v>1185</v>
      </c>
      <c r="F628" s="12">
        <v>24</v>
      </c>
      <c r="G628" s="12" t="s">
        <v>1186</v>
      </c>
      <c r="H628" s="66">
        <v>1</v>
      </c>
      <c r="I628" s="22">
        <v>2</v>
      </c>
      <c r="J628" s="17" t="s">
        <v>1308</v>
      </c>
      <c r="K628" s="16">
        <v>0</v>
      </c>
      <c r="L628" s="22">
        <v>2</v>
      </c>
      <c r="M628" s="94" t="s">
        <v>1202</v>
      </c>
      <c r="N628" s="16"/>
      <c r="O628" s="22">
        <v>2</v>
      </c>
      <c r="P628" s="19"/>
      <c r="Q628" s="20">
        <f t="shared" si="125"/>
        <v>1</v>
      </c>
      <c r="R628" s="20">
        <f t="shared" si="125"/>
        <v>6</v>
      </c>
      <c r="S628" s="23">
        <f>+Q628/R628</f>
        <v>0.16666666666666666</v>
      </c>
      <c r="T628" s="21">
        <f>+Q628/F628</f>
        <v>4.1666666666666664E-2</v>
      </c>
      <c r="U628" s="20"/>
    </row>
    <row r="629" spans="1:21" s="8" customFormat="1" ht="15.75" hidden="1" customHeight="1" x14ac:dyDescent="0.25">
      <c r="A629" s="12">
        <v>626</v>
      </c>
      <c r="B629" s="12" t="s">
        <v>1172</v>
      </c>
      <c r="C629" s="12" t="s">
        <v>1172</v>
      </c>
      <c r="D629" s="12" t="s">
        <v>20</v>
      </c>
      <c r="E629" s="14" t="s">
        <v>1187</v>
      </c>
      <c r="F629" s="15">
        <v>1</v>
      </c>
      <c r="G629" s="12" t="s">
        <v>22</v>
      </c>
      <c r="H629" s="63">
        <v>1</v>
      </c>
      <c r="I629" s="16">
        <v>1</v>
      </c>
      <c r="J629" s="17" t="s">
        <v>1309</v>
      </c>
      <c r="K629" s="22">
        <v>0</v>
      </c>
      <c r="L629" s="22">
        <v>0</v>
      </c>
      <c r="M629" s="25" t="s">
        <v>30</v>
      </c>
      <c r="N629" s="22">
        <v>0</v>
      </c>
      <c r="O629" s="22">
        <v>0</v>
      </c>
      <c r="P629" s="25" t="s">
        <v>30</v>
      </c>
      <c r="Q629" s="20">
        <f t="shared" si="125"/>
        <v>1</v>
      </c>
      <c r="R629" s="20">
        <f t="shared" si="125"/>
        <v>1</v>
      </c>
      <c r="S629" s="21">
        <f>+Q629/R629</f>
        <v>1</v>
      </c>
      <c r="T629" s="21">
        <f>+S629/F629</f>
        <v>1</v>
      </c>
      <c r="U629" s="20"/>
    </row>
    <row r="630" spans="1:21" s="8" customFormat="1" hidden="1" x14ac:dyDescent="0.25">
      <c r="A630" s="12">
        <v>627</v>
      </c>
      <c r="B630" s="12" t="s">
        <v>1172</v>
      </c>
      <c r="C630" s="12" t="s">
        <v>1172</v>
      </c>
      <c r="D630" s="12" t="s">
        <v>20</v>
      </c>
      <c r="E630" s="14" t="s">
        <v>1188</v>
      </c>
      <c r="F630" s="12">
        <v>1</v>
      </c>
      <c r="G630" s="12" t="s">
        <v>1189</v>
      </c>
      <c r="H630" s="65">
        <v>0</v>
      </c>
      <c r="I630" s="22">
        <v>0</v>
      </c>
      <c r="J630" s="25" t="s">
        <v>30</v>
      </c>
      <c r="K630" s="22">
        <v>0</v>
      </c>
      <c r="L630" s="22">
        <v>0</v>
      </c>
      <c r="M630" s="25" t="s">
        <v>30</v>
      </c>
      <c r="N630" s="22">
        <v>0</v>
      </c>
      <c r="O630" s="22">
        <v>0</v>
      </c>
      <c r="P630" s="25" t="s">
        <v>30</v>
      </c>
      <c r="Q630" s="304"/>
      <c r="R630" s="305"/>
      <c r="S630" s="305"/>
      <c r="T630" s="306"/>
      <c r="U630" s="20"/>
    </row>
    <row r="631" spans="1:21" s="8" customFormat="1" hidden="1" x14ac:dyDescent="0.25">
      <c r="A631" s="12">
        <v>628</v>
      </c>
      <c r="B631" s="12" t="s">
        <v>1172</v>
      </c>
      <c r="C631" s="12" t="s">
        <v>1172</v>
      </c>
      <c r="D631" s="12" t="s">
        <v>20</v>
      </c>
      <c r="E631" s="14" t="s">
        <v>1190</v>
      </c>
      <c r="F631" s="12">
        <v>1</v>
      </c>
      <c r="G631" s="12" t="s">
        <v>1191</v>
      </c>
      <c r="H631" s="65">
        <v>0</v>
      </c>
      <c r="I631" s="22">
        <v>0</v>
      </c>
      <c r="J631" s="25" t="s">
        <v>30</v>
      </c>
      <c r="K631" s="22">
        <v>0</v>
      </c>
      <c r="L631" s="22">
        <v>0</v>
      </c>
      <c r="M631" s="25" t="s">
        <v>30</v>
      </c>
      <c r="N631" s="22">
        <v>0</v>
      </c>
      <c r="O631" s="22">
        <v>0</v>
      </c>
      <c r="P631" s="25" t="s">
        <v>30</v>
      </c>
      <c r="Q631" s="304"/>
      <c r="R631" s="305"/>
      <c r="S631" s="305"/>
      <c r="T631" s="306"/>
      <c r="U631" s="20"/>
    </row>
    <row r="632" spans="1:21" s="8" customFormat="1" hidden="1" x14ac:dyDescent="0.25">
      <c r="A632" s="12">
        <v>629</v>
      </c>
      <c r="B632" s="12" t="s">
        <v>1172</v>
      </c>
      <c r="C632" s="12" t="s">
        <v>1172</v>
      </c>
      <c r="D632" s="12" t="s">
        <v>20</v>
      </c>
      <c r="E632" s="14" t="s">
        <v>1192</v>
      </c>
      <c r="F632" s="12">
        <v>1</v>
      </c>
      <c r="G632" s="12" t="s">
        <v>1189</v>
      </c>
      <c r="H632" s="65">
        <v>0</v>
      </c>
      <c r="I632" s="22">
        <v>0</v>
      </c>
      <c r="J632" s="25" t="s">
        <v>30</v>
      </c>
      <c r="K632" s="22">
        <v>0</v>
      </c>
      <c r="L632" s="22">
        <v>0</v>
      </c>
      <c r="M632" s="25" t="s">
        <v>30</v>
      </c>
      <c r="N632" s="22">
        <v>0</v>
      </c>
      <c r="O632" s="22">
        <v>0</v>
      </c>
      <c r="P632" s="25" t="s">
        <v>30</v>
      </c>
      <c r="Q632" s="304"/>
      <c r="R632" s="305"/>
      <c r="S632" s="305"/>
      <c r="T632" s="306"/>
      <c r="U632" s="20"/>
    </row>
    <row r="633" spans="1:21" s="8" customFormat="1" ht="15.75" hidden="1" customHeight="1" x14ac:dyDescent="0.25">
      <c r="A633" s="12">
        <v>630</v>
      </c>
      <c r="B633" s="12" t="s">
        <v>1172</v>
      </c>
      <c r="C633" s="12" t="s">
        <v>1172</v>
      </c>
      <c r="D633" s="12" t="s">
        <v>20</v>
      </c>
      <c r="E633" s="14" t="s">
        <v>1193</v>
      </c>
      <c r="F633" s="12">
        <v>40</v>
      </c>
      <c r="G633" s="12" t="s">
        <v>1194</v>
      </c>
      <c r="H633" s="63">
        <v>5</v>
      </c>
      <c r="I633" s="22">
        <v>9</v>
      </c>
      <c r="J633" s="17" t="s">
        <v>1310</v>
      </c>
      <c r="K633" s="16">
        <v>0</v>
      </c>
      <c r="L633" s="22">
        <v>3</v>
      </c>
      <c r="M633" s="94" t="s">
        <v>1202</v>
      </c>
      <c r="N633" s="16"/>
      <c r="O633" s="22">
        <v>3</v>
      </c>
      <c r="P633" s="19"/>
      <c r="Q633" s="20">
        <f>+H633+K633+N633</f>
        <v>5</v>
      </c>
      <c r="R633" s="20">
        <f>+I633+L633+O633</f>
        <v>15</v>
      </c>
      <c r="S633" s="23">
        <f>+Q633/R633</f>
        <v>0.33333333333333331</v>
      </c>
      <c r="T633" s="21">
        <f>+Q633/F633</f>
        <v>0.125</v>
      </c>
      <c r="U633" s="20"/>
    </row>
    <row r="634" spans="1:21" s="8" customFormat="1" ht="15.75" hidden="1" customHeight="1" x14ac:dyDescent="0.25">
      <c r="A634" s="12">
        <v>631</v>
      </c>
      <c r="B634" s="12" t="s">
        <v>1172</v>
      </c>
      <c r="C634" s="12" t="s">
        <v>1172</v>
      </c>
      <c r="D634" s="12" t="s">
        <v>20</v>
      </c>
      <c r="E634" s="14" t="s">
        <v>1195</v>
      </c>
      <c r="F634" s="12">
        <v>600</v>
      </c>
      <c r="G634" s="12" t="s">
        <v>1174</v>
      </c>
      <c r="H634" s="66">
        <v>9</v>
      </c>
      <c r="I634" s="22">
        <v>200</v>
      </c>
      <c r="J634" s="17" t="s">
        <v>1311</v>
      </c>
      <c r="K634" s="22">
        <v>0</v>
      </c>
      <c r="L634" s="22">
        <v>0</v>
      </c>
      <c r="M634" s="25" t="s">
        <v>30</v>
      </c>
      <c r="N634" s="22">
        <v>0</v>
      </c>
      <c r="O634" s="22">
        <v>0</v>
      </c>
      <c r="P634" s="25" t="s">
        <v>30</v>
      </c>
      <c r="Q634" s="20">
        <f>+H634+K634+N634</f>
        <v>9</v>
      </c>
      <c r="R634" s="20">
        <f>+I634+L634+O634</f>
        <v>200</v>
      </c>
      <c r="S634" s="23">
        <f>+Q634/R634</f>
        <v>4.4999999999999998E-2</v>
      </c>
      <c r="T634" s="21">
        <f>+Q634/F634</f>
        <v>1.4999999999999999E-2</v>
      </c>
      <c r="U634" s="20"/>
    </row>
    <row r="635" spans="1:21" s="8" customFormat="1" hidden="1" x14ac:dyDescent="0.25">
      <c r="A635" s="12">
        <v>632</v>
      </c>
      <c r="B635" s="12" t="s">
        <v>1172</v>
      </c>
      <c r="C635" s="12" t="s">
        <v>1172</v>
      </c>
      <c r="D635" s="12" t="s">
        <v>20</v>
      </c>
      <c r="E635" s="14" t="s">
        <v>1196</v>
      </c>
      <c r="F635" s="12">
        <v>4400</v>
      </c>
      <c r="G635" s="12" t="s">
        <v>1174</v>
      </c>
      <c r="H635" s="65">
        <v>0</v>
      </c>
      <c r="I635" s="22">
        <v>0</v>
      </c>
      <c r="J635" s="25" t="s">
        <v>30</v>
      </c>
      <c r="K635" s="22">
        <v>0</v>
      </c>
      <c r="L635" s="22">
        <v>0</v>
      </c>
      <c r="M635" s="25" t="s">
        <v>30</v>
      </c>
      <c r="N635" s="22">
        <v>0</v>
      </c>
      <c r="O635" s="22">
        <v>0</v>
      </c>
      <c r="P635" s="25" t="s">
        <v>30</v>
      </c>
      <c r="Q635" s="304"/>
      <c r="R635" s="305"/>
      <c r="S635" s="305"/>
      <c r="T635" s="306"/>
      <c r="U635" s="20"/>
    </row>
    <row r="636" spans="1:21" s="8" customFormat="1" hidden="1" x14ac:dyDescent="0.25">
      <c r="A636" s="12">
        <v>633</v>
      </c>
      <c r="B636" s="12" t="s">
        <v>1172</v>
      </c>
      <c r="C636" s="12" t="s">
        <v>1172</v>
      </c>
      <c r="D636" s="12" t="s">
        <v>20</v>
      </c>
      <c r="E636" s="14" t="s">
        <v>1197</v>
      </c>
      <c r="F636" s="12">
        <v>8</v>
      </c>
      <c r="G636" s="12" t="s">
        <v>1198</v>
      </c>
      <c r="H636" s="65">
        <v>0</v>
      </c>
      <c r="I636" s="22">
        <v>0</v>
      </c>
      <c r="J636" s="25" t="s">
        <v>30</v>
      </c>
      <c r="K636" s="22">
        <v>0</v>
      </c>
      <c r="L636" s="22">
        <v>0</v>
      </c>
      <c r="M636" s="25" t="s">
        <v>30</v>
      </c>
      <c r="N636" s="22">
        <v>0</v>
      </c>
      <c r="O636" s="22">
        <v>0</v>
      </c>
      <c r="P636" s="25" t="s">
        <v>30</v>
      </c>
      <c r="Q636" s="304"/>
      <c r="R636" s="305"/>
      <c r="S636" s="305"/>
      <c r="T636" s="306"/>
      <c r="U636" s="20"/>
    </row>
    <row r="637" spans="1:21" s="8" customFormat="1" hidden="1" x14ac:dyDescent="0.25">
      <c r="A637" s="12">
        <v>634</v>
      </c>
      <c r="B637" s="12" t="s">
        <v>1172</v>
      </c>
      <c r="C637" s="12" t="s">
        <v>1172</v>
      </c>
      <c r="D637" s="12" t="s">
        <v>20</v>
      </c>
      <c r="E637" s="14" t="s">
        <v>1199</v>
      </c>
      <c r="F637" s="12">
        <v>4000</v>
      </c>
      <c r="G637" s="12" t="s">
        <v>1174</v>
      </c>
      <c r="H637" s="65">
        <v>0</v>
      </c>
      <c r="I637" s="22">
        <v>0</v>
      </c>
      <c r="J637" s="25" t="s">
        <v>30</v>
      </c>
      <c r="K637" s="16">
        <v>0</v>
      </c>
      <c r="L637" s="22">
        <v>420</v>
      </c>
      <c r="M637" s="94" t="s">
        <v>1202</v>
      </c>
      <c r="N637" s="16"/>
      <c r="O637" s="22">
        <v>420</v>
      </c>
      <c r="P637" s="19"/>
      <c r="Q637" s="20">
        <f t="shared" ref="Q637:R642" si="126">+H637+K637+N637</f>
        <v>0</v>
      </c>
      <c r="R637" s="20">
        <f t="shared" si="126"/>
        <v>840</v>
      </c>
      <c r="S637" s="23">
        <f t="shared" ref="S637:S642" si="127">+Q637/R637</f>
        <v>0</v>
      </c>
      <c r="T637" s="21">
        <f>+Q637/F637</f>
        <v>0</v>
      </c>
      <c r="U637" s="20"/>
    </row>
    <row r="638" spans="1:21" s="8" customFormat="1" ht="15.75" hidden="1" customHeight="1" x14ac:dyDescent="0.25">
      <c r="A638" s="12">
        <v>635</v>
      </c>
      <c r="B638" s="13" t="s">
        <v>1204</v>
      </c>
      <c r="C638" s="12" t="s">
        <v>1204</v>
      </c>
      <c r="D638" s="12" t="s">
        <v>20</v>
      </c>
      <c r="E638" s="14" t="s">
        <v>1205</v>
      </c>
      <c r="F638" s="15">
        <v>0.9</v>
      </c>
      <c r="G638" s="12" t="s">
        <v>22</v>
      </c>
      <c r="H638" s="67">
        <v>0</v>
      </c>
      <c r="I638" s="68">
        <v>0.04</v>
      </c>
      <c r="J638" s="17" t="s">
        <v>30</v>
      </c>
      <c r="K638" s="15">
        <v>0</v>
      </c>
      <c r="L638" s="68">
        <v>0.08</v>
      </c>
      <c r="M638" s="70"/>
      <c r="N638" s="69"/>
      <c r="O638" s="68">
        <v>0.09</v>
      </c>
      <c r="P638" s="71"/>
      <c r="Q638" s="23">
        <f t="shared" si="126"/>
        <v>0</v>
      </c>
      <c r="R638" s="23">
        <f t="shared" si="126"/>
        <v>0.21</v>
      </c>
      <c r="S638" s="21">
        <f t="shared" si="127"/>
        <v>0</v>
      </c>
      <c r="T638" s="21">
        <f>+S638/F638</f>
        <v>0</v>
      </c>
      <c r="U638" s="20"/>
    </row>
    <row r="639" spans="1:21" s="8" customFormat="1" ht="15.75" hidden="1" customHeight="1" x14ac:dyDescent="0.25">
      <c r="A639" s="12">
        <v>636</v>
      </c>
      <c r="B639" s="13" t="s">
        <v>1204</v>
      </c>
      <c r="C639" s="12" t="s">
        <v>1204</v>
      </c>
      <c r="D639" s="12" t="s">
        <v>20</v>
      </c>
      <c r="E639" s="14" t="s">
        <v>1206</v>
      </c>
      <c r="F639" s="15">
        <v>0.9</v>
      </c>
      <c r="G639" s="12" t="s">
        <v>22</v>
      </c>
      <c r="H639" s="67">
        <v>0</v>
      </c>
      <c r="I639" s="68">
        <v>0.05</v>
      </c>
      <c r="J639" s="17" t="s">
        <v>30</v>
      </c>
      <c r="K639" s="15">
        <v>0</v>
      </c>
      <c r="L639" s="68">
        <v>0.15</v>
      </c>
      <c r="M639" s="70"/>
      <c r="N639" s="69"/>
      <c r="O639" s="68">
        <v>0.1</v>
      </c>
      <c r="P639" s="71"/>
      <c r="Q639" s="23">
        <f t="shared" si="126"/>
        <v>0</v>
      </c>
      <c r="R639" s="23">
        <f t="shared" si="126"/>
        <v>0.30000000000000004</v>
      </c>
      <c r="S639" s="21">
        <f t="shared" si="127"/>
        <v>0</v>
      </c>
      <c r="T639" s="21">
        <f>+S639/F639</f>
        <v>0</v>
      </c>
      <c r="U639" s="20"/>
    </row>
    <row r="640" spans="1:21" s="8" customFormat="1" ht="15.75" hidden="1" customHeight="1" x14ac:dyDescent="0.25">
      <c r="A640" s="12">
        <v>637</v>
      </c>
      <c r="B640" s="13" t="s">
        <v>1204</v>
      </c>
      <c r="C640" s="12" t="s">
        <v>1204</v>
      </c>
      <c r="D640" s="12" t="s">
        <v>20</v>
      </c>
      <c r="E640" s="14" t="s">
        <v>1207</v>
      </c>
      <c r="F640" s="15">
        <v>0.8</v>
      </c>
      <c r="G640" s="12" t="s">
        <v>22</v>
      </c>
      <c r="H640" s="67">
        <v>0</v>
      </c>
      <c r="I640" s="68">
        <v>0.05</v>
      </c>
      <c r="J640" s="17" t="s">
        <v>30</v>
      </c>
      <c r="K640" s="15">
        <v>0.2</v>
      </c>
      <c r="L640" s="68">
        <v>0.1</v>
      </c>
      <c r="M640" s="70"/>
      <c r="N640" s="69"/>
      <c r="O640" s="68">
        <v>0.11</v>
      </c>
      <c r="P640" s="71"/>
      <c r="Q640" s="23">
        <f t="shared" si="126"/>
        <v>0.2</v>
      </c>
      <c r="R640" s="23">
        <f t="shared" si="126"/>
        <v>0.26</v>
      </c>
      <c r="S640" s="21">
        <f t="shared" si="127"/>
        <v>0.76923076923076927</v>
      </c>
      <c r="T640" s="21">
        <f>+S640/F640</f>
        <v>0.96153846153846156</v>
      </c>
      <c r="U640" s="20"/>
    </row>
    <row r="641" spans="1:21" s="8" customFormat="1" ht="15.75" hidden="1" customHeight="1" x14ac:dyDescent="0.25">
      <c r="A641" s="12">
        <v>638</v>
      </c>
      <c r="B641" s="13" t="s">
        <v>1204</v>
      </c>
      <c r="C641" s="12" t="s">
        <v>1204</v>
      </c>
      <c r="D641" s="12" t="s">
        <v>20</v>
      </c>
      <c r="E641" s="14" t="s">
        <v>1208</v>
      </c>
      <c r="F641" s="15">
        <v>0.9</v>
      </c>
      <c r="G641" s="12" t="s">
        <v>22</v>
      </c>
      <c r="H641" s="69">
        <v>0.05</v>
      </c>
      <c r="I641" s="68">
        <v>0.05</v>
      </c>
      <c r="J641" s="72"/>
      <c r="K641" s="15">
        <v>0.05</v>
      </c>
      <c r="L641" s="68">
        <v>0.08</v>
      </c>
      <c r="M641" s="70"/>
      <c r="N641" s="69"/>
      <c r="O641" s="68">
        <v>0.08</v>
      </c>
      <c r="P641" s="71"/>
      <c r="Q641" s="23">
        <f t="shared" si="126"/>
        <v>0.1</v>
      </c>
      <c r="R641" s="23">
        <f t="shared" si="126"/>
        <v>0.21000000000000002</v>
      </c>
      <c r="S641" s="21">
        <f t="shared" si="127"/>
        <v>0.47619047619047616</v>
      </c>
      <c r="T641" s="21">
        <f>+S641/F641</f>
        <v>0.52910052910052907</v>
      </c>
      <c r="U641" s="20"/>
    </row>
    <row r="642" spans="1:21" s="8" customFormat="1" ht="15.75" hidden="1" customHeight="1" x14ac:dyDescent="0.25">
      <c r="A642" s="12">
        <v>639</v>
      </c>
      <c r="B642" s="13" t="s">
        <v>1204</v>
      </c>
      <c r="C642" s="12" t="s">
        <v>1204</v>
      </c>
      <c r="D642" s="12" t="s">
        <v>20</v>
      </c>
      <c r="E642" s="14" t="s">
        <v>1209</v>
      </c>
      <c r="F642" s="12">
        <v>6000</v>
      </c>
      <c r="G642" s="12" t="s">
        <v>1210</v>
      </c>
      <c r="H642" s="16">
        <v>900</v>
      </c>
      <c r="I642" s="22">
        <v>500</v>
      </c>
      <c r="J642" s="17"/>
      <c r="K642" s="12">
        <v>200</v>
      </c>
      <c r="L642" s="22">
        <v>500</v>
      </c>
      <c r="M642" s="18"/>
      <c r="N642" s="16"/>
      <c r="O642" s="22">
        <v>500</v>
      </c>
      <c r="P642" s="19"/>
      <c r="Q642" s="20">
        <f t="shared" si="126"/>
        <v>1100</v>
      </c>
      <c r="R642" s="20">
        <f t="shared" si="126"/>
        <v>1500</v>
      </c>
      <c r="S642" s="23">
        <f t="shared" si="127"/>
        <v>0.73333333333333328</v>
      </c>
      <c r="T642" s="21">
        <f>+Q642/F642</f>
        <v>0.18333333333333332</v>
      </c>
      <c r="U642" s="20"/>
    </row>
    <row r="643" spans="1:21" s="8" customFormat="1" hidden="1" x14ac:dyDescent="0.25">
      <c r="A643" s="12">
        <v>640</v>
      </c>
      <c r="B643" s="13" t="s">
        <v>1204</v>
      </c>
      <c r="C643" s="12" t="s">
        <v>1204</v>
      </c>
      <c r="D643" s="12" t="s">
        <v>20</v>
      </c>
      <c r="E643" s="14" t="s">
        <v>1211</v>
      </c>
      <c r="F643" s="12">
        <v>1</v>
      </c>
      <c r="G643" s="12" t="s">
        <v>95</v>
      </c>
      <c r="H643" s="22">
        <v>0</v>
      </c>
      <c r="I643" s="22">
        <v>0</v>
      </c>
      <c r="J643" s="25" t="s">
        <v>30</v>
      </c>
      <c r="K643" s="22">
        <v>0</v>
      </c>
      <c r="L643" s="22">
        <v>0</v>
      </c>
      <c r="M643" s="25" t="s">
        <v>30</v>
      </c>
      <c r="N643" s="22">
        <v>0</v>
      </c>
      <c r="O643" s="22">
        <v>0</v>
      </c>
      <c r="P643" s="25" t="s">
        <v>30</v>
      </c>
      <c r="Q643" s="304"/>
      <c r="R643" s="305"/>
      <c r="S643" s="305"/>
      <c r="T643" s="306"/>
      <c r="U643" s="20"/>
    </row>
    <row r="644" spans="1:21" s="8" customFormat="1" ht="15.75" hidden="1" customHeight="1" x14ac:dyDescent="0.25">
      <c r="A644" s="12">
        <v>641</v>
      </c>
      <c r="B644" s="13" t="s">
        <v>1212</v>
      </c>
      <c r="C644" s="12" t="s">
        <v>1212</v>
      </c>
      <c r="D644" s="12" t="s">
        <v>20</v>
      </c>
      <c r="E644" s="14" t="s">
        <v>1213</v>
      </c>
      <c r="F644" s="12">
        <v>4</v>
      </c>
      <c r="G644" s="12" t="s">
        <v>1189</v>
      </c>
      <c r="H644" s="16">
        <v>1</v>
      </c>
      <c r="I644" s="22">
        <v>1</v>
      </c>
      <c r="J644" s="17"/>
      <c r="K644" s="22">
        <v>0</v>
      </c>
      <c r="L644" s="22">
        <v>0</v>
      </c>
      <c r="M644" s="25" t="s">
        <v>30</v>
      </c>
      <c r="N644" s="22">
        <v>0</v>
      </c>
      <c r="O644" s="22">
        <v>0</v>
      </c>
      <c r="P644" s="25" t="s">
        <v>30</v>
      </c>
      <c r="Q644" s="20">
        <f>+H644+K644+N644</f>
        <v>1</v>
      </c>
      <c r="R644" s="20">
        <f>+I644+L644+O644</f>
        <v>1</v>
      </c>
      <c r="S644" s="23">
        <f>+Q644/R644</f>
        <v>1</v>
      </c>
      <c r="T644" s="21">
        <f>+Q644/F644</f>
        <v>0.25</v>
      </c>
      <c r="U644" s="20"/>
    </row>
    <row r="645" spans="1:21" s="8" customFormat="1" hidden="1" x14ac:dyDescent="0.25">
      <c r="A645" s="12">
        <v>642</v>
      </c>
      <c r="B645" s="13" t="s">
        <v>1212</v>
      </c>
      <c r="C645" s="12" t="s">
        <v>1212</v>
      </c>
      <c r="D645" s="12" t="s">
        <v>20</v>
      </c>
      <c r="E645" s="14" t="s">
        <v>1214</v>
      </c>
      <c r="F645" s="12">
        <v>1</v>
      </c>
      <c r="G645" s="12" t="s">
        <v>1189</v>
      </c>
      <c r="H645" s="22">
        <v>0</v>
      </c>
      <c r="I645" s="22">
        <v>0</v>
      </c>
      <c r="J645" s="25" t="s">
        <v>30</v>
      </c>
      <c r="K645" s="22">
        <v>0</v>
      </c>
      <c r="L645" s="22">
        <v>0</v>
      </c>
      <c r="M645" s="25" t="s">
        <v>30</v>
      </c>
      <c r="N645" s="16"/>
      <c r="O645" s="22">
        <v>1</v>
      </c>
      <c r="P645" s="19"/>
      <c r="Q645" s="20">
        <f>+H645+K645+N645</f>
        <v>0</v>
      </c>
      <c r="R645" s="20">
        <f>+I645+L645+O645</f>
        <v>1</v>
      </c>
      <c r="S645" s="23">
        <f>+Q645/R645</f>
        <v>0</v>
      </c>
      <c r="T645" s="21">
        <f>+Q645/F645</f>
        <v>0</v>
      </c>
      <c r="U645" s="20"/>
    </row>
    <row r="646" spans="1:21" s="8" customFormat="1" hidden="1" x14ac:dyDescent="0.25">
      <c r="A646" s="12">
        <v>643</v>
      </c>
      <c r="B646" s="13" t="s">
        <v>1212</v>
      </c>
      <c r="C646" s="12" t="s">
        <v>1212</v>
      </c>
      <c r="D646" s="12" t="s">
        <v>20</v>
      </c>
      <c r="E646" s="14" t="s">
        <v>1215</v>
      </c>
      <c r="F646" s="12">
        <v>2</v>
      </c>
      <c r="G646" s="12" t="s">
        <v>1189</v>
      </c>
      <c r="H646" s="22">
        <v>0</v>
      </c>
      <c r="I646" s="22">
        <v>0</v>
      </c>
      <c r="J646" s="25" t="s">
        <v>30</v>
      </c>
      <c r="K646" s="22">
        <v>0</v>
      </c>
      <c r="L646" s="22">
        <v>0</v>
      </c>
      <c r="M646" s="25" t="s">
        <v>30</v>
      </c>
      <c r="N646" s="22">
        <v>0</v>
      </c>
      <c r="O646" s="22">
        <v>0</v>
      </c>
      <c r="P646" s="25" t="s">
        <v>30</v>
      </c>
      <c r="Q646" s="304"/>
      <c r="R646" s="305"/>
      <c r="S646" s="305"/>
      <c r="T646" s="306"/>
      <c r="U646" s="20"/>
    </row>
    <row r="647" spans="1:21" s="8" customFormat="1" hidden="1" x14ac:dyDescent="0.25">
      <c r="A647" s="12">
        <v>644</v>
      </c>
      <c r="B647" s="13" t="s">
        <v>1216</v>
      </c>
      <c r="C647" s="12" t="s">
        <v>1216</v>
      </c>
      <c r="D647" s="12" t="s">
        <v>20</v>
      </c>
      <c r="E647" s="14" t="s">
        <v>1217</v>
      </c>
      <c r="F647" s="62">
        <v>1</v>
      </c>
      <c r="G647" s="44" t="s">
        <v>1218</v>
      </c>
      <c r="H647" s="43">
        <v>0</v>
      </c>
      <c r="I647" s="43">
        <v>0</v>
      </c>
      <c r="J647" s="42" t="s">
        <v>30</v>
      </c>
      <c r="K647" s="16">
        <v>0</v>
      </c>
      <c r="L647" s="16">
        <v>0</v>
      </c>
      <c r="M647" s="18"/>
      <c r="N647" s="16"/>
      <c r="O647" s="16"/>
      <c r="P647" s="19"/>
      <c r="Q647" s="23">
        <f t="shared" ref="Q647:R651" si="128">+H647+K647+N647</f>
        <v>0</v>
      </c>
      <c r="R647" s="23">
        <f t="shared" si="128"/>
        <v>0</v>
      </c>
      <c r="S647" s="21" t="e">
        <f>+Q647/R647</f>
        <v>#DIV/0!</v>
      </c>
      <c r="T647" s="21" t="e">
        <f>+S647/F647</f>
        <v>#DIV/0!</v>
      </c>
      <c r="U647" s="20"/>
    </row>
    <row r="648" spans="1:21" s="8" customFormat="1" ht="15.75" hidden="1" customHeight="1" x14ac:dyDescent="0.25">
      <c r="A648" s="12">
        <v>645</v>
      </c>
      <c r="B648" s="13" t="s">
        <v>1216</v>
      </c>
      <c r="C648" s="12" t="s">
        <v>1216</v>
      </c>
      <c r="D648" s="12" t="s">
        <v>20</v>
      </c>
      <c r="E648" s="14" t="s">
        <v>1219</v>
      </c>
      <c r="F648" s="62">
        <v>1</v>
      </c>
      <c r="G648" s="44" t="s">
        <v>1218</v>
      </c>
      <c r="H648" s="43">
        <v>1</v>
      </c>
      <c r="I648" s="43">
        <v>1</v>
      </c>
      <c r="J648" s="85" t="s">
        <v>1220</v>
      </c>
      <c r="K648" s="16">
        <v>0</v>
      </c>
      <c r="L648" s="16">
        <v>0</v>
      </c>
      <c r="M648" s="18"/>
      <c r="N648" s="16"/>
      <c r="O648" s="16"/>
      <c r="P648" s="19" t="s">
        <v>30</v>
      </c>
      <c r="Q648" s="23">
        <f t="shared" si="128"/>
        <v>1</v>
      </c>
      <c r="R648" s="23">
        <f t="shared" si="128"/>
        <v>1</v>
      </c>
      <c r="S648" s="21">
        <f>+Q648/R648</f>
        <v>1</v>
      </c>
      <c r="T648" s="21">
        <f>+S648/F648</f>
        <v>1</v>
      </c>
      <c r="U648" s="20"/>
    </row>
    <row r="649" spans="1:21" s="8" customFormat="1" hidden="1" x14ac:dyDescent="0.25">
      <c r="A649" s="12">
        <v>646</v>
      </c>
      <c r="B649" s="13" t="s">
        <v>1216</v>
      </c>
      <c r="C649" s="12" t="s">
        <v>1216</v>
      </c>
      <c r="D649" s="12" t="s">
        <v>20</v>
      </c>
      <c r="E649" s="14" t="s">
        <v>1221</v>
      </c>
      <c r="F649" s="62">
        <v>1</v>
      </c>
      <c r="G649" s="44" t="s">
        <v>1218</v>
      </c>
      <c r="H649" s="43">
        <v>0</v>
      </c>
      <c r="I649" s="43">
        <v>0</v>
      </c>
      <c r="J649" s="42" t="s">
        <v>30</v>
      </c>
      <c r="K649" s="16">
        <v>0</v>
      </c>
      <c r="L649" s="16">
        <v>0</v>
      </c>
      <c r="M649" s="18"/>
      <c r="N649" s="16"/>
      <c r="O649" s="16"/>
      <c r="P649" s="19" t="s">
        <v>30</v>
      </c>
      <c r="Q649" s="23">
        <f t="shared" si="128"/>
        <v>0</v>
      </c>
      <c r="R649" s="23">
        <f t="shared" si="128"/>
        <v>0</v>
      </c>
      <c r="S649" s="21" t="e">
        <f>+Q649/R649</f>
        <v>#DIV/0!</v>
      </c>
      <c r="T649" s="21" t="e">
        <f>+S649/F649</f>
        <v>#DIV/0!</v>
      </c>
      <c r="U649" s="20"/>
    </row>
    <row r="650" spans="1:21" s="8" customFormat="1" hidden="1" x14ac:dyDescent="0.25">
      <c r="A650" s="12">
        <v>647</v>
      </c>
      <c r="B650" s="13" t="s">
        <v>1216</v>
      </c>
      <c r="C650" s="13" t="s">
        <v>1216</v>
      </c>
      <c r="D650" s="12" t="s">
        <v>20</v>
      </c>
      <c r="E650" s="14" t="s">
        <v>1222</v>
      </c>
      <c r="F650" s="62">
        <v>1</v>
      </c>
      <c r="G650" s="44" t="s">
        <v>1218</v>
      </c>
      <c r="H650" s="43">
        <v>0</v>
      </c>
      <c r="I650" s="43">
        <v>0</v>
      </c>
      <c r="J650" s="42" t="s">
        <v>30</v>
      </c>
      <c r="K650" s="16">
        <v>0</v>
      </c>
      <c r="L650" s="16">
        <v>0</v>
      </c>
      <c r="M650" s="18"/>
      <c r="N650" s="16"/>
      <c r="O650" s="16"/>
      <c r="P650" s="19"/>
      <c r="Q650" s="23">
        <f t="shared" si="128"/>
        <v>0</v>
      </c>
      <c r="R650" s="23">
        <f t="shared" si="128"/>
        <v>0</v>
      </c>
      <c r="S650" s="21" t="e">
        <f>+Q650/R650</f>
        <v>#DIV/0!</v>
      </c>
      <c r="T650" s="21" t="e">
        <f>+S650/F650</f>
        <v>#DIV/0!</v>
      </c>
      <c r="U650" s="20"/>
    </row>
    <row r="651" spans="1:21" s="8" customFormat="1" hidden="1" x14ac:dyDescent="0.25">
      <c r="A651" s="12">
        <v>648</v>
      </c>
      <c r="B651" s="13" t="s">
        <v>1216</v>
      </c>
      <c r="C651" s="13" t="s">
        <v>1216</v>
      </c>
      <c r="D651" s="12" t="s">
        <v>20</v>
      </c>
      <c r="E651" s="14" t="s">
        <v>1223</v>
      </c>
      <c r="F651" s="62">
        <v>1</v>
      </c>
      <c r="G651" s="44" t="s">
        <v>1218</v>
      </c>
      <c r="H651" s="43">
        <v>0</v>
      </c>
      <c r="I651" s="43">
        <v>0</v>
      </c>
      <c r="J651" s="42" t="s">
        <v>30</v>
      </c>
      <c r="K651" s="16">
        <v>0</v>
      </c>
      <c r="L651" s="16">
        <v>0</v>
      </c>
      <c r="M651" s="18"/>
      <c r="N651" s="16"/>
      <c r="O651" s="16"/>
      <c r="P651" s="19"/>
      <c r="Q651" s="23">
        <f t="shared" si="128"/>
        <v>0</v>
      </c>
      <c r="R651" s="23">
        <f t="shared" si="128"/>
        <v>0</v>
      </c>
      <c r="S651" s="21" t="e">
        <f>+Q651/R651</f>
        <v>#DIV/0!</v>
      </c>
      <c r="T651" s="21" t="e">
        <f>+S651/F651</f>
        <v>#DIV/0!</v>
      </c>
      <c r="U651" s="20"/>
    </row>
  </sheetData>
  <autoFilter ref="A3:U651">
    <filterColumn colId="1">
      <filters>
        <filter val="IJR"/>
      </filters>
    </filterColumn>
  </autoFilter>
  <mergeCells count="79">
    <mergeCell ref="A1:U1"/>
    <mergeCell ref="H2:J2"/>
    <mergeCell ref="Q49:T49"/>
    <mergeCell ref="Q71:T71"/>
    <mergeCell ref="Q88:T88"/>
    <mergeCell ref="Q231:T231"/>
    <mergeCell ref="Q143:T143"/>
    <mergeCell ref="Q228:T228"/>
    <mergeCell ref="Q229:T229"/>
    <mergeCell ref="Q230:T230"/>
    <mergeCell ref="Q118:T118"/>
    <mergeCell ref="Q119:T119"/>
    <mergeCell ref="Q126:T126"/>
    <mergeCell ref="Q130:T130"/>
    <mergeCell ref="Q142:T142"/>
    <mergeCell ref="Q445:T445"/>
    <mergeCell ref="Q44:T44"/>
    <mergeCell ref="Q58:T58"/>
    <mergeCell ref="Q62:T62"/>
    <mergeCell ref="Q63:T63"/>
    <mergeCell ref="Q47:T47"/>
    <mergeCell ref="Q76:T76"/>
    <mergeCell ref="Q92:T92"/>
    <mergeCell ref="Q113:T113"/>
    <mergeCell ref="Q169:T169"/>
    <mergeCell ref="Q177:T177"/>
    <mergeCell ref="Q180:T180"/>
    <mergeCell ref="Q217:T217"/>
    <mergeCell ref="Q226:T226"/>
    <mergeCell ref="Q227:T227"/>
    <mergeCell ref="Q237:T237"/>
    <mergeCell ref="Q239:T239"/>
    <mergeCell ref="Q254:T254"/>
    <mergeCell ref="Q258:T258"/>
    <mergeCell ref="Q260:T260"/>
    <mergeCell ref="Q261:T261"/>
    <mergeCell ref="Q249:T249"/>
    <mergeCell ref="Q306:T306"/>
    <mergeCell ref="Q326:T326"/>
    <mergeCell ref="Q360:T360"/>
    <mergeCell ref="Q364:T364"/>
    <mergeCell ref="Q384:T384"/>
    <mergeCell ref="Q391:T391"/>
    <mergeCell ref="Q393:T393"/>
    <mergeCell ref="Q394:T394"/>
    <mergeCell ref="Q400:T400"/>
    <mergeCell ref="Q402:T402"/>
    <mergeCell ref="Q410:T410"/>
    <mergeCell ref="Q411:T411"/>
    <mergeCell ref="Q418:T418"/>
    <mergeCell ref="Q426:T426"/>
    <mergeCell ref="Q434:T434"/>
    <mergeCell ref="Q446:T446"/>
    <mergeCell ref="Q447:T447"/>
    <mergeCell ref="Q448:T448"/>
    <mergeCell ref="Q454:T454"/>
    <mergeCell ref="Q460:T460"/>
    <mergeCell ref="Q465:T465"/>
    <mergeCell ref="Q471:T471"/>
    <mergeCell ref="Q475:T475"/>
    <mergeCell ref="Q528:T528"/>
    <mergeCell ref="Q559:T559"/>
    <mergeCell ref="Q561:T561"/>
    <mergeCell ref="Q562:T562"/>
    <mergeCell ref="Q587:T587"/>
    <mergeCell ref="Q588:T588"/>
    <mergeCell ref="Q590:T590"/>
    <mergeCell ref="Q602:T602"/>
    <mergeCell ref="Q611:T611"/>
    <mergeCell ref="Q617:T617"/>
    <mergeCell ref="Q620:T620"/>
    <mergeCell ref="Q624:T624"/>
    <mergeCell ref="Q643:T643"/>
    <mergeCell ref="Q646:T646"/>
    <mergeCell ref="Q630:T630"/>
    <mergeCell ref="Q631:T631"/>
    <mergeCell ref="Q632:T632"/>
    <mergeCell ref="Q635:T635"/>
    <mergeCell ref="Q636:T636"/>
  </mergeCells>
  <pageMargins left="0.25" right="0.25" top="0.75" bottom="0.75" header="0.3" footer="0.3"/>
  <pageSetup paperSize="5" scale="63"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X646"/>
  <sheetViews>
    <sheetView showGridLines="0" tabSelected="1" zoomScale="67" zoomScaleNormal="85" zoomScaleSheetLayoutView="90" workbookViewId="0">
      <pane ySplit="3" topLeftCell="A443" activePane="bottomLeft" state="frozen"/>
      <selection pane="bottomLeft" activeCell="E451" sqref="E451"/>
    </sheetView>
  </sheetViews>
  <sheetFormatPr baseColWidth="10" defaultColWidth="11.42578125" defaultRowHeight="15.75" x14ac:dyDescent="0.25"/>
  <cols>
    <col min="1" max="1" width="6.85546875" style="1" customWidth="1"/>
    <col min="2" max="2" width="10.5703125" style="148" customWidth="1"/>
    <col min="3" max="3" width="17.28515625" style="1" customWidth="1"/>
    <col min="4" max="4" width="12.7109375" style="148" customWidth="1"/>
    <col min="5" max="5" width="17.140625" style="149" customWidth="1"/>
    <col min="6" max="6" width="19.140625" style="149" customWidth="1"/>
    <col min="7" max="7" width="13.5703125" style="148" customWidth="1"/>
    <col min="8" max="8" width="11.42578125" style="150"/>
    <col min="9" max="9" width="12.5703125" style="150" customWidth="1"/>
    <col min="10" max="10" width="8" style="7" customWidth="1"/>
    <col min="11" max="11" width="16" style="7" customWidth="1"/>
    <col min="12" max="12" width="13.85546875" style="151" customWidth="1"/>
    <col min="13" max="13" width="7.5703125" style="7" customWidth="1"/>
    <col min="14" max="14" width="16" style="7" bestFit="1" customWidth="1"/>
    <col min="15" max="15" width="13.140625" style="151" customWidth="1"/>
    <col min="16" max="16" width="8.28515625" style="150" customWidth="1"/>
    <col min="17" max="17" width="16.140625" style="150" customWidth="1"/>
    <col min="18" max="18" width="21.42578125" style="150" customWidth="1"/>
    <col min="19" max="23" width="11.5703125" style="150" customWidth="1"/>
    <col min="24" max="24" width="11.5703125" style="1" hidden="1" customWidth="1"/>
    <col min="25" max="16384" width="11.42578125" style="1"/>
  </cols>
  <sheetData>
    <row r="1" spans="1:23" ht="23.25" x14ac:dyDescent="0.25">
      <c r="A1" s="310" t="s">
        <v>1348</v>
      </c>
      <c r="B1" s="310"/>
      <c r="C1" s="310"/>
      <c r="D1" s="310"/>
      <c r="E1" s="310"/>
      <c r="F1" s="310"/>
      <c r="G1" s="310"/>
      <c r="H1" s="310"/>
      <c r="I1" s="310"/>
      <c r="J1" s="312"/>
      <c r="K1" s="312"/>
      <c r="L1" s="313"/>
      <c r="M1" s="312"/>
      <c r="N1" s="312"/>
      <c r="O1" s="312"/>
      <c r="P1" s="310"/>
      <c r="Q1" s="310"/>
      <c r="R1" s="310"/>
      <c r="S1" s="310"/>
      <c r="T1" s="310"/>
      <c r="U1" s="310"/>
      <c r="V1" s="310"/>
      <c r="W1" s="310"/>
    </row>
    <row r="2" spans="1:23" s="8" customFormat="1" x14ac:dyDescent="0.25">
      <c r="B2" s="2"/>
      <c r="D2" s="2"/>
      <c r="E2" s="3"/>
      <c r="F2" s="3"/>
      <c r="G2" s="2"/>
      <c r="H2" s="7"/>
      <c r="I2" s="7"/>
      <c r="J2" s="314" t="s">
        <v>1</v>
      </c>
      <c r="K2" s="314"/>
      <c r="L2" s="315"/>
      <c r="M2" s="316" t="s">
        <v>2</v>
      </c>
      <c r="N2" s="316"/>
      <c r="O2" s="317"/>
      <c r="P2" s="318" t="s">
        <v>3</v>
      </c>
      <c r="Q2" s="318"/>
      <c r="R2" s="318"/>
      <c r="S2" s="319" t="s">
        <v>4</v>
      </c>
      <c r="T2" s="319"/>
      <c r="U2" s="7"/>
      <c r="V2" s="7"/>
      <c r="W2" s="7"/>
    </row>
    <row r="3" spans="1:23" s="8" customFormat="1" ht="48" thickBot="1" x14ac:dyDescent="0.3">
      <c r="A3" s="10" t="s">
        <v>5</v>
      </c>
      <c r="B3" s="10" t="s">
        <v>2769</v>
      </c>
      <c r="C3" s="10" t="s">
        <v>1349</v>
      </c>
      <c r="D3" s="10" t="s">
        <v>8</v>
      </c>
      <c r="E3" s="11" t="s">
        <v>9</v>
      </c>
      <c r="F3" s="10" t="s">
        <v>1350</v>
      </c>
      <c r="G3" s="10" t="s">
        <v>1351</v>
      </c>
      <c r="H3" s="10" t="s">
        <v>10</v>
      </c>
      <c r="I3" s="10" t="s">
        <v>11</v>
      </c>
      <c r="J3" s="9" t="s">
        <v>12</v>
      </c>
      <c r="K3" s="9" t="s">
        <v>13</v>
      </c>
      <c r="L3" s="285" t="s">
        <v>14</v>
      </c>
      <c r="M3" s="9" t="s">
        <v>12</v>
      </c>
      <c r="N3" s="9" t="s">
        <v>13</v>
      </c>
      <c r="O3" s="286" t="s">
        <v>14</v>
      </c>
      <c r="P3" s="9" t="s">
        <v>12</v>
      </c>
      <c r="Q3" s="9" t="s">
        <v>13</v>
      </c>
      <c r="R3" s="97" t="s">
        <v>14</v>
      </c>
      <c r="S3" s="9" t="s">
        <v>12</v>
      </c>
      <c r="T3" s="9" t="s">
        <v>13</v>
      </c>
      <c r="U3" s="9" t="s">
        <v>15</v>
      </c>
      <c r="V3" s="9" t="s">
        <v>16</v>
      </c>
      <c r="W3" s="9" t="s">
        <v>17</v>
      </c>
    </row>
    <row r="4" spans="1:23" s="8" customFormat="1" ht="17.100000000000001" hidden="1" customHeight="1" x14ac:dyDescent="0.25">
      <c r="A4" s="12">
        <v>1</v>
      </c>
      <c r="B4" s="12" t="s">
        <v>446</v>
      </c>
      <c r="C4" s="98" t="s">
        <v>1352</v>
      </c>
      <c r="D4" s="12" t="s">
        <v>1353</v>
      </c>
      <c r="E4" s="14" t="s">
        <v>1354</v>
      </c>
      <c r="F4" s="14" t="s">
        <v>1355</v>
      </c>
      <c r="G4" s="12" t="s">
        <v>1356</v>
      </c>
      <c r="H4" s="69">
        <v>1</v>
      </c>
      <c r="I4" s="99" t="s">
        <v>22</v>
      </c>
      <c r="J4" s="41">
        <v>0</v>
      </c>
      <c r="K4" s="41">
        <v>0</v>
      </c>
      <c r="L4" s="158" t="s">
        <v>30</v>
      </c>
      <c r="M4" s="22">
        <v>0</v>
      </c>
      <c r="N4" s="22">
        <v>0</v>
      </c>
      <c r="O4" s="158" t="s">
        <v>30</v>
      </c>
      <c r="P4" s="22">
        <v>0</v>
      </c>
      <c r="Q4" s="22">
        <v>0</v>
      </c>
      <c r="R4" s="100" t="s">
        <v>30</v>
      </c>
      <c r="S4" s="20">
        <f t="shared" ref="S4:S67" si="0">+J4+M4+P4</f>
        <v>0</v>
      </c>
      <c r="T4" s="20">
        <f t="shared" ref="T4:T67" si="1">+K4+N4+Q4</f>
        <v>0</v>
      </c>
      <c r="U4" s="21" t="e">
        <f t="shared" ref="U4:U35" si="2">+S4/T4</f>
        <v>#DIV/0!</v>
      </c>
      <c r="V4" s="21" t="e">
        <f t="shared" ref="V4:V35" si="3">+U4/H4</f>
        <v>#DIV/0!</v>
      </c>
      <c r="W4" s="20"/>
    </row>
    <row r="5" spans="1:23" s="8" customFormat="1" ht="17.100000000000001" hidden="1" customHeight="1" x14ac:dyDescent="0.25">
      <c r="A5" s="12">
        <v>2</v>
      </c>
      <c r="B5" s="12" t="s">
        <v>446</v>
      </c>
      <c r="C5" s="98" t="s">
        <v>1352</v>
      </c>
      <c r="D5" s="12" t="s">
        <v>1357</v>
      </c>
      <c r="E5" s="14" t="s">
        <v>1358</v>
      </c>
      <c r="F5" s="14" t="s">
        <v>1359</v>
      </c>
      <c r="G5" s="12" t="s">
        <v>1360</v>
      </c>
      <c r="H5" s="69">
        <v>1</v>
      </c>
      <c r="I5" s="99" t="s">
        <v>22</v>
      </c>
      <c r="J5" s="43">
        <v>182</v>
      </c>
      <c r="K5" s="43">
        <v>182</v>
      </c>
      <c r="L5" s="85" t="s">
        <v>1361</v>
      </c>
      <c r="M5" s="187">
        <v>275</v>
      </c>
      <c r="N5" s="187">
        <v>275</v>
      </c>
      <c r="O5" s="166" t="s">
        <v>1361</v>
      </c>
      <c r="P5" s="16"/>
      <c r="Q5" s="16"/>
      <c r="R5" s="101"/>
      <c r="S5" s="20">
        <f t="shared" si="0"/>
        <v>457</v>
      </c>
      <c r="T5" s="20">
        <f t="shared" si="1"/>
        <v>457</v>
      </c>
      <c r="U5" s="21">
        <f t="shared" si="2"/>
        <v>1</v>
      </c>
      <c r="V5" s="21">
        <f t="shared" si="3"/>
        <v>1</v>
      </c>
      <c r="W5" s="20"/>
    </row>
    <row r="6" spans="1:23" s="8" customFormat="1" ht="17.100000000000001" hidden="1" customHeight="1" x14ac:dyDescent="0.25">
      <c r="A6" s="12">
        <v>3</v>
      </c>
      <c r="B6" s="12" t="s">
        <v>446</v>
      </c>
      <c r="C6" s="98" t="s">
        <v>1352</v>
      </c>
      <c r="D6" s="12" t="s">
        <v>1362</v>
      </c>
      <c r="E6" s="14" t="s">
        <v>1363</v>
      </c>
      <c r="F6" s="14" t="s">
        <v>1364</v>
      </c>
      <c r="G6" s="12" t="s">
        <v>1360</v>
      </c>
      <c r="H6" s="69">
        <v>1</v>
      </c>
      <c r="I6" s="99" t="s">
        <v>22</v>
      </c>
      <c r="J6" s="43">
        <v>324</v>
      </c>
      <c r="K6" s="43">
        <v>324</v>
      </c>
      <c r="L6" s="85" t="s">
        <v>1361</v>
      </c>
      <c r="M6" s="187">
        <v>350</v>
      </c>
      <c r="N6" s="187">
        <v>350</v>
      </c>
      <c r="O6" s="166" t="s">
        <v>1361</v>
      </c>
      <c r="P6" s="16"/>
      <c r="Q6" s="16"/>
      <c r="R6" s="101"/>
      <c r="S6" s="20">
        <f t="shared" si="0"/>
        <v>674</v>
      </c>
      <c r="T6" s="20">
        <f t="shared" si="1"/>
        <v>674</v>
      </c>
      <c r="U6" s="21">
        <f t="shared" si="2"/>
        <v>1</v>
      </c>
      <c r="V6" s="21">
        <f t="shared" si="3"/>
        <v>1</v>
      </c>
      <c r="W6" s="20"/>
    </row>
    <row r="7" spans="1:23" s="8" customFormat="1" ht="17.100000000000001" hidden="1" customHeight="1" x14ac:dyDescent="0.25">
      <c r="A7" s="12">
        <v>4</v>
      </c>
      <c r="B7" s="12" t="s">
        <v>446</v>
      </c>
      <c r="C7" s="98" t="s">
        <v>1352</v>
      </c>
      <c r="D7" s="12" t="s">
        <v>9</v>
      </c>
      <c r="E7" s="14" t="s">
        <v>1365</v>
      </c>
      <c r="F7" s="14" t="s">
        <v>1366</v>
      </c>
      <c r="G7" s="12" t="s">
        <v>1360</v>
      </c>
      <c r="H7" s="69">
        <v>1</v>
      </c>
      <c r="I7" s="99" t="s">
        <v>22</v>
      </c>
      <c r="J7" s="43">
        <v>54</v>
      </c>
      <c r="K7" s="43">
        <v>54</v>
      </c>
      <c r="L7" s="85" t="s">
        <v>1361</v>
      </c>
      <c r="M7" s="187">
        <v>43</v>
      </c>
      <c r="N7" s="187">
        <v>43</v>
      </c>
      <c r="O7" s="166" t="s">
        <v>1361</v>
      </c>
      <c r="P7" s="16"/>
      <c r="Q7" s="16"/>
      <c r="R7" s="101"/>
      <c r="S7" s="20">
        <f t="shared" si="0"/>
        <v>97</v>
      </c>
      <c r="T7" s="20">
        <f t="shared" si="1"/>
        <v>97</v>
      </c>
      <c r="U7" s="21">
        <f t="shared" si="2"/>
        <v>1</v>
      </c>
      <c r="V7" s="21">
        <f t="shared" si="3"/>
        <v>1</v>
      </c>
      <c r="W7" s="20"/>
    </row>
    <row r="8" spans="1:23" s="8" customFormat="1" ht="17.100000000000001" hidden="1" customHeight="1" x14ac:dyDescent="0.25">
      <c r="A8" s="12">
        <v>5</v>
      </c>
      <c r="B8" s="12" t="s">
        <v>446</v>
      </c>
      <c r="C8" s="98" t="s">
        <v>1352</v>
      </c>
      <c r="D8" s="12" t="s">
        <v>9</v>
      </c>
      <c r="E8" s="14" t="s">
        <v>1367</v>
      </c>
      <c r="F8" s="14" t="s">
        <v>1366</v>
      </c>
      <c r="G8" s="12" t="s">
        <v>1360</v>
      </c>
      <c r="H8" s="69">
        <v>1</v>
      </c>
      <c r="I8" s="99" t="s">
        <v>22</v>
      </c>
      <c r="J8" s="43">
        <v>14</v>
      </c>
      <c r="K8" s="43">
        <v>14</v>
      </c>
      <c r="L8" s="161"/>
      <c r="M8" s="187">
        <v>9</v>
      </c>
      <c r="N8" s="187">
        <v>9</v>
      </c>
      <c r="O8" s="166" t="s">
        <v>1361</v>
      </c>
      <c r="P8" s="16"/>
      <c r="Q8" s="16"/>
      <c r="R8" s="101"/>
      <c r="S8" s="20">
        <f t="shared" si="0"/>
        <v>23</v>
      </c>
      <c r="T8" s="20">
        <f t="shared" si="1"/>
        <v>23</v>
      </c>
      <c r="U8" s="21">
        <f t="shared" si="2"/>
        <v>1</v>
      </c>
      <c r="V8" s="21">
        <f t="shared" si="3"/>
        <v>1</v>
      </c>
      <c r="W8" s="20"/>
    </row>
    <row r="9" spans="1:23" s="8" customFormat="1" ht="17.100000000000001" hidden="1" customHeight="1" x14ac:dyDescent="0.25">
      <c r="A9" s="12">
        <v>6</v>
      </c>
      <c r="B9" s="12" t="s">
        <v>446</v>
      </c>
      <c r="C9" s="98" t="s">
        <v>1352</v>
      </c>
      <c r="D9" s="12" t="s">
        <v>1362</v>
      </c>
      <c r="E9" s="14" t="s">
        <v>1368</v>
      </c>
      <c r="F9" s="14" t="s">
        <v>1369</v>
      </c>
      <c r="G9" s="12" t="s">
        <v>1370</v>
      </c>
      <c r="H9" s="69">
        <v>1</v>
      </c>
      <c r="I9" s="99" t="s">
        <v>22</v>
      </c>
      <c r="J9" s="41">
        <v>0</v>
      </c>
      <c r="K9" s="41">
        <v>0</v>
      </c>
      <c r="L9" s="158" t="s">
        <v>30</v>
      </c>
      <c r="M9" s="153">
        <v>0</v>
      </c>
      <c r="N9" s="153">
        <v>0</v>
      </c>
      <c r="O9" s="158" t="s">
        <v>30</v>
      </c>
      <c r="P9" s="16"/>
      <c r="Q9" s="22">
        <v>6</v>
      </c>
      <c r="R9" s="101"/>
      <c r="S9" s="20">
        <f t="shared" si="0"/>
        <v>0</v>
      </c>
      <c r="T9" s="20">
        <f t="shared" si="1"/>
        <v>6</v>
      </c>
      <c r="U9" s="21">
        <f t="shared" si="2"/>
        <v>0</v>
      </c>
      <c r="V9" s="21">
        <f t="shared" si="3"/>
        <v>0</v>
      </c>
      <c r="W9" s="20"/>
    </row>
    <row r="10" spans="1:23" s="8" customFormat="1" ht="17.100000000000001" hidden="1" customHeight="1" x14ac:dyDescent="0.25">
      <c r="A10" s="12">
        <v>7</v>
      </c>
      <c r="B10" s="12" t="s">
        <v>446</v>
      </c>
      <c r="C10" s="98" t="s">
        <v>1352</v>
      </c>
      <c r="D10" s="12" t="s">
        <v>9</v>
      </c>
      <c r="E10" s="14" t="s">
        <v>1371</v>
      </c>
      <c r="F10" s="14" t="s">
        <v>1372</v>
      </c>
      <c r="G10" s="12" t="s">
        <v>1360</v>
      </c>
      <c r="H10" s="69">
        <v>1</v>
      </c>
      <c r="I10" s="99" t="s">
        <v>22</v>
      </c>
      <c r="J10" s="43">
        <v>224</v>
      </c>
      <c r="K10" s="43">
        <v>224</v>
      </c>
      <c r="L10" s="161" t="s">
        <v>1373</v>
      </c>
      <c r="M10" s="187">
        <v>358</v>
      </c>
      <c r="N10" s="187">
        <v>358</v>
      </c>
      <c r="O10" s="166" t="s">
        <v>2729</v>
      </c>
      <c r="P10" s="16"/>
      <c r="Q10" s="16"/>
      <c r="R10" s="101"/>
      <c r="S10" s="20">
        <f t="shared" si="0"/>
        <v>582</v>
      </c>
      <c r="T10" s="20">
        <f t="shared" si="1"/>
        <v>582</v>
      </c>
      <c r="U10" s="21">
        <f t="shared" si="2"/>
        <v>1</v>
      </c>
      <c r="V10" s="21">
        <f t="shared" si="3"/>
        <v>1</v>
      </c>
      <c r="W10" s="20"/>
    </row>
    <row r="11" spans="1:23" s="8" customFormat="1" ht="17.100000000000001" hidden="1" customHeight="1" x14ac:dyDescent="0.25">
      <c r="A11" s="12">
        <v>8</v>
      </c>
      <c r="B11" s="12" t="s">
        <v>446</v>
      </c>
      <c r="C11" s="98" t="s">
        <v>1352</v>
      </c>
      <c r="D11" s="12" t="s">
        <v>9</v>
      </c>
      <c r="E11" s="14" t="s">
        <v>1374</v>
      </c>
      <c r="F11" s="14" t="s">
        <v>1375</v>
      </c>
      <c r="G11" s="12" t="s">
        <v>1360</v>
      </c>
      <c r="H11" s="69">
        <v>1</v>
      </c>
      <c r="I11" s="99" t="s">
        <v>22</v>
      </c>
      <c r="J11" s="43">
        <v>32</v>
      </c>
      <c r="K11" s="43">
        <v>32</v>
      </c>
      <c r="L11" s="161" t="s">
        <v>1376</v>
      </c>
      <c r="M11" s="187">
        <v>29</v>
      </c>
      <c r="N11" s="187">
        <v>29</v>
      </c>
      <c r="O11" s="166" t="s">
        <v>2730</v>
      </c>
      <c r="P11" s="16"/>
      <c r="Q11" s="16"/>
      <c r="R11" s="101"/>
      <c r="S11" s="20">
        <f t="shared" si="0"/>
        <v>61</v>
      </c>
      <c r="T11" s="20">
        <f t="shared" si="1"/>
        <v>61</v>
      </c>
      <c r="U11" s="21">
        <f t="shared" si="2"/>
        <v>1</v>
      </c>
      <c r="V11" s="21">
        <f t="shared" si="3"/>
        <v>1</v>
      </c>
      <c r="W11" s="20"/>
    </row>
    <row r="12" spans="1:23" s="8" customFormat="1" ht="17.100000000000001" hidden="1" customHeight="1" x14ac:dyDescent="0.25">
      <c r="A12" s="12">
        <v>9</v>
      </c>
      <c r="B12" s="12" t="s">
        <v>446</v>
      </c>
      <c r="C12" s="98" t="s">
        <v>1352</v>
      </c>
      <c r="D12" s="12" t="s">
        <v>1362</v>
      </c>
      <c r="E12" s="14" t="s">
        <v>1377</v>
      </c>
      <c r="F12" s="14" t="s">
        <v>1378</v>
      </c>
      <c r="G12" s="12" t="s">
        <v>1360</v>
      </c>
      <c r="H12" s="69">
        <v>1</v>
      </c>
      <c r="I12" s="99" t="s">
        <v>22</v>
      </c>
      <c r="J12" s="43">
        <v>28</v>
      </c>
      <c r="K12" s="43">
        <v>28</v>
      </c>
      <c r="L12" s="161" t="s">
        <v>1379</v>
      </c>
      <c r="M12" s="187">
        <v>26</v>
      </c>
      <c r="N12" s="187">
        <v>26</v>
      </c>
      <c r="O12" s="166" t="s">
        <v>2730</v>
      </c>
      <c r="P12" s="16"/>
      <c r="Q12" s="16"/>
      <c r="R12" s="101"/>
      <c r="S12" s="20">
        <f t="shared" si="0"/>
        <v>54</v>
      </c>
      <c r="T12" s="20">
        <f t="shared" si="1"/>
        <v>54</v>
      </c>
      <c r="U12" s="21">
        <f t="shared" si="2"/>
        <v>1</v>
      </c>
      <c r="V12" s="21">
        <f t="shared" si="3"/>
        <v>1</v>
      </c>
      <c r="W12" s="20"/>
    </row>
    <row r="13" spans="1:23" s="8" customFormat="1" ht="17.100000000000001" hidden="1" customHeight="1" x14ac:dyDescent="0.25">
      <c r="A13" s="12">
        <v>10</v>
      </c>
      <c r="B13" s="12" t="s">
        <v>446</v>
      </c>
      <c r="C13" s="98" t="s">
        <v>1352</v>
      </c>
      <c r="D13" s="12" t="s">
        <v>9</v>
      </c>
      <c r="E13" s="14" t="s">
        <v>1380</v>
      </c>
      <c r="F13" s="14" t="s">
        <v>1381</v>
      </c>
      <c r="G13" s="12" t="s">
        <v>1360</v>
      </c>
      <c r="H13" s="69">
        <v>1</v>
      </c>
      <c r="I13" s="99" t="s">
        <v>22</v>
      </c>
      <c r="J13" s="43">
        <v>0</v>
      </c>
      <c r="K13" s="41">
        <v>1</v>
      </c>
      <c r="L13" s="161"/>
      <c r="M13" s="187">
        <v>1</v>
      </c>
      <c r="N13" s="153">
        <v>1</v>
      </c>
      <c r="O13" s="166" t="s">
        <v>1384</v>
      </c>
      <c r="P13" s="16"/>
      <c r="Q13" s="22">
        <v>1</v>
      </c>
      <c r="R13" s="101"/>
      <c r="S13" s="20">
        <f t="shared" si="0"/>
        <v>1</v>
      </c>
      <c r="T13" s="20">
        <f t="shared" si="1"/>
        <v>3</v>
      </c>
      <c r="U13" s="21">
        <f t="shared" si="2"/>
        <v>0.33333333333333331</v>
      </c>
      <c r="V13" s="21">
        <f t="shared" si="3"/>
        <v>0.33333333333333331</v>
      </c>
      <c r="W13" s="20"/>
    </row>
    <row r="14" spans="1:23" s="8" customFormat="1" ht="17.100000000000001" hidden="1" customHeight="1" x14ac:dyDescent="0.25">
      <c r="A14" s="12">
        <v>11</v>
      </c>
      <c r="B14" s="12" t="s">
        <v>446</v>
      </c>
      <c r="C14" s="98" t="s">
        <v>1352</v>
      </c>
      <c r="D14" s="12" t="s">
        <v>9</v>
      </c>
      <c r="E14" s="14" t="s">
        <v>1382</v>
      </c>
      <c r="F14" s="14" t="s">
        <v>1383</v>
      </c>
      <c r="G14" s="12" t="s">
        <v>1360</v>
      </c>
      <c r="H14" s="69">
        <v>1</v>
      </c>
      <c r="I14" s="99" t="s">
        <v>22</v>
      </c>
      <c r="J14" s="43">
        <v>28</v>
      </c>
      <c r="K14" s="43">
        <v>28</v>
      </c>
      <c r="L14" s="161" t="s">
        <v>1384</v>
      </c>
      <c r="M14" s="187">
        <v>26</v>
      </c>
      <c r="N14" s="187">
        <v>26</v>
      </c>
      <c r="O14" s="166" t="s">
        <v>2730</v>
      </c>
      <c r="P14" s="16"/>
      <c r="Q14" s="16"/>
      <c r="R14" s="101"/>
      <c r="S14" s="20">
        <f t="shared" si="0"/>
        <v>54</v>
      </c>
      <c r="T14" s="20">
        <f t="shared" si="1"/>
        <v>54</v>
      </c>
      <c r="U14" s="21">
        <f t="shared" si="2"/>
        <v>1</v>
      </c>
      <c r="V14" s="21">
        <f t="shared" si="3"/>
        <v>1</v>
      </c>
      <c r="W14" s="20"/>
    </row>
    <row r="15" spans="1:23" s="8" customFormat="1" ht="17.100000000000001" hidden="1" customHeight="1" x14ac:dyDescent="0.25">
      <c r="A15" s="12">
        <v>12</v>
      </c>
      <c r="B15" s="12" t="s">
        <v>446</v>
      </c>
      <c r="C15" s="98" t="s">
        <v>1385</v>
      </c>
      <c r="D15" s="12" t="s">
        <v>1386</v>
      </c>
      <c r="E15" s="14" t="s">
        <v>1387</v>
      </c>
      <c r="F15" s="14" t="s">
        <v>1388</v>
      </c>
      <c r="G15" s="12" t="s">
        <v>1389</v>
      </c>
      <c r="H15" s="69">
        <v>1</v>
      </c>
      <c r="I15" s="99" t="s">
        <v>22</v>
      </c>
      <c r="J15" s="41">
        <v>0</v>
      </c>
      <c r="K15" s="41">
        <v>0</v>
      </c>
      <c r="L15" s="158" t="s">
        <v>30</v>
      </c>
      <c r="M15" s="153">
        <v>0</v>
      </c>
      <c r="N15" s="153">
        <v>0</v>
      </c>
      <c r="O15" s="158" t="s">
        <v>30</v>
      </c>
      <c r="P15" s="22">
        <v>0</v>
      </c>
      <c r="Q15" s="22">
        <v>0</v>
      </c>
      <c r="R15" s="100" t="s">
        <v>30</v>
      </c>
      <c r="S15" s="20">
        <f t="shared" si="0"/>
        <v>0</v>
      </c>
      <c r="T15" s="20">
        <f t="shared" si="1"/>
        <v>0</v>
      </c>
      <c r="U15" s="21" t="e">
        <f t="shared" si="2"/>
        <v>#DIV/0!</v>
      </c>
      <c r="V15" s="21" t="e">
        <f t="shared" si="3"/>
        <v>#DIV/0!</v>
      </c>
      <c r="W15" s="20"/>
    </row>
    <row r="16" spans="1:23" s="8" customFormat="1" ht="17.100000000000001" hidden="1" customHeight="1" x14ac:dyDescent="0.25">
      <c r="A16" s="12">
        <v>13</v>
      </c>
      <c r="B16" s="12" t="s">
        <v>446</v>
      </c>
      <c r="C16" s="98" t="s">
        <v>1385</v>
      </c>
      <c r="D16" s="12" t="s">
        <v>1357</v>
      </c>
      <c r="E16" s="14" t="s">
        <v>1390</v>
      </c>
      <c r="F16" s="14" t="s">
        <v>1391</v>
      </c>
      <c r="G16" s="12" t="s">
        <v>1370</v>
      </c>
      <c r="H16" s="69">
        <v>1</v>
      </c>
      <c r="I16" s="99" t="s">
        <v>22</v>
      </c>
      <c r="J16" s="41">
        <v>0</v>
      </c>
      <c r="K16" s="41">
        <v>0</v>
      </c>
      <c r="L16" s="158" t="s">
        <v>30</v>
      </c>
      <c r="M16" s="153">
        <v>0</v>
      </c>
      <c r="N16" s="153">
        <v>0</v>
      </c>
      <c r="O16" s="158" t="s">
        <v>30</v>
      </c>
      <c r="P16" s="16"/>
      <c r="Q16" s="16"/>
      <c r="R16" s="101"/>
      <c r="S16" s="20">
        <f t="shared" si="0"/>
        <v>0</v>
      </c>
      <c r="T16" s="20">
        <f t="shared" si="1"/>
        <v>0</v>
      </c>
      <c r="U16" s="21" t="e">
        <f t="shared" si="2"/>
        <v>#DIV/0!</v>
      </c>
      <c r="V16" s="21" t="e">
        <f t="shared" si="3"/>
        <v>#DIV/0!</v>
      </c>
      <c r="W16" s="20"/>
    </row>
    <row r="17" spans="1:24" s="8" customFormat="1" ht="17.100000000000001" hidden="1" customHeight="1" x14ac:dyDescent="0.25">
      <c r="A17" s="12">
        <v>14</v>
      </c>
      <c r="B17" s="12" t="s">
        <v>446</v>
      </c>
      <c r="C17" s="98" t="s">
        <v>1385</v>
      </c>
      <c r="D17" s="12" t="s">
        <v>1362</v>
      </c>
      <c r="E17" s="14" t="s">
        <v>1392</v>
      </c>
      <c r="F17" s="14" t="s">
        <v>1393</v>
      </c>
      <c r="G17" s="12" t="s">
        <v>1360</v>
      </c>
      <c r="H17" s="69">
        <v>1</v>
      </c>
      <c r="I17" s="99" t="s">
        <v>22</v>
      </c>
      <c r="J17" s="43">
        <v>1</v>
      </c>
      <c r="K17" s="43">
        <v>1</v>
      </c>
      <c r="L17" s="161" t="s">
        <v>466</v>
      </c>
      <c r="M17" s="187">
        <v>0</v>
      </c>
      <c r="N17" s="187">
        <v>0</v>
      </c>
      <c r="O17" s="166"/>
      <c r="P17" s="16"/>
      <c r="Q17" s="16"/>
      <c r="R17" s="101"/>
      <c r="S17" s="20">
        <f t="shared" si="0"/>
        <v>1</v>
      </c>
      <c r="T17" s="20">
        <f t="shared" si="1"/>
        <v>1</v>
      </c>
      <c r="U17" s="21">
        <f t="shared" si="2"/>
        <v>1</v>
      </c>
      <c r="V17" s="21">
        <f t="shared" si="3"/>
        <v>1</v>
      </c>
      <c r="W17" s="20"/>
    </row>
    <row r="18" spans="1:24" s="8" customFormat="1" ht="17.100000000000001" hidden="1" customHeight="1" x14ac:dyDescent="0.25">
      <c r="A18" s="12">
        <v>15</v>
      </c>
      <c r="B18" s="12" t="s">
        <v>446</v>
      </c>
      <c r="C18" s="98" t="s">
        <v>1385</v>
      </c>
      <c r="D18" s="12" t="s">
        <v>9</v>
      </c>
      <c r="E18" s="14" t="s">
        <v>1394</v>
      </c>
      <c r="F18" s="14" t="s">
        <v>1395</v>
      </c>
      <c r="G18" s="12" t="s">
        <v>1356</v>
      </c>
      <c r="H18" s="69">
        <v>1</v>
      </c>
      <c r="I18" s="99" t="s">
        <v>22</v>
      </c>
      <c r="J18" s="41">
        <v>0</v>
      </c>
      <c r="K18" s="41">
        <v>0</v>
      </c>
      <c r="L18" s="158" t="s">
        <v>30</v>
      </c>
      <c r="M18" s="153">
        <v>0</v>
      </c>
      <c r="N18" s="153">
        <v>0</v>
      </c>
      <c r="O18" s="158" t="s">
        <v>30</v>
      </c>
      <c r="P18" s="22">
        <v>0</v>
      </c>
      <c r="Q18" s="22">
        <v>0</v>
      </c>
      <c r="R18" s="100" t="s">
        <v>30</v>
      </c>
      <c r="S18" s="20">
        <f t="shared" si="0"/>
        <v>0</v>
      </c>
      <c r="T18" s="20">
        <f t="shared" si="1"/>
        <v>0</v>
      </c>
      <c r="U18" s="21" t="e">
        <f t="shared" si="2"/>
        <v>#DIV/0!</v>
      </c>
      <c r="V18" s="21" t="e">
        <f t="shared" si="3"/>
        <v>#DIV/0!</v>
      </c>
      <c r="W18" s="20"/>
    </row>
    <row r="19" spans="1:24" s="8" customFormat="1" ht="17.100000000000001" hidden="1" customHeight="1" x14ac:dyDescent="0.25">
      <c r="A19" s="12">
        <v>16</v>
      </c>
      <c r="B19" s="12" t="s">
        <v>446</v>
      </c>
      <c r="C19" s="98" t="s">
        <v>1385</v>
      </c>
      <c r="D19" s="12" t="s">
        <v>9</v>
      </c>
      <c r="E19" s="14" t="s">
        <v>1396</v>
      </c>
      <c r="F19" s="14" t="s">
        <v>1397</v>
      </c>
      <c r="G19" s="12" t="s">
        <v>1360</v>
      </c>
      <c r="H19" s="69">
        <v>1</v>
      </c>
      <c r="I19" s="99" t="s">
        <v>22</v>
      </c>
      <c r="J19" s="43">
        <v>1</v>
      </c>
      <c r="K19" s="41">
        <v>2</v>
      </c>
      <c r="L19" s="161" t="s">
        <v>466</v>
      </c>
      <c r="M19" s="187">
        <v>2</v>
      </c>
      <c r="N19" s="153">
        <v>2</v>
      </c>
      <c r="O19" s="166" t="s">
        <v>466</v>
      </c>
      <c r="P19" s="16"/>
      <c r="Q19" s="22">
        <v>2</v>
      </c>
      <c r="R19" s="101"/>
      <c r="S19" s="20">
        <f t="shared" si="0"/>
        <v>3</v>
      </c>
      <c r="T19" s="20">
        <f t="shared" si="1"/>
        <v>6</v>
      </c>
      <c r="U19" s="21">
        <f t="shared" si="2"/>
        <v>0.5</v>
      </c>
      <c r="V19" s="21">
        <f t="shared" si="3"/>
        <v>0.5</v>
      </c>
      <c r="W19" s="20"/>
    </row>
    <row r="20" spans="1:24" s="8" customFormat="1" ht="17.100000000000001" hidden="1" customHeight="1" x14ac:dyDescent="0.25">
      <c r="A20" s="12">
        <v>17</v>
      </c>
      <c r="B20" s="12" t="s">
        <v>446</v>
      </c>
      <c r="C20" s="98" t="s">
        <v>1385</v>
      </c>
      <c r="D20" s="12" t="s">
        <v>9</v>
      </c>
      <c r="E20" s="14" t="s">
        <v>1398</v>
      </c>
      <c r="F20" s="14" t="s">
        <v>1399</v>
      </c>
      <c r="G20" s="12" t="s">
        <v>1360</v>
      </c>
      <c r="H20" s="69">
        <v>1</v>
      </c>
      <c r="I20" s="99" t="s">
        <v>22</v>
      </c>
      <c r="J20" s="43">
        <v>0</v>
      </c>
      <c r="K20" s="41">
        <v>16</v>
      </c>
      <c r="L20" s="161" t="s">
        <v>1400</v>
      </c>
      <c r="M20" s="187">
        <v>1</v>
      </c>
      <c r="N20" s="153">
        <v>16</v>
      </c>
      <c r="O20" s="166" t="s">
        <v>1400</v>
      </c>
      <c r="P20" s="16"/>
      <c r="Q20" s="22">
        <v>16</v>
      </c>
      <c r="R20" s="101"/>
      <c r="S20" s="20">
        <f t="shared" si="0"/>
        <v>1</v>
      </c>
      <c r="T20" s="20">
        <f t="shared" si="1"/>
        <v>48</v>
      </c>
      <c r="U20" s="21">
        <f t="shared" si="2"/>
        <v>2.0833333333333332E-2</v>
      </c>
      <c r="V20" s="21">
        <f t="shared" si="3"/>
        <v>2.0833333333333332E-2</v>
      </c>
      <c r="W20" s="20"/>
      <c r="X20" s="8" t="s">
        <v>1401</v>
      </c>
    </row>
    <row r="21" spans="1:24" s="8" customFormat="1" ht="17.100000000000001" hidden="1" customHeight="1" x14ac:dyDescent="0.25">
      <c r="A21" s="12">
        <v>18</v>
      </c>
      <c r="B21" s="12" t="s">
        <v>446</v>
      </c>
      <c r="C21" s="98" t="s">
        <v>1385</v>
      </c>
      <c r="D21" s="12" t="s">
        <v>9</v>
      </c>
      <c r="E21" s="14" t="s">
        <v>1402</v>
      </c>
      <c r="F21" s="14" t="s">
        <v>1403</v>
      </c>
      <c r="G21" s="12" t="s">
        <v>1370</v>
      </c>
      <c r="H21" s="69">
        <v>1</v>
      </c>
      <c r="I21" s="99" t="s">
        <v>22</v>
      </c>
      <c r="J21" s="41">
        <v>0</v>
      </c>
      <c r="K21" s="41">
        <v>0</v>
      </c>
      <c r="L21" s="158" t="s">
        <v>30</v>
      </c>
      <c r="M21" s="187">
        <v>0</v>
      </c>
      <c r="N21" s="187">
        <v>0</v>
      </c>
      <c r="O21" s="166"/>
      <c r="P21" s="16"/>
      <c r="Q21" s="16"/>
      <c r="R21" s="101"/>
      <c r="S21" s="20">
        <f t="shared" si="0"/>
        <v>0</v>
      </c>
      <c r="T21" s="20">
        <f t="shared" si="1"/>
        <v>0</v>
      </c>
      <c r="U21" s="21" t="e">
        <f t="shared" si="2"/>
        <v>#DIV/0!</v>
      </c>
      <c r="V21" s="21" t="e">
        <f t="shared" si="3"/>
        <v>#DIV/0!</v>
      </c>
      <c r="W21" s="20"/>
    </row>
    <row r="22" spans="1:24" s="8" customFormat="1" ht="17.100000000000001" hidden="1" customHeight="1" x14ac:dyDescent="0.25">
      <c r="A22" s="12">
        <v>19</v>
      </c>
      <c r="B22" s="12" t="s">
        <v>446</v>
      </c>
      <c r="C22" s="98" t="s">
        <v>1385</v>
      </c>
      <c r="D22" s="12" t="s">
        <v>9</v>
      </c>
      <c r="E22" s="14" t="s">
        <v>1404</v>
      </c>
      <c r="F22" s="14" t="s">
        <v>1405</v>
      </c>
      <c r="G22" s="12" t="s">
        <v>1360</v>
      </c>
      <c r="H22" s="69">
        <v>1</v>
      </c>
      <c r="I22" s="99" t="s">
        <v>22</v>
      </c>
      <c r="J22" s="43">
        <v>0</v>
      </c>
      <c r="K22" s="43">
        <v>0</v>
      </c>
      <c r="L22" s="160"/>
      <c r="M22" s="187">
        <v>0</v>
      </c>
      <c r="N22" s="187">
        <v>0</v>
      </c>
      <c r="O22" s="166"/>
      <c r="P22" s="16"/>
      <c r="Q22" s="16"/>
      <c r="R22" s="101"/>
      <c r="S22" s="20">
        <f t="shared" si="0"/>
        <v>0</v>
      </c>
      <c r="T22" s="20">
        <f t="shared" si="1"/>
        <v>0</v>
      </c>
      <c r="U22" s="21" t="e">
        <f t="shared" si="2"/>
        <v>#DIV/0!</v>
      </c>
      <c r="V22" s="21" t="e">
        <f t="shared" si="3"/>
        <v>#DIV/0!</v>
      </c>
      <c r="W22" s="20"/>
    </row>
    <row r="23" spans="1:24" s="8" customFormat="1" ht="17.100000000000001" hidden="1" customHeight="1" x14ac:dyDescent="0.25">
      <c r="A23" s="12">
        <v>20</v>
      </c>
      <c r="B23" s="12" t="s">
        <v>446</v>
      </c>
      <c r="C23" s="98" t="s">
        <v>1385</v>
      </c>
      <c r="D23" s="12" t="s">
        <v>1362</v>
      </c>
      <c r="E23" s="14" t="s">
        <v>1406</v>
      </c>
      <c r="F23" s="14" t="s">
        <v>1407</v>
      </c>
      <c r="G23" s="12" t="s">
        <v>1360</v>
      </c>
      <c r="H23" s="69">
        <v>1</v>
      </c>
      <c r="I23" s="99" t="s">
        <v>22</v>
      </c>
      <c r="J23" s="43">
        <v>8</v>
      </c>
      <c r="K23" s="43">
        <v>8</v>
      </c>
      <c r="L23" s="186" t="s">
        <v>479</v>
      </c>
      <c r="M23" s="187">
        <v>9</v>
      </c>
      <c r="N23" s="187">
        <v>9</v>
      </c>
      <c r="O23" s="166" t="s">
        <v>2731</v>
      </c>
      <c r="P23" s="16"/>
      <c r="Q23" s="16"/>
      <c r="R23" s="101"/>
      <c r="S23" s="20">
        <f t="shared" si="0"/>
        <v>17</v>
      </c>
      <c r="T23" s="20">
        <f t="shared" si="1"/>
        <v>17</v>
      </c>
      <c r="U23" s="21">
        <f t="shared" si="2"/>
        <v>1</v>
      </c>
      <c r="V23" s="21">
        <f t="shared" si="3"/>
        <v>1</v>
      </c>
      <c r="W23" s="20"/>
    </row>
    <row r="24" spans="1:24" s="8" customFormat="1" ht="17.100000000000001" hidden="1" customHeight="1" x14ac:dyDescent="0.25">
      <c r="A24" s="12">
        <v>21</v>
      </c>
      <c r="B24" s="12" t="s">
        <v>446</v>
      </c>
      <c r="C24" s="98" t="s">
        <v>1385</v>
      </c>
      <c r="D24" s="12" t="s">
        <v>9</v>
      </c>
      <c r="E24" s="14" t="s">
        <v>1408</v>
      </c>
      <c r="F24" s="14" t="s">
        <v>1381</v>
      </c>
      <c r="G24" s="12" t="s">
        <v>1360</v>
      </c>
      <c r="H24" s="69">
        <v>1</v>
      </c>
      <c r="I24" s="99" t="s">
        <v>22</v>
      </c>
      <c r="J24" s="43">
        <v>7</v>
      </c>
      <c r="K24" s="43">
        <v>7</v>
      </c>
      <c r="L24" s="186" t="s">
        <v>479</v>
      </c>
      <c r="M24" s="190">
        <v>8</v>
      </c>
      <c r="N24" s="187">
        <v>8</v>
      </c>
      <c r="O24" s="166" t="s">
        <v>2731</v>
      </c>
      <c r="P24" s="16"/>
      <c r="Q24" s="16"/>
      <c r="R24" s="101"/>
      <c r="S24" s="20">
        <f t="shared" si="0"/>
        <v>15</v>
      </c>
      <c r="T24" s="20">
        <f t="shared" si="1"/>
        <v>15</v>
      </c>
      <c r="U24" s="21">
        <f t="shared" si="2"/>
        <v>1</v>
      </c>
      <c r="V24" s="21">
        <f t="shared" si="3"/>
        <v>1</v>
      </c>
      <c r="W24" s="20"/>
    </row>
    <row r="25" spans="1:24" s="8" customFormat="1" ht="17.100000000000001" hidden="1" customHeight="1" x14ac:dyDescent="0.25">
      <c r="A25" s="12">
        <v>22</v>
      </c>
      <c r="B25" s="12" t="s">
        <v>446</v>
      </c>
      <c r="C25" s="98" t="s">
        <v>1385</v>
      </c>
      <c r="D25" s="12" t="s">
        <v>9</v>
      </c>
      <c r="E25" s="14" t="s">
        <v>1409</v>
      </c>
      <c r="F25" s="14" t="s">
        <v>1410</v>
      </c>
      <c r="G25" s="12" t="s">
        <v>1360</v>
      </c>
      <c r="H25" s="69">
        <v>1</v>
      </c>
      <c r="I25" s="99" t="s">
        <v>22</v>
      </c>
      <c r="J25" s="43">
        <v>1</v>
      </c>
      <c r="K25" s="43">
        <v>1</v>
      </c>
      <c r="L25" s="186" t="s">
        <v>479</v>
      </c>
      <c r="M25" s="187">
        <v>1</v>
      </c>
      <c r="N25" s="187">
        <v>1</v>
      </c>
      <c r="O25" s="166" t="s">
        <v>2731</v>
      </c>
      <c r="P25" s="16"/>
      <c r="Q25" s="16"/>
      <c r="R25" s="101"/>
      <c r="S25" s="20">
        <f t="shared" si="0"/>
        <v>2</v>
      </c>
      <c r="T25" s="20">
        <f t="shared" si="1"/>
        <v>2</v>
      </c>
      <c r="U25" s="21">
        <f t="shared" si="2"/>
        <v>1</v>
      </c>
      <c r="V25" s="21">
        <f t="shared" si="3"/>
        <v>1</v>
      </c>
      <c r="W25" s="20"/>
    </row>
    <row r="26" spans="1:24" s="8" customFormat="1" ht="17.100000000000001" hidden="1" customHeight="1" x14ac:dyDescent="0.25">
      <c r="A26" s="12">
        <v>23</v>
      </c>
      <c r="B26" s="12" t="s">
        <v>446</v>
      </c>
      <c r="C26" s="98" t="s">
        <v>1385</v>
      </c>
      <c r="D26" s="12" t="s">
        <v>1362</v>
      </c>
      <c r="E26" s="14" t="s">
        <v>1411</v>
      </c>
      <c r="F26" s="14" t="s">
        <v>1412</v>
      </c>
      <c r="G26" s="12" t="s">
        <v>1360</v>
      </c>
      <c r="H26" s="69">
        <v>1</v>
      </c>
      <c r="I26" s="99" t="s">
        <v>22</v>
      </c>
      <c r="J26" s="43">
        <v>3</v>
      </c>
      <c r="K26" s="41">
        <v>4</v>
      </c>
      <c r="L26" s="161"/>
      <c r="M26" s="187">
        <v>7</v>
      </c>
      <c r="N26" s="153">
        <v>4</v>
      </c>
      <c r="O26" s="166"/>
      <c r="P26" s="16"/>
      <c r="Q26" s="22">
        <v>4</v>
      </c>
      <c r="R26" s="101"/>
      <c r="S26" s="20">
        <f t="shared" si="0"/>
        <v>10</v>
      </c>
      <c r="T26" s="20">
        <f t="shared" si="1"/>
        <v>12</v>
      </c>
      <c r="U26" s="21">
        <f t="shared" si="2"/>
        <v>0.83333333333333337</v>
      </c>
      <c r="V26" s="21">
        <f t="shared" si="3"/>
        <v>0.83333333333333337</v>
      </c>
      <c r="W26" s="20"/>
    </row>
    <row r="27" spans="1:24" s="8" customFormat="1" ht="17.100000000000001" hidden="1" customHeight="1" x14ac:dyDescent="0.25">
      <c r="A27" s="12">
        <v>24</v>
      </c>
      <c r="B27" s="12" t="s">
        <v>446</v>
      </c>
      <c r="C27" s="98" t="s">
        <v>1385</v>
      </c>
      <c r="D27" s="12" t="s">
        <v>9</v>
      </c>
      <c r="E27" s="14" t="s">
        <v>1413</v>
      </c>
      <c r="F27" s="14" t="s">
        <v>1414</v>
      </c>
      <c r="G27" s="12" t="s">
        <v>1389</v>
      </c>
      <c r="H27" s="69">
        <v>1</v>
      </c>
      <c r="I27" s="99" t="s">
        <v>22</v>
      </c>
      <c r="J27" s="41">
        <v>0</v>
      </c>
      <c r="K27" s="41">
        <v>0</v>
      </c>
      <c r="L27" s="158" t="s">
        <v>30</v>
      </c>
      <c r="M27" s="153">
        <v>0</v>
      </c>
      <c r="N27" s="153">
        <v>0</v>
      </c>
      <c r="O27" s="158" t="s">
        <v>30</v>
      </c>
      <c r="P27" s="22">
        <v>0</v>
      </c>
      <c r="Q27" s="22">
        <v>0</v>
      </c>
      <c r="R27" s="100" t="s">
        <v>30</v>
      </c>
      <c r="S27" s="20">
        <f t="shared" si="0"/>
        <v>0</v>
      </c>
      <c r="T27" s="20">
        <f t="shared" si="1"/>
        <v>0</v>
      </c>
      <c r="U27" s="21" t="e">
        <f t="shared" si="2"/>
        <v>#DIV/0!</v>
      </c>
      <c r="V27" s="21" t="e">
        <f t="shared" si="3"/>
        <v>#DIV/0!</v>
      </c>
      <c r="W27" s="20"/>
    </row>
    <row r="28" spans="1:24" s="8" customFormat="1" ht="17.100000000000001" hidden="1" customHeight="1" x14ac:dyDescent="0.25">
      <c r="A28" s="12">
        <v>25</v>
      </c>
      <c r="B28" s="12" t="s">
        <v>446</v>
      </c>
      <c r="C28" s="98" t="s">
        <v>1385</v>
      </c>
      <c r="D28" s="12" t="s">
        <v>9</v>
      </c>
      <c r="E28" s="14" t="s">
        <v>1415</v>
      </c>
      <c r="F28" s="14" t="s">
        <v>1416</v>
      </c>
      <c r="G28" s="12" t="s">
        <v>1360</v>
      </c>
      <c r="H28" s="69">
        <v>1</v>
      </c>
      <c r="I28" s="99" t="s">
        <v>22</v>
      </c>
      <c r="J28" s="43">
        <v>3</v>
      </c>
      <c r="K28" s="41">
        <v>4</v>
      </c>
      <c r="L28" s="161" t="s">
        <v>457</v>
      </c>
      <c r="M28" s="187">
        <v>7</v>
      </c>
      <c r="N28" s="153">
        <v>4</v>
      </c>
      <c r="O28" s="166" t="s">
        <v>2732</v>
      </c>
      <c r="P28" s="16"/>
      <c r="Q28" s="22">
        <v>4</v>
      </c>
      <c r="R28" s="101"/>
      <c r="S28" s="20">
        <f t="shared" si="0"/>
        <v>10</v>
      </c>
      <c r="T28" s="20">
        <f t="shared" si="1"/>
        <v>12</v>
      </c>
      <c r="U28" s="21">
        <f t="shared" si="2"/>
        <v>0.83333333333333337</v>
      </c>
      <c r="V28" s="21">
        <f t="shared" si="3"/>
        <v>0.83333333333333337</v>
      </c>
      <c r="W28" s="20"/>
    </row>
    <row r="29" spans="1:24" s="8" customFormat="1" ht="17.100000000000001" hidden="1" customHeight="1" x14ac:dyDescent="0.25">
      <c r="A29" s="12">
        <v>26</v>
      </c>
      <c r="B29" s="12" t="s">
        <v>446</v>
      </c>
      <c r="C29" s="98" t="s">
        <v>1385</v>
      </c>
      <c r="D29" s="12" t="s">
        <v>9</v>
      </c>
      <c r="E29" s="14" t="s">
        <v>1417</v>
      </c>
      <c r="F29" s="14" t="s">
        <v>1418</v>
      </c>
      <c r="G29" s="12" t="s">
        <v>1360</v>
      </c>
      <c r="H29" s="69">
        <v>1</v>
      </c>
      <c r="I29" s="99" t="s">
        <v>22</v>
      </c>
      <c r="J29" s="43">
        <v>238</v>
      </c>
      <c r="K29" s="43">
        <v>238</v>
      </c>
      <c r="L29" s="161" t="s">
        <v>1419</v>
      </c>
      <c r="M29" s="187">
        <v>443</v>
      </c>
      <c r="N29" s="187">
        <v>443</v>
      </c>
      <c r="O29" s="166" t="s">
        <v>2733</v>
      </c>
      <c r="P29" s="16"/>
      <c r="Q29" s="16"/>
      <c r="R29" s="101"/>
      <c r="S29" s="20">
        <f t="shared" si="0"/>
        <v>681</v>
      </c>
      <c r="T29" s="20">
        <f t="shared" si="1"/>
        <v>681</v>
      </c>
      <c r="U29" s="21">
        <f t="shared" si="2"/>
        <v>1</v>
      </c>
      <c r="V29" s="21">
        <f t="shared" si="3"/>
        <v>1</v>
      </c>
      <c r="W29" s="20"/>
    </row>
    <row r="30" spans="1:24" s="8" customFormat="1" ht="17.100000000000001" hidden="1" customHeight="1" x14ac:dyDescent="0.25">
      <c r="A30" s="12">
        <v>27</v>
      </c>
      <c r="B30" s="12" t="s">
        <v>446</v>
      </c>
      <c r="C30" s="98" t="s">
        <v>1385</v>
      </c>
      <c r="D30" s="12" t="s">
        <v>9</v>
      </c>
      <c r="E30" s="14" t="s">
        <v>1420</v>
      </c>
      <c r="F30" s="14" t="s">
        <v>1388</v>
      </c>
      <c r="G30" s="12" t="s">
        <v>1360</v>
      </c>
      <c r="H30" s="69">
        <v>1</v>
      </c>
      <c r="I30" s="99" t="s">
        <v>22</v>
      </c>
      <c r="J30" s="43">
        <v>140</v>
      </c>
      <c r="K30" s="43">
        <v>140</v>
      </c>
      <c r="L30" s="161" t="s">
        <v>1421</v>
      </c>
      <c r="M30" s="187">
        <v>81</v>
      </c>
      <c r="N30" s="187">
        <v>81</v>
      </c>
      <c r="O30" s="166" t="s">
        <v>2734</v>
      </c>
      <c r="P30" s="16"/>
      <c r="Q30" s="16"/>
      <c r="R30" s="101"/>
      <c r="S30" s="20">
        <f t="shared" si="0"/>
        <v>221</v>
      </c>
      <c r="T30" s="20">
        <f t="shared" si="1"/>
        <v>221</v>
      </c>
      <c r="U30" s="21">
        <f t="shared" si="2"/>
        <v>1</v>
      </c>
      <c r="V30" s="21">
        <f t="shared" si="3"/>
        <v>1</v>
      </c>
      <c r="W30" s="20"/>
    </row>
    <row r="31" spans="1:24" s="8" customFormat="1" ht="17.100000000000001" hidden="1" customHeight="1" x14ac:dyDescent="0.25">
      <c r="A31" s="12">
        <v>28</v>
      </c>
      <c r="B31" s="12" t="s">
        <v>446</v>
      </c>
      <c r="C31" s="98" t="s">
        <v>1422</v>
      </c>
      <c r="D31" s="12" t="s">
        <v>1386</v>
      </c>
      <c r="E31" s="14" t="s">
        <v>1423</v>
      </c>
      <c r="F31" s="14" t="s">
        <v>1424</v>
      </c>
      <c r="G31" s="12" t="s">
        <v>1389</v>
      </c>
      <c r="H31" s="69">
        <v>1</v>
      </c>
      <c r="I31" s="99" t="s">
        <v>22</v>
      </c>
      <c r="J31" s="43">
        <v>0</v>
      </c>
      <c r="K31" s="43">
        <v>0</v>
      </c>
      <c r="L31" s="161"/>
      <c r="M31" s="187">
        <v>0</v>
      </c>
      <c r="N31" s="187">
        <v>0</v>
      </c>
      <c r="O31" s="166"/>
      <c r="P31" s="16"/>
      <c r="Q31" s="16"/>
      <c r="R31" s="101"/>
      <c r="S31" s="20">
        <f t="shared" si="0"/>
        <v>0</v>
      </c>
      <c r="T31" s="20">
        <f t="shared" si="1"/>
        <v>0</v>
      </c>
      <c r="U31" s="21" t="e">
        <f t="shared" si="2"/>
        <v>#DIV/0!</v>
      </c>
      <c r="V31" s="21" t="e">
        <f t="shared" si="3"/>
        <v>#DIV/0!</v>
      </c>
      <c r="W31" s="20"/>
    </row>
    <row r="32" spans="1:24" s="8" customFormat="1" ht="17.100000000000001" hidden="1" customHeight="1" x14ac:dyDescent="0.25">
      <c r="A32" s="12">
        <v>29</v>
      </c>
      <c r="B32" s="12" t="s">
        <v>446</v>
      </c>
      <c r="C32" s="98" t="s">
        <v>1422</v>
      </c>
      <c r="D32" s="12" t="s">
        <v>1357</v>
      </c>
      <c r="E32" s="14" t="s">
        <v>1425</v>
      </c>
      <c r="F32" s="14" t="s">
        <v>1426</v>
      </c>
      <c r="G32" s="12" t="s">
        <v>1370</v>
      </c>
      <c r="H32" s="69">
        <v>1</v>
      </c>
      <c r="I32" s="99" t="s">
        <v>22</v>
      </c>
      <c r="J32" s="43">
        <v>0</v>
      </c>
      <c r="K32" s="41">
        <v>2500</v>
      </c>
      <c r="L32" s="161"/>
      <c r="M32" s="187">
        <v>0</v>
      </c>
      <c r="N32" s="187">
        <v>0</v>
      </c>
      <c r="O32" s="166"/>
      <c r="P32" s="16"/>
      <c r="Q32" s="16"/>
      <c r="R32" s="101"/>
      <c r="S32" s="20">
        <f t="shared" si="0"/>
        <v>0</v>
      </c>
      <c r="T32" s="20">
        <f t="shared" si="1"/>
        <v>2500</v>
      </c>
      <c r="U32" s="21">
        <f t="shared" si="2"/>
        <v>0</v>
      </c>
      <c r="V32" s="21">
        <f t="shared" si="3"/>
        <v>0</v>
      </c>
      <c r="W32" s="20"/>
    </row>
    <row r="33" spans="1:23" s="8" customFormat="1" ht="17.100000000000001" hidden="1" customHeight="1" x14ac:dyDescent="0.25">
      <c r="A33" s="12">
        <v>30</v>
      </c>
      <c r="B33" s="12" t="s">
        <v>446</v>
      </c>
      <c r="C33" s="98" t="s">
        <v>1422</v>
      </c>
      <c r="D33" s="12" t="s">
        <v>1362</v>
      </c>
      <c r="E33" s="14" t="s">
        <v>1427</v>
      </c>
      <c r="F33" s="14" t="s">
        <v>1428</v>
      </c>
      <c r="G33" s="12" t="s">
        <v>1360</v>
      </c>
      <c r="H33" s="69">
        <v>1</v>
      </c>
      <c r="I33" s="99" t="s">
        <v>22</v>
      </c>
      <c r="J33" s="43">
        <v>4</v>
      </c>
      <c r="K33" s="41">
        <v>8</v>
      </c>
      <c r="L33" s="161" t="s">
        <v>474</v>
      </c>
      <c r="M33" s="187">
        <v>4</v>
      </c>
      <c r="N33" s="153">
        <v>8</v>
      </c>
      <c r="O33" s="166" t="s">
        <v>2735</v>
      </c>
      <c r="P33" s="16"/>
      <c r="Q33" s="22">
        <v>8</v>
      </c>
      <c r="R33" s="101"/>
      <c r="S33" s="20">
        <f t="shared" si="0"/>
        <v>8</v>
      </c>
      <c r="T33" s="20">
        <f t="shared" si="1"/>
        <v>24</v>
      </c>
      <c r="U33" s="21">
        <f t="shared" si="2"/>
        <v>0.33333333333333331</v>
      </c>
      <c r="V33" s="21">
        <f t="shared" si="3"/>
        <v>0.33333333333333331</v>
      </c>
      <c r="W33" s="20"/>
    </row>
    <row r="34" spans="1:23" s="8" customFormat="1" ht="17.100000000000001" hidden="1" customHeight="1" x14ac:dyDescent="0.25">
      <c r="A34" s="12">
        <v>31</v>
      </c>
      <c r="B34" s="12" t="s">
        <v>446</v>
      </c>
      <c r="C34" s="98" t="s">
        <v>1422</v>
      </c>
      <c r="D34" s="12" t="s">
        <v>9</v>
      </c>
      <c r="E34" s="14" t="s">
        <v>1429</v>
      </c>
      <c r="F34" s="14" t="s">
        <v>1430</v>
      </c>
      <c r="G34" s="12" t="s">
        <v>1360</v>
      </c>
      <c r="H34" s="69">
        <v>1</v>
      </c>
      <c r="I34" s="99" t="s">
        <v>22</v>
      </c>
      <c r="J34" s="43">
        <v>4</v>
      </c>
      <c r="K34" s="43">
        <v>4</v>
      </c>
      <c r="L34" s="161" t="s">
        <v>1431</v>
      </c>
      <c r="M34" s="187">
        <v>4</v>
      </c>
      <c r="N34" s="187">
        <v>4</v>
      </c>
      <c r="O34" s="166" t="s">
        <v>2736</v>
      </c>
      <c r="P34" s="16"/>
      <c r="Q34" s="16"/>
      <c r="R34" s="101"/>
      <c r="S34" s="20">
        <f t="shared" si="0"/>
        <v>8</v>
      </c>
      <c r="T34" s="20">
        <f t="shared" si="1"/>
        <v>8</v>
      </c>
      <c r="U34" s="21">
        <f t="shared" si="2"/>
        <v>1</v>
      </c>
      <c r="V34" s="21">
        <f t="shared" si="3"/>
        <v>1</v>
      </c>
      <c r="W34" s="20"/>
    </row>
    <row r="35" spans="1:23" s="8" customFormat="1" ht="17.100000000000001" hidden="1" customHeight="1" x14ac:dyDescent="0.25">
      <c r="A35" s="12">
        <v>32</v>
      </c>
      <c r="B35" s="12" t="s">
        <v>446</v>
      </c>
      <c r="C35" s="98" t="s">
        <v>1422</v>
      </c>
      <c r="D35" s="12" t="s">
        <v>9</v>
      </c>
      <c r="E35" s="14" t="s">
        <v>1432</v>
      </c>
      <c r="F35" s="14" t="s">
        <v>1433</v>
      </c>
      <c r="G35" s="12" t="s">
        <v>1356</v>
      </c>
      <c r="H35" s="69">
        <v>1</v>
      </c>
      <c r="I35" s="99" t="s">
        <v>22</v>
      </c>
      <c r="J35" s="41">
        <v>0</v>
      </c>
      <c r="K35" s="41">
        <v>0</v>
      </c>
      <c r="L35" s="158" t="s">
        <v>30</v>
      </c>
      <c r="M35" s="153">
        <v>0</v>
      </c>
      <c r="N35" s="153">
        <v>0</v>
      </c>
      <c r="O35" s="158" t="s">
        <v>30</v>
      </c>
      <c r="P35" s="22">
        <v>0</v>
      </c>
      <c r="Q35" s="22">
        <v>0</v>
      </c>
      <c r="R35" s="100" t="s">
        <v>30</v>
      </c>
      <c r="S35" s="20">
        <f t="shared" si="0"/>
        <v>0</v>
      </c>
      <c r="T35" s="20">
        <f t="shared" si="1"/>
        <v>0</v>
      </c>
      <c r="U35" s="21" t="e">
        <f t="shared" si="2"/>
        <v>#DIV/0!</v>
      </c>
      <c r="V35" s="21" t="e">
        <f t="shared" si="3"/>
        <v>#DIV/0!</v>
      </c>
      <c r="W35" s="20"/>
    </row>
    <row r="36" spans="1:23" s="8" customFormat="1" ht="17.100000000000001" hidden="1" customHeight="1" x14ac:dyDescent="0.25">
      <c r="A36" s="12">
        <v>33</v>
      </c>
      <c r="B36" s="12" t="s">
        <v>446</v>
      </c>
      <c r="C36" s="98" t="s">
        <v>1422</v>
      </c>
      <c r="D36" s="12" t="s">
        <v>1362</v>
      </c>
      <c r="E36" s="14" t="s">
        <v>1434</v>
      </c>
      <c r="F36" s="14" t="s">
        <v>1435</v>
      </c>
      <c r="G36" s="12" t="s">
        <v>1360</v>
      </c>
      <c r="H36" s="69">
        <v>1</v>
      </c>
      <c r="I36" s="99" t="s">
        <v>22</v>
      </c>
      <c r="J36" s="41">
        <v>0</v>
      </c>
      <c r="K36" s="41">
        <v>0</v>
      </c>
      <c r="L36" s="158" t="s">
        <v>30</v>
      </c>
      <c r="M36" s="153">
        <v>0</v>
      </c>
      <c r="N36" s="153">
        <v>0</v>
      </c>
      <c r="O36" s="158" t="s">
        <v>30</v>
      </c>
      <c r="P36" s="16"/>
      <c r="Q36" s="16"/>
      <c r="R36" s="101"/>
      <c r="S36" s="20">
        <f t="shared" si="0"/>
        <v>0</v>
      </c>
      <c r="T36" s="20">
        <f t="shared" si="1"/>
        <v>0</v>
      </c>
      <c r="U36" s="21" t="e">
        <f t="shared" ref="U36:U67" si="4">+S36/T36</f>
        <v>#DIV/0!</v>
      </c>
      <c r="V36" s="21" t="e">
        <f t="shared" ref="V36:V67" si="5">+U36/H36</f>
        <v>#DIV/0!</v>
      </c>
      <c r="W36" s="20"/>
    </row>
    <row r="37" spans="1:23" s="8" customFormat="1" ht="17.100000000000001" hidden="1" customHeight="1" x14ac:dyDescent="0.25">
      <c r="A37" s="12">
        <v>34</v>
      </c>
      <c r="B37" s="12" t="s">
        <v>446</v>
      </c>
      <c r="C37" s="98" t="s">
        <v>1422</v>
      </c>
      <c r="D37" s="12" t="s">
        <v>9</v>
      </c>
      <c r="E37" s="14" t="s">
        <v>1436</v>
      </c>
      <c r="F37" s="14" t="s">
        <v>1437</v>
      </c>
      <c r="G37" s="12" t="s">
        <v>1360</v>
      </c>
      <c r="H37" s="69">
        <v>1</v>
      </c>
      <c r="I37" s="99" t="s">
        <v>22</v>
      </c>
      <c r="J37" s="41">
        <v>0</v>
      </c>
      <c r="K37" s="41">
        <v>0</v>
      </c>
      <c r="L37" s="158" t="s">
        <v>30</v>
      </c>
      <c r="M37" s="187">
        <v>0</v>
      </c>
      <c r="N37" s="187">
        <v>0</v>
      </c>
      <c r="O37" s="166"/>
      <c r="P37" s="16"/>
      <c r="Q37" s="16"/>
      <c r="R37" s="101"/>
      <c r="S37" s="20">
        <f t="shared" si="0"/>
        <v>0</v>
      </c>
      <c r="T37" s="20">
        <f t="shared" si="1"/>
        <v>0</v>
      </c>
      <c r="U37" s="21" t="e">
        <f t="shared" si="4"/>
        <v>#DIV/0!</v>
      </c>
      <c r="V37" s="21" t="e">
        <f t="shared" si="5"/>
        <v>#DIV/0!</v>
      </c>
      <c r="W37" s="20"/>
    </row>
    <row r="38" spans="1:23" s="8" customFormat="1" ht="17.100000000000001" hidden="1" customHeight="1" x14ac:dyDescent="0.25">
      <c r="A38" s="12">
        <v>35</v>
      </c>
      <c r="B38" s="12" t="s">
        <v>446</v>
      </c>
      <c r="C38" s="98" t="s">
        <v>1422</v>
      </c>
      <c r="D38" s="12" t="s">
        <v>9</v>
      </c>
      <c r="E38" s="14" t="s">
        <v>1438</v>
      </c>
      <c r="F38" s="14" t="s">
        <v>1439</v>
      </c>
      <c r="G38" s="12" t="s">
        <v>1360</v>
      </c>
      <c r="H38" s="69">
        <v>1</v>
      </c>
      <c r="I38" s="99" t="s">
        <v>22</v>
      </c>
      <c r="J38" s="43">
        <v>0</v>
      </c>
      <c r="K38" s="43">
        <v>0</v>
      </c>
      <c r="L38" s="161"/>
      <c r="M38" s="187">
        <v>0</v>
      </c>
      <c r="N38" s="187">
        <v>0</v>
      </c>
      <c r="O38" s="166"/>
      <c r="P38" s="16"/>
      <c r="Q38" s="16"/>
      <c r="R38" s="101"/>
      <c r="S38" s="20">
        <f t="shared" si="0"/>
        <v>0</v>
      </c>
      <c r="T38" s="20">
        <f t="shared" si="1"/>
        <v>0</v>
      </c>
      <c r="U38" s="21" t="e">
        <f t="shared" si="4"/>
        <v>#DIV/0!</v>
      </c>
      <c r="V38" s="21" t="e">
        <f t="shared" si="5"/>
        <v>#DIV/0!</v>
      </c>
      <c r="W38" s="20"/>
    </row>
    <row r="39" spans="1:23" s="8" customFormat="1" ht="17.100000000000001" hidden="1" customHeight="1" x14ac:dyDescent="0.25">
      <c r="A39" s="12">
        <v>36</v>
      </c>
      <c r="B39" s="12" t="s">
        <v>446</v>
      </c>
      <c r="C39" s="98" t="s">
        <v>1422</v>
      </c>
      <c r="D39" s="12" t="s">
        <v>1362</v>
      </c>
      <c r="E39" s="14" t="s">
        <v>1440</v>
      </c>
      <c r="F39" s="14" t="s">
        <v>1441</v>
      </c>
      <c r="G39" s="12" t="s">
        <v>1360</v>
      </c>
      <c r="H39" s="69">
        <v>1</v>
      </c>
      <c r="I39" s="99" t="s">
        <v>22</v>
      </c>
      <c r="J39" s="43">
        <v>1135</v>
      </c>
      <c r="K39" s="43">
        <v>1135</v>
      </c>
      <c r="L39" s="161" t="s">
        <v>1442</v>
      </c>
      <c r="M39" s="187">
        <v>1163</v>
      </c>
      <c r="N39" s="187">
        <v>1163</v>
      </c>
      <c r="O39" s="166" t="s">
        <v>1442</v>
      </c>
      <c r="P39" s="16"/>
      <c r="Q39" s="16"/>
      <c r="R39" s="101"/>
      <c r="S39" s="20">
        <f t="shared" si="0"/>
        <v>2298</v>
      </c>
      <c r="T39" s="20">
        <f t="shared" si="1"/>
        <v>2298</v>
      </c>
      <c r="U39" s="21">
        <f t="shared" si="4"/>
        <v>1</v>
      </c>
      <c r="V39" s="21">
        <f t="shared" si="5"/>
        <v>1</v>
      </c>
      <c r="W39" s="20"/>
    </row>
    <row r="40" spans="1:23" s="8" customFormat="1" ht="17.100000000000001" hidden="1" customHeight="1" x14ac:dyDescent="0.25">
      <c r="A40" s="12">
        <v>37</v>
      </c>
      <c r="B40" s="12" t="s">
        <v>446</v>
      </c>
      <c r="C40" s="98" t="s">
        <v>1422</v>
      </c>
      <c r="D40" s="12" t="s">
        <v>9</v>
      </c>
      <c r="E40" s="14" t="s">
        <v>1443</v>
      </c>
      <c r="F40" s="14" t="s">
        <v>1444</v>
      </c>
      <c r="G40" s="12" t="s">
        <v>1360</v>
      </c>
      <c r="H40" s="69">
        <v>1</v>
      </c>
      <c r="I40" s="99" t="s">
        <v>22</v>
      </c>
      <c r="J40" s="43">
        <v>1135</v>
      </c>
      <c r="K40" s="43">
        <v>1135</v>
      </c>
      <c r="L40" s="161" t="s">
        <v>1442</v>
      </c>
      <c r="M40" s="187">
        <v>1163</v>
      </c>
      <c r="N40" s="187">
        <v>1163</v>
      </c>
      <c r="O40" s="166" t="s">
        <v>1442</v>
      </c>
      <c r="P40" s="16"/>
      <c r="Q40" s="16"/>
      <c r="R40" s="101"/>
      <c r="S40" s="20">
        <f t="shared" si="0"/>
        <v>2298</v>
      </c>
      <c r="T40" s="20">
        <f t="shared" si="1"/>
        <v>2298</v>
      </c>
      <c r="U40" s="21">
        <f t="shared" si="4"/>
        <v>1</v>
      </c>
      <c r="V40" s="21">
        <f t="shared" si="5"/>
        <v>1</v>
      </c>
      <c r="W40" s="20"/>
    </row>
    <row r="41" spans="1:23" s="8" customFormat="1" ht="17.100000000000001" hidden="1" customHeight="1" x14ac:dyDescent="0.25">
      <c r="A41" s="12">
        <v>38</v>
      </c>
      <c r="B41" s="12" t="s">
        <v>274</v>
      </c>
      <c r="C41" s="98" t="s">
        <v>1445</v>
      </c>
      <c r="D41" s="12" t="s">
        <v>1386</v>
      </c>
      <c r="E41" s="14" t="s">
        <v>1446</v>
      </c>
      <c r="F41" s="14" t="s">
        <v>1447</v>
      </c>
      <c r="G41" s="12" t="s">
        <v>1356</v>
      </c>
      <c r="H41" s="102">
        <v>-0.05</v>
      </c>
      <c r="I41" s="99" t="s">
        <v>1448</v>
      </c>
      <c r="J41" s="22">
        <v>0</v>
      </c>
      <c r="K41" s="22">
        <v>0</v>
      </c>
      <c r="L41" s="61" t="s">
        <v>30</v>
      </c>
      <c r="M41" s="22">
        <v>0</v>
      </c>
      <c r="N41" s="22">
        <v>0</v>
      </c>
      <c r="O41" s="158" t="s">
        <v>30</v>
      </c>
      <c r="P41" s="22">
        <v>0</v>
      </c>
      <c r="Q41" s="22">
        <v>0</v>
      </c>
      <c r="R41" s="100" t="s">
        <v>30</v>
      </c>
      <c r="S41" s="20">
        <f t="shared" si="0"/>
        <v>0</v>
      </c>
      <c r="T41" s="20">
        <f t="shared" si="1"/>
        <v>0</v>
      </c>
      <c r="U41" s="21" t="e">
        <f t="shared" si="4"/>
        <v>#DIV/0!</v>
      </c>
      <c r="V41" s="21" t="e">
        <f t="shared" si="5"/>
        <v>#DIV/0!</v>
      </c>
      <c r="W41" s="20"/>
    </row>
    <row r="42" spans="1:23" s="8" customFormat="1" ht="17.100000000000001" hidden="1" customHeight="1" x14ac:dyDescent="0.25">
      <c r="A42" s="12">
        <v>39</v>
      </c>
      <c r="B42" s="12" t="s">
        <v>274</v>
      </c>
      <c r="C42" s="98" t="s">
        <v>1445</v>
      </c>
      <c r="D42" s="12" t="s">
        <v>1357</v>
      </c>
      <c r="E42" s="14" t="s">
        <v>1449</v>
      </c>
      <c r="F42" s="14" t="s">
        <v>1450</v>
      </c>
      <c r="G42" s="12" t="s">
        <v>1389</v>
      </c>
      <c r="H42" s="69">
        <v>1</v>
      </c>
      <c r="I42" s="99" t="s">
        <v>22</v>
      </c>
      <c r="J42" s="22">
        <v>0</v>
      </c>
      <c r="K42" s="22">
        <v>0</v>
      </c>
      <c r="L42" s="61" t="s">
        <v>30</v>
      </c>
      <c r="M42" s="22">
        <v>0</v>
      </c>
      <c r="N42" s="22">
        <v>0</v>
      </c>
      <c r="O42" s="158" t="s">
        <v>30</v>
      </c>
      <c r="P42" s="22">
        <v>0</v>
      </c>
      <c r="Q42" s="22">
        <v>0</v>
      </c>
      <c r="R42" s="100" t="s">
        <v>30</v>
      </c>
      <c r="S42" s="20">
        <f t="shared" si="0"/>
        <v>0</v>
      </c>
      <c r="T42" s="20">
        <f t="shared" si="1"/>
        <v>0</v>
      </c>
      <c r="U42" s="21" t="e">
        <f t="shared" si="4"/>
        <v>#DIV/0!</v>
      </c>
      <c r="V42" s="21" t="e">
        <f t="shared" si="5"/>
        <v>#DIV/0!</v>
      </c>
      <c r="W42" s="20"/>
    </row>
    <row r="43" spans="1:23" s="8" customFormat="1" ht="17.100000000000001" hidden="1" customHeight="1" x14ac:dyDescent="0.25">
      <c r="A43" s="12">
        <v>40</v>
      </c>
      <c r="B43" s="12" t="s">
        <v>274</v>
      </c>
      <c r="C43" s="98" t="s">
        <v>1445</v>
      </c>
      <c r="D43" s="12" t="s">
        <v>1362</v>
      </c>
      <c r="E43" s="14" t="s">
        <v>1451</v>
      </c>
      <c r="F43" s="14" t="s">
        <v>1452</v>
      </c>
      <c r="G43" s="12" t="s">
        <v>1360</v>
      </c>
      <c r="H43" s="69">
        <v>1</v>
      </c>
      <c r="I43" s="99" t="s">
        <v>22</v>
      </c>
      <c r="J43" s="16">
        <v>0</v>
      </c>
      <c r="K43" s="16">
        <v>0</v>
      </c>
      <c r="L43" s="161"/>
      <c r="M43" s="16">
        <v>0</v>
      </c>
      <c r="N43" s="16">
        <v>0</v>
      </c>
      <c r="O43" s="154"/>
      <c r="P43" s="16"/>
      <c r="Q43" s="16"/>
      <c r="R43" s="101"/>
      <c r="S43" s="20">
        <f t="shared" si="0"/>
        <v>0</v>
      </c>
      <c r="T43" s="20">
        <f t="shared" si="1"/>
        <v>0</v>
      </c>
      <c r="U43" s="21" t="e">
        <f t="shared" si="4"/>
        <v>#DIV/0!</v>
      </c>
      <c r="V43" s="21" t="e">
        <f t="shared" si="5"/>
        <v>#DIV/0!</v>
      </c>
      <c r="W43" s="20"/>
    </row>
    <row r="44" spans="1:23" s="8" customFormat="1" ht="17.100000000000001" hidden="1" customHeight="1" x14ac:dyDescent="0.25">
      <c r="A44" s="12">
        <v>41</v>
      </c>
      <c r="B44" s="12" t="s">
        <v>274</v>
      </c>
      <c r="C44" s="98" t="s">
        <v>1445</v>
      </c>
      <c r="D44" s="12" t="s">
        <v>9</v>
      </c>
      <c r="E44" s="14" t="s">
        <v>1453</v>
      </c>
      <c r="F44" s="14" t="s">
        <v>1454</v>
      </c>
      <c r="G44" s="12" t="s">
        <v>1389</v>
      </c>
      <c r="H44" s="69">
        <v>1</v>
      </c>
      <c r="I44" s="99" t="s">
        <v>22</v>
      </c>
      <c r="J44" s="22">
        <v>0</v>
      </c>
      <c r="K44" s="22">
        <v>0</v>
      </c>
      <c r="L44" s="61" t="s">
        <v>30</v>
      </c>
      <c r="M44" s="22">
        <v>3</v>
      </c>
      <c r="N44" s="22">
        <v>0</v>
      </c>
      <c r="O44" s="18" t="s">
        <v>2821</v>
      </c>
      <c r="P44" s="22">
        <v>0</v>
      </c>
      <c r="Q44" s="22">
        <v>0</v>
      </c>
      <c r="R44" s="100" t="s">
        <v>30</v>
      </c>
      <c r="S44" s="20">
        <f t="shared" si="0"/>
        <v>3</v>
      </c>
      <c r="T44" s="20">
        <f t="shared" si="1"/>
        <v>0</v>
      </c>
      <c r="U44" s="21" t="e">
        <f t="shared" si="4"/>
        <v>#DIV/0!</v>
      </c>
      <c r="V44" s="21" t="e">
        <f t="shared" si="5"/>
        <v>#DIV/0!</v>
      </c>
      <c r="W44" s="20"/>
    </row>
    <row r="45" spans="1:23" s="8" customFormat="1" ht="17.100000000000001" hidden="1" customHeight="1" x14ac:dyDescent="0.25">
      <c r="A45" s="12">
        <v>42</v>
      </c>
      <c r="B45" s="12" t="s">
        <v>274</v>
      </c>
      <c r="C45" s="98" t="s">
        <v>1445</v>
      </c>
      <c r="D45" s="12" t="s">
        <v>9</v>
      </c>
      <c r="E45" s="14" t="s">
        <v>1455</v>
      </c>
      <c r="F45" s="14" t="s">
        <v>1456</v>
      </c>
      <c r="G45" s="12" t="s">
        <v>1360</v>
      </c>
      <c r="H45" s="69">
        <v>1</v>
      </c>
      <c r="I45" s="99" t="s">
        <v>22</v>
      </c>
      <c r="J45" s="16">
        <v>3</v>
      </c>
      <c r="K45" s="24"/>
      <c r="L45" s="161"/>
      <c r="M45" s="16">
        <v>0</v>
      </c>
      <c r="N45" s="16">
        <v>0</v>
      </c>
      <c r="O45" s="154"/>
      <c r="P45" s="16"/>
      <c r="Q45" s="16"/>
      <c r="R45" s="101"/>
      <c r="S45" s="20">
        <f t="shared" si="0"/>
        <v>3</v>
      </c>
      <c r="T45" s="20">
        <f t="shared" si="1"/>
        <v>0</v>
      </c>
      <c r="U45" s="21" t="e">
        <f t="shared" si="4"/>
        <v>#DIV/0!</v>
      </c>
      <c r="V45" s="21" t="e">
        <f t="shared" si="5"/>
        <v>#DIV/0!</v>
      </c>
      <c r="W45" s="20"/>
    </row>
    <row r="46" spans="1:23" s="8" customFormat="1" ht="17.100000000000001" hidden="1" customHeight="1" x14ac:dyDescent="0.25">
      <c r="A46" s="12">
        <v>43</v>
      </c>
      <c r="B46" s="12" t="s">
        <v>274</v>
      </c>
      <c r="C46" s="98" t="s">
        <v>1445</v>
      </c>
      <c r="D46" s="12" t="s">
        <v>9</v>
      </c>
      <c r="E46" s="14" t="s">
        <v>1457</v>
      </c>
      <c r="F46" s="14" t="s">
        <v>1458</v>
      </c>
      <c r="G46" s="12" t="s">
        <v>1389</v>
      </c>
      <c r="H46" s="69">
        <v>1</v>
      </c>
      <c r="I46" s="99" t="s">
        <v>22</v>
      </c>
      <c r="J46" s="22">
        <v>0</v>
      </c>
      <c r="K46" s="22">
        <v>0</v>
      </c>
      <c r="L46" s="61" t="s">
        <v>30</v>
      </c>
      <c r="M46" s="22">
        <v>8</v>
      </c>
      <c r="N46" s="22">
        <v>0</v>
      </c>
      <c r="O46" s="18" t="s">
        <v>2820</v>
      </c>
      <c r="P46" s="22">
        <v>0</v>
      </c>
      <c r="Q46" s="22">
        <v>0</v>
      </c>
      <c r="R46" s="100" t="s">
        <v>30</v>
      </c>
      <c r="S46" s="20">
        <f t="shared" si="0"/>
        <v>8</v>
      </c>
      <c r="T46" s="20">
        <f t="shared" si="1"/>
        <v>0</v>
      </c>
      <c r="U46" s="21" t="e">
        <f t="shared" si="4"/>
        <v>#DIV/0!</v>
      </c>
      <c r="V46" s="21" t="e">
        <f t="shared" si="5"/>
        <v>#DIV/0!</v>
      </c>
      <c r="W46" s="20"/>
    </row>
    <row r="47" spans="1:23" s="8" customFormat="1" ht="17.100000000000001" hidden="1" customHeight="1" x14ac:dyDescent="0.25">
      <c r="A47" s="12">
        <v>44</v>
      </c>
      <c r="B47" s="12" t="s">
        <v>274</v>
      </c>
      <c r="C47" s="98" t="s">
        <v>1445</v>
      </c>
      <c r="D47" s="12" t="s">
        <v>1362</v>
      </c>
      <c r="E47" s="14" t="s">
        <v>1459</v>
      </c>
      <c r="F47" s="14" t="s">
        <v>1460</v>
      </c>
      <c r="G47" s="12" t="s">
        <v>1356</v>
      </c>
      <c r="H47" s="69">
        <v>1</v>
      </c>
      <c r="I47" s="99" t="s">
        <v>22</v>
      </c>
      <c r="J47" s="22">
        <v>0</v>
      </c>
      <c r="K47" s="22">
        <v>0</v>
      </c>
      <c r="L47" s="61" t="s">
        <v>30</v>
      </c>
      <c r="M47" s="22">
        <v>0</v>
      </c>
      <c r="N47" s="22">
        <v>0</v>
      </c>
      <c r="O47" s="158" t="s">
        <v>30</v>
      </c>
      <c r="P47" s="22">
        <v>0</v>
      </c>
      <c r="Q47" s="22">
        <v>0</v>
      </c>
      <c r="R47" s="100" t="s">
        <v>30</v>
      </c>
      <c r="S47" s="20">
        <f t="shared" si="0"/>
        <v>0</v>
      </c>
      <c r="T47" s="20">
        <f t="shared" si="1"/>
        <v>0</v>
      </c>
      <c r="U47" s="21" t="e">
        <f t="shared" si="4"/>
        <v>#DIV/0!</v>
      </c>
      <c r="V47" s="21" t="e">
        <f t="shared" si="5"/>
        <v>#DIV/0!</v>
      </c>
      <c r="W47" s="20"/>
    </row>
    <row r="48" spans="1:23" s="8" customFormat="1" ht="17.100000000000001" hidden="1" customHeight="1" x14ac:dyDescent="0.25">
      <c r="A48" s="12">
        <v>45</v>
      </c>
      <c r="B48" s="12" t="s">
        <v>274</v>
      </c>
      <c r="C48" s="98" t="s">
        <v>1445</v>
      </c>
      <c r="D48" s="12" t="s">
        <v>9</v>
      </c>
      <c r="E48" s="14" t="s">
        <v>1461</v>
      </c>
      <c r="F48" s="14" t="s">
        <v>1462</v>
      </c>
      <c r="G48" s="12" t="s">
        <v>1360</v>
      </c>
      <c r="H48" s="69">
        <v>1</v>
      </c>
      <c r="I48" s="99" t="s">
        <v>22</v>
      </c>
      <c r="J48" s="16">
        <v>1</v>
      </c>
      <c r="K48" s="22">
        <v>1</v>
      </c>
      <c r="L48" s="103"/>
      <c r="M48" s="16">
        <v>1</v>
      </c>
      <c r="N48" s="22">
        <v>1</v>
      </c>
      <c r="O48" s="154" t="s">
        <v>2770</v>
      </c>
      <c r="P48" s="16"/>
      <c r="Q48" s="22">
        <v>1</v>
      </c>
      <c r="R48" s="101"/>
      <c r="S48" s="20">
        <f t="shared" si="0"/>
        <v>2</v>
      </c>
      <c r="T48" s="20">
        <f t="shared" si="1"/>
        <v>3</v>
      </c>
      <c r="U48" s="21">
        <f t="shared" si="4"/>
        <v>0.66666666666666663</v>
      </c>
      <c r="V48" s="21">
        <f t="shared" si="5"/>
        <v>0.66666666666666663</v>
      </c>
      <c r="W48" s="20"/>
    </row>
    <row r="49" spans="1:23" s="8" customFormat="1" ht="17.100000000000001" hidden="1" customHeight="1" x14ac:dyDescent="0.25">
      <c r="A49" s="12">
        <v>46</v>
      </c>
      <c r="B49" s="12" t="s">
        <v>274</v>
      </c>
      <c r="C49" s="98" t="s">
        <v>1445</v>
      </c>
      <c r="D49" s="12" t="s">
        <v>9</v>
      </c>
      <c r="E49" s="14" t="s">
        <v>1463</v>
      </c>
      <c r="F49" s="14" t="s">
        <v>1464</v>
      </c>
      <c r="G49" s="12" t="s">
        <v>1360</v>
      </c>
      <c r="H49" s="69">
        <v>1</v>
      </c>
      <c r="I49" s="99" t="s">
        <v>22</v>
      </c>
      <c r="J49" s="24">
        <v>2</v>
      </c>
      <c r="K49" s="22">
        <v>1</v>
      </c>
      <c r="L49" s="103"/>
      <c r="M49" s="16">
        <v>3</v>
      </c>
      <c r="N49" s="22">
        <v>4</v>
      </c>
      <c r="O49" s="154" t="s">
        <v>2771</v>
      </c>
      <c r="P49" s="16"/>
      <c r="Q49" s="22">
        <v>3</v>
      </c>
      <c r="R49" s="101"/>
      <c r="S49" s="20">
        <f t="shared" si="0"/>
        <v>5</v>
      </c>
      <c r="T49" s="20">
        <f t="shared" si="1"/>
        <v>8</v>
      </c>
      <c r="U49" s="21">
        <f t="shared" si="4"/>
        <v>0.625</v>
      </c>
      <c r="V49" s="21">
        <f t="shared" si="5"/>
        <v>0.625</v>
      </c>
      <c r="W49" s="20"/>
    </row>
    <row r="50" spans="1:23" s="8" customFormat="1" ht="17.100000000000001" hidden="1" customHeight="1" x14ac:dyDescent="0.25">
      <c r="A50" s="12">
        <v>47</v>
      </c>
      <c r="B50" s="12" t="s">
        <v>274</v>
      </c>
      <c r="C50" s="98" t="s">
        <v>1445</v>
      </c>
      <c r="D50" s="12" t="s">
        <v>9</v>
      </c>
      <c r="E50" s="14" t="s">
        <v>1465</v>
      </c>
      <c r="F50" s="14" t="s">
        <v>1466</v>
      </c>
      <c r="G50" s="12" t="s">
        <v>1360</v>
      </c>
      <c r="H50" s="69">
        <v>1</v>
      </c>
      <c r="I50" s="99" t="s">
        <v>22</v>
      </c>
      <c r="J50" s="16">
        <v>4</v>
      </c>
      <c r="K50" s="16">
        <v>4</v>
      </c>
      <c r="L50" s="103"/>
      <c r="M50" s="16">
        <v>8</v>
      </c>
      <c r="N50" s="16">
        <v>8</v>
      </c>
      <c r="O50" s="154" t="s">
        <v>2772</v>
      </c>
      <c r="P50" s="16"/>
      <c r="Q50" s="16"/>
      <c r="R50" s="101"/>
      <c r="S50" s="20">
        <f t="shared" si="0"/>
        <v>12</v>
      </c>
      <c r="T50" s="20">
        <f t="shared" si="1"/>
        <v>12</v>
      </c>
      <c r="U50" s="21">
        <f t="shared" si="4"/>
        <v>1</v>
      </c>
      <c r="V50" s="21">
        <f t="shared" si="5"/>
        <v>1</v>
      </c>
      <c r="W50" s="20"/>
    </row>
    <row r="51" spans="1:23" s="8" customFormat="1" ht="17.100000000000001" hidden="1" customHeight="1" x14ac:dyDescent="0.25">
      <c r="A51" s="12">
        <v>48</v>
      </c>
      <c r="B51" s="12" t="s">
        <v>274</v>
      </c>
      <c r="C51" s="98" t="s">
        <v>1445</v>
      </c>
      <c r="D51" s="12" t="s">
        <v>1362</v>
      </c>
      <c r="E51" s="14" t="s">
        <v>1467</v>
      </c>
      <c r="F51" s="14" t="s">
        <v>1468</v>
      </c>
      <c r="G51" s="12" t="s">
        <v>1356</v>
      </c>
      <c r="H51" s="69">
        <v>1</v>
      </c>
      <c r="I51" s="99" t="s">
        <v>22</v>
      </c>
      <c r="J51" s="22">
        <v>0</v>
      </c>
      <c r="K51" s="22">
        <v>0</v>
      </c>
      <c r="L51" s="61" t="s">
        <v>30</v>
      </c>
      <c r="M51" s="22">
        <v>0</v>
      </c>
      <c r="N51" s="22">
        <v>0</v>
      </c>
      <c r="O51" s="158" t="s">
        <v>30</v>
      </c>
      <c r="P51" s="22">
        <v>0</v>
      </c>
      <c r="Q51" s="22">
        <v>0</v>
      </c>
      <c r="R51" s="100" t="s">
        <v>30</v>
      </c>
      <c r="S51" s="20">
        <f t="shared" si="0"/>
        <v>0</v>
      </c>
      <c r="T51" s="20">
        <f t="shared" si="1"/>
        <v>0</v>
      </c>
      <c r="U51" s="21" t="e">
        <f t="shared" si="4"/>
        <v>#DIV/0!</v>
      </c>
      <c r="V51" s="21" t="e">
        <f t="shared" si="5"/>
        <v>#DIV/0!</v>
      </c>
      <c r="W51" s="20"/>
    </row>
    <row r="52" spans="1:23" s="8" customFormat="1" ht="17.100000000000001" hidden="1" customHeight="1" x14ac:dyDescent="0.25">
      <c r="A52" s="12">
        <v>49</v>
      </c>
      <c r="B52" s="12" t="s">
        <v>274</v>
      </c>
      <c r="C52" s="98" t="s">
        <v>1445</v>
      </c>
      <c r="D52" s="12" t="s">
        <v>9</v>
      </c>
      <c r="E52" s="14" t="s">
        <v>1469</v>
      </c>
      <c r="F52" s="14" t="s">
        <v>1470</v>
      </c>
      <c r="G52" s="12" t="s">
        <v>1360</v>
      </c>
      <c r="H52" s="69">
        <v>1</v>
      </c>
      <c r="I52" s="99" t="s">
        <v>22</v>
      </c>
      <c r="J52" s="16">
        <v>16</v>
      </c>
      <c r="K52" s="22">
        <v>6</v>
      </c>
      <c r="L52" s="103"/>
      <c r="M52" s="16">
        <v>16</v>
      </c>
      <c r="N52" s="22">
        <v>6</v>
      </c>
      <c r="O52" s="154" t="s">
        <v>2773</v>
      </c>
      <c r="P52" s="16"/>
      <c r="Q52" s="22">
        <v>7</v>
      </c>
      <c r="R52" s="101"/>
      <c r="S52" s="20">
        <f t="shared" si="0"/>
        <v>32</v>
      </c>
      <c r="T52" s="20">
        <f t="shared" si="1"/>
        <v>19</v>
      </c>
      <c r="U52" s="21">
        <f t="shared" si="4"/>
        <v>1.6842105263157894</v>
      </c>
      <c r="V52" s="21">
        <f t="shared" si="5"/>
        <v>1.6842105263157894</v>
      </c>
      <c r="W52" s="20"/>
    </row>
    <row r="53" spans="1:23" s="8" customFormat="1" ht="17.100000000000001" hidden="1" customHeight="1" x14ac:dyDescent="0.25">
      <c r="A53" s="12">
        <v>50</v>
      </c>
      <c r="B53" s="12" t="s">
        <v>274</v>
      </c>
      <c r="C53" s="98" t="s">
        <v>1445</v>
      </c>
      <c r="D53" s="12" t="s">
        <v>9</v>
      </c>
      <c r="E53" s="14" t="s">
        <v>1471</v>
      </c>
      <c r="F53" s="14" t="s">
        <v>1472</v>
      </c>
      <c r="G53" s="12" t="s">
        <v>1360</v>
      </c>
      <c r="H53" s="69">
        <v>1</v>
      </c>
      <c r="I53" s="99" t="s">
        <v>22</v>
      </c>
      <c r="J53" s="16">
        <v>4</v>
      </c>
      <c r="K53" s="22">
        <v>6</v>
      </c>
      <c r="L53" s="103"/>
      <c r="M53" s="16">
        <v>11</v>
      </c>
      <c r="N53" s="22">
        <v>6</v>
      </c>
      <c r="O53" s="154" t="s">
        <v>2774</v>
      </c>
      <c r="P53" s="16"/>
      <c r="Q53" s="22">
        <v>7</v>
      </c>
      <c r="R53" s="101"/>
      <c r="S53" s="20">
        <f t="shared" si="0"/>
        <v>15</v>
      </c>
      <c r="T53" s="20">
        <f t="shared" si="1"/>
        <v>19</v>
      </c>
      <c r="U53" s="21">
        <f t="shared" si="4"/>
        <v>0.78947368421052633</v>
      </c>
      <c r="V53" s="21">
        <f t="shared" si="5"/>
        <v>0.78947368421052633</v>
      </c>
      <c r="W53" s="20"/>
    </row>
    <row r="54" spans="1:23" s="8" customFormat="1" ht="17.100000000000001" hidden="1" customHeight="1" x14ac:dyDescent="0.25">
      <c r="A54" s="12">
        <v>51</v>
      </c>
      <c r="B54" s="12" t="s">
        <v>274</v>
      </c>
      <c r="C54" s="98" t="s">
        <v>1445</v>
      </c>
      <c r="D54" s="12" t="s">
        <v>9</v>
      </c>
      <c r="E54" s="14" t="s">
        <v>1473</v>
      </c>
      <c r="F54" s="14" t="s">
        <v>1474</v>
      </c>
      <c r="G54" s="12" t="s">
        <v>1360</v>
      </c>
      <c r="H54" s="69">
        <v>1</v>
      </c>
      <c r="I54" s="99" t="s">
        <v>22</v>
      </c>
      <c r="J54" s="16">
        <v>4</v>
      </c>
      <c r="K54" s="22">
        <v>5</v>
      </c>
      <c r="L54" s="103"/>
      <c r="M54" s="16">
        <v>11</v>
      </c>
      <c r="N54" s="22">
        <v>5</v>
      </c>
      <c r="O54" s="154" t="s">
        <v>2775</v>
      </c>
      <c r="P54" s="16"/>
      <c r="Q54" s="22">
        <v>5</v>
      </c>
      <c r="R54" s="101"/>
      <c r="S54" s="20">
        <f t="shared" si="0"/>
        <v>15</v>
      </c>
      <c r="T54" s="20">
        <f t="shared" si="1"/>
        <v>15</v>
      </c>
      <c r="U54" s="21">
        <f t="shared" si="4"/>
        <v>1</v>
      </c>
      <c r="V54" s="21">
        <f t="shared" si="5"/>
        <v>1</v>
      </c>
      <c r="W54" s="20"/>
    </row>
    <row r="55" spans="1:23" s="8" customFormat="1" ht="17.100000000000001" hidden="1" customHeight="1" x14ac:dyDescent="0.25">
      <c r="A55" s="12">
        <v>52</v>
      </c>
      <c r="B55" s="12" t="s">
        <v>274</v>
      </c>
      <c r="C55" s="98" t="s">
        <v>1445</v>
      </c>
      <c r="D55" s="12" t="s">
        <v>9</v>
      </c>
      <c r="E55" s="14" t="s">
        <v>1475</v>
      </c>
      <c r="F55" s="14" t="s">
        <v>1476</v>
      </c>
      <c r="G55" s="12" t="s">
        <v>1389</v>
      </c>
      <c r="H55" s="69">
        <v>1</v>
      </c>
      <c r="I55" s="99" t="s">
        <v>22</v>
      </c>
      <c r="J55" s="22">
        <v>0</v>
      </c>
      <c r="K55" s="22">
        <v>0</v>
      </c>
      <c r="L55" s="61" t="s">
        <v>30</v>
      </c>
      <c r="M55" s="22">
        <v>3</v>
      </c>
      <c r="N55" s="22">
        <v>0</v>
      </c>
      <c r="O55" s="18" t="s">
        <v>2822</v>
      </c>
      <c r="P55" s="22">
        <v>0</v>
      </c>
      <c r="Q55" s="22">
        <v>0</v>
      </c>
      <c r="R55" s="100" t="s">
        <v>30</v>
      </c>
      <c r="S55" s="20">
        <f t="shared" si="0"/>
        <v>3</v>
      </c>
      <c r="T55" s="20">
        <f t="shared" si="1"/>
        <v>0</v>
      </c>
      <c r="U55" s="21" t="e">
        <f t="shared" si="4"/>
        <v>#DIV/0!</v>
      </c>
      <c r="V55" s="21" t="e">
        <f t="shared" si="5"/>
        <v>#DIV/0!</v>
      </c>
      <c r="W55" s="20"/>
    </row>
    <row r="56" spans="1:23" s="8" customFormat="1" ht="17.100000000000001" hidden="1" customHeight="1" x14ac:dyDescent="0.25">
      <c r="A56" s="12">
        <v>53</v>
      </c>
      <c r="B56" s="12" t="s">
        <v>274</v>
      </c>
      <c r="C56" s="98" t="s">
        <v>1477</v>
      </c>
      <c r="D56" s="12" t="s">
        <v>1386</v>
      </c>
      <c r="E56" s="14" t="s">
        <v>1478</v>
      </c>
      <c r="F56" s="14" t="s">
        <v>1479</v>
      </c>
      <c r="G56" s="12" t="s">
        <v>1360</v>
      </c>
      <c r="H56" s="69">
        <v>1</v>
      </c>
      <c r="I56" s="99" t="s">
        <v>22</v>
      </c>
      <c r="J56" s="16">
        <v>186</v>
      </c>
      <c r="K56" s="16">
        <v>186</v>
      </c>
      <c r="L56" s="103"/>
      <c r="M56" s="16">
        <v>269</v>
      </c>
      <c r="N56" s="16">
        <v>269</v>
      </c>
      <c r="O56" s="154" t="s">
        <v>2776</v>
      </c>
      <c r="P56" s="16"/>
      <c r="Q56" s="16"/>
      <c r="R56" s="101"/>
      <c r="S56" s="20">
        <f t="shared" si="0"/>
        <v>455</v>
      </c>
      <c r="T56" s="20">
        <f t="shared" si="1"/>
        <v>455</v>
      </c>
      <c r="U56" s="21">
        <f t="shared" si="4"/>
        <v>1</v>
      </c>
      <c r="V56" s="21">
        <f t="shared" si="5"/>
        <v>1</v>
      </c>
      <c r="W56" s="20"/>
    </row>
    <row r="57" spans="1:23" s="8" customFormat="1" ht="17.100000000000001" hidden="1" customHeight="1" x14ac:dyDescent="0.25">
      <c r="A57" s="12">
        <v>54</v>
      </c>
      <c r="B57" s="12" t="s">
        <v>274</v>
      </c>
      <c r="C57" s="98" t="s">
        <v>1477</v>
      </c>
      <c r="D57" s="12" t="s">
        <v>1357</v>
      </c>
      <c r="E57" s="14" t="s">
        <v>1480</v>
      </c>
      <c r="F57" s="14" t="s">
        <v>1481</v>
      </c>
      <c r="G57" s="12" t="s">
        <v>1360</v>
      </c>
      <c r="H57" s="69">
        <v>1</v>
      </c>
      <c r="I57" s="99" t="s">
        <v>22</v>
      </c>
      <c r="J57" s="16">
        <v>364</v>
      </c>
      <c r="K57" s="16">
        <v>364</v>
      </c>
      <c r="L57" s="103"/>
      <c r="M57" s="16">
        <v>435</v>
      </c>
      <c r="N57" s="16">
        <v>435</v>
      </c>
      <c r="O57" s="154" t="s">
        <v>2777</v>
      </c>
      <c r="P57" s="16"/>
      <c r="Q57" s="16"/>
      <c r="R57" s="101"/>
      <c r="S57" s="20">
        <f t="shared" si="0"/>
        <v>799</v>
      </c>
      <c r="T57" s="20">
        <f t="shared" si="1"/>
        <v>799</v>
      </c>
      <c r="U57" s="21">
        <f t="shared" si="4"/>
        <v>1</v>
      </c>
      <c r="V57" s="21">
        <f t="shared" si="5"/>
        <v>1</v>
      </c>
      <c r="W57" s="20"/>
    </row>
    <row r="58" spans="1:23" s="8" customFormat="1" ht="17.100000000000001" hidden="1" customHeight="1" x14ac:dyDescent="0.25">
      <c r="A58" s="12">
        <v>55</v>
      </c>
      <c r="B58" s="12" t="s">
        <v>274</v>
      </c>
      <c r="C58" s="98" t="s">
        <v>1477</v>
      </c>
      <c r="D58" s="12" t="s">
        <v>1357</v>
      </c>
      <c r="E58" s="14" t="s">
        <v>1482</v>
      </c>
      <c r="F58" s="14" t="s">
        <v>1481</v>
      </c>
      <c r="G58" s="12" t="s">
        <v>1360</v>
      </c>
      <c r="H58" s="69">
        <v>1</v>
      </c>
      <c r="I58" s="99" t="s">
        <v>22</v>
      </c>
      <c r="J58" s="16">
        <v>577</v>
      </c>
      <c r="K58" s="16">
        <v>577</v>
      </c>
      <c r="L58" s="103"/>
      <c r="M58" s="16">
        <v>734</v>
      </c>
      <c r="N58" s="16">
        <v>734</v>
      </c>
      <c r="O58" s="154" t="s">
        <v>2778</v>
      </c>
      <c r="P58" s="16"/>
      <c r="Q58" s="16"/>
      <c r="R58" s="101"/>
      <c r="S58" s="20">
        <f t="shared" si="0"/>
        <v>1311</v>
      </c>
      <c r="T58" s="20">
        <f t="shared" si="1"/>
        <v>1311</v>
      </c>
      <c r="U58" s="21">
        <f t="shared" si="4"/>
        <v>1</v>
      </c>
      <c r="V58" s="21">
        <f t="shared" si="5"/>
        <v>1</v>
      </c>
      <c r="W58" s="20"/>
    </row>
    <row r="59" spans="1:23" s="8" customFormat="1" ht="17.100000000000001" hidden="1" customHeight="1" x14ac:dyDescent="0.25">
      <c r="A59" s="12">
        <v>56</v>
      </c>
      <c r="B59" s="12" t="s">
        <v>274</v>
      </c>
      <c r="C59" s="98" t="s">
        <v>1477</v>
      </c>
      <c r="D59" s="12" t="s">
        <v>1362</v>
      </c>
      <c r="E59" s="14" t="s">
        <v>1483</v>
      </c>
      <c r="F59" s="14" t="s">
        <v>1484</v>
      </c>
      <c r="G59" s="12" t="s">
        <v>1360</v>
      </c>
      <c r="H59" s="69">
        <v>1</v>
      </c>
      <c r="I59" s="99" t="s">
        <v>22</v>
      </c>
      <c r="J59" s="16">
        <v>86</v>
      </c>
      <c r="K59" s="16">
        <v>86</v>
      </c>
      <c r="L59" s="103"/>
      <c r="M59" s="16">
        <v>179</v>
      </c>
      <c r="N59" s="16">
        <v>179</v>
      </c>
      <c r="O59" s="154" t="s">
        <v>2779</v>
      </c>
      <c r="P59" s="16"/>
      <c r="Q59" s="16"/>
      <c r="R59" s="101"/>
      <c r="S59" s="20">
        <f t="shared" si="0"/>
        <v>265</v>
      </c>
      <c r="T59" s="20">
        <f t="shared" si="1"/>
        <v>265</v>
      </c>
      <c r="U59" s="21">
        <f t="shared" si="4"/>
        <v>1</v>
      </c>
      <c r="V59" s="21">
        <f t="shared" si="5"/>
        <v>1</v>
      </c>
      <c r="W59" s="20"/>
    </row>
    <row r="60" spans="1:23" s="8" customFormat="1" ht="17.100000000000001" hidden="1" customHeight="1" x14ac:dyDescent="0.25">
      <c r="A60" s="12">
        <v>57</v>
      </c>
      <c r="B60" s="12" t="s">
        <v>274</v>
      </c>
      <c r="C60" s="98" t="s">
        <v>1477</v>
      </c>
      <c r="D60" s="12" t="s">
        <v>1362</v>
      </c>
      <c r="E60" s="14" t="s">
        <v>1485</v>
      </c>
      <c r="F60" s="14" t="s">
        <v>1486</v>
      </c>
      <c r="G60" s="12" t="s">
        <v>1360</v>
      </c>
      <c r="H60" s="69">
        <v>1</v>
      </c>
      <c r="I60" s="99" t="s">
        <v>22</v>
      </c>
      <c r="J60" s="16">
        <v>103</v>
      </c>
      <c r="K60" s="16">
        <v>103</v>
      </c>
      <c r="L60" s="103"/>
      <c r="M60" s="16">
        <v>93</v>
      </c>
      <c r="N60" s="16">
        <v>93</v>
      </c>
      <c r="O60" s="154" t="s">
        <v>2780</v>
      </c>
      <c r="P60" s="16"/>
      <c r="Q60" s="16"/>
      <c r="R60" s="101"/>
      <c r="S60" s="20">
        <f t="shared" si="0"/>
        <v>196</v>
      </c>
      <c r="T60" s="20">
        <f t="shared" si="1"/>
        <v>196</v>
      </c>
      <c r="U60" s="21">
        <f t="shared" si="4"/>
        <v>1</v>
      </c>
      <c r="V60" s="21">
        <f t="shared" si="5"/>
        <v>1</v>
      </c>
      <c r="W60" s="20"/>
    </row>
    <row r="61" spans="1:23" s="8" customFormat="1" ht="17.100000000000001" hidden="1" customHeight="1" x14ac:dyDescent="0.25">
      <c r="A61" s="12">
        <v>58</v>
      </c>
      <c r="B61" s="12" t="s">
        <v>274</v>
      </c>
      <c r="C61" s="98" t="s">
        <v>1477</v>
      </c>
      <c r="D61" s="12" t="s">
        <v>9</v>
      </c>
      <c r="E61" s="14" t="s">
        <v>1487</v>
      </c>
      <c r="F61" s="14" t="s">
        <v>1488</v>
      </c>
      <c r="G61" s="12" t="s">
        <v>1360</v>
      </c>
      <c r="H61" s="69">
        <v>1</v>
      </c>
      <c r="I61" s="99" t="s">
        <v>22</v>
      </c>
      <c r="J61" s="16">
        <v>71</v>
      </c>
      <c r="K61" s="16">
        <v>71</v>
      </c>
      <c r="L61" s="103"/>
      <c r="M61" s="16">
        <v>58</v>
      </c>
      <c r="N61" s="16">
        <v>58</v>
      </c>
      <c r="O61" s="154" t="s">
        <v>2781</v>
      </c>
      <c r="P61" s="16"/>
      <c r="Q61" s="16"/>
      <c r="R61" s="101"/>
      <c r="S61" s="20">
        <f t="shared" si="0"/>
        <v>129</v>
      </c>
      <c r="T61" s="20">
        <f t="shared" si="1"/>
        <v>129</v>
      </c>
      <c r="U61" s="21">
        <f t="shared" si="4"/>
        <v>1</v>
      </c>
      <c r="V61" s="21">
        <f t="shared" si="5"/>
        <v>1</v>
      </c>
      <c r="W61" s="20"/>
    </row>
    <row r="62" spans="1:23" s="8" customFormat="1" ht="17.100000000000001" hidden="1" customHeight="1" x14ac:dyDescent="0.25">
      <c r="A62" s="12">
        <v>59</v>
      </c>
      <c r="B62" s="12" t="s">
        <v>274</v>
      </c>
      <c r="C62" s="98" t="s">
        <v>1477</v>
      </c>
      <c r="D62" s="12" t="s">
        <v>1362</v>
      </c>
      <c r="E62" s="14" t="s">
        <v>1489</v>
      </c>
      <c r="F62" s="14" t="s">
        <v>1490</v>
      </c>
      <c r="G62" s="12" t="s">
        <v>1360</v>
      </c>
      <c r="H62" s="69">
        <v>1</v>
      </c>
      <c r="I62" s="99" t="s">
        <v>22</v>
      </c>
      <c r="J62" s="16">
        <v>31</v>
      </c>
      <c r="K62" s="16">
        <v>31</v>
      </c>
      <c r="L62" s="103"/>
      <c r="M62" s="16">
        <v>46</v>
      </c>
      <c r="N62" s="16">
        <v>46</v>
      </c>
      <c r="O62" s="154" t="s">
        <v>2782</v>
      </c>
      <c r="P62" s="16"/>
      <c r="Q62" s="16"/>
      <c r="R62" s="101"/>
      <c r="S62" s="20">
        <f t="shared" si="0"/>
        <v>77</v>
      </c>
      <c r="T62" s="20">
        <f t="shared" si="1"/>
        <v>77</v>
      </c>
      <c r="U62" s="21">
        <f t="shared" si="4"/>
        <v>1</v>
      </c>
      <c r="V62" s="21">
        <f t="shared" si="5"/>
        <v>1</v>
      </c>
      <c r="W62" s="20"/>
    </row>
    <row r="63" spans="1:23" s="8" customFormat="1" ht="17.100000000000001" hidden="1" customHeight="1" x14ac:dyDescent="0.25">
      <c r="A63" s="12">
        <v>60</v>
      </c>
      <c r="B63" s="12" t="s">
        <v>274</v>
      </c>
      <c r="C63" s="98" t="s">
        <v>1477</v>
      </c>
      <c r="D63" s="12" t="s">
        <v>9</v>
      </c>
      <c r="E63" s="14" t="s">
        <v>1491</v>
      </c>
      <c r="F63" s="14" t="s">
        <v>1492</v>
      </c>
      <c r="G63" s="12" t="s">
        <v>1360</v>
      </c>
      <c r="H63" s="69">
        <v>1</v>
      </c>
      <c r="I63" s="99" t="s">
        <v>22</v>
      </c>
      <c r="J63" s="16">
        <v>14</v>
      </c>
      <c r="K63" s="16">
        <v>14</v>
      </c>
      <c r="L63" s="103"/>
      <c r="M63" s="16">
        <v>2</v>
      </c>
      <c r="N63" s="16">
        <v>2</v>
      </c>
      <c r="O63" s="154" t="s">
        <v>2783</v>
      </c>
      <c r="P63" s="16"/>
      <c r="Q63" s="16"/>
      <c r="R63" s="101"/>
      <c r="S63" s="20">
        <f t="shared" si="0"/>
        <v>16</v>
      </c>
      <c r="T63" s="20">
        <f t="shared" si="1"/>
        <v>16</v>
      </c>
      <c r="U63" s="21">
        <f t="shared" si="4"/>
        <v>1</v>
      </c>
      <c r="V63" s="21">
        <f t="shared" si="5"/>
        <v>1</v>
      </c>
      <c r="W63" s="20"/>
    </row>
    <row r="64" spans="1:23" s="8" customFormat="1" ht="17.100000000000001" hidden="1" customHeight="1" x14ac:dyDescent="0.25">
      <c r="A64" s="12">
        <v>61</v>
      </c>
      <c r="B64" s="12" t="s">
        <v>274</v>
      </c>
      <c r="C64" s="98" t="s">
        <v>1477</v>
      </c>
      <c r="D64" s="12" t="s">
        <v>9</v>
      </c>
      <c r="E64" s="14" t="s">
        <v>1493</v>
      </c>
      <c r="F64" s="14" t="s">
        <v>1494</v>
      </c>
      <c r="G64" s="12" t="s">
        <v>1360</v>
      </c>
      <c r="H64" s="69">
        <v>1</v>
      </c>
      <c r="I64" s="99" t="s">
        <v>22</v>
      </c>
      <c r="J64" s="16">
        <v>13</v>
      </c>
      <c r="K64" s="16">
        <v>13</v>
      </c>
      <c r="L64" s="103"/>
      <c r="M64" s="16">
        <v>29</v>
      </c>
      <c r="N64" s="16">
        <v>29</v>
      </c>
      <c r="O64" s="154" t="s">
        <v>2784</v>
      </c>
      <c r="P64" s="16"/>
      <c r="Q64" s="16"/>
      <c r="R64" s="101"/>
      <c r="S64" s="20">
        <f t="shared" si="0"/>
        <v>42</v>
      </c>
      <c r="T64" s="20">
        <f t="shared" si="1"/>
        <v>42</v>
      </c>
      <c r="U64" s="21">
        <f t="shared" si="4"/>
        <v>1</v>
      </c>
      <c r="V64" s="21">
        <f t="shared" si="5"/>
        <v>1</v>
      </c>
      <c r="W64" s="20"/>
    </row>
    <row r="65" spans="1:23" s="8" customFormat="1" ht="17.100000000000001" hidden="1" customHeight="1" x14ac:dyDescent="0.25">
      <c r="A65" s="12">
        <v>62</v>
      </c>
      <c r="B65" s="12" t="s">
        <v>274</v>
      </c>
      <c r="C65" s="98" t="s">
        <v>1477</v>
      </c>
      <c r="D65" s="12" t="s">
        <v>1362</v>
      </c>
      <c r="E65" s="14" t="s">
        <v>1495</v>
      </c>
      <c r="F65" s="14" t="s">
        <v>1496</v>
      </c>
      <c r="G65" s="12" t="s">
        <v>1356</v>
      </c>
      <c r="H65" s="69">
        <v>1</v>
      </c>
      <c r="I65" s="99" t="s">
        <v>22</v>
      </c>
      <c r="J65" s="22">
        <v>0</v>
      </c>
      <c r="K65" s="22">
        <v>0</v>
      </c>
      <c r="L65" s="61" t="s">
        <v>30</v>
      </c>
      <c r="M65" s="22">
        <v>0</v>
      </c>
      <c r="N65" s="22">
        <v>0</v>
      </c>
      <c r="O65" s="158" t="s">
        <v>30</v>
      </c>
      <c r="P65" s="22">
        <v>0</v>
      </c>
      <c r="Q65" s="22">
        <v>0</v>
      </c>
      <c r="R65" s="100" t="s">
        <v>30</v>
      </c>
      <c r="S65" s="20">
        <f t="shared" si="0"/>
        <v>0</v>
      </c>
      <c r="T65" s="20">
        <f t="shared" si="1"/>
        <v>0</v>
      </c>
      <c r="U65" s="21" t="e">
        <f t="shared" si="4"/>
        <v>#DIV/0!</v>
      </c>
      <c r="V65" s="21" t="e">
        <f t="shared" si="5"/>
        <v>#DIV/0!</v>
      </c>
      <c r="W65" s="20"/>
    </row>
    <row r="66" spans="1:23" s="8" customFormat="1" ht="17.100000000000001" hidden="1" customHeight="1" x14ac:dyDescent="0.25">
      <c r="A66" s="12">
        <v>63</v>
      </c>
      <c r="B66" s="12" t="s">
        <v>274</v>
      </c>
      <c r="C66" s="98" t="s">
        <v>1477</v>
      </c>
      <c r="D66" s="12" t="s">
        <v>9</v>
      </c>
      <c r="E66" s="14" t="s">
        <v>1497</v>
      </c>
      <c r="F66" s="14" t="s">
        <v>1498</v>
      </c>
      <c r="G66" s="12" t="s">
        <v>1356</v>
      </c>
      <c r="H66" s="69">
        <v>1</v>
      </c>
      <c r="I66" s="99" t="s">
        <v>22</v>
      </c>
      <c r="J66" s="22">
        <v>0</v>
      </c>
      <c r="K66" s="22">
        <v>0</v>
      </c>
      <c r="L66" s="61" t="s">
        <v>30</v>
      </c>
      <c r="M66" s="22">
        <v>0</v>
      </c>
      <c r="N66" s="22">
        <v>0</v>
      </c>
      <c r="O66" s="158" t="s">
        <v>30</v>
      </c>
      <c r="P66" s="22">
        <v>0</v>
      </c>
      <c r="Q66" s="22">
        <v>0</v>
      </c>
      <c r="R66" s="100" t="s">
        <v>30</v>
      </c>
      <c r="S66" s="20">
        <f t="shared" si="0"/>
        <v>0</v>
      </c>
      <c r="T66" s="20">
        <f t="shared" si="1"/>
        <v>0</v>
      </c>
      <c r="U66" s="21" t="e">
        <f t="shared" si="4"/>
        <v>#DIV/0!</v>
      </c>
      <c r="V66" s="21" t="e">
        <f t="shared" si="5"/>
        <v>#DIV/0!</v>
      </c>
      <c r="W66" s="20"/>
    </row>
    <row r="67" spans="1:23" s="8" customFormat="1" ht="17.100000000000001" hidden="1" customHeight="1" x14ac:dyDescent="0.25">
      <c r="A67" s="12">
        <v>64</v>
      </c>
      <c r="B67" s="12" t="s">
        <v>274</v>
      </c>
      <c r="C67" s="98" t="s">
        <v>1477</v>
      </c>
      <c r="D67" s="12" t="s">
        <v>9</v>
      </c>
      <c r="E67" s="14" t="s">
        <v>1499</v>
      </c>
      <c r="F67" s="14" t="s">
        <v>1500</v>
      </c>
      <c r="G67" s="12" t="s">
        <v>1356</v>
      </c>
      <c r="H67" s="69">
        <v>1</v>
      </c>
      <c r="I67" s="99" t="s">
        <v>22</v>
      </c>
      <c r="J67" s="22">
        <v>0</v>
      </c>
      <c r="K67" s="22">
        <v>0</v>
      </c>
      <c r="L67" s="61" t="s">
        <v>30</v>
      </c>
      <c r="M67" s="22">
        <v>0</v>
      </c>
      <c r="N67" s="22">
        <v>0</v>
      </c>
      <c r="O67" s="158" t="s">
        <v>30</v>
      </c>
      <c r="P67" s="22">
        <v>0</v>
      </c>
      <c r="Q67" s="22">
        <v>0</v>
      </c>
      <c r="R67" s="100" t="s">
        <v>30</v>
      </c>
      <c r="S67" s="20">
        <f t="shared" si="0"/>
        <v>0</v>
      </c>
      <c r="T67" s="20">
        <f t="shared" si="1"/>
        <v>0</v>
      </c>
      <c r="U67" s="21" t="e">
        <f t="shared" si="4"/>
        <v>#DIV/0!</v>
      </c>
      <c r="V67" s="21" t="e">
        <f t="shared" si="5"/>
        <v>#DIV/0!</v>
      </c>
      <c r="W67" s="20"/>
    </row>
    <row r="68" spans="1:23" s="8" customFormat="1" ht="17.100000000000001" hidden="1" customHeight="1" x14ac:dyDescent="0.25">
      <c r="A68" s="12">
        <v>65</v>
      </c>
      <c r="B68" s="12" t="s">
        <v>274</v>
      </c>
      <c r="C68" s="98" t="s">
        <v>1501</v>
      </c>
      <c r="D68" s="12" t="s">
        <v>1386</v>
      </c>
      <c r="E68" s="14" t="s">
        <v>1502</v>
      </c>
      <c r="F68" s="14" t="s">
        <v>1503</v>
      </c>
      <c r="G68" s="12" t="s">
        <v>1389</v>
      </c>
      <c r="H68" s="69">
        <v>-0.03</v>
      </c>
      <c r="I68" s="16" t="s">
        <v>852</v>
      </c>
      <c r="J68" s="22">
        <v>0</v>
      </c>
      <c r="K68" s="22">
        <v>0</v>
      </c>
      <c r="L68" s="61" t="s">
        <v>30</v>
      </c>
      <c r="M68" s="22">
        <v>0</v>
      </c>
      <c r="N68" s="22">
        <v>0</v>
      </c>
      <c r="O68" s="158" t="s">
        <v>30</v>
      </c>
      <c r="P68" s="22">
        <v>0</v>
      </c>
      <c r="Q68" s="22">
        <v>0</v>
      </c>
      <c r="R68" s="100" t="s">
        <v>30</v>
      </c>
      <c r="S68" s="20">
        <f t="shared" ref="S68:S131" si="6">+J68+M68+P68</f>
        <v>0</v>
      </c>
      <c r="T68" s="20">
        <f t="shared" ref="T68:T131" si="7">+K68+N68+Q68</f>
        <v>0</v>
      </c>
      <c r="U68" s="21" t="e">
        <f>(S68/T68)-1</f>
        <v>#DIV/0!</v>
      </c>
      <c r="V68" s="21" t="e">
        <f t="shared" ref="V68:V99" si="8">+U68/H68</f>
        <v>#DIV/0!</v>
      </c>
      <c r="W68" s="20"/>
    </row>
    <row r="69" spans="1:23" s="8" customFormat="1" ht="17.100000000000001" hidden="1" customHeight="1" x14ac:dyDescent="0.25">
      <c r="A69" s="12">
        <v>66</v>
      </c>
      <c r="B69" s="12" t="s">
        <v>274</v>
      </c>
      <c r="C69" s="98" t="s">
        <v>1501</v>
      </c>
      <c r="D69" s="12" t="s">
        <v>1357</v>
      </c>
      <c r="E69" s="14" t="s">
        <v>1504</v>
      </c>
      <c r="F69" s="14" t="s">
        <v>1505</v>
      </c>
      <c r="G69" s="12" t="s">
        <v>1389</v>
      </c>
      <c r="H69" s="16" t="s">
        <v>1506</v>
      </c>
      <c r="I69" s="16" t="s">
        <v>852</v>
      </c>
      <c r="J69" s="22">
        <v>0</v>
      </c>
      <c r="K69" s="22">
        <v>0</v>
      </c>
      <c r="L69" s="61" t="s">
        <v>30</v>
      </c>
      <c r="M69" s="22">
        <v>0</v>
      </c>
      <c r="N69" s="22">
        <v>0</v>
      </c>
      <c r="O69" s="158" t="s">
        <v>30</v>
      </c>
      <c r="P69" s="22">
        <v>0</v>
      </c>
      <c r="Q69" s="22">
        <v>0</v>
      </c>
      <c r="R69" s="100" t="s">
        <v>30</v>
      </c>
      <c r="S69" s="20">
        <f t="shared" si="6"/>
        <v>0</v>
      </c>
      <c r="T69" s="20">
        <f t="shared" si="7"/>
        <v>0</v>
      </c>
      <c r="U69" s="21" t="e">
        <f>(S69/T69)-1</f>
        <v>#DIV/0!</v>
      </c>
      <c r="V69" s="21" t="e">
        <f t="shared" si="8"/>
        <v>#DIV/0!</v>
      </c>
      <c r="W69" s="20"/>
    </row>
    <row r="70" spans="1:23" s="8" customFormat="1" ht="17.100000000000001" hidden="1" customHeight="1" x14ac:dyDescent="0.25">
      <c r="A70" s="12">
        <v>67</v>
      </c>
      <c r="B70" s="12" t="s">
        <v>274</v>
      </c>
      <c r="C70" s="98" t="s">
        <v>1501</v>
      </c>
      <c r="D70" s="12" t="s">
        <v>1362</v>
      </c>
      <c r="E70" s="14" t="s">
        <v>1507</v>
      </c>
      <c r="F70" s="14" t="s">
        <v>1508</v>
      </c>
      <c r="G70" s="12" t="s">
        <v>1370</v>
      </c>
      <c r="H70" s="69">
        <v>1</v>
      </c>
      <c r="I70" s="16" t="s">
        <v>22</v>
      </c>
      <c r="J70" s="22">
        <v>0</v>
      </c>
      <c r="K70" s="22">
        <v>0</v>
      </c>
      <c r="L70" s="61" t="s">
        <v>30</v>
      </c>
      <c r="M70" s="22">
        <v>0</v>
      </c>
      <c r="N70" s="22">
        <v>0</v>
      </c>
      <c r="O70" s="158" t="s">
        <v>30</v>
      </c>
      <c r="P70" s="16"/>
      <c r="Q70" s="22">
        <v>12</v>
      </c>
      <c r="R70" s="101"/>
      <c r="S70" s="20">
        <f t="shared" si="6"/>
        <v>0</v>
      </c>
      <c r="T70" s="20">
        <f t="shared" si="7"/>
        <v>12</v>
      </c>
      <c r="U70" s="21">
        <f t="shared" ref="U70:U83" si="9">+S70/T70</f>
        <v>0</v>
      </c>
      <c r="V70" s="21">
        <f t="shared" si="8"/>
        <v>0</v>
      </c>
      <c r="W70" s="20"/>
    </row>
    <row r="71" spans="1:23" s="8" customFormat="1" ht="17.100000000000001" hidden="1" customHeight="1" x14ac:dyDescent="0.25">
      <c r="A71" s="12">
        <v>68</v>
      </c>
      <c r="B71" s="12" t="s">
        <v>274</v>
      </c>
      <c r="C71" s="98" t="s">
        <v>1501</v>
      </c>
      <c r="D71" s="12" t="s">
        <v>9</v>
      </c>
      <c r="E71" s="14" t="s">
        <v>1509</v>
      </c>
      <c r="F71" s="14" t="s">
        <v>1510</v>
      </c>
      <c r="G71" s="12" t="s">
        <v>1360</v>
      </c>
      <c r="H71" s="69">
        <v>1</v>
      </c>
      <c r="I71" s="16" t="s">
        <v>22</v>
      </c>
      <c r="J71" s="16">
        <v>93</v>
      </c>
      <c r="K71" s="16">
        <v>93</v>
      </c>
      <c r="L71" s="103"/>
      <c r="M71" s="16">
        <v>135</v>
      </c>
      <c r="N71" s="16">
        <v>135</v>
      </c>
      <c r="O71" s="154"/>
      <c r="P71" s="16"/>
      <c r="Q71" s="16"/>
      <c r="R71" s="101"/>
      <c r="S71" s="20">
        <f t="shared" si="6"/>
        <v>228</v>
      </c>
      <c r="T71" s="20">
        <f t="shared" si="7"/>
        <v>228</v>
      </c>
      <c r="U71" s="21">
        <f t="shared" si="9"/>
        <v>1</v>
      </c>
      <c r="V71" s="21">
        <f t="shared" si="8"/>
        <v>1</v>
      </c>
      <c r="W71" s="20"/>
    </row>
    <row r="72" spans="1:23" s="8" customFormat="1" ht="17.100000000000001" hidden="1" customHeight="1" x14ac:dyDescent="0.25">
      <c r="A72" s="12">
        <v>69</v>
      </c>
      <c r="B72" s="12" t="s">
        <v>274</v>
      </c>
      <c r="C72" s="98" t="s">
        <v>1501</v>
      </c>
      <c r="D72" s="12" t="s">
        <v>9</v>
      </c>
      <c r="E72" s="14" t="s">
        <v>1511</v>
      </c>
      <c r="F72" s="14" t="s">
        <v>1512</v>
      </c>
      <c r="G72" s="12" t="s">
        <v>1513</v>
      </c>
      <c r="H72" s="69">
        <v>1</v>
      </c>
      <c r="I72" s="16" t="s">
        <v>22</v>
      </c>
      <c r="J72" s="16">
        <v>1</v>
      </c>
      <c r="K72" s="16">
        <v>1</v>
      </c>
      <c r="L72" s="103"/>
      <c r="M72" s="16">
        <v>0</v>
      </c>
      <c r="N72" s="16">
        <v>0</v>
      </c>
      <c r="O72" s="154"/>
      <c r="P72" s="16"/>
      <c r="Q72" s="16"/>
      <c r="R72" s="101"/>
      <c r="S72" s="20">
        <f t="shared" si="6"/>
        <v>1</v>
      </c>
      <c r="T72" s="20">
        <f t="shared" si="7"/>
        <v>1</v>
      </c>
      <c r="U72" s="21">
        <f t="shared" si="9"/>
        <v>1</v>
      </c>
      <c r="V72" s="21">
        <f t="shared" si="8"/>
        <v>1</v>
      </c>
      <c r="W72" s="20"/>
    </row>
    <row r="73" spans="1:23" s="8" customFormat="1" ht="17.100000000000001" hidden="1" customHeight="1" x14ac:dyDescent="0.25">
      <c r="A73" s="12">
        <v>70</v>
      </c>
      <c r="B73" s="12" t="s">
        <v>274</v>
      </c>
      <c r="C73" s="98" t="s">
        <v>1501</v>
      </c>
      <c r="D73" s="12" t="s">
        <v>9</v>
      </c>
      <c r="E73" s="14" t="s">
        <v>1514</v>
      </c>
      <c r="F73" s="14" t="s">
        <v>1515</v>
      </c>
      <c r="G73" s="12" t="s">
        <v>1360</v>
      </c>
      <c r="H73" s="69">
        <v>1</v>
      </c>
      <c r="I73" s="16" t="s">
        <v>22</v>
      </c>
      <c r="J73" s="16">
        <v>17</v>
      </c>
      <c r="K73" s="22">
        <v>13</v>
      </c>
      <c r="L73" s="103"/>
      <c r="M73" s="16">
        <v>17</v>
      </c>
      <c r="N73" s="22">
        <v>13</v>
      </c>
      <c r="O73" s="154" t="s">
        <v>2785</v>
      </c>
      <c r="P73" s="16"/>
      <c r="Q73" s="22">
        <v>13</v>
      </c>
      <c r="R73" s="101"/>
      <c r="S73" s="20">
        <f t="shared" si="6"/>
        <v>34</v>
      </c>
      <c r="T73" s="20">
        <f t="shared" si="7"/>
        <v>39</v>
      </c>
      <c r="U73" s="21">
        <f t="shared" si="9"/>
        <v>0.87179487179487181</v>
      </c>
      <c r="V73" s="21">
        <f t="shared" si="8"/>
        <v>0.87179487179487181</v>
      </c>
      <c r="W73" s="20"/>
    </row>
    <row r="74" spans="1:23" s="8" customFormat="1" ht="17.100000000000001" hidden="1" customHeight="1" x14ac:dyDescent="0.25">
      <c r="A74" s="12">
        <v>71</v>
      </c>
      <c r="B74" s="12" t="s">
        <v>274</v>
      </c>
      <c r="C74" s="98" t="s">
        <v>1501</v>
      </c>
      <c r="D74" s="12" t="s">
        <v>1362</v>
      </c>
      <c r="E74" s="14" t="s">
        <v>1516</v>
      </c>
      <c r="F74" s="14" t="s">
        <v>1517</v>
      </c>
      <c r="G74" s="12" t="s">
        <v>1356</v>
      </c>
      <c r="H74" s="69">
        <v>0.2</v>
      </c>
      <c r="I74" s="16" t="s">
        <v>22</v>
      </c>
      <c r="J74" s="22">
        <v>0</v>
      </c>
      <c r="K74" s="22">
        <v>0</v>
      </c>
      <c r="L74" s="61" t="s">
        <v>30</v>
      </c>
      <c r="M74" s="22">
        <v>0</v>
      </c>
      <c r="N74" s="22">
        <v>0</v>
      </c>
      <c r="O74" s="172" t="s">
        <v>30</v>
      </c>
      <c r="P74" s="22">
        <v>0</v>
      </c>
      <c r="Q74" s="22">
        <v>0</v>
      </c>
      <c r="R74" s="100" t="s">
        <v>30</v>
      </c>
      <c r="S74" s="20">
        <f t="shared" si="6"/>
        <v>0</v>
      </c>
      <c r="T74" s="20">
        <f t="shared" si="7"/>
        <v>0</v>
      </c>
      <c r="U74" s="21" t="e">
        <f t="shared" si="9"/>
        <v>#DIV/0!</v>
      </c>
      <c r="V74" s="21" t="e">
        <f t="shared" si="8"/>
        <v>#DIV/0!</v>
      </c>
      <c r="W74" s="20"/>
    </row>
    <row r="75" spans="1:23" s="8" customFormat="1" ht="17.100000000000001" hidden="1" customHeight="1" x14ac:dyDescent="0.25">
      <c r="A75" s="12">
        <v>72</v>
      </c>
      <c r="B75" s="12" t="s">
        <v>274</v>
      </c>
      <c r="C75" s="98" t="s">
        <v>1501</v>
      </c>
      <c r="D75" s="12" t="s">
        <v>9</v>
      </c>
      <c r="E75" s="14" t="s">
        <v>1518</v>
      </c>
      <c r="F75" s="14" t="s">
        <v>1519</v>
      </c>
      <c r="G75" s="12" t="s">
        <v>1360</v>
      </c>
      <c r="H75" s="69">
        <v>1</v>
      </c>
      <c r="I75" s="16" t="s">
        <v>22</v>
      </c>
      <c r="J75" s="16">
        <v>19</v>
      </c>
      <c r="K75" s="22">
        <v>20</v>
      </c>
      <c r="L75" s="103"/>
      <c r="M75" s="16">
        <v>24</v>
      </c>
      <c r="N75" s="22">
        <v>20</v>
      </c>
      <c r="O75" s="154"/>
      <c r="P75" s="16"/>
      <c r="Q75" s="22">
        <v>20</v>
      </c>
      <c r="R75" s="101"/>
      <c r="S75" s="20">
        <f t="shared" si="6"/>
        <v>43</v>
      </c>
      <c r="T75" s="20">
        <f t="shared" si="7"/>
        <v>60</v>
      </c>
      <c r="U75" s="21">
        <f t="shared" si="9"/>
        <v>0.71666666666666667</v>
      </c>
      <c r="V75" s="21">
        <f t="shared" si="8"/>
        <v>0.71666666666666667</v>
      </c>
      <c r="W75" s="20"/>
    </row>
    <row r="76" spans="1:23" s="8" customFormat="1" ht="17.100000000000001" hidden="1" customHeight="1" x14ac:dyDescent="0.25">
      <c r="A76" s="12">
        <v>73</v>
      </c>
      <c r="B76" s="12" t="s">
        <v>274</v>
      </c>
      <c r="C76" s="98" t="s">
        <v>1501</v>
      </c>
      <c r="D76" s="12" t="s">
        <v>9</v>
      </c>
      <c r="E76" s="14" t="s">
        <v>1520</v>
      </c>
      <c r="F76" s="14" t="s">
        <v>1521</v>
      </c>
      <c r="G76" s="12" t="s">
        <v>1360</v>
      </c>
      <c r="H76" s="69">
        <v>1</v>
      </c>
      <c r="I76" s="16" t="s">
        <v>22</v>
      </c>
      <c r="J76" s="24">
        <v>26</v>
      </c>
      <c r="K76" s="22">
        <v>16</v>
      </c>
      <c r="L76" s="103"/>
      <c r="M76" s="16">
        <v>21</v>
      </c>
      <c r="N76" s="22">
        <v>16</v>
      </c>
      <c r="O76" s="154"/>
      <c r="P76" s="16"/>
      <c r="Q76" s="22">
        <v>16</v>
      </c>
      <c r="R76" s="101"/>
      <c r="S76" s="20">
        <f t="shared" si="6"/>
        <v>47</v>
      </c>
      <c r="T76" s="20">
        <f t="shared" si="7"/>
        <v>48</v>
      </c>
      <c r="U76" s="21">
        <f t="shared" si="9"/>
        <v>0.97916666666666663</v>
      </c>
      <c r="V76" s="21">
        <f t="shared" si="8"/>
        <v>0.97916666666666663</v>
      </c>
      <c r="W76" s="20"/>
    </row>
    <row r="77" spans="1:23" s="8" customFormat="1" ht="17.100000000000001" hidden="1" customHeight="1" x14ac:dyDescent="0.25">
      <c r="A77" s="12">
        <v>74</v>
      </c>
      <c r="B77" s="12" t="s">
        <v>274</v>
      </c>
      <c r="C77" s="98" t="s">
        <v>1501</v>
      </c>
      <c r="D77" s="12" t="s">
        <v>1362</v>
      </c>
      <c r="E77" s="14" t="s">
        <v>1522</v>
      </c>
      <c r="F77" s="14" t="s">
        <v>1523</v>
      </c>
      <c r="G77" s="12" t="s">
        <v>1389</v>
      </c>
      <c r="H77" s="69">
        <v>1</v>
      </c>
      <c r="I77" s="16" t="s">
        <v>22</v>
      </c>
      <c r="J77" s="22">
        <v>0</v>
      </c>
      <c r="K77" s="22">
        <v>0</v>
      </c>
      <c r="L77" s="61" t="s">
        <v>30</v>
      </c>
      <c r="M77" s="22">
        <v>76</v>
      </c>
      <c r="N77" s="22">
        <v>75</v>
      </c>
      <c r="O77" s="18" t="s">
        <v>2823</v>
      </c>
      <c r="P77" s="22">
        <v>0</v>
      </c>
      <c r="Q77" s="22">
        <v>0</v>
      </c>
      <c r="R77" s="100" t="s">
        <v>30</v>
      </c>
      <c r="S77" s="20">
        <f t="shared" si="6"/>
        <v>76</v>
      </c>
      <c r="T77" s="20">
        <f t="shared" si="7"/>
        <v>75</v>
      </c>
      <c r="U77" s="21">
        <f t="shared" si="9"/>
        <v>1.0133333333333334</v>
      </c>
      <c r="V77" s="21">
        <f t="shared" si="8"/>
        <v>1.0133333333333334</v>
      </c>
      <c r="W77" s="20"/>
    </row>
    <row r="78" spans="1:23" s="8" customFormat="1" ht="17.100000000000001" hidden="1" customHeight="1" x14ac:dyDescent="0.25">
      <c r="A78" s="12">
        <v>75</v>
      </c>
      <c r="B78" s="12" t="s">
        <v>274</v>
      </c>
      <c r="C78" s="98" t="s">
        <v>1501</v>
      </c>
      <c r="D78" s="12" t="s">
        <v>9</v>
      </c>
      <c r="E78" s="14" t="s">
        <v>1524</v>
      </c>
      <c r="F78" s="14" t="s">
        <v>1525</v>
      </c>
      <c r="G78" s="12" t="s">
        <v>1356</v>
      </c>
      <c r="H78" s="69">
        <v>1</v>
      </c>
      <c r="I78" s="16" t="s">
        <v>22</v>
      </c>
      <c r="J78" s="22">
        <v>0</v>
      </c>
      <c r="K78" s="22">
        <v>0</v>
      </c>
      <c r="L78" s="61" t="s">
        <v>30</v>
      </c>
      <c r="M78" s="22">
        <v>0</v>
      </c>
      <c r="N78" s="22">
        <v>1</v>
      </c>
      <c r="O78" s="18"/>
      <c r="P78" s="22">
        <v>0</v>
      </c>
      <c r="Q78" s="22">
        <v>0</v>
      </c>
      <c r="R78" s="100" t="s">
        <v>30</v>
      </c>
      <c r="S78" s="20">
        <f t="shared" si="6"/>
        <v>0</v>
      </c>
      <c r="T78" s="20">
        <f t="shared" si="7"/>
        <v>1</v>
      </c>
      <c r="U78" s="21">
        <f t="shared" si="9"/>
        <v>0</v>
      </c>
      <c r="V78" s="21">
        <f t="shared" si="8"/>
        <v>0</v>
      </c>
      <c r="W78" s="20"/>
    </row>
    <row r="79" spans="1:23" s="8" customFormat="1" ht="17.100000000000001" hidden="1" customHeight="1" x14ac:dyDescent="0.25">
      <c r="A79" s="12">
        <v>76</v>
      </c>
      <c r="B79" s="12" t="s">
        <v>274</v>
      </c>
      <c r="C79" s="98" t="s">
        <v>1501</v>
      </c>
      <c r="D79" s="12" t="s">
        <v>9</v>
      </c>
      <c r="E79" s="14" t="s">
        <v>1526</v>
      </c>
      <c r="F79" s="14" t="s">
        <v>1527</v>
      </c>
      <c r="G79" s="12" t="s">
        <v>1360</v>
      </c>
      <c r="H79" s="69">
        <v>1</v>
      </c>
      <c r="I79" s="16" t="s">
        <v>22</v>
      </c>
      <c r="J79" s="16">
        <v>0</v>
      </c>
      <c r="K79" s="16">
        <v>0</v>
      </c>
      <c r="L79" s="160"/>
      <c r="M79" s="16">
        <v>0</v>
      </c>
      <c r="N79" s="16">
        <v>0</v>
      </c>
      <c r="O79" s="154"/>
      <c r="P79" s="16"/>
      <c r="Q79" s="16"/>
      <c r="R79" s="101"/>
      <c r="S79" s="20">
        <f t="shared" si="6"/>
        <v>0</v>
      </c>
      <c r="T79" s="20">
        <f t="shared" si="7"/>
        <v>0</v>
      </c>
      <c r="U79" s="21" t="e">
        <f t="shared" si="9"/>
        <v>#DIV/0!</v>
      </c>
      <c r="V79" s="21" t="e">
        <f t="shared" si="8"/>
        <v>#DIV/0!</v>
      </c>
      <c r="W79" s="20"/>
    </row>
    <row r="80" spans="1:23" s="8" customFormat="1" ht="17.100000000000001" hidden="1" customHeight="1" x14ac:dyDescent="0.25">
      <c r="A80" s="12">
        <v>77</v>
      </c>
      <c r="B80" s="12" t="s">
        <v>274</v>
      </c>
      <c r="C80" s="98" t="s">
        <v>1501</v>
      </c>
      <c r="D80" s="12" t="s">
        <v>9</v>
      </c>
      <c r="E80" s="14" t="s">
        <v>1528</v>
      </c>
      <c r="F80" s="14" t="s">
        <v>1529</v>
      </c>
      <c r="G80" s="12" t="s">
        <v>1360</v>
      </c>
      <c r="H80" s="69">
        <v>1</v>
      </c>
      <c r="I80" s="16" t="s">
        <v>22</v>
      </c>
      <c r="J80" s="16">
        <v>0</v>
      </c>
      <c r="K80" s="16">
        <v>0</v>
      </c>
      <c r="L80" s="160"/>
      <c r="M80" s="16">
        <v>0</v>
      </c>
      <c r="N80" s="16">
        <v>0</v>
      </c>
      <c r="O80" s="154"/>
      <c r="P80" s="16"/>
      <c r="Q80" s="16"/>
      <c r="R80" s="101"/>
      <c r="S80" s="20">
        <f t="shared" si="6"/>
        <v>0</v>
      </c>
      <c r="T80" s="20">
        <f t="shared" si="7"/>
        <v>0</v>
      </c>
      <c r="U80" s="21" t="e">
        <f t="shared" si="9"/>
        <v>#DIV/0!</v>
      </c>
      <c r="V80" s="21" t="e">
        <f t="shared" si="8"/>
        <v>#DIV/0!</v>
      </c>
      <c r="W80" s="20"/>
    </row>
    <row r="81" spans="1:23" s="8" customFormat="1" ht="17.100000000000001" hidden="1" customHeight="1" x14ac:dyDescent="0.25">
      <c r="A81" s="12">
        <v>78</v>
      </c>
      <c r="B81" s="12" t="s">
        <v>274</v>
      </c>
      <c r="C81" s="98" t="s">
        <v>1501</v>
      </c>
      <c r="D81" s="12" t="s">
        <v>1362</v>
      </c>
      <c r="E81" s="14" t="s">
        <v>1530</v>
      </c>
      <c r="F81" s="14" t="s">
        <v>1531</v>
      </c>
      <c r="G81" s="12" t="s">
        <v>1370</v>
      </c>
      <c r="H81" s="69">
        <v>1</v>
      </c>
      <c r="I81" s="16" t="s">
        <v>22</v>
      </c>
      <c r="J81" s="16">
        <v>65</v>
      </c>
      <c r="K81" s="16">
        <v>65</v>
      </c>
      <c r="L81" s="103"/>
      <c r="M81" s="16">
        <v>55</v>
      </c>
      <c r="N81" s="16">
        <v>55</v>
      </c>
      <c r="O81" s="154" t="s">
        <v>2786</v>
      </c>
      <c r="P81" s="16"/>
      <c r="Q81" s="16"/>
      <c r="R81" s="101"/>
      <c r="S81" s="20">
        <f t="shared" si="6"/>
        <v>120</v>
      </c>
      <c r="T81" s="20">
        <f t="shared" si="7"/>
        <v>120</v>
      </c>
      <c r="U81" s="21">
        <f t="shared" si="9"/>
        <v>1</v>
      </c>
      <c r="V81" s="21">
        <f t="shared" si="8"/>
        <v>1</v>
      </c>
      <c r="W81" s="20"/>
    </row>
    <row r="82" spans="1:23" s="8" customFormat="1" ht="17.100000000000001" hidden="1" customHeight="1" x14ac:dyDescent="0.25">
      <c r="A82" s="12">
        <v>79</v>
      </c>
      <c r="B82" s="12" t="s">
        <v>274</v>
      </c>
      <c r="C82" s="98" t="s">
        <v>1501</v>
      </c>
      <c r="D82" s="12" t="s">
        <v>9</v>
      </c>
      <c r="E82" s="14" t="s">
        <v>1532</v>
      </c>
      <c r="F82" s="14" t="s">
        <v>1533</v>
      </c>
      <c r="G82" s="12" t="s">
        <v>1360</v>
      </c>
      <c r="H82" s="69">
        <v>0.9</v>
      </c>
      <c r="I82" s="16" t="s">
        <v>22</v>
      </c>
      <c r="J82" s="24">
        <v>765</v>
      </c>
      <c r="K82" s="24">
        <v>788</v>
      </c>
      <c r="L82" s="103"/>
      <c r="M82" s="16">
        <v>768</v>
      </c>
      <c r="N82" s="16">
        <v>768</v>
      </c>
      <c r="O82" s="154"/>
      <c r="P82" s="16"/>
      <c r="Q82" s="16"/>
      <c r="R82" s="101"/>
      <c r="S82" s="20">
        <f t="shared" si="6"/>
        <v>1533</v>
      </c>
      <c r="T82" s="20">
        <f t="shared" si="7"/>
        <v>1556</v>
      </c>
      <c r="U82" s="21">
        <f t="shared" si="9"/>
        <v>0.98521850899742935</v>
      </c>
      <c r="V82" s="21">
        <f t="shared" si="8"/>
        <v>1.0946872322193659</v>
      </c>
      <c r="W82" s="20"/>
    </row>
    <row r="83" spans="1:23" s="8" customFormat="1" ht="17.100000000000001" hidden="1" customHeight="1" x14ac:dyDescent="0.25">
      <c r="A83" s="12">
        <v>80</v>
      </c>
      <c r="B83" s="12" t="s">
        <v>274</v>
      </c>
      <c r="C83" s="98" t="s">
        <v>1501</v>
      </c>
      <c r="D83" s="12" t="s">
        <v>9</v>
      </c>
      <c r="E83" s="14" t="s">
        <v>1534</v>
      </c>
      <c r="F83" s="14" t="s">
        <v>1535</v>
      </c>
      <c r="G83" s="12" t="s">
        <v>1389</v>
      </c>
      <c r="H83" s="69">
        <v>1</v>
      </c>
      <c r="I83" s="16" t="s">
        <v>22</v>
      </c>
      <c r="J83" s="22">
        <v>0</v>
      </c>
      <c r="K83" s="22">
        <v>0</v>
      </c>
      <c r="L83" s="61" t="s">
        <v>30</v>
      </c>
      <c r="M83" s="22">
        <v>1</v>
      </c>
      <c r="N83" s="22">
        <v>0</v>
      </c>
      <c r="O83" s="18" t="s">
        <v>2825</v>
      </c>
      <c r="P83" s="22">
        <v>0</v>
      </c>
      <c r="Q83" s="22">
        <v>0</v>
      </c>
      <c r="R83" s="100" t="s">
        <v>30</v>
      </c>
      <c r="S83" s="20">
        <f t="shared" si="6"/>
        <v>1</v>
      </c>
      <c r="T83" s="20">
        <f t="shared" si="7"/>
        <v>0</v>
      </c>
      <c r="U83" s="21" t="e">
        <f t="shared" si="9"/>
        <v>#DIV/0!</v>
      </c>
      <c r="V83" s="21" t="e">
        <f t="shared" si="8"/>
        <v>#DIV/0!</v>
      </c>
      <c r="W83" s="20"/>
    </row>
    <row r="84" spans="1:23" s="8" customFormat="1" ht="17.100000000000001" hidden="1" customHeight="1" x14ac:dyDescent="0.25">
      <c r="A84" s="12">
        <v>81</v>
      </c>
      <c r="B84" s="12" t="s">
        <v>274</v>
      </c>
      <c r="C84" s="98" t="s">
        <v>1501</v>
      </c>
      <c r="D84" s="12" t="s">
        <v>1362</v>
      </c>
      <c r="E84" s="14" t="s">
        <v>1536</v>
      </c>
      <c r="F84" s="14" t="s">
        <v>1537</v>
      </c>
      <c r="G84" s="12" t="s">
        <v>1370</v>
      </c>
      <c r="H84" s="69">
        <v>-0.15</v>
      </c>
      <c r="I84" s="16" t="s">
        <v>852</v>
      </c>
      <c r="J84" s="22">
        <v>0</v>
      </c>
      <c r="K84" s="22">
        <v>0</v>
      </c>
      <c r="L84" s="61" t="s">
        <v>30</v>
      </c>
      <c r="M84" s="22">
        <v>0</v>
      </c>
      <c r="N84" s="22">
        <v>0</v>
      </c>
      <c r="O84" s="158" t="s">
        <v>30</v>
      </c>
      <c r="P84" s="16"/>
      <c r="Q84" s="16"/>
      <c r="R84" s="101"/>
      <c r="S84" s="20">
        <f t="shared" si="6"/>
        <v>0</v>
      </c>
      <c r="T84" s="20">
        <f t="shared" si="7"/>
        <v>0</v>
      </c>
      <c r="U84" s="21" t="e">
        <f>(S84/T84)-1</f>
        <v>#DIV/0!</v>
      </c>
      <c r="V84" s="21" t="e">
        <f t="shared" si="8"/>
        <v>#DIV/0!</v>
      </c>
      <c r="W84" s="20"/>
    </row>
    <row r="85" spans="1:23" s="8" customFormat="1" ht="17.100000000000001" hidden="1" customHeight="1" x14ac:dyDescent="0.25">
      <c r="A85" s="12">
        <v>82</v>
      </c>
      <c r="B85" s="12" t="s">
        <v>274</v>
      </c>
      <c r="C85" s="98" t="s">
        <v>1501</v>
      </c>
      <c r="D85" s="12" t="s">
        <v>9</v>
      </c>
      <c r="E85" s="14" t="s">
        <v>1538</v>
      </c>
      <c r="F85" s="14" t="s">
        <v>1539</v>
      </c>
      <c r="G85" s="12" t="s">
        <v>1360</v>
      </c>
      <c r="H85" s="69">
        <v>1</v>
      </c>
      <c r="I85" s="16" t="s">
        <v>22</v>
      </c>
      <c r="J85" s="16">
        <v>1279</v>
      </c>
      <c r="K85" s="16">
        <v>1279</v>
      </c>
      <c r="L85" s="103"/>
      <c r="M85" s="16">
        <v>1070</v>
      </c>
      <c r="N85" s="16">
        <v>1291</v>
      </c>
      <c r="O85" s="154" t="s">
        <v>2787</v>
      </c>
      <c r="P85" s="16"/>
      <c r="Q85" s="16"/>
      <c r="R85" s="101"/>
      <c r="S85" s="20">
        <f t="shared" si="6"/>
        <v>2349</v>
      </c>
      <c r="T85" s="20">
        <f t="shared" si="7"/>
        <v>2570</v>
      </c>
      <c r="U85" s="21">
        <f>+S85/T85</f>
        <v>0.91400778210116729</v>
      </c>
      <c r="V85" s="21">
        <f t="shared" si="8"/>
        <v>0.91400778210116729</v>
      </c>
      <c r="W85" s="20"/>
    </row>
    <row r="86" spans="1:23" s="8" customFormat="1" ht="17.100000000000001" hidden="1" customHeight="1" x14ac:dyDescent="0.25">
      <c r="A86" s="12">
        <v>83</v>
      </c>
      <c r="B86" s="12" t="s">
        <v>274</v>
      </c>
      <c r="C86" s="98" t="s">
        <v>1501</v>
      </c>
      <c r="D86" s="12" t="s">
        <v>9</v>
      </c>
      <c r="E86" s="14" t="s">
        <v>1540</v>
      </c>
      <c r="F86" s="14" t="s">
        <v>1541</v>
      </c>
      <c r="G86" s="12" t="s">
        <v>1513</v>
      </c>
      <c r="H86" s="69">
        <v>1</v>
      </c>
      <c r="I86" s="16" t="s">
        <v>22</v>
      </c>
      <c r="J86" s="22">
        <v>0</v>
      </c>
      <c r="K86" s="22">
        <v>0</v>
      </c>
      <c r="L86" s="61" t="s">
        <v>30</v>
      </c>
      <c r="M86" s="16">
        <v>1070</v>
      </c>
      <c r="N86" s="16">
        <v>1291</v>
      </c>
      <c r="O86" s="154" t="s">
        <v>2788</v>
      </c>
      <c r="P86" s="22">
        <v>0</v>
      </c>
      <c r="Q86" s="22">
        <v>0</v>
      </c>
      <c r="R86" s="100" t="s">
        <v>30</v>
      </c>
      <c r="S86" s="20">
        <f t="shared" si="6"/>
        <v>1070</v>
      </c>
      <c r="T86" s="20">
        <f t="shared" si="7"/>
        <v>1291</v>
      </c>
      <c r="U86" s="21">
        <f>+S86/T86</f>
        <v>0.82881487219209915</v>
      </c>
      <c r="V86" s="21">
        <f t="shared" si="8"/>
        <v>0.82881487219209915</v>
      </c>
      <c r="W86" s="20"/>
    </row>
    <row r="87" spans="1:23" s="8" customFormat="1" ht="17.100000000000001" hidden="1" customHeight="1" x14ac:dyDescent="0.25">
      <c r="A87" s="12">
        <v>84</v>
      </c>
      <c r="B87" s="12" t="s">
        <v>274</v>
      </c>
      <c r="C87" s="98" t="s">
        <v>1501</v>
      </c>
      <c r="D87" s="12" t="s">
        <v>9</v>
      </c>
      <c r="E87" s="14" t="s">
        <v>1542</v>
      </c>
      <c r="F87" s="14" t="s">
        <v>1543</v>
      </c>
      <c r="G87" s="12" t="s">
        <v>1360</v>
      </c>
      <c r="H87" s="69">
        <v>1</v>
      </c>
      <c r="I87" s="16" t="s">
        <v>22</v>
      </c>
      <c r="J87" s="22">
        <v>0</v>
      </c>
      <c r="K87" s="22">
        <v>0</v>
      </c>
      <c r="L87" s="61" t="s">
        <v>30</v>
      </c>
      <c r="M87" s="22">
        <v>0</v>
      </c>
      <c r="N87" s="22">
        <v>0</v>
      </c>
      <c r="O87" s="158" t="s">
        <v>30</v>
      </c>
      <c r="P87" s="22">
        <v>0</v>
      </c>
      <c r="Q87" s="22">
        <v>0</v>
      </c>
      <c r="R87" s="100" t="s">
        <v>30</v>
      </c>
      <c r="S87" s="20">
        <f t="shared" si="6"/>
        <v>0</v>
      </c>
      <c r="T87" s="20">
        <f t="shared" si="7"/>
        <v>0</v>
      </c>
      <c r="U87" s="21" t="e">
        <f>+S87/T87</f>
        <v>#DIV/0!</v>
      </c>
      <c r="V87" s="21" t="e">
        <f t="shared" si="8"/>
        <v>#DIV/0!</v>
      </c>
      <c r="W87" s="20"/>
    </row>
    <row r="88" spans="1:23" s="8" customFormat="1" ht="17.100000000000001" hidden="1" customHeight="1" x14ac:dyDescent="0.25">
      <c r="A88" s="12">
        <v>85</v>
      </c>
      <c r="B88" s="12" t="s">
        <v>18</v>
      </c>
      <c r="C88" s="98" t="s">
        <v>1544</v>
      </c>
      <c r="D88" s="12" t="s">
        <v>1386</v>
      </c>
      <c r="E88" s="14" t="s">
        <v>1545</v>
      </c>
      <c r="F88" s="14" t="s">
        <v>1546</v>
      </c>
      <c r="G88" s="12" t="s">
        <v>1389</v>
      </c>
      <c r="H88" s="69">
        <v>1</v>
      </c>
      <c r="I88" s="16" t="s">
        <v>22</v>
      </c>
      <c r="J88" s="22">
        <v>0</v>
      </c>
      <c r="K88" s="22">
        <v>0</v>
      </c>
      <c r="L88" s="61" t="s">
        <v>30</v>
      </c>
      <c r="M88" s="22">
        <v>0</v>
      </c>
      <c r="N88" s="22">
        <v>0</v>
      </c>
      <c r="O88" s="158" t="s">
        <v>30</v>
      </c>
      <c r="P88" s="22">
        <v>0</v>
      </c>
      <c r="Q88" s="22">
        <v>0</v>
      </c>
      <c r="R88" s="100" t="s">
        <v>30</v>
      </c>
      <c r="S88" s="20">
        <f t="shared" si="6"/>
        <v>0</v>
      </c>
      <c r="T88" s="20">
        <f t="shared" si="7"/>
        <v>0</v>
      </c>
      <c r="U88" s="21" t="e">
        <f>+S88/T88</f>
        <v>#DIV/0!</v>
      </c>
      <c r="V88" s="21" t="e">
        <f t="shared" si="8"/>
        <v>#DIV/0!</v>
      </c>
      <c r="W88" s="20"/>
    </row>
    <row r="89" spans="1:23" s="8" customFormat="1" ht="17.100000000000001" hidden="1" customHeight="1" x14ac:dyDescent="0.25">
      <c r="A89" s="12">
        <v>86</v>
      </c>
      <c r="B89" s="12" t="s">
        <v>18</v>
      </c>
      <c r="C89" s="98" t="s">
        <v>1544</v>
      </c>
      <c r="D89" s="12" t="s">
        <v>1357</v>
      </c>
      <c r="E89" s="14" t="s">
        <v>1547</v>
      </c>
      <c r="F89" s="14" t="s">
        <v>1548</v>
      </c>
      <c r="G89" s="12" t="s">
        <v>1360</v>
      </c>
      <c r="H89" s="69">
        <v>1</v>
      </c>
      <c r="I89" s="16" t="s">
        <v>22</v>
      </c>
      <c r="J89" s="16">
        <v>0</v>
      </c>
      <c r="K89" s="16">
        <v>0</v>
      </c>
      <c r="L89" s="161"/>
      <c r="M89" s="16">
        <v>0</v>
      </c>
      <c r="N89" s="16">
        <v>0</v>
      </c>
      <c r="O89" s="154"/>
      <c r="P89" s="16"/>
      <c r="Q89" s="16"/>
      <c r="R89" s="101"/>
      <c r="S89" s="20">
        <f t="shared" si="6"/>
        <v>0</v>
      </c>
      <c r="T89" s="20">
        <f t="shared" si="7"/>
        <v>0</v>
      </c>
      <c r="U89" s="21" t="e">
        <f>+S89/T89</f>
        <v>#DIV/0!</v>
      </c>
      <c r="V89" s="21" t="e">
        <f t="shared" si="8"/>
        <v>#DIV/0!</v>
      </c>
      <c r="W89" s="20"/>
    </row>
    <row r="90" spans="1:23" s="8" customFormat="1" ht="17.100000000000001" hidden="1" customHeight="1" x14ac:dyDescent="0.25">
      <c r="A90" s="12">
        <v>87</v>
      </c>
      <c r="B90" s="12" t="s">
        <v>18</v>
      </c>
      <c r="C90" s="98" t="s">
        <v>1544</v>
      </c>
      <c r="D90" s="12" t="s">
        <v>1362</v>
      </c>
      <c r="E90" s="14" t="s">
        <v>1549</v>
      </c>
      <c r="F90" s="14" t="s">
        <v>1550</v>
      </c>
      <c r="G90" s="12" t="s">
        <v>1356</v>
      </c>
      <c r="H90" s="69">
        <v>0.3</v>
      </c>
      <c r="I90" s="16" t="s">
        <v>852</v>
      </c>
      <c r="J90" s="22">
        <v>0</v>
      </c>
      <c r="K90" s="22">
        <v>0</v>
      </c>
      <c r="L90" s="61" t="s">
        <v>30</v>
      </c>
      <c r="M90" s="22">
        <v>0</v>
      </c>
      <c r="N90" s="22">
        <v>0</v>
      </c>
      <c r="O90" s="158" t="s">
        <v>30</v>
      </c>
      <c r="P90" s="22">
        <v>0</v>
      </c>
      <c r="Q90" s="22">
        <v>0</v>
      </c>
      <c r="R90" s="100" t="s">
        <v>30</v>
      </c>
      <c r="S90" s="20">
        <f t="shared" si="6"/>
        <v>0</v>
      </c>
      <c r="T90" s="20">
        <f t="shared" si="7"/>
        <v>0</v>
      </c>
      <c r="U90" s="21" t="e">
        <f>(S90/T90)-1</f>
        <v>#DIV/0!</v>
      </c>
      <c r="V90" s="21" t="e">
        <f t="shared" si="8"/>
        <v>#DIV/0!</v>
      </c>
      <c r="W90" s="20"/>
    </row>
    <row r="91" spans="1:23" s="8" customFormat="1" ht="17.100000000000001" hidden="1" customHeight="1" x14ac:dyDescent="0.25">
      <c r="A91" s="12">
        <v>88</v>
      </c>
      <c r="B91" s="12" t="s">
        <v>18</v>
      </c>
      <c r="C91" s="98" t="s">
        <v>1544</v>
      </c>
      <c r="D91" s="12" t="s">
        <v>9</v>
      </c>
      <c r="E91" s="14" t="s">
        <v>1551</v>
      </c>
      <c r="F91" s="14" t="s">
        <v>1552</v>
      </c>
      <c r="G91" s="12" t="s">
        <v>1356</v>
      </c>
      <c r="H91" s="69">
        <v>1</v>
      </c>
      <c r="I91" s="16" t="s">
        <v>22</v>
      </c>
      <c r="J91" s="22">
        <v>0</v>
      </c>
      <c r="K91" s="22">
        <v>0</v>
      </c>
      <c r="L91" s="61" t="s">
        <v>30</v>
      </c>
      <c r="M91" s="22">
        <v>0</v>
      </c>
      <c r="N91" s="22">
        <v>0</v>
      </c>
      <c r="O91" s="158" t="s">
        <v>30</v>
      </c>
      <c r="P91" s="22">
        <v>0</v>
      </c>
      <c r="Q91" s="22">
        <v>0</v>
      </c>
      <c r="R91" s="100" t="s">
        <v>30</v>
      </c>
      <c r="S91" s="20">
        <f t="shared" si="6"/>
        <v>0</v>
      </c>
      <c r="T91" s="20">
        <f t="shared" si="7"/>
        <v>0</v>
      </c>
      <c r="U91" s="21" t="e">
        <f t="shared" ref="U91:U122" si="10">+S91/T91</f>
        <v>#DIV/0!</v>
      </c>
      <c r="V91" s="21" t="e">
        <f t="shared" si="8"/>
        <v>#DIV/0!</v>
      </c>
      <c r="W91" s="20"/>
    </row>
    <row r="92" spans="1:23" s="8" customFormat="1" ht="17.100000000000001" hidden="1" customHeight="1" x14ac:dyDescent="0.25">
      <c r="A92" s="12">
        <v>89</v>
      </c>
      <c r="B92" s="12" t="s">
        <v>18</v>
      </c>
      <c r="C92" s="98" t="s">
        <v>1544</v>
      </c>
      <c r="D92" s="12" t="s">
        <v>9</v>
      </c>
      <c r="E92" s="14" t="s">
        <v>1553</v>
      </c>
      <c r="F92" s="14" t="s">
        <v>1554</v>
      </c>
      <c r="G92" s="12" t="s">
        <v>1370</v>
      </c>
      <c r="H92" s="69">
        <v>1</v>
      </c>
      <c r="I92" s="16" t="s">
        <v>22</v>
      </c>
      <c r="J92" s="16">
        <v>0</v>
      </c>
      <c r="K92" s="16">
        <v>0</v>
      </c>
      <c r="L92" s="161"/>
      <c r="M92" s="16">
        <v>0</v>
      </c>
      <c r="N92" s="16">
        <v>0</v>
      </c>
      <c r="O92" s="154"/>
      <c r="P92" s="16"/>
      <c r="Q92" s="22">
        <v>1</v>
      </c>
      <c r="R92" s="101"/>
      <c r="S92" s="20">
        <f t="shared" si="6"/>
        <v>0</v>
      </c>
      <c r="T92" s="20">
        <f t="shared" si="7"/>
        <v>1</v>
      </c>
      <c r="U92" s="21">
        <f t="shared" si="10"/>
        <v>0</v>
      </c>
      <c r="V92" s="21">
        <f t="shared" si="8"/>
        <v>0</v>
      </c>
      <c r="W92" s="20"/>
    </row>
    <row r="93" spans="1:23" s="8" customFormat="1" ht="17.100000000000001" hidden="1" customHeight="1" x14ac:dyDescent="0.25">
      <c r="A93" s="12">
        <v>90</v>
      </c>
      <c r="B93" s="12" t="s">
        <v>18</v>
      </c>
      <c r="C93" s="98" t="s">
        <v>1544</v>
      </c>
      <c r="D93" s="12" t="s">
        <v>1362</v>
      </c>
      <c r="E93" s="14" t="s">
        <v>1555</v>
      </c>
      <c r="F93" s="14" t="s">
        <v>1556</v>
      </c>
      <c r="G93" s="12" t="s">
        <v>1360</v>
      </c>
      <c r="H93" s="69">
        <v>1</v>
      </c>
      <c r="I93" s="16" t="s">
        <v>22</v>
      </c>
      <c r="J93" s="22">
        <v>0</v>
      </c>
      <c r="K93" s="22">
        <v>0</v>
      </c>
      <c r="L93" s="61" t="s">
        <v>30</v>
      </c>
      <c r="M93" s="22">
        <v>0</v>
      </c>
      <c r="N93" s="22">
        <v>0</v>
      </c>
      <c r="O93" s="158" t="s">
        <v>30</v>
      </c>
      <c r="P93" s="22">
        <v>0</v>
      </c>
      <c r="Q93" s="22">
        <v>0</v>
      </c>
      <c r="R93" s="100" t="s">
        <v>30</v>
      </c>
      <c r="S93" s="20">
        <f t="shared" si="6"/>
        <v>0</v>
      </c>
      <c r="T93" s="20">
        <f t="shared" si="7"/>
        <v>0</v>
      </c>
      <c r="U93" s="21" t="e">
        <f t="shared" si="10"/>
        <v>#DIV/0!</v>
      </c>
      <c r="V93" s="21" t="e">
        <f t="shared" si="8"/>
        <v>#DIV/0!</v>
      </c>
      <c r="W93" s="20"/>
    </row>
    <row r="94" spans="1:23" s="8" customFormat="1" ht="17.100000000000001" hidden="1" customHeight="1" x14ac:dyDescent="0.25">
      <c r="A94" s="12">
        <v>91</v>
      </c>
      <c r="B94" s="12" t="s">
        <v>18</v>
      </c>
      <c r="C94" s="98" t="s">
        <v>1544</v>
      </c>
      <c r="D94" s="12" t="s">
        <v>9</v>
      </c>
      <c r="E94" s="14" t="s">
        <v>1557</v>
      </c>
      <c r="F94" s="14" t="s">
        <v>1558</v>
      </c>
      <c r="G94" s="12" t="s">
        <v>1360</v>
      </c>
      <c r="H94" s="69">
        <v>1</v>
      </c>
      <c r="I94" s="16" t="s">
        <v>22</v>
      </c>
      <c r="J94" s="22">
        <v>0</v>
      </c>
      <c r="K94" s="22">
        <v>0</v>
      </c>
      <c r="L94" s="61" t="s">
        <v>30</v>
      </c>
      <c r="M94" s="22">
        <v>0</v>
      </c>
      <c r="N94" s="22">
        <v>0</v>
      </c>
      <c r="O94" s="158" t="s">
        <v>30</v>
      </c>
      <c r="P94" s="22">
        <v>0</v>
      </c>
      <c r="Q94" s="22">
        <v>0</v>
      </c>
      <c r="R94" s="100" t="s">
        <v>30</v>
      </c>
      <c r="S94" s="20">
        <f t="shared" si="6"/>
        <v>0</v>
      </c>
      <c r="T94" s="20">
        <f t="shared" si="7"/>
        <v>0</v>
      </c>
      <c r="U94" s="21" t="e">
        <f t="shared" si="10"/>
        <v>#DIV/0!</v>
      </c>
      <c r="V94" s="21" t="e">
        <f t="shared" si="8"/>
        <v>#DIV/0!</v>
      </c>
      <c r="W94" s="20"/>
    </row>
    <row r="95" spans="1:23" s="8" customFormat="1" ht="17.100000000000001" hidden="1" customHeight="1" x14ac:dyDescent="0.25">
      <c r="A95" s="12">
        <v>92</v>
      </c>
      <c r="B95" s="12" t="s">
        <v>18</v>
      </c>
      <c r="C95" s="98" t="s">
        <v>1544</v>
      </c>
      <c r="D95" s="12" t="s">
        <v>9</v>
      </c>
      <c r="E95" s="14" t="s">
        <v>1559</v>
      </c>
      <c r="F95" s="14" t="s">
        <v>1560</v>
      </c>
      <c r="G95" s="12" t="s">
        <v>1356</v>
      </c>
      <c r="H95" s="69">
        <v>1</v>
      </c>
      <c r="I95" s="16" t="s">
        <v>22</v>
      </c>
      <c r="J95" s="22">
        <v>0</v>
      </c>
      <c r="K95" s="22">
        <v>0</v>
      </c>
      <c r="L95" s="61" t="s">
        <v>30</v>
      </c>
      <c r="M95" s="22">
        <v>0</v>
      </c>
      <c r="N95" s="22">
        <v>0</v>
      </c>
      <c r="O95" s="158" t="s">
        <v>30</v>
      </c>
      <c r="P95" s="22">
        <v>0</v>
      </c>
      <c r="Q95" s="22">
        <v>0</v>
      </c>
      <c r="R95" s="100" t="s">
        <v>30</v>
      </c>
      <c r="S95" s="20">
        <f t="shared" si="6"/>
        <v>0</v>
      </c>
      <c r="T95" s="20">
        <f t="shared" si="7"/>
        <v>0</v>
      </c>
      <c r="U95" s="21" t="e">
        <f t="shared" si="10"/>
        <v>#DIV/0!</v>
      </c>
      <c r="V95" s="21" t="e">
        <f t="shared" si="8"/>
        <v>#DIV/0!</v>
      </c>
      <c r="W95" s="20"/>
    </row>
    <row r="96" spans="1:23" s="8" customFormat="1" ht="17.100000000000001" hidden="1" customHeight="1" x14ac:dyDescent="0.25">
      <c r="A96" s="12">
        <v>93</v>
      </c>
      <c r="B96" s="12" t="s">
        <v>18</v>
      </c>
      <c r="C96" s="98" t="s">
        <v>1544</v>
      </c>
      <c r="D96" s="12" t="s">
        <v>9</v>
      </c>
      <c r="E96" s="14" t="s">
        <v>1561</v>
      </c>
      <c r="F96" s="14" t="s">
        <v>1562</v>
      </c>
      <c r="G96" s="12" t="s">
        <v>1513</v>
      </c>
      <c r="H96" s="69">
        <v>1</v>
      </c>
      <c r="I96" s="16" t="s">
        <v>22</v>
      </c>
      <c r="J96" s="22">
        <v>0</v>
      </c>
      <c r="K96" s="22">
        <v>0</v>
      </c>
      <c r="L96" s="61" t="s">
        <v>30</v>
      </c>
      <c r="M96" s="16">
        <v>0</v>
      </c>
      <c r="N96" s="16">
        <v>0</v>
      </c>
      <c r="O96" s="154"/>
      <c r="P96" s="22">
        <v>0</v>
      </c>
      <c r="Q96" s="22">
        <v>0</v>
      </c>
      <c r="R96" s="100" t="s">
        <v>30</v>
      </c>
      <c r="S96" s="20">
        <f t="shared" si="6"/>
        <v>0</v>
      </c>
      <c r="T96" s="20">
        <f t="shared" si="7"/>
        <v>0</v>
      </c>
      <c r="U96" s="21" t="e">
        <f t="shared" si="10"/>
        <v>#DIV/0!</v>
      </c>
      <c r="V96" s="21" t="e">
        <f t="shared" si="8"/>
        <v>#DIV/0!</v>
      </c>
      <c r="W96" s="20"/>
    </row>
    <row r="97" spans="1:23" s="8" customFormat="1" ht="17.100000000000001" hidden="1" customHeight="1" x14ac:dyDescent="0.25">
      <c r="A97" s="12">
        <v>94</v>
      </c>
      <c r="B97" s="12" t="s">
        <v>18</v>
      </c>
      <c r="C97" s="98" t="s">
        <v>1544</v>
      </c>
      <c r="D97" s="12" t="s">
        <v>1362</v>
      </c>
      <c r="E97" s="14" t="s">
        <v>1563</v>
      </c>
      <c r="F97" s="14" t="s">
        <v>1564</v>
      </c>
      <c r="G97" s="12" t="s">
        <v>1356</v>
      </c>
      <c r="H97" s="69">
        <v>1</v>
      </c>
      <c r="I97" s="16" t="s">
        <v>22</v>
      </c>
      <c r="J97" s="22">
        <v>0</v>
      </c>
      <c r="K97" s="22">
        <v>0</v>
      </c>
      <c r="L97" s="61" t="s">
        <v>30</v>
      </c>
      <c r="M97" s="22">
        <v>0</v>
      </c>
      <c r="N97" s="22">
        <v>0</v>
      </c>
      <c r="O97" s="158" t="s">
        <v>30</v>
      </c>
      <c r="P97" s="22">
        <v>0</v>
      </c>
      <c r="Q97" s="22">
        <v>0</v>
      </c>
      <c r="R97" s="100" t="s">
        <v>30</v>
      </c>
      <c r="S97" s="20">
        <f t="shared" si="6"/>
        <v>0</v>
      </c>
      <c r="T97" s="20">
        <f t="shared" si="7"/>
        <v>0</v>
      </c>
      <c r="U97" s="21" t="e">
        <f t="shared" si="10"/>
        <v>#DIV/0!</v>
      </c>
      <c r="V97" s="21" t="e">
        <f t="shared" si="8"/>
        <v>#DIV/0!</v>
      </c>
      <c r="W97" s="20"/>
    </row>
    <row r="98" spans="1:23" s="8" customFormat="1" ht="17.100000000000001" hidden="1" customHeight="1" x14ac:dyDescent="0.25">
      <c r="A98" s="12">
        <v>95</v>
      </c>
      <c r="B98" s="12" t="s">
        <v>18</v>
      </c>
      <c r="C98" s="98" t="s">
        <v>1544</v>
      </c>
      <c r="D98" s="12" t="s">
        <v>9</v>
      </c>
      <c r="E98" s="14" t="s">
        <v>1565</v>
      </c>
      <c r="F98" s="14" t="s">
        <v>1566</v>
      </c>
      <c r="G98" s="12" t="s">
        <v>1360</v>
      </c>
      <c r="H98" s="69">
        <v>1</v>
      </c>
      <c r="I98" s="16" t="s">
        <v>22</v>
      </c>
      <c r="J98" s="16">
        <v>0</v>
      </c>
      <c r="K98" s="16">
        <v>0</v>
      </c>
      <c r="L98" s="161"/>
      <c r="M98" s="16">
        <v>0</v>
      </c>
      <c r="N98" s="16">
        <v>0</v>
      </c>
      <c r="O98" s="154"/>
      <c r="P98" s="16"/>
      <c r="Q98" s="16"/>
      <c r="R98" s="101"/>
      <c r="S98" s="20">
        <f t="shared" si="6"/>
        <v>0</v>
      </c>
      <c r="T98" s="20">
        <f t="shared" si="7"/>
        <v>0</v>
      </c>
      <c r="U98" s="21" t="e">
        <f t="shared" si="10"/>
        <v>#DIV/0!</v>
      </c>
      <c r="V98" s="21" t="e">
        <f t="shared" si="8"/>
        <v>#DIV/0!</v>
      </c>
      <c r="W98" s="20"/>
    </row>
    <row r="99" spans="1:23" s="8" customFormat="1" ht="17.100000000000001" hidden="1" customHeight="1" x14ac:dyDescent="0.25">
      <c r="A99" s="12">
        <v>96</v>
      </c>
      <c r="B99" s="12" t="s">
        <v>18</v>
      </c>
      <c r="C99" s="98" t="s">
        <v>1544</v>
      </c>
      <c r="D99" s="12" t="s">
        <v>9</v>
      </c>
      <c r="E99" s="14" t="s">
        <v>1567</v>
      </c>
      <c r="F99" s="14" t="s">
        <v>1568</v>
      </c>
      <c r="G99" s="12" t="s">
        <v>1360</v>
      </c>
      <c r="H99" s="69">
        <v>1</v>
      </c>
      <c r="I99" s="16" t="s">
        <v>22</v>
      </c>
      <c r="J99" s="16">
        <v>0</v>
      </c>
      <c r="K99" s="16">
        <v>0</v>
      </c>
      <c r="L99" s="161"/>
      <c r="M99" s="16">
        <v>0</v>
      </c>
      <c r="N99" s="16">
        <v>0</v>
      </c>
      <c r="O99" s="154"/>
      <c r="P99" s="16"/>
      <c r="Q99" s="16"/>
      <c r="R99" s="101"/>
      <c r="S99" s="20">
        <f t="shared" si="6"/>
        <v>0</v>
      </c>
      <c r="T99" s="20">
        <f t="shared" si="7"/>
        <v>0</v>
      </c>
      <c r="U99" s="21" t="e">
        <f t="shared" si="10"/>
        <v>#DIV/0!</v>
      </c>
      <c r="V99" s="21" t="e">
        <f t="shared" si="8"/>
        <v>#DIV/0!</v>
      </c>
      <c r="W99" s="20"/>
    </row>
    <row r="100" spans="1:23" s="8" customFormat="1" ht="17.100000000000001" hidden="1" customHeight="1" x14ac:dyDescent="0.25">
      <c r="A100" s="12">
        <v>97</v>
      </c>
      <c r="B100" s="12" t="s">
        <v>18</v>
      </c>
      <c r="C100" s="98" t="s">
        <v>1544</v>
      </c>
      <c r="D100" s="12" t="s">
        <v>9</v>
      </c>
      <c r="E100" s="14" t="s">
        <v>1569</v>
      </c>
      <c r="F100" s="14" t="s">
        <v>1570</v>
      </c>
      <c r="G100" s="12" t="s">
        <v>1360</v>
      </c>
      <c r="H100" s="69">
        <v>1</v>
      </c>
      <c r="I100" s="16" t="s">
        <v>22</v>
      </c>
      <c r="J100" s="16">
        <v>0</v>
      </c>
      <c r="K100" s="16">
        <v>0</v>
      </c>
      <c r="L100" s="161"/>
      <c r="M100" s="16">
        <v>0</v>
      </c>
      <c r="N100" s="16">
        <v>0</v>
      </c>
      <c r="O100" s="154"/>
      <c r="P100" s="16"/>
      <c r="Q100" s="16"/>
      <c r="R100" s="101"/>
      <c r="S100" s="20">
        <f t="shared" si="6"/>
        <v>0</v>
      </c>
      <c r="T100" s="20">
        <f t="shared" si="7"/>
        <v>0</v>
      </c>
      <c r="U100" s="21" t="e">
        <f t="shared" si="10"/>
        <v>#DIV/0!</v>
      </c>
      <c r="V100" s="21" t="e">
        <f t="shared" ref="V100:V131" si="11">+U100/H100</f>
        <v>#DIV/0!</v>
      </c>
      <c r="W100" s="20"/>
    </row>
    <row r="101" spans="1:23" s="8" customFormat="1" ht="17.100000000000001" hidden="1" customHeight="1" x14ac:dyDescent="0.25">
      <c r="A101" s="12">
        <v>98</v>
      </c>
      <c r="B101" s="12" t="s">
        <v>18</v>
      </c>
      <c r="C101" s="98" t="s">
        <v>1544</v>
      </c>
      <c r="D101" s="12" t="s">
        <v>9</v>
      </c>
      <c r="E101" s="14" t="s">
        <v>1571</v>
      </c>
      <c r="F101" s="14" t="s">
        <v>1572</v>
      </c>
      <c r="G101" s="12" t="s">
        <v>1370</v>
      </c>
      <c r="H101" s="69">
        <v>1</v>
      </c>
      <c r="I101" s="16" t="s">
        <v>22</v>
      </c>
      <c r="J101" s="22">
        <v>0</v>
      </c>
      <c r="K101" s="22">
        <v>0</v>
      </c>
      <c r="L101" s="61" t="s">
        <v>30</v>
      </c>
      <c r="M101" s="22">
        <v>0</v>
      </c>
      <c r="N101" s="22">
        <v>0</v>
      </c>
      <c r="O101" s="158" t="s">
        <v>30</v>
      </c>
      <c r="P101" s="16"/>
      <c r="Q101" s="16"/>
      <c r="R101" s="101"/>
      <c r="S101" s="20">
        <f t="shared" si="6"/>
        <v>0</v>
      </c>
      <c r="T101" s="20">
        <f t="shared" si="7"/>
        <v>0</v>
      </c>
      <c r="U101" s="21" t="e">
        <f t="shared" si="10"/>
        <v>#DIV/0!</v>
      </c>
      <c r="V101" s="21" t="e">
        <f t="shared" si="11"/>
        <v>#DIV/0!</v>
      </c>
      <c r="W101" s="20"/>
    </row>
    <row r="102" spans="1:23" s="8" customFormat="1" ht="17.100000000000001" hidden="1" customHeight="1" x14ac:dyDescent="0.25">
      <c r="A102" s="12">
        <v>99</v>
      </c>
      <c r="B102" s="12" t="s">
        <v>18</v>
      </c>
      <c r="C102" s="98" t="s">
        <v>1544</v>
      </c>
      <c r="D102" s="12" t="s">
        <v>9</v>
      </c>
      <c r="E102" s="14" t="s">
        <v>1573</v>
      </c>
      <c r="F102" s="14" t="s">
        <v>1574</v>
      </c>
      <c r="G102" s="12" t="s">
        <v>1356</v>
      </c>
      <c r="H102" s="69">
        <v>1</v>
      </c>
      <c r="I102" s="16" t="s">
        <v>22</v>
      </c>
      <c r="J102" s="22">
        <v>0</v>
      </c>
      <c r="K102" s="22">
        <v>0</v>
      </c>
      <c r="L102" s="61" t="s">
        <v>30</v>
      </c>
      <c r="M102" s="22">
        <v>0</v>
      </c>
      <c r="N102" s="22">
        <v>0</v>
      </c>
      <c r="O102" s="158" t="s">
        <v>30</v>
      </c>
      <c r="P102" s="22">
        <v>0</v>
      </c>
      <c r="Q102" s="22">
        <v>0</v>
      </c>
      <c r="R102" s="100" t="s">
        <v>30</v>
      </c>
      <c r="S102" s="20">
        <f t="shared" si="6"/>
        <v>0</v>
      </c>
      <c r="T102" s="20">
        <f t="shared" si="7"/>
        <v>0</v>
      </c>
      <c r="U102" s="21" t="e">
        <f t="shared" si="10"/>
        <v>#DIV/0!</v>
      </c>
      <c r="V102" s="21" t="e">
        <f t="shared" si="11"/>
        <v>#DIV/0!</v>
      </c>
      <c r="W102" s="20"/>
    </row>
    <row r="103" spans="1:23" s="8" customFormat="1" ht="17.100000000000001" hidden="1" customHeight="1" x14ac:dyDescent="0.25">
      <c r="A103" s="12">
        <v>100</v>
      </c>
      <c r="B103" s="12" t="s">
        <v>18</v>
      </c>
      <c r="C103" s="98" t="s">
        <v>1544</v>
      </c>
      <c r="D103" s="12" t="s">
        <v>1362</v>
      </c>
      <c r="E103" s="14" t="s">
        <v>1575</v>
      </c>
      <c r="F103" s="14" t="s">
        <v>1576</v>
      </c>
      <c r="G103" s="12" t="s">
        <v>1356</v>
      </c>
      <c r="H103" s="69">
        <v>1</v>
      </c>
      <c r="I103" s="16" t="s">
        <v>22</v>
      </c>
      <c r="J103" s="16">
        <v>0</v>
      </c>
      <c r="K103" s="22">
        <v>1</v>
      </c>
      <c r="L103" s="103"/>
      <c r="M103" s="22">
        <v>0</v>
      </c>
      <c r="N103" s="22">
        <v>0</v>
      </c>
      <c r="O103" s="158" t="s">
        <v>30</v>
      </c>
      <c r="P103" s="22">
        <v>0</v>
      </c>
      <c r="Q103" s="22">
        <v>0</v>
      </c>
      <c r="R103" s="100" t="s">
        <v>30</v>
      </c>
      <c r="S103" s="20">
        <f t="shared" si="6"/>
        <v>0</v>
      </c>
      <c r="T103" s="20">
        <f t="shared" si="7"/>
        <v>1</v>
      </c>
      <c r="U103" s="21">
        <f t="shared" si="10"/>
        <v>0</v>
      </c>
      <c r="V103" s="21">
        <f t="shared" si="11"/>
        <v>0</v>
      </c>
      <c r="W103" s="20"/>
    </row>
    <row r="104" spans="1:23" s="8" customFormat="1" ht="17.100000000000001" hidden="1" customHeight="1" x14ac:dyDescent="0.25">
      <c r="A104" s="12">
        <v>101</v>
      </c>
      <c r="B104" s="12" t="s">
        <v>18</v>
      </c>
      <c r="C104" s="98" t="s">
        <v>1544</v>
      </c>
      <c r="D104" s="12" t="s">
        <v>9</v>
      </c>
      <c r="E104" s="14" t="s">
        <v>1577</v>
      </c>
      <c r="F104" s="14" t="s">
        <v>1578</v>
      </c>
      <c r="G104" s="12" t="s">
        <v>1389</v>
      </c>
      <c r="H104" s="69">
        <v>1</v>
      </c>
      <c r="I104" s="16" t="s">
        <v>22</v>
      </c>
      <c r="J104" s="16">
        <v>0</v>
      </c>
      <c r="K104" s="22">
        <v>1</v>
      </c>
      <c r="L104" s="103"/>
      <c r="M104" s="22">
        <v>0</v>
      </c>
      <c r="N104" s="22">
        <v>0</v>
      </c>
      <c r="O104" s="158" t="s">
        <v>30</v>
      </c>
      <c r="P104" s="22">
        <v>0</v>
      </c>
      <c r="Q104" s="22">
        <v>0</v>
      </c>
      <c r="R104" s="100" t="s">
        <v>30</v>
      </c>
      <c r="S104" s="20">
        <f t="shared" si="6"/>
        <v>0</v>
      </c>
      <c r="T104" s="20">
        <f t="shared" si="7"/>
        <v>1</v>
      </c>
      <c r="U104" s="21">
        <f t="shared" si="10"/>
        <v>0</v>
      </c>
      <c r="V104" s="21">
        <f t="shared" si="11"/>
        <v>0</v>
      </c>
      <c r="W104" s="20"/>
    </row>
    <row r="105" spans="1:23" s="8" customFormat="1" ht="17.100000000000001" hidden="1" customHeight="1" x14ac:dyDescent="0.25">
      <c r="A105" s="12">
        <v>102</v>
      </c>
      <c r="B105" s="12" t="s">
        <v>18</v>
      </c>
      <c r="C105" s="98" t="s">
        <v>1544</v>
      </c>
      <c r="D105" s="12" t="s">
        <v>9</v>
      </c>
      <c r="E105" s="14" t="s">
        <v>1579</v>
      </c>
      <c r="F105" s="14" t="s">
        <v>1578</v>
      </c>
      <c r="G105" s="12" t="s">
        <v>1370</v>
      </c>
      <c r="H105" s="69">
        <v>1</v>
      </c>
      <c r="I105" s="16" t="s">
        <v>22</v>
      </c>
      <c r="J105" s="16">
        <v>0</v>
      </c>
      <c r="K105" s="22">
        <v>1</v>
      </c>
      <c r="L105" s="103"/>
      <c r="M105" s="22">
        <v>0</v>
      </c>
      <c r="N105" s="22">
        <v>0</v>
      </c>
      <c r="O105" s="158" t="s">
        <v>30</v>
      </c>
      <c r="P105" s="22">
        <v>0</v>
      </c>
      <c r="Q105" s="22">
        <v>0</v>
      </c>
      <c r="R105" s="100" t="s">
        <v>30</v>
      </c>
      <c r="S105" s="20">
        <f t="shared" si="6"/>
        <v>0</v>
      </c>
      <c r="T105" s="20">
        <f t="shared" si="7"/>
        <v>1</v>
      </c>
      <c r="U105" s="21">
        <f t="shared" si="10"/>
        <v>0</v>
      </c>
      <c r="V105" s="21">
        <f t="shared" si="11"/>
        <v>0</v>
      </c>
      <c r="W105" s="20"/>
    </row>
    <row r="106" spans="1:23" s="8" customFormat="1" ht="17.100000000000001" hidden="1" customHeight="1" x14ac:dyDescent="0.25">
      <c r="A106" s="12">
        <v>103</v>
      </c>
      <c r="B106" s="12" t="s">
        <v>18</v>
      </c>
      <c r="C106" s="98" t="s">
        <v>1580</v>
      </c>
      <c r="D106" s="12" t="s">
        <v>1386</v>
      </c>
      <c r="E106" s="14" t="s">
        <v>1581</v>
      </c>
      <c r="F106" s="14" t="s">
        <v>1582</v>
      </c>
      <c r="G106" s="12" t="s">
        <v>1360</v>
      </c>
      <c r="H106" s="69">
        <v>1</v>
      </c>
      <c r="I106" s="16" t="s">
        <v>22</v>
      </c>
      <c r="J106" s="22">
        <v>0</v>
      </c>
      <c r="K106" s="22">
        <v>0</v>
      </c>
      <c r="L106" s="61" t="s">
        <v>30</v>
      </c>
      <c r="M106" s="16">
        <v>0</v>
      </c>
      <c r="N106" s="16">
        <v>0</v>
      </c>
      <c r="O106" s="154"/>
      <c r="P106" s="22">
        <v>0</v>
      </c>
      <c r="Q106" s="22">
        <v>0</v>
      </c>
      <c r="R106" s="100" t="s">
        <v>30</v>
      </c>
      <c r="S106" s="20">
        <f t="shared" si="6"/>
        <v>0</v>
      </c>
      <c r="T106" s="20">
        <f t="shared" si="7"/>
        <v>0</v>
      </c>
      <c r="U106" s="21" t="e">
        <f t="shared" si="10"/>
        <v>#DIV/0!</v>
      </c>
      <c r="V106" s="21" t="e">
        <f t="shared" si="11"/>
        <v>#DIV/0!</v>
      </c>
      <c r="W106" s="20"/>
    </row>
    <row r="107" spans="1:23" s="8" customFormat="1" ht="17.100000000000001" hidden="1" customHeight="1" x14ac:dyDescent="0.25">
      <c r="A107" s="12">
        <v>104</v>
      </c>
      <c r="B107" s="12" t="s">
        <v>18</v>
      </c>
      <c r="C107" s="98" t="s">
        <v>1580</v>
      </c>
      <c r="D107" s="12" t="s">
        <v>1357</v>
      </c>
      <c r="E107" s="14" t="s">
        <v>1583</v>
      </c>
      <c r="F107" s="14" t="s">
        <v>1584</v>
      </c>
      <c r="G107" s="12" t="s">
        <v>1356</v>
      </c>
      <c r="H107" s="69">
        <v>1</v>
      </c>
      <c r="I107" s="16" t="s">
        <v>22</v>
      </c>
      <c r="J107" s="22">
        <v>0</v>
      </c>
      <c r="K107" s="22">
        <v>0</v>
      </c>
      <c r="L107" s="61" t="s">
        <v>30</v>
      </c>
      <c r="M107" s="16">
        <v>0</v>
      </c>
      <c r="N107" s="16">
        <v>0</v>
      </c>
      <c r="O107" s="154"/>
      <c r="P107" s="22">
        <v>0</v>
      </c>
      <c r="Q107" s="22">
        <v>0</v>
      </c>
      <c r="R107" s="100" t="s">
        <v>30</v>
      </c>
      <c r="S107" s="20">
        <f t="shared" si="6"/>
        <v>0</v>
      </c>
      <c r="T107" s="20">
        <f t="shared" si="7"/>
        <v>0</v>
      </c>
      <c r="U107" s="21" t="e">
        <f t="shared" si="10"/>
        <v>#DIV/0!</v>
      </c>
      <c r="V107" s="21" t="e">
        <f t="shared" si="11"/>
        <v>#DIV/0!</v>
      </c>
      <c r="W107" s="20"/>
    </row>
    <row r="108" spans="1:23" s="8" customFormat="1" ht="17.100000000000001" hidden="1" customHeight="1" x14ac:dyDescent="0.25">
      <c r="A108" s="12">
        <v>105</v>
      </c>
      <c r="B108" s="12" t="s">
        <v>18</v>
      </c>
      <c r="C108" s="98" t="s">
        <v>1580</v>
      </c>
      <c r="D108" s="12" t="s">
        <v>1362</v>
      </c>
      <c r="E108" s="14" t="s">
        <v>1585</v>
      </c>
      <c r="F108" s="14" t="s">
        <v>1586</v>
      </c>
      <c r="G108" s="12" t="s">
        <v>1356</v>
      </c>
      <c r="H108" s="69">
        <v>1</v>
      </c>
      <c r="I108" s="16" t="s">
        <v>22</v>
      </c>
      <c r="J108" s="22">
        <v>0</v>
      </c>
      <c r="K108" s="22">
        <v>0</v>
      </c>
      <c r="L108" s="61" t="s">
        <v>30</v>
      </c>
      <c r="M108" s="22">
        <v>0</v>
      </c>
      <c r="N108" s="22">
        <v>0</v>
      </c>
      <c r="O108" s="158" t="s">
        <v>30</v>
      </c>
      <c r="P108" s="22">
        <v>0</v>
      </c>
      <c r="Q108" s="22">
        <v>0</v>
      </c>
      <c r="R108" s="100" t="s">
        <v>30</v>
      </c>
      <c r="S108" s="20">
        <f t="shared" si="6"/>
        <v>0</v>
      </c>
      <c r="T108" s="20">
        <f t="shared" si="7"/>
        <v>0</v>
      </c>
      <c r="U108" s="21" t="e">
        <f t="shared" si="10"/>
        <v>#DIV/0!</v>
      </c>
      <c r="V108" s="21" t="e">
        <f t="shared" si="11"/>
        <v>#DIV/0!</v>
      </c>
      <c r="W108" s="20"/>
    </row>
    <row r="109" spans="1:23" s="8" customFormat="1" ht="17.100000000000001" hidden="1" customHeight="1" x14ac:dyDescent="0.25">
      <c r="A109" s="12">
        <v>106</v>
      </c>
      <c r="B109" s="12" t="s">
        <v>18</v>
      </c>
      <c r="C109" s="98" t="s">
        <v>1580</v>
      </c>
      <c r="D109" s="12" t="s">
        <v>9</v>
      </c>
      <c r="E109" s="14" t="s">
        <v>1587</v>
      </c>
      <c r="F109" s="14" t="s">
        <v>1588</v>
      </c>
      <c r="G109" s="12" t="s">
        <v>1370</v>
      </c>
      <c r="H109" s="69">
        <v>1</v>
      </c>
      <c r="I109" s="16" t="s">
        <v>22</v>
      </c>
      <c r="J109" s="22">
        <v>0</v>
      </c>
      <c r="K109" s="22">
        <v>0</v>
      </c>
      <c r="L109" s="61" t="s">
        <v>30</v>
      </c>
      <c r="M109" s="22">
        <v>0</v>
      </c>
      <c r="N109" s="22">
        <v>0</v>
      </c>
      <c r="O109" s="158" t="s">
        <v>30</v>
      </c>
      <c r="P109" s="16"/>
      <c r="Q109" s="16"/>
      <c r="R109" s="101"/>
      <c r="S109" s="20">
        <f t="shared" si="6"/>
        <v>0</v>
      </c>
      <c r="T109" s="20">
        <f t="shared" si="7"/>
        <v>0</v>
      </c>
      <c r="U109" s="21" t="e">
        <f t="shared" si="10"/>
        <v>#DIV/0!</v>
      </c>
      <c r="V109" s="21" t="e">
        <f t="shared" si="11"/>
        <v>#DIV/0!</v>
      </c>
      <c r="W109" s="20"/>
    </row>
    <row r="110" spans="1:23" s="8" customFormat="1" ht="17.100000000000001" hidden="1" customHeight="1" x14ac:dyDescent="0.25">
      <c r="A110" s="12">
        <v>107</v>
      </c>
      <c r="B110" s="12" t="s">
        <v>18</v>
      </c>
      <c r="C110" s="98" t="s">
        <v>1580</v>
      </c>
      <c r="D110" s="12" t="s">
        <v>9</v>
      </c>
      <c r="E110" s="14" t="s">
        <v>1589</v>
      </c>
      <c r="F110" s="14" t="s">
        <v>1590</v>
      </c>
      <c r="G110" s="12" t="s">
        <v>1513</v>
      </c>
      <c r="H110" s="69">
        <v>1</v>
      </c>
      <c r="I110" s="16" t="s">
        <v>22</v>
      </c>
      <c r="J110" s="22">
        <v>0</v>
      </c>
      <c r="K110" s="22">
        <v>0</v>
      </c>
      <c r="L110" s="61" t="s">
        <v>30</v>
      </c>
      <c r="M110" s="16">
        <v>0</v>
      </c>
      <c r="N110" s="16">
        <v>0</v>
      </c>
      <c r="O110" s="154"/>
      <c r="P110" s="22">
        <v>0</v>
      </c>
      <c r="Q110" s="22">
        <v>0</v>
      </c>
      <c r="R110" s="100" t="s">
        <v>30</v>
      </c>
      <c r="S110" s="20">
        <f t="shared" si="6"/>
        <v>0</v>
      </c>
      <c r="T110" s="20">
        <f t="shared" si="7"/>
        <v>0</v>
      </c>
      <c r="U110" s="21" t="e">
        <f t="shared" si="10"/>
        <v>#DIV/0!</v>
      </c>
      <c r="V110" s="21" t="e">
        <f t="shared" si="11"/>
        <v>#DIV/0!</v>
      </c>
      <c r="W110" s="20"/>
    </row>
    <row r="111" spans="1:23" s="8" customFormat="1" ht="17.100000000000001" hidden="1" customHeight="1" x14ac:dyDescent="0.25">
      <c r="A111" s="12">
        <v>108</v>
      </c>
      <c r="B111" s="12" t="s">
        <v>18</v>
      </c>
      <c r="C111" s="98" t="s">
        <v>1580</v>
      </c>
      <c r="D111" s="12" t="s">
        <v>1362</v>
      </c>
      <c r="E111" s="14" t="s">
        <v>1591</v>
      </c>
      <c r="F111" s="14" t="s">
        <v>1592</v>
      </c>
      <c r="G111" s="12" t="s">
        <v>1370</v>
      </c>
      <c r="H111" s="69">
        <v>1</v>
      </c>
      <c r="I111" s="16" t="s">
        <v>22</v>
      </c>
      <c r="J111" s="22">
        <v>0</v>
      </c>
      <c r="K111" s="22">
        <v>0</v>
      </c>
      <c r="L111" s="61" t="s">
        <v>30</v>
      </c>
      <c r="M111" s="22">
        <v>0</v>
      </c>
      <c r="N111" s="22">
        <v>0</v>
      </c>
      <c r="O111" s="158" t="s">
        <v>30</v>
      </c>
      <c r="P111" s="16"/>
      <c r="Q111" s="22">
        <v>1</v>
      </c>
      <c r="R111" s="101"/>
      <c r="S111" s="20">
        <f t="shared" si="6"/>
        <v>0</v>
      </c>
      <c r="T111" s="20">
        <f t="shared" si="7"/>
        <v>1</v>
      </c>
      <c r="U111" s="21">
        <f t="shared" si="10"/>
        <v>0</v>
      </c>
      <c r="V111" s="21">
        <f t="shared" si="11"/>
        <v>0</v>
      </c>
      <c r="W111" s="20"/>
    </row>
    <row r="112" spans="1:23" s="8" customFormat="1" ht="17.100000000000001" hidden="1" customHeight="1" x14ac:dyDescent="0.25">
      <c r="A112" s="12">
        <v>109</v>
      </c>
      <c r="B112" s="12" t="s">
        <v>18</v>
      </c>
      <c r="C112" s="98" t="s">
        <v>1580</v>
      </c>
      <c r="D112" s="12" t="s">
        <v>9</v>
      </c>
      <c r="E112" s="14" t="s">
        <v>1593</v>
      </c>
      <c r="F112" s="14" t="s">
        <v>1594</v>
      </c>
      <c r="G112" s="12" t="s">
        <v>1360</v>
      </c>
      <c r="H112" s="69">
        <v>1</v>
      </c>
      <c r="I112" s="16" t="s">
        <v>22</v>
      </c>
      <c r="J112" s="16">
        <v>3</v>
      </c>
      <c r="K112" s="16">
        <v>3</v>
      </c>
      <c r="L112" s="103"/>
      <c r="M112" s="16">
        <v>2</v>
      </c>
      <c r="N112" s="16">
        <v>2</v>
      </c>
      <c r="O112" s="154"/>
      <c r="P112" s="16"/>
      <c r="Q112" s="16"/>
      <c r="R112" s="101"/>
      <c r="S112" s="20">
        <f t="shared" si="6"/>
        <v>5</v>
      </c>
      <c r="T112" s="20">
        <f t="shared" si="7"/>
        <v>5</v>
      </c>
      <c r="U112" s="21">
        <f t="shared" si="10"/>
        <v>1</v>
      </c>
      <c r="V112" s="21">
        <f t="shared" si="11"/>
        <v>1</v>
      </c>
      <c r="W112" s="20"/>
    </row>
    <row r="113" spans="1:23" s="8" customFormat="1" ht="17.100000000000001" hidden="1" customHeight="1" x14ac:dyDescent="0.25">
      <c r="A113" s="12">
        <v>110</v>
      </c>
      <c r="B113" s="12" t="s">
        <v>18</v>
      </c>
      <c r="C113" s="98" t="s">
        <v>1580</v>
      </c>
      <c r="D113" s="12" t="s">
        <v>9</v>
      </c>
      <c r="E113" s="14" t="s">
        <v>1595</v>
      </c>
      <c r="F113" s="14" t="s">
        <v>1596</v>
      </c>
      <c r="G113" s="12" t="s">
        <v>1370</v>
      </c>
      <c r="H113" s="69">
        <v>1</v>
      </c>
      <c r="I113" s="16" t="s">
        <v>22</v>
      </c>
      <c r="J113" s="22">
        <v>0</v>
      </c>
      <c r="K113" s="22">
        <v>0</v>
      </c>
      <c r="L113" s="61" t="s">
        <v>30</v>
      </c>
      <c r="M113" s="22">
        <v>0</v>
      </c>
      <c r="N113" s="22">
        <v>0</v>
      </c>
      <c r="O113" s="158" t="s">
        <v>30</v>
      </c>
      <c r="P113" s="16"/>
      <c r="Q113" s="22">
        <v>1</v>
      </c>
      <c r="R113" s="101"/>
      <c r="S113" s="20">
        <f t="shared" si="6"/>
        <v>0</v>
      </c>
      <c r="T113" s="20">
        <f t="shared" si="7"/>
        <v>1</v>
      </c>
      <c r="U113" s="21">
        <f t="shared" si="10"/>
        <v>0</v>
      </c>
      <c r="V113" s="21">
        <f t="shared" si="11"/>
        <v>0</v>
      </c>
      <c r="W113" s="20"/>
    </row>
    <row r="114" spans="1:23" s="8" customFormat="1" ht="17.100000000000001" hidden="1" customHeight="1" x14ac:dyDescent="0.25">
      <c r="A114" s="12">
        <v>111</v>
      </c>
      <c r="B114" s="12" t="s">
        <v>18</v>
      </c>
      <c r="C114" s="98" t="s">
        <v>1580</v>
      </c>
      <c r="D114" s="12" t="s">
        <v>1362</v>
      </c>
      <c r="E114" s="14" t="s">
        <v>1597</v>
      </c>
      <c r="F114" s="14" t="s">
        <v>1598</v>
      </c>
      <c r="G114" s="12" t="s">
        <v>1513</v>
      </c>
      <c r="H114" s="69">
        <v>1</v>
      </c>
      <c r="I114" s="16" t="s">
        <v>22</v>
      </c>
      <c r="J114" s="22">
        <v>0</v>
      </c>
      <c r="K114" s="22">
        <v>0</v>
      </c>
      <c r="L114" s="61" t="s">
        <v>30</v>
      </c>
      <c r="M114" s="16">
        <v>0</v>
      </c>
      <c r="N114" s="16">
        <v>0</v>
      </c>
      <c r="O114" s="154"/>
      <c r="P114" s="22">
        <v>0</v>
      </c>
      <c r="Q114" s="22">
        <v>0</v>
      </c>
      <c r="R114" s="100" t="s">
        <v>30</v>
      </c>
      <c r="S114" s="20">
        <f t="shared" si="6"/>
        <v>0</v>
      </c>
      <c r="T114" s="20">
        <f t="shared" si="7"/>
        <v>0</v>
      </c>
      <c r="U114" s="21" t="e">
        <f t="shared" si="10"/>
        <v>#DIV/0!</v>
      </c>
      <c r="V114" s="21" t="e">
        <f t="shared" si="11"/>
        <v>#DIV/0!</v>
      </c>
      <c r="W114" s="20"/>
    </row>
    <row r="115" spans="1:23" s="8" customFormat="1" ht="17.100000000000001" hidden="1" customHeight="1" x14ac:dyDescent="0.25">
      <c r="A115" s="12">
        <v>112</v>
      </c>
      <c r="B115" s="12" t="s">
        <v>18</v>
      </c>
      <c r="C115" s="98" t="s">
        <v>1580</v>
      </c>
      <c r="D115" s="12" t="s">
        <v>9</v>
      </c>
      <c r="E115" s="14" t="s">
        <v>1599</v>
      </c>
      <c r="F115" s="14" t="s">
        <v>1600</v>
      </c>
      <c r="G115" s="12" t="s">
        <v>1389</v>
      </c>
      <c r="H115" s="69">
        <v>1</v>
      </c>
      <c r="I115" s="16" t="s">
        <v>22</v>
      </c>
      <c r="J115" s="22">
        <v>0</v>
      </c>
      <c r="K115" s="22">
        <v>0</v>
      </c>
      <c r="L115" s="61" t="s">
        <v>30</v>
      </c>
      <c r="M115" s="22">
        <v>0</v>
      </c>
      <c r="N115" s="22">
        <v>0</v>
      </c>
      <c r="O115" s="158" t="s">
        <v>30</v>
      </c>
      <c r="P115" s="22">
        <v>0</v>
      </c>
      <c r="Q115" s="22">
        <v>0</v>
      </c>
      <c r="R115" s="100" t="s">
        <v>30</v>
      </c>
      <c r="S115" s="20">
        <f t="shared" si="6"/>
        <v>0</v>
      </c>
      <c r="T115" s="20">
        <f t="shared" si="7"/>
        <v>0</v>
      </c>
      <c r="U115" s="21" t="e">
        <f t="shared" si="10"/>
        <v>#DIV/0!</v>
      </c>
      <c r="V115" s="21" t="e">
        <f t="shared" si="11"/>
        <v>#DIV/0!</v>
      </c>
      <c r="W115" s="20"/>
    </row>
    <row r="116" spans="1:23" s="8" customFormat="1" ht="17.100000000000001" hidden="1" customHeight="1" x14ac:dyDescent="0.25">
      <c r="A116" s="12">
        <v>113</v>
      </c>
      <c r="B116" s="12" t="s">
        <v>18</v>
      </c>
      <c r="C116" s="98" t="s">
        <v>1580</v>
      </c>
      <c r="D116" s="12" t="s">
        <v>9</v>
      </c>
      <c r="E116" s="14" t="s">
        <v>1601</v>
      </c>
      <c r="F116" s="14" t="s">
        <v>1602</v>
      </c>
      <c r="G116" s="12" t="s">
        <v>1356</v>
      </c>
      <c r="H116" s="69">
        <v>1</v>
      </c>
      <c r="I116" s="16" t="s">
        <v>22</v>
      </c>
      <c r="J116" s="22">
        <v>0</v>
      </c>
      <c r="K116" s="22">
        <v>0</v>
      </c>
      <c r="L116" s="61" t="s">
        <v>30</v>
      </c>
      <c r="M116" s="22">
        <v>0</v>
      </c>
      <c r="N116" s="22">
        <v>0</v>
      </c>
      <c r="O116" s="158" t="s">
        <v>30</v>
      </c>
      <c r="P116" s="22">
        <v>0</v>
      </c>
      <c r="Q116" s="22">
        <v>0</v>
      </c>
      <c r="R116" s="100" t="s">
        <v>30</v>
      </c>
      <c r="S116" s="20">
        <f t="shared" si="6"/>
        <v>0</v>
      </c>
      <c r="T116" s="20">
        <f t="shared" si="7"/>
        <v>0</v>
      </c>
      <c r="U116" s="21" t="e">
        <f t="shared" si="10"/>
        <v>#DIV/0!</v>
      </c>
      <c r="V116" s="21" t="e">
        <f t="shared" si="11"/>
        <v>#DIV/0!</v>
      </c>
      <c r="W116" s="20"/>
    </row>
    <row r="117" spans="1:23" s="8" customFormat="1" ht="17.100000000000001" hidden="1" customHeight="1" x14ac:dyDescent="0.25">
      <c r="A117" s="12">
        <v>114</v>
      </c>
      <c r="B117" s="12" t="s">
        <v>18</v>
      </c>
      <c r="C117" s="98" t="s">
        <v>1580</v>
      </c>
      <c r="D117" s="12" t="s">
        <v>9</v>
      </c>
      <c r="E117" s="14" t="s">
        <v>1603</v>
      </c>
      <c r="F117" s="14" t="s">
        <v>1604</v>
      </c>
      <c r="G117" s="12" t="s">
        <v>1356</v>
      </c>
      <c r="H117" s="69">
        <v>1</v>
      </c>
      <c r="I117" s="16" t="s">
        <v>22</v>
      </c>
      <c r="J117" s="22">
        <v>0</v>
      </c>
      <c r="K117" s="22">
        <v>0</v>
      </c>
      <c r="L117" s="61" t="s">
        <v>30</v>
      </c>
      <c r="M117" s="22">
        <v>0</v>
      </c>
      <c r="N117" s="22">
        <v>0</v>
      </c>
      <c r="O117" s="158" t="s">
        <v>30</v>
      </c>
      <c r="P117" s="16"/>
      <c r="Q117" s="16"/>
      <c r="R117" s="101"/>
      <c r="S117" s="20">
        <f t="shared" si="6"/>
        <v>0</v>
      </c>
      <c r="T117" s="20">
        <f t="shared" si="7"/>
        <v>0</v>
      </c>
      <c r="U117" s="21" t="e">
        <f t="shared" si="10"/>
        <v>#DIV/0!</v>
      </c>
      <c r="V117" s="21" t="e">
        <f t="shared" si="11"/>
        <v>#DIV/0!</v>
      </c>
      <c r="W117" s="20"/>
    </row>
    <row r="118" spans="1:23" s="8" customFormat="1" ht="17.100000000000001" hidden="1" customHeight="1" x14ac:dyDescent="0.25">
      <c r="A118" s="12">
        <v>115</v>
      </c>
      <c r="B118" s="12" t="s">
        <v>18</v>
      </c>
      <c r="C118" s="98" t="s">
        <v>1580</v>
      </c>
      <c r="D118" s="12" t="s">
        <v>1362</v>
      </c>
      <c r="E118" s="14" t="s">
        <v>1605</v>
      </c>
      <c r="F118" s="14" t="s">
        <v>1606</v>
      </c>
      <c r="G118" s="12" t="s">
        <v>1389</v>
      </c>
      <c r="H118" s="69">
        <v>1</v>
      </c>
      <c r="I118" s="16" t="s">
        <v>22</v>
      </c>
      <c r="J118" s="22">
        <v>0</v>
      </c>
      <c r="K118" s="22">
        <v>0</v>
      </c>
      <c r="L118" s="61" t="s">
        <v>30</v>
      </c>
      <c r="M118" s="22">
        <v>0</v>
      </c>
      <c r="N118" s="22">
        <v>0</v>
      </c>
      <c r="O118" s="158" t="s">
        <v>30</v>
      </c>
      <c r="P118" s="22">
        <v>0</v>
      </c>
      <c r="Q118" s="22">
        <v>0</v>
      </c>
      <c r="R118" s="100" t="s">
        <v>30</v>
      </c>
      <c r="S118" s="20">
        <f t="shared" si="6"/>
        <v>0</v>
      </c>
      <c r="T118" s="20">
        <f t="shared" si="7"/>
        <v>0</v>
      </c>
      <c r="U118" s="21" t="e">
        <f t="shared" si="10"/>
        <v>#DIV/0!</v>
      </c>
      <c r="V118" s="21" t="e">
        <f t="shared" si="11"/>
        <v>#DIV/0!</v>
      </c>
      <c r="W118" s="20"/>
    </row>
    <row r="119" spans="1:23" s="8" customFormat="1" ht="17.100000000000001" hidden="1" customHeight="1" x14ac:dyDescent="0.25">
      <c r="A119" s="12">
        <v>116</v>
      </c>
      <c r="B119" s="12" t="s">
        <v>18</v>
      </c>
      <c r="C119" s="98" t="s">
        <v>1580</v>
      </c>
      <c r="D119" s="12" t="s">
        <v>9</v>
      </c>
      <c r="E119" s="14" t="s">
        <v>1607</v>
      </c>
      <c r="F119" s="14" t="s">
        <v>1606</v>
      </c>
      <c r="G119" s="12" t="s">
        <v>1356</v>
      </c>
      <c r="H119" s="69">
        <v>1</v>
      </c>
      <c r="I119" s="16" t="s">
        <v>22</v>
      </c>
      <c r="J119" s="22">
        <v>0</v>
      </c>
      <c r="K119" s="22">
        <v>0</v>
      </c>
      <c r="L119" s="61" t="s">
        <v>30</v>
      </c>
      <c r="M119" s="22">
        <v>0</v>
      </c>
      <c r="N119" s="22">
        <v>0</v>
      </c>
      <c r="O119" s="158" t="s">
        <v>30</v>
      </c>
      <c r="P119" s="22">
        <v>0</v>
      </c>
      <c r="Q119" s="22">
        <v>0</v>
      </c>
      <c r="R119" s="100" t="s">
        <v>30</v>
      </c>
      <c r="S119" s="20">
        <f t="shared" si="6"/>
        <v>0</v>
      </c>
      <c r="T119" s="20">
        <f t="shared" si="7"/>
        <v>0</v>
      </c>
      <c r="U119" s="21" t="e">
        <f t="shared" si="10"/>
        <v>#DIV/0!</v>
      </c>
      <c r="V119" s="21" t="e">
        <f t="shared" si="11"/>
        <v>#DIV/0!</v>
      </c>
      <c r="W119" s="20"/>
    </row>
    <row r="120" spans="1:23" s="8" customFormat="1" ht="17.100000000000001" hidden="1" customHeight="1" x14ac:dyDescent="0.25">
      <c r="A120" s="12">
        <v>117</v>
      </c>
      <c r="B120" s="12" t="s">
        <v>18</v>
      </c>
      <c r="C120" s="98" t="s">
        <v>1580</v>
      </c>
      <c r="D120" s="12" t="s">
        <v>9</v>
      </c>
      <c r="E120" s="14" t="s">
        <v>1608</v>
      </c>
      <c r="F120" s="14" t="s">
        <v>1606</v>
      </c>
      <c r="G120" s="12" t="s">
        <v>1389</v>
      </c>
      <c r="H120" s="69">
        <v>1</v>
      </c>
      <c r="I120" s="16" t="s">
        <v>22</v>
      </c>
      <c r="J120" s="22">
        <v>0</v>
      </c>
      <c r="K120" s="22">
        <v>0</v>
      </c>
      <c r="L120" s="61" t="s">
        <v>30</v>
      </c>
      <c r="M120" s="22">
        <v>0</v>
      </c>
      <c r="N120" s="22">
        <v>0</v>
      </c>
      <c r="O120" s="158" t="s">
        <v>30</v>
      </c>
      <c r="P120" s="22">
        <v>0</v>
      </c>
      <c r="Q120" s="22">
        <v>0</v>
      </c>
      <c r="R120" s="100" t="s">
        <v>30</v>
      </c>
      <c r="S120" s="20">
        <f t="shared" si="6"/>
        <v>0</v>
      </c>
      <c r="T120" s="20">
        <f t="shared" si="7"/>
        <v>0</v>
      </c>
      <c r="U120" s="21" t="e">
        <f t="shared" si="10"/>
        <v>#DIV/0!</v>
      </c>
      <c r="V120" s="21" t="e">
        <f t="shared" si="11"/>
        <v>#DIV/0!</v>
      </c>
      <c r="W120" s="20"/>
    </row>
    <row r="121" spans="1:23" s="8" customFormat="1" ht="17.100000000000001" hidden="1" customHeight="1" x14ac:dyDescent="0.25">
      <c r="A121" s="12">
        <v>118</v>
      </c>
      <c r="B121" s="12" t="s">
        <v>18</v>
      </c>
      <c r="C121" s="98" t="s">
        <v>1609</v>
      </c>
      <c r="D121" s="12" t="s">
        <v>1386</v>
      </c>
      <c r="E121" s="14" t="s">
        <v>1610</v>
      </c>
      <c r="F121" s="14" t="s">
        <v>1611</v>
      </c>
      <c r="G121" s="12" t="s">
        <v>1389</v>
      </c>
      <c r="H121" s="69">
        <v>1</v>
      </c>
      <c r="I121" s="16" t="s">
        <v>22</v>
      </c>
      <c r="J121" s="22">
        <v>0</v>
      </c>
      <c r="K121" s="22">
        <v>0</v>
      </c>
      <c r="L121" s="61" t="s">
        <v>30</v>
      </c>
      <c r="M121" s="22">
        <v>0</v>
      </c>
      <c r="N121" s="22">
        <v>0</v>
      </c>
      <c r="O121" s="158" t="s">
        <v>30</v>
      </c>
      <c r="P121" s="22">
        <v>0</v>
      </c>
      <c r="Q121" s="22">
        <v>0</v>
      </c>
      <c r="R121" s="100" t="s">
        <v>30</v>
      </c>
      <c r="S121" s="20">
        <f t="shared" si="6"/>
        <v>0</v>
      </c>
      <c r="T121" s="20">
        <f t="shared" si="7"/>
        <v>0</v>
      </c>
      <c r="U121" s="21" t="e">
        <f t="shared" si="10"/>
        <v>#DIV/0!</v>
      </c>
      <c r="V121" s="21" t="e">
        <f t="shared" si="11"/>
        <v>#DIV/0!</v>
      </c>
      <c r="W121" s="20"/>
    </row>
    <row r="122" spans="1:23" s="8" customFormat="1" ht="17.100000000000001" hidden="1" customHeight="1" x14ac:dyDescent="0.25">
      <c r="A122" s="12">
        <v>119</v>
      </c>
      <c r="B122" s="12" t="s">
        <v>18</v>
      </c>
      <c r="C122" s="98" t="s">
        <v>1609</v>
      </c>
      <c r="D122" s="12" t="s">
        <v>1357</v>
      </c>
      <c r="E122" s="14" t="s">
        <v>1612</v>
      </c>
      <c r="F122" s="14" t="s">
        <v>1613</v>
      </c>
      <c r="G122" s="12" t="s">
        <v>1370</v>
      </c>
      <c r="H122" s="69">
        <v>1</v>
      </c>
      <c r="I122" s="16" t="s">
        <v>22</v>
      </c>
      <c r="J122" s="22">
        <v>0</v>
      </c>
      <c r="K122" s="22">
        <v>0</v>
      </c>
      <c r="L122" s="61" t="s">
        <v>30</v>
      </c>
      <c r="M122" s="22">
        <v>0</v>
      </c>
      <c r="N122" s="22">
        <v>0</v>
      </c>
      <c r="O122" s="158" t="s">
        <v>30</v>
      </c>
      <c r="P122" s="7"/>
      <c r="Q122" s="7"/>
      <c r="R122" s="175"/>
      <c r="S122" s="20">
        <f t="shared" si="6"/>
        <v>0</v>
      </c>
      <c r="T122" s="20">
        <f t="shared" si="7"/>
        <v>0</v>
      </c>
      <c r="U122" s="21" t="e">
        <f t="shared" si="10"/>
        <v>#DIV/0!</v>
      </c>
      <c r="V122" s="21" t="e">
        <f t="shared" si="11"/>
        <v>#DIV/0!</v>
      </c>
      <c r="W122" s="20"/>
    </row>
    <row r="123" spans="1:23" s="8" customFormat="1" ht="17.100000000000001" hidden="1" customHeight="1" x14ac:dyDescent="0.25">
      <c r="A123" s="12">
        <v>120</v>
      </c>
      <c r="B123" s="12" t="s">
        <v>18</v>
      </c>
      <c r="C123" s="98" t="s">
        <v>1609</v>
      </c>
      <c r="D123" s="12" t="s">
        <v>1362</v>
      </c>
      <c r="E123" s="14" t="s">
        <v>1614</v>
      </c>
      <c r="F123" s="14" t="s">
        <v>1615</v>
      </c>
      <c r="G123" s="12" t="s">
        <v>1356</v>
      </c>
      <c r="H123" s="69">
        <v>1</v>
      </c>
      <c r="I123" s="16" t="s">
        <v>22</v>
      </c>
      <c r="J123" s="22">
        <v>0</v>
      </c>
      <c r="K123" s="22">
        <v>0</v>
      </c>
      <c r="L123" s="61" t="s">
        <v>30</v>
      </c>
      <c r="M123" s="22">
        <v>0</v>
      </c>
      <c r="N123" s="22">
        <v>0</v>
      </c>
      <c r="O123" s="158" t="s">
        <v>30</v>
      </c>
      <c r="P123" s="22">
        <v>0</v>
      </c>
      <c r="Q123" s="22">
        <v>0</v>
      </c>
      <c r="R123" s="100" t="s">
        <v>30</v>
      </c>
      <c r="S123" s="20">
        <f t="shared" si="6"/>
        <v>0</v>
      </c>
      <c r="T123" s="20">
        <f t="shared" si="7"/>
        <v>0</v>
      </c>
      <c r="U123" s="21" t="e">
        <f t="shared" ref="U123:U141" si="12">+S123/T123</f>
        <v>#DIV/0!</v>
      </c>
      <c r="V123" s="21" t="e">
        <f t="shared" si="11"/>
        <v>#DIV/0!</v>
      </c>
      <c r="W123" s="20"/>
    </row>
    <row r="124" spans="1:23" s="8" customFormat="1" ht="17.100000000000001" hidden="1" customHeight="1" x14ac:dyDescent="0.25">
      <c r="A124" s="12">
        <v>121</v>
      </c>
      <c r="B124" s="12" t="s">
        <v>18</v>
      </c>
      <c r="C124" s="98" t="s">
        <v>1609</v>
      </c>
      <c r="D124" s="12" t="s">
        <v>9</v>
      </c>
      <c r="E124" s="14" t="s">
        <v>1616</v>
      </c>
      <c r="F124" s="14" t="s">
        <v>1617</v>
      </c>
      <c r="G124" s="12" t="s">
        <v>1356</v>
      </c>
      <c r="H124" s="69">
        <v>1</v>
      </c>
      <c r="I124" s="16" t="s">
        <v>22</v>
      </c>
      <c r="J124" s="22">
        <v>0</v>
      </c>
      <c r="K124" s="22">
        <v>0</v>
      </c>
      <c r="L124" s="61" t="s">
        <v>30</v>
      </c>
      <c r="M124" s="7">
        <v>0</v>
      </c>
      <c r="N124" s="173">
        <v>1</v>
      </c>
      <c r="O124" s="174"/>
      <c r="P124" s="22">
        <v>0</v>
      </c>
      <c r="Q124" s="22">
        <v>0</v>
      </c>
      <c r="R124" s="100" t="s">
        <v>30</v>
      </c>
      <c r="S124" s="20">
        <f t="shared" si="6"/>
        <v>0</v>
      </c>
      <c r="T124" s="20">
        <f t="shared" si="7"/>
        <v>1</v>
      </c>
      <c r="U124" s="21">
        <f t="shared" si="12"/>
        <v>0</v>
      </c>
      <c r="V124" s="21">
        <f t="shared" si="11"/>
        <v>0</v>
      </c>
      <c r="W124" s="20"/>
    </row>
    <row r="125" spans="1:23" s="8" customFormat="1" ht="17.100000000000001" hidden="1" customHeight="1" x14ac:dyDescent="0.25">
      <c r="A125" s="12">
        <v>122</v>
      </c>
      <c r="B125" s="12" t="s">
        <v>18</v>
      </c>
      <c r="C125" s="98" t="s">
        <v>1609</v>
      </c>
      <c r="D125" s="12" t="s">
        <v>1362</v>
      </c>
      <c r="E125" s="14" t="s">
        <v>1618</v>
      </c>
      <c r="F125" s="14" t="s">
        <v>1619</v>
      </c>
      <c r="G125" s="12" t="s">
        <v>1360</v>
      </c>
      <c r="H125" s="69">
        <v>1</v>
      </c>
      <c r="I125" s="16" t="s">
        <v>22</v>
      </c>
      <c r="J125" s="22">
        <v>0</v>
      </c>
      <c r="K125" s="22">
        <v>0</v>
      </c>
      <c r="L125" s="61" t="s">
        <v>30</v>
      </c>
      <c r="M125" s="22">
        <v>0</v>
      </c>
      <c r="N125" s="22">
        <v>0</v>
      </c>
      <c r="O125" s="158" t="s">
        <v>30</v>
      </c>
      <c r="P125" s="22">
        <v>0</v>
      </c>
      <c r="Q125" s="22">
        <v>0</v>
      </c>
      <c r="R125" s="100" t="s">
        <v>30</v>
      </c>
      <c r="S125" s="20">
        <f t="shared" si="6"/>
        <v>0</v>
      </c>
      <c r="T125" s="20">
        <f t="shared" si="7"/>
        <v>0</v>
      </c>
      <c r="U125" s="21" t="e">
        <f t="shared" si="12"/>
        <v>#DIV/0!</v>
      </c>
      <c r="V125" s="21" t="e">
        <f t="shared" si="11"/>
        <v>#DIV/0!</v>
      </c>
      <c r="W125" s="20"/>
    </row>
    <row r="126" spans="1:23" s="8" customFormat="1" ht="17.100000000000001" hidden="1" customHeight="1" x14ac:dyDescent="0.25">
      <c r="A126" s="12">
        <v>123</v>
      </c>
      <c r="B126" s="12" t="s">
        <v>18</v>
      </c>
      <c r="C126" s="98" t="s">
        <v>1609</v>
      </c>
      <c r="D126" s="12" t="s">
        <v>9</v>
      </c>
      <c r="E126" s="14" t="s">
        <v>1620</v>
      </c>
      <c r="F126" s="14" t="s">
        <v>1621</v>
      </c>
      <c r="G126" s="12" t="s">
        <v>1356</v>
      </c>
      <c r="H126" s="69">
        <v>1</v>
      </c>
      <c r="I126" s="16" t="s">
        <v>22</v>
      </c>
      <c r="J126" s="22">
        <v>0</v>
      </c>
      <c r="K126" s="22">
        <v>0</v>
      </c>
      <c r="L126" s="61" t="s">
        <v>30</v>
      </c>
      <c r="M126" s="22">
        <v>0</v>
      </c>
      <c r="N126" s="22">
        <v>0</v>
      </c>
      <c r="O126" s="158" t="s">
        <v>30</v>
      </c>
      <c r="P126" s="22">
        <v>0</v>
      </c>
      <c r="Q126" s="22">
        <v>0</v>
      </c>
      <c r="R126" s="100" t="s">
        <v>30</v>
      </c>
      <c r="S126" s="20">
        <f t="shared" si="6"/>
        <v>0</v>
      </c>
      <c r="T126" s="20">
        <f t="shared" si="7"/>
        <v>0</v>
      </c>
      <c r="U126" s="21" t="e">
        <f t="shared" si="12"/>
        <v>#DIV/0!</v>
      </c>
      <c r="V126" s="21" t="e">
        <f t="shared" si="11"/>
        <v>#DIV/0!</v>
      </c>
      <c r="W126" s="20"/>
    </row>
    <row r="127" spans="1:23" s="8" customFormat="1" ht="17.100000000000001" hidden="1" customHeight="1" x14ac:dyDescent="0.25">
      <c r="A127" s="12">
        <v>124</v>
      </c>
      <c r="B127" s="12" t="s">
        <v>18</v>
      </c>
      <c r="C127" s="98" t="s">
        <v>1609</v>
      </c>
      <c r="D127" s="12" t="s">
        <v>9</v>
      </c>
      <c r="E127" s="14" t="s">
        <v>1622</v>
      </c>
      <c r="F127" s="14" t="s">
        <v>1623</v>
      </c>
      <c r="G127" s="12" t="s">
        <v>1370</v>
      </c>
      <c r="H127" s="69">
        <v>1</v>
      </c>
      <c r="I127" s="16" t="s">
        <v>22</v>
      </c>
      <c r="J127" s="22">
        <v>0</v>
      </c>
      <c r="K127" s="22">
        <v>0</v>
      </c>
      <c r="L127" s="61" t="s">
        <v>30</v>
      </c>
      <c r="M127" s="22">
        <v>0</v>
      </c>
      <c r="N127" s="22">
        <v>0</v>
      </c>
      <c r="O127" s="158" t="s">
        <v>30</v>
      </c>
      <c r="P127" s="7"/>
      <c r="Q127" s="7"/>
      <c r="R127" s="175"/>
      <c r="S127" s="20">
        <f t="shared" si="6"/>
        <v>0</v>
      </c>
      <c r="T127" s="20">
        <f t="shared" si="7"/>
        <v>0</v>
      </c>
      <c r="U127" s="21" t="e">
        <f t="shared" si="12"/>
        <v>#DIV/0!</v>
      </c>
      <c r="V127" s="21" t="e">
        <f t="shared" si="11"/>
        <v>#DIV/0!</v>
      </c>
      <c r="W127" s="20"/>
    </row>
    <row r="128" spans="1:23" s="8" customFormat="1" ht="17.100000000000001" hidden="1" customHeight="1" x14ac:dyDescent="0.25">
      <c r="A128" s="12">
        <v>125</v>
      </c>
      <c r="B128" s="12" t="s">
        <v>18</v>
      </c>
      <c r="C128" s="98" t="s">
        <v>1609</v>
      </c>
      <c r="D128" s="12" t="s">
        <v>1362</v>
      </c>
      <c r="E128" s="14" t="s">
        <v>1624</v>
      </c>
      <c r="F128" s="14" t="s">
        <v>1619</v>
      </c>
      <c r="G128" s="12" t="s">
        <v>1356</v>
      </c>
      <c r="H128" s="69">
        <v>1</v>
      </c>
      <c r="I128" s="16" t="s">
        <v>22</v>
      </c>
      <c r="J128" s="22">
        <v>0</v>
      </c>
      <c r="K128" s="22">
        <v>0</v>
      </c>
      <c r="L128" s="61" t="s">
        <v>30</v>
      </c>
      <c r="M128" s="22">
        <v>0</v>
      </c>
      <c r="N128" s="22">
        <v>0</v>
      </c>
      <c r="O128" s="158" t="s">
        <v>30</v>
      </c>
      <c r="P128" s="22">
        <v>0</v>
      </c>
      <c r="Q128" s="22">
        <v>0</v>
      </c>
      <c r="R128" s="100" t="s">
        <v>30</v>
      </c>
      <c r="S128" s="20">
        <f t="shared" si="6"/>
        <v>0</v>
      </c>
      <c r="T128" s="20">
        <f t="shared" si="7"/>
        <v>0</v>
      </c>
      <c r="U128" s="21" t="e">
        <f t="shared" si="12"/>
        <v>#DIV/0!</v>
      </c>
      <c r="V128" s="21" t="e">
        <f t="shared" si="11"/>
        <v>#DIV/0!</v>
      </c>
      <c r="W128" s="20"/>
    </row>
    <row r="129" spans="1:24" s="8" customFormat="1" ht="17.100000000000001" hidden="1" customHeight="1" x14ac:dyDescent="0.25">
      <c r="A129" s="12">
        <v>126</v>
      </c>
      <c r="B129" s="12" t="s">
        <v>18</v>
      </c>
      <c r="C129" s="98" t="s">
        <v>1609</v>
      </c>
      <c r="D129" s="12" t="s">
        <v>9</v>
      </c>
      <c r="E129" s="14" t="s">
        <v>1625</v>
      </c>
      <c r="F129" s="14" t="s">
        <v>1626</v>
      </c>
      <c r="G129" s="12" t="s">
        <v>1356</v>
      </c>
      <c r="H129" s="69">
        <v>1</v>
      </c>
      <c r="I129" s="16" t="s">
        <v>22</v>
      </c>
      <c r="J129" s="22">
        <v>0</v>
      </c>
      <c r="K129" s="22">
        <v>0</v>
      </c>
      <c r="L129" s="61" t="s">
        <v>30</v>
      </c>
      <c r="M129" s="22">
        <v>0</v>
      </c>
      <c r="N129" s="22">
        <v>0</v>
      </c>
      <c r="O129" s="158" t="s">
        <v>30</v>
      </c>
      <c r="P129" s="22">
        <v>0</v>
      </c>
      <c r="Q129" s="22">
        <v>0</v>
      </c>
      <c r="R129" s="100" t="s">
        <v>30</v>
      </c>
      <c r="S129" s="20">
        <f t="shared" si="6"/>
        <v>0</v>
      </c>
      <c r="T129" s="20">
        <f t="shared" si="7"/>
        <v>0</v>
      </c>
      <c r="U129" s="21" t="e">
        <f t="shared" si="12"/>
        <v>#DIV/0!</v>
      </c>
      <c r="V129" s="21" t="e">
        <f t="shared" si="11"/>
        <v>#DIV/0!</v>
      </c>
      <c r="W129" s="20"/>
    </row>
    <row r="130" spans="1:24" s="8" customFormat="1" ht="17.100000000000001" hidden="1" customHeight="1" x14ac:dyDescent="0.25">
      <c r="A130" s="12">
        <v>127</v>
      </c>
      <c r="B130" s="12" t="s">
        <v>18</v>
      </c>
      <c r="C130" s="98" t="s">
        <v>1609</v>
      </c>
      <c r="D130" s="12" t="s">
        <v>9</v>
      </c>
      <c r="E130" s="14" t="s">
        <v>1627</v>
      </c>
      <c r="F130" s="14" t="s">
        <v>1626</v>
      </c>
      <c r="G130" s="12" t="s">
        <v>1356</v>
      </c>
      <c r="H130" s="69">
        <v>1</v>
      </c>
      <c r="I130" s="16" t="s">
        <v>22</v>
      </c>
      <c r="J130" s="104">
        <v>0</v>
      </c>
      <c r="K130" s="104">
        <v>0</v>
      </c>
      <c r="L130" s="61" t="s">
        <v>30</v>
      </c>
      <c r="M130" s="104">
        <v>0</v>
      </c>
      <c r="N130" s="104">
        <v>0</v>
      </c>
      <c r="O130" s="158" t="s">
        <v>30</v>
      </c>
      <c r="P130" s="104">
        <v>0</v>
      </c>
      <c r="Q130" s="104">
        <v>0</v>
      </c>
      <c r="R130" s="100" t="s">
        <v>30</v>
      </c>
      <c r="S130" s="20">
        <f t="shared" si="6"/>
        <v>0</v>
      </c>
      <c r="T130" s="20">
        <f t="shared" si="7"/>
        <v>0</v>
      </c>
      <c r="U130" s="21" t="e">
        <f t="shared" si="12"/>
        <v>#DIV/0!</v>
      </c>
      <c r="V130" s="21" t="e">
        <f t="shared" si="11"/>
        <v>#DIV/0!</v>
      </c>
      <c r="W130" s="20"/>
    </row>
    <row r="131" spans="1:24" s="8" customFormat="1" ht="17.100000000000001" hidden="1" customHeight="1" x14ac:dyDescent="0.25">
      <c r="A131" s="12">
        <v>128</v>
      </c>
      <c r="B131" s="12" t="s">
        <v>18</v>
      </c>
      <c r="C131" s="98" t="s">
        <v>1628</v>
      </c>
      <c r="D131" s="12" t="s">
        <v>1386</v>
      </c>
      <c r="E131" s="14" t="s">
        <v>1629</v>
      </c>
      <c r="F131" s="14" t="s">
        <v>1630</v>
      </c>
      <c r="G131" s="12" t="s">
        <v>1360</v>
      </c>
      <c r="H131" s="69">
        <v>1</v>
      </c>
      <c r="I131" s="99" t="s">
        <v>22</v>
      </c>
      <c r="J131" s="16">
        <v>254</v>
      </c>
      <c r="K131" s="22">
        <v>835</v>
      </c>
      <c r="L131" s="103"/>
      <c r="M131" s="16">
        <v>110</v>
      </c>
      <c r="N131" s="22">
        <v>835</v>
      </c>
      <c r="O131" s="154"/>
      <c r="P131" s="16"/>
      <c r="Q131" s="22">
        <v>835</v>
      </c>
      <c r="R131" s="105"/>
      <c r="S131" s="106">
        <f t="shared" si="6"/>
        <v>364</v>
      </c>
      <c r="T131" s="20">
        <f t="shared" si="7"/>
        <v>2505</v>
      </c>
      <c r="U131" s="21">
        <f t="shared" si="12"/>
        <v>0.14530938123752496</v>
      </c>
      <c r="V131" s="21">
        <f t="shared" si="11"/>
        <v>0.14530938123752496</v>
      </c>
      <c r="W131" s="20"/>
    </row>
    <row r="132" spans="1:24" s="8" customFormat="1" ht="17.100000000000001" hidden="1" customHeight="1" x14ac:dyDescent="0.25">
      <c r="A132" s="12">
        <v>129</v>
      </c>
      <c r="B132" s="12" t="s">
        <v>18</v>
      </c>
      <c r="C132" s="98" t="s">
        <v>1628</v>
      </c>
      <c r="D132" s="12" t="s">
        <v>1357</v>
      </c>
      <c r="E132" s="14" t="s">
        <v>1631</v>
      </c>
      <c r="F132" s="14" t="s">
        <v>1632</v>
      </c>
      <c r="G132" s="12" t="s">
        <v>1360</v>
      </c>
      <c r="H132" s="69">
        <v>1</v>
      </c>
      <c r="I132" s="99" t="s">
        <v>22</v>
      </c>
      <c r="J132" s="16">
        <v>0</v>
      </c>
      <c r="K132" s="22">
        <v>75</v>
      </c>
      <c r="L132" s="103"/>
      <c r="M132" s="16">
        <v>0</v>
      </c>
      <c r="N132" s="22">
        <v>75</v>
      </c>
      <c r="O132" s="154"/>
      <c r="P132" s="16"/>
      <c r="Q132" s="22">
        <v>75</v>
      </c>
      <c r="R132" s="105"/>
      <c r="S132" s="106">
        <f t="shared" ref="S132:S195" si="13">+J132+M132+P132</f>
        <v>0</v>
      </c>
      <c r="T132" s="20">
        <f t="shared" ref="T132:T195" si="14">+K132+N132+Q132</f>
        <v>225</v>
      </c>
      <c r="U132" s="21">
        <f t="shared" si="12"/>
        <v>0</v>
      </c>
      <c r="V132" s="21">
        <f t="shared" ref="V132:V141" si="15">+U132/H132</f>
        <v>0</v>
      </c>
      <c r="W132" s="20"/>
    </row>
    <row r="133" spans="1:24" s="8" customFormat="1" ht="17.100000000000001" hidden="1" customHeight="1" x14ac:dyDescent="0.25">
      <c r="A133" s="12">
        <v>130</v>
      </c>
      <c r="B133" s="12" t="s">
        <v>18</v>
      </c>
      <c r="C133" s="98" t="s">
        <v>1628</v>
      </c>
      <c r="D133" s="12" t="s">
        <v>1362</v>
      </c>
      <c r="E133" s="14" t="s">
        <v>1633</v>
      </c>
      <c r="F133" s="14" t="s">
        <v>1634</v>
      </c>
      <c r="G133" s="12" t="s">
        <v>1370</v>
      </c>
      <c r="H133" s="69">
        <v>1</v>
      </c>
      <c r="I133" s="99" t="s">
        <v>22</v>
      </c>
      <c r="J133" s="16">
        <v>0</v>
      </c>
      <c r="K133" s="16">
        <v>0</v>
      </c>
      <c r="L133" s="161"/>
      <c r="M133" s="16">
        <v>0</v>
      </c>
      <c r="N133" s="16">
        <v>0</v>
      </c>
      <c r="O133" s="154"/>
      <c r="P133" s="16"/>
      <c r="Q133" s="22">
        <v>3</v>
      </c>
      <c r="R133" s="105"/>
      <c r="S133" s="106">
        <f t="shared" si="13"/>
        <v>0</v>
      </c>
      <c r="T133" s="20">
        <f t="shared" si="14"/>
        <v>3</v>
      </c>
      <c r="U133" s="21">
        <f t="shared" si="12"/>
        <v>0</v>
      </c>
      <c r="V133" s="21">
        <f t="shared" si="15"/>
        <v>0</v>
      </c>
      <c r="W133" s="20"/>
    </row>
    <row r="134" spans="1:24" s="8" customFormat="1" ht="17.100000000000001" hidden="1" customHeight="1" x14ac:dyDescent="0.25">
      <c r="A134" s="12">
        <v>131</v>
      </c>
      <c r="B134" s="12" t="s">
        <v>18</v>
      </c>
      <c r="C134" s="98" t="s">
        <v>1628</v>
      </c>
      <c r="D134" s="12" t="s">
        <v>9</v>
      </c>
      <c r="E134" s="14" t="s">
        <v>1635</v>
      </c>
      <c r="F134" s="14" t="s">
        <v>1636</v>
      </c>
      <c r="G134" s="12" t="s">
        <v>1360</v>
      </c>
      <c r="H134" s="69">
        <v>1</v>
      </c>
      <c r="I134" s="99" t="s">
        <v>22</v>
      </c>
      <c r="J134" s="16">
        <v>0</v>
      </c>
      <c r="K134" s="16">
        <v>0</v>
      </c>
      <c r="L134" s="161"/>
      <c r="M134" s="16">
        <v>0</v>
      </c>
      <c r="N134" s="16">
        <v>0</v>
      </c>
      <c r="O134" s="154"/>
      <c r="P134" s="16"/>
      <c r="Q134" s="16"/>
      <c r="R134" s="105"/>
      <c r="S134" s="106">
        <f t="shared" si="13"/>
        <v>0</v>
      </c>
      <c r="T134" s="20">
        <f t="shared" si="14"/>
        <v>0</v>
      </c>
      <c r="U134" s="21" t="e">
        <f t="shared" si="12"/>
        <v>#DIV/0!</v>
      </c>
      <c r="V134" s="21" t="e">
        <f t="shared" si="15"/>
        <v>#DIV/0!</v>
      </c>
      <c r="W134" s="20"/>
    </row>
    <row r="135" spans="1:24" s="8" customFormat="1" ht="17.100000000000001" hidden="1" customHeight="1" x14ac:dyDescent="0.25">
      <c r="A135" s="12">
        <v>132</v>
      </c>
      <c r="B135" s="12" t="s">
        <v>18</v>
      </c>
      <c r="C135" s="98" t="s">
        <v>1628</v>
      </c>
      <c r="D135" s="12" t="s">
        <v>9</v>
      </c>
      <c r="E135" s="14" t="s">
        <v>1637</v>
      </c>
      <c r="F135" s="14" t="s">
        <v>1638</v>
      </c>
      <c r="G135" s="12" t="s">
        <v>1360</v>
      </c>
      <c r="H135" s="69">
        <v>1</v>
      </c>
      <c r="I135" s="99" t="s">
        <v>22</v>
      </c>
      <c r="J135" s="16">
        <v>165</v>
      </c>
      <c r="K135" s="16">
        <v>165</v>
      </c>
      <c r="L135" s="103"/>
      <c r="M135" s="16">
        <v>0</v>
      </c>
      <c r="N135" s="16">
        <v>0</v>
      </c>
      <c r="O135" s="154"/>
      <c r="P135" s="16"/>
      <c r="Q135" s="16"/>
      <c r="R135" s="105"/>
      <c r="S135" s="106">
        <f t="shared" si="13"/>
        <v>165</v>
      </c>
      <c r="T135" s="20">
        <f t="shared" si="14"/>
        <v>165</v>
      </c>
      <c r="U135" s="21">
        <f t="shared" si="12"/>
        <v>1</v>
      </c>
      <c r="V135" s="21">
        <f t="shared" si="15"/>
        <v>1</v>
      </c>
      <c r="W135" s="20"/>
    </row>
    <row r="136" spans="1:24" s="8" customFormat="1" ht="17.100000000000001" hidden="1" customHeight="1" x14ac:dyDescent="0.25">
      <c r="A136" s="12">
        <v>133</v>
      </c>
      <c r="B136" s="12" t="s">
        <v>18</v>
      </c>
      <c r="C136" s="98" t="s">
        <v>1628</v>
      </c>
      <c r="D136" s="12" t="s">
        <v>1362</v>
      </c>
      <c r="E136" s="14" t="s">
        <v>1639</v>
      </c>
      <c r="F136" s="14" t="s">
        <v>1640</v>
      </c>
      <c r="G136" s="12" t="s">
        <v>1360</v>
      </c>
      <c r="H136" s="69">
        <v>1</v>
      </c>
      <c r="I136" s="99" t="s">
        <v>22</v>
      </c>
      <c r="J136" s="16">
        <v>0</v>
      </c>
      <c r="K136" s="22">
        <v>4</v>
      </c>
      <c r="L136" s="103"/>
      <c r="M136" s="16">
        <v>0</v>
      </c>
      <c r="N136" s="22">
        <v>4</v>
      </c>
      <c r="O136" s="154"/>
      <c r="P136" s="16"/>
      <c r="Q136" s="22">
        <v>4</v>
      </c>
      <c r="R136" s="105"/>
      <c r="S136" s="106">
        <f t="shared" si="13"/>
        <v>0</v>
      </c>
      <c r="T136" s="20">
        <f t="shared" si="14"/>
        <v>12</v>
      </c>
      <c r="U136" s="21">
        <f t="shared" si="12"/>
        <v>0</v>
      </c>
      <c r="V136" s="21">
        <f t="shared" si="15"/>
        <v>0</v>
      </c>
      <c r="W136" s="20"/>
    </row>
    <row r="137" spans="1:24" s="8" customFormat="1" ht="17.100000000000001" hidden="1" customHeight="1" x14ac:dyDescent="0.25">
      <c r="A137" s="12">
        <v>134</v>
      </c>
      <c r="B137" s="12" t="s">
        <v>18</v>
      </c>
      <c r="C137" s="98" t="s">
        <v>1628</v>
      </c>
      <c r="D137" s="12" t="s">
        <v>9</v>
      </c>
      <c r="E137" s="14" t="s">
        <v>1641</v>
      </c>
      <c r="F137" s="14" t="s">
        <v>1642</v>
      </c>
      <c r="G137" s="12" t="s">
        <v>1360</v>
      </c>
      <c r="H137" s="69">
        <v>1</v>
      </c>
      <c r="I137" s="99" t="s">
        <v>22</v>
      </c>
      <c r="J137" s="16">
        <v>0</v>
      </c>
      <c r="K137" s="16">
        <v>0</v>
      </c>
      <c r="L137" s="161"/>
      <c r="M137" s="16">
        <v>0</v>
      </c>
      <c r="N137" s="16">
        <v>0</v>
      </c>
      <c r="O137" s="154"/>
      <c r="P137" s="16"/>
      <c r="Q137" s="16"/>
      <c r="R137" s="105"/>
      <c r="S137" s="106">
        <f t="shared" si="13"/>
        <v>0</v>
      </c>
      <c r="T137" s="20">
        <f t="shared" si="14"/>
        <v>0</v>
      </c>
      <c r="U137" s="21" t="e">
        <f t="shared" si="12"/>
        <v>#DIV/0!</v>
      </c>
      <c r="V137" s="21" t="e">
        <f t="shared" si="15"/>
        <v>#DIV/0!</v>
      </c>
      <c r="W137" s="20"/>
    </row>
    <row r="138" spans="1:24" s="8" customFormat="1" ht="17.100000000000001" hidden="1" customHeight="1" x14ac:dyDescent="0.25">
      <c r="A138" s="12">
        <v>135</v>
      </c>
      <c r="B138" s="12" t="s">
        <v>18</v>
      </c>
      <c r="C138" s="98" t="s">
        <v>1628</v>
      </c>
      <c r="D138" s="12" t="s">
        <v>9</v>
      </c>
      <c r="E138" s="14" t="s">
        <v>1643</v>
      </c>
      <c r="F138" s="14" t="s">
        <v>1644</v>
      </c>
      <c r="G138" s="12" t="s">
        <v>1360</v>
      </c>
      <c r="H138" s="69">
        <v>1</v>
      </c>
      <c r="I138" s="99" t="s">
        <v>22</v>
      </c>
      <c r="J138" s="16">
        <v>0</v>
      </c>
      <c r="K138" s="16">
        <v>0</v>
      </c>
      <c r="L138" s="161"/>
      <c r="M138" s="16">
        <v>0</v>
      </c>
      <c r="N138" s="16">
        <v>0</v>
      </c>
      <c r="O138" s="154"/>
      <c r="P138" s="16"/>
      <c r="Q138" s="16"/>
      <c r="R138" s="105"/>
      <c r="S138" s="106">
        <f t="shared" si="13"/>
        <v>0</v>
      </c>
      <c r="T138" s="20">
        <f t="shared" si="14"/>
        <v>0</v>
      </c>
      <c r="U138" s="21" t="e">
        <f t="shared" si="12"/>
        <v>#DIV/0!</v>
      </c>
      <c r="V138" s="21" t="e">
        <f t="shared" si="15"/>
        <v>#DIV/0!</v>
      </c>
      <c r="W138" s="20"/>
    </row>
    <row r="139" spans="1:24" s="8" customFormat="1" ht="17.100000000000001" hidden="1" customHeight="1" x14ac:dyDescent="0.25">
      <c r="A139" s="12">
        <v>136</v>
      </c>
      <c r="B139" s="12" t="s">
        <v>18</v>
      </c>
      <c r="C139" s="98" t="s">
        <v>1628</v>
      </c>
      <c r="D139" s="12" t="s">
        <v>1362</v>
      </c>
      <c r="E139" s="14" t="s">
        <v>1645</v>
      </c>
      <c r="F139" s="14" t="s">
        <v>1646</v>
      </c>
      <c r="G139" s="12" t="s">
        <v>1360</v>
      </c>
      <c r="H139" s="69">
        <v>1</v>
      </c>
      <c r="I139" s="99" t="s">
        <v>22</v>
      </c>
      <c r="J139" s="16">
        <v>66</v>
      </c>
      <c r="K139" s="16">
        <v>66</v>
      </c>
      <c r="L139" s="103"/>
      <c r="M139" s="16">
        <v>0</v>
      </c>
      <c r="N139" s="16">
        <v>0</v>
      </c>
      <c r="O139" s="154"/>
      <c r="P139" s="16"/>
      <c r="Q139" s="16"/>
      <c r="R139" s="105"/>
      <c r="S139" s="106">
        <f t="shared" si="13"/>
        <v>66</v>
      </c>
      <c r="T139" s="20">
        <f t="shared" si="14"/>
        <v>66</v>
      </c>
      <c r="U139" s="21">
        <f t="shared" si="12"/>
        <v>1</v>
      </c>
      <c r="V139" s="21">
        <f t="shared" si="15"/>
        <v>1</v>
      </c>
      <c r="W139" s="20"/>
    </row>
    <row r="140" spans="1:24" s="8" customFormat="1" ht="17.100000000000001" hidden="1" customHeight="1" x14ac:dyDescent="0.25">
      <c r="A140" s="12">
        <v>137</v>
      </c>
      <c r="B140" s="12" t="s">
        <v>18</v>
      </c>
      <c r="C140" s="98" t="s">
        <v>1628</v>
      </c>
      <c r="D140" s="12" t="s">
        <v>9</v>
      </c>
      <c r="E140" s="14" t="s">
        <v>1647</v>
      </c>
      <c r="F140" s="14" t="s">
        <v>1648</v>
      </c>
      <c r="G140" s="12" t="s">
        <v>1360</v>
      </c>
      <c r="H140" s="69">
        <v>1</v>
      </c>
      <c r="I140" s="99" t="s">
        <v>22</v>
      </c>
      <c r="J140" s="16">
        <v>0</v>
      </c>
      <c r="K140" s="22">
        <v>1</v>
      </c>
      <c r="L140" s="103"/>
      <c r="M140" s="16">
        <v>0</v>
      </c>
      <c r="N140" s="22">
        <v>1</v>
      </c>
      <c r="O140" s="154"/>
      <c r="P140" s="16"/>
      <c r="Q140" s="22">
        <v>1</v>
      </c>
      <c r="R140" s="105"/>
      <c r="S140" s="106">
        <f t="shared" si="13"/>
        <v>0</v>
      </c>
      <c r="T140" s="20">
        <f t="shared" si="14"/>
        <v>3</v>
      </c>
      <c r="U140" s="21">
        <f t="shared" si="12"/>
        <v>0</v>
      </c>
      <c r="V140" s="21">
        <f t="shared" si="15"/>
        <v>0</v>
      </c>
      <c r="W140" s="20"/>
    </row>
    <row r="141" spans="1:24" s="8" customFormat="1" ht="17.100000000000001" hidden="1" customHeight="1" x14ac:dyDescent="0.25">
      <c r="A141" s="12">
        <v>138</v>
      </c>
      <c r="B141" s="12" t="s">
        <v>18</v>
      </c>
      <c r="C141" s="98" t="s">
        <v>1628</v>
      </c>
      <c r="D141" s="12" t="s">
        <v>9</v>
      </c>
      <c r="E141" s="14" t="s">
        <v>1649</v>
      </c>
      <c r="F141" s="14" t="s">
        <v>1650</v>
      </c>
      <c r="G141" s="12" t="s">
        <v>1513</v>
      </c>
      <c r="H141" s="69">
        <v>1</v>
      </c>
      <c r="I141" s="99" t="s">
        <v>22</v>
      </c>
      <c r="J141" s="22">
        <v>0</v>
      </c>
      <c r="K141" s="22">
        <v>0</v>
      </c>
      <c r="L141" s="61" t="s">
        <v>30</v>
      </c>
      <c r="M141" s="16">
        <v>0</v>
      </c>
      <c r="N141" s="16">
        <v>0</v>
      </c>
      <c r="O141" s="154"/>
      <c r="P141" s="22">
        <v>0</v>
      </c>
      <c r="Q141" s="22">
        <v>0</v>
      </c>
      <c r="R141" s="100" t="s">
        <v>30</v>
      </c>
      <c r="S141" s="106">
        <f t="shared" si="13"/>
        <v>0</v>
      </c>
      <c r="T141" s="20">
        <f t="shared" si="14"/>
        <v>0</v>
      </c>
      <c r="U141" s="21" t="e">
        <f t="shared" si="12"/>
        <v>#DIV/0!</v>
      </c>
      <c r="V141" s="21" t="e">
        <f t="shared" si="15"/>
        <v>#DIV/0!</v>
      </c>
      <c r="W141" s="20"/>
      <c r="X141" s="8" t="s">
        <v>1651</v>
      </c>
    </row>
    <row r="142" spans="1:24" s="8" customFormat="1" ht="17.100000000000001" hidden="1" customHeight="1" x14ac:dyDescent="0.25">
      <c r="A142" s="12">
        <v>139</v>
      </c>
      <c r="B142" s="12" t="s">
        <v>622</v>
      </c>
      <c r="C142" s="98" t="s">
        <v>1652</v>
      </c>
      <c r="D142" s="12" t="s">
        <v>1386</v>
      </c>
      <c r="E142" s="14" t="s">
        <v>1653</v>
      </c>
      <c r="F142" s="14" t="s">
        <v>1654</v>
      </c>
      <c r="G142" s="12" t="s">
        <v>1356</v>
      </c>
      <c r="H142" s="107">
        <v>5</v>
      </c>
      <c r="I142" s="99" t="s">
        <v>852</v>
      </c>
      <c r="J142" s="22">
        <v>0</v>
      </c>
      <c r="K142" s="22">
        <v>0</v>
      </c>
      <c r="L142" s="61" t="s">
        <v>30</v>
      </c>
      <c r="M142" s="22">
        <v>0</v>
      </c>
      <c r="N142" s="22">
        <v>0</v>
      </c>
      <c r="O142" s="158" t="s">
        <v>30</v>
      </c>
      <c r="P142" s="22">
        <v>0</v>
      </c>
      <c r="Q142" s="22">
        <v>0</v>
      </c>
      <c r="R142" s="100" t="s">
        <v>30</v>
      </c>
      <c r="S142" s="106">
        <f t="shared" si="13"/>
        <v>0</v>
      </c>
      <c r="T142" s="20">
        <f t="shared" si="14"/>
        <v>0</v>
      </c>
      <c r="U142" s="21" t="e">
        <f>(S142/T142)-1</f>
        <v>#DIV/0!</v>
      </c>
      <c r="V142" s="21">
        <f>+S142/H142</f>
        <v>0</v>
      </c>
      <c r="W142" s="20"/>
      <c r="X142" s="8" t="s">
        <v>1655</v>
      </c>
    </row>
    <row r="143" spans="1:24" s="8" customFormat="1" ht="17.100000000000001" hidden="1" customHeight="1" x14ac:dyDescent="0.25">
      <c r="A143" s="12">
        <v>140</v>
      </c>
      <c r="B143" s="12" t="s">
        <v>622</v>
      </c>
      <c r="C143" s="98" t="s">
        <v>1652</v>
      </c>
      <c r="D143" s="12" t="s">
        <v>1357</v>
      </c>
      <c r="E143" s="14" t="s">
        <v>1656</v>
      </c>
      <c r="F143" s="14" t="s">
        <v>1657</v>
      </c>
      <c r="G143" s="12" t="s">
        <v>1356</v>
      </c>
      <c r="H143" s="107">
        <v>59</v>
      </c>
      <c r="I143" s="99" t="s">
        <v>852</v>
      </c>
      <c r="J143" s="22">
        <v>0</v>
      </c>
      <c r="K143" s="22">
        <v>0</v>
      </c>
      <c r="L143" s="61" t="s">
        <v>30</v>
      </c>
      <c r="M143" s="22">
        <v>0</v>
      </c>
      <c r="N143" s="22">
        <v>0</v>
      </c>
      <c r="O143" s="158" t="s">
        <v>30</v>
      </c>
      <c r="P143" s="22">
        <v>0</v>
      </c>
      <c r="Q143" s="22">
        <v>0</v>
      </c>
      <c r="R143" s="100" t="s">
        <v>30</v>
      </c>
      <c r="S143" s="106">
        <f t="shared" si="13"/>
        <v>0</v>
      </c>
      <c r="T143" s="20">
        <f t="shared" si="14"/>
        <v>0</v>
      </c>
      <c r="U143" s="21" t="e">
        <f>(S143/T143)-1</f>
        <v>#DIV/0!</v>
      </c>
      <c r="V143" s="21">
        <f>+S143/H143</f>
        <v>0</v>
      </c>
      <c r="W143" s="20"/>
      <c r="X143" s="8" t="s">
        <v>1655</v>
      </c>
    </row>
    <row r="144" spans="1:24" s="8" customFormat="1" ht="17.100000000000001" hidden="1" customHeight="1" x14ac:dyDescent="0.25">
      <c r="A144" s="12">
        <v>141</v>
      </c>
      <c r="B144" s="12" t="s">
        <v>622</v>
      </c>
      <c r="C144" s="98" t="s">
        <v>1652</v>
      </c>
      <c r="D144" s="12" t="s">
        <v>1362</v>
      </c>
      <c r="E144" s="14" t="s">
        <v>1658</v>
      </c>
      <c r="F144" s="14" t="s">
        <v>1659</v>
      </c>
      <c r="G144" s="12" t="s">
        <v>1360</v>
      </c>
      <c r="H144" s="69">
        <v>1</v>
      </c>
      <c r="I144" s="99" t="s">
        <v>22</v>
      </c>
      <c r="J144" s="16">
        <v>13</v>
      </c>
      <c r="K144" s="22">
        <v>10</v>
      </c>
      <c r="L144" s="103"/>
      <c r="M144" s="16">
        <v>13</v>
      </c>
      <c r="N144" s="22">
        <v>10</v>
      </c>
      <c r="O144" s="154" t="s">
        <v>2755</v>
      </c>
      <c r="P144" s="16"/>
      <c r="Q144" s="22">
        <v>10</v>
      </c>
      <c r="R144" s="105"/>
      <c r="S144" s="106">
        <f t="shared" si="13"/>
        <v>26</v>
      </c>
      <c r="T144" s="20">
        <f t="shared" si="14"/>
        <v>30</v>
      </c>
      <c r="U144" s="21">
        <f t="shared" ref="U144:U153" si="16">+S144/T144</f>
        <v>0.8666666666666667</v>
      </c>
      <c r="V144" s="21">
        <f t="shared" ref="V144:V175" si="17">+U144/H144</f>
        <v>0.8666666666666667</v>
      </c>
      <c r="W144" s="20"/>
    </row>
    <row r="145" spans="1:23" s="8" customFormat="1" ht="17.100000000000001" hidden="1" customHeight="1" x14ac:dyDescent="0.25">
      <c r="A145" s="12">
        <v>142</v>
      </c>
      <c r="B145" s="12" t="s">
        <v>622</v>
      </c>
      <c r="C145" s="98" t="s">
        <v>1652</v>
      </c>
      <c r="D145" s="12" t="s">
        <v>9</v>
      </c>
      <c r="E145" s="14" t="s">
        <v>1660</v>
      </c>
      <c r="F145" s="14" t="s">
        <v>1661</v>
      </c>
      <c r="G145" s="12" t="s">
        <v>1356</v>
      </c>
      <c r="H145" s="69">
        <v>1</v>
      </c>
      <c r="I145" s="99" t="s">
        <v>22</v>
      </c>
      <c r="J145" s="22">
        <v>0</v>
      </c>
      <c r="K145" s="22">
        <v>0</v>
      </c>
      <c r="L145" s="61" t="s">
        <v>30</v>
      </c>
      <c r="M145" s="22">
        <v>0</v>
      </c>
      <c r="N145" s="22">
        <v>0</v>
      </c>
      <c r="O145" s="158" t="s">
        <v>30</v>
      </c>
      <c r="P145" s="22">
        <v>0</v>
      </c>
      <c r="Q145" s="22">
        <v>0</v>
      </c>
      <c r="R145" s="100" t="s">
        <v>30</v>
      </c>
      <c r="S145" s="106">
        <f t="shared" si="13"/>
        <v>0</v>
      </c>
      <c r="T145" s="20">
        <f t="shared" si="14"/>
        <v>0</v>
      </c>
      <c r="U145" s="21" t="e">
        <f t="shared" si="16"/>
        <v>#DIV/0!</v>
      </c>
      <c r="V145" s="21" t="e">
        <f t="shared" si="17"/>
        <v>#DIV/0!</v>
      </c>
      <c r="W145" s="20"/>
    </row>
    <row r="146" spans="1:23" s="8" customFormat="1" ht="17.100000000000001" hidden="1" customHeight="1" x14ac:dyDescent="0.25">
      <c r="A146" s="12">
        <v>143</v>
      </c>
      <c r="B146" s="12" t="s">
        <v>622</v>
      </c>
      <c r="C146" s="98" t="s">
        <v>1652</v>
      </c>
      <c r="D146" s="12" t="s">
        <v>9</v>
      </c>
      <c r="E146" s="14" t="s">
        <v>1662</v>
      </c>
      <c r="F146" s="14" t="s">
        <v>1663</v>
      </c>
      <c r="G146" s="12" t="s">
        <v>1389</v>
      </c>
      <c r="H146" s="69">
        <v>1</v>
      </c>
      <c r="I146" s="99" t="s">
        <v>22</v>
      </c>
      <c r="J146" s="22">
        <v>0</v>
      </c>
      <c r="K146" s="22">
        <v>0</v>
      </c>
      <c r="L146" s="61" t="s">
        <v>30</v>
      </c>
      <c r="M146" s="22">
        <v>0</v>
      </c>
      <c r="N146" s="22">
        <v>0</v>
      </c>
      <c r="O146" s="158" t="s">
        <v>30</v>
      </c>
      <c r="P146" s="22">
        <v>0</v>
      </c>
      <c r="Q146" s="22">
        <v>0</v>
      </c>
      <c r="R146" s="100" t="s">
        <v>30</v>
      </c>
      <c r="S146" s="106">
        <f t="shared" si="13"/>
        <v>0</v>
      </c>
      <c r="T146" s="20">
        <f t="shared" si="14"/>
        <v>0</v>
      </c>
      <c r="U146" s="21" t="e">
        <f t="shared" si="16"/>
        <v>#DIV/0!</v>
      </c>
      <c r="V146" s="21" t="e">
        <f t="shared" si="17"/>
        <v>#DIV/0!</v>
      </c>
      <c r="W146" s="20"/>
    </row>
    <row r="147" spans="1:23" s="8" customFormat="1" ht="17.100000000000001" hidden="1" customHeight="1" x14ac:dyDescent="0.25">
      <c r="A147" s="12">
        <v>144</v>
      </c>
      <c r="B147" s="12" t="s">
        <v>622</v>
      </c>
      <c r="C147" s="98" t="s">
        <v>1652</v>
      </c>
      <c r="D147" s="12" t="s">
        <v>9</v>
      </c>
      <c r="E147" s="14" t="s">
        <v>1664</v>
      </c>
      <c r="F147" s="14" t="s">
        <v>1665</v>
      </c>
      <c r="G147" s="12" t="s">
        <v>1370</v>
      </c>
      <c r="H147" s="69">
        <v>1</v>
      </c>
      <c r="I147" s="99" t="s">
        <v>22</v>
      </c>
      <c r="J147" s="22">
        <v>0</v>
      </c>
      <c r="K147" s="22">
        <v>0</v>
      </c>
      <c r="L147" s="61" t="s">
        <v>30</v>
      </c>
      <c r="M147" s="22">
        <v>0</v>
      </c>
      <c r="N147" s="22">
        <v>0</v>
      </c>
      <c r="O147" s="158" t="s">
        <v>30</v>
      </c>
      <c r="P147" s="16"/>
      <c r="Q147" s="22">
        <v>3</v>
      </c>
      <c r="R147" s="105"/>
      <c r="S147" s="106">
        <f t="shared" si="13"/>
        <v>0</v>
      </c>
      <c r="T147" s="20">
        <f t="shared" si="14"/>
        <v>3</v>
      </c>
      <c r="U147" s="21">
        <f t="shared" si="16"/>
        <v>0</v>
      </c>
      <c r="V147" s="21">
        <f t="shared" si="17"/>
        <v>0</v>
      </c>
      <c r="W147" s="20"/>
    </row>
    <row r="148" spans="1:23" s="8" customFormat="1" ht="17.100000000000001" hidden="1" customHeight="1" x14ac:dyDescent="0.25">
      <c r="A148" s="12">
        <v>145</v>
      </c>
      <c r="B148" s="12" t="s">
        <v>622</v>
      </c>
      <c r="C148" s="98" t="s">
        <v>1652</v>
      </c>
      <c r="D148" s="12" t="s">
        <v>9</v>
      </c>
      <c r="E148" s="14" t="s">
        <v>1666</v>
      </c>
      <c r="F148" s="14" t="s">
        <v>1667</v>
      </c>
      <c r="G148" s="12" t="s">
        <v>1389</v>
      </c>
      <c r="H148" s="69">
        <v>1</v>
      </c>
      <c r="I148" s="99" t="s">
        <v>22</v>
      </c>
      <c r="J148" s="22">
        <v>0</v>
      </c>
      <c r="K148" s="22">
        <v>0</v>
      </c>
      <c r="L148" s="61" t="s">
        <v>30</v>
      </c>
      <c r="M148" s="22">
        <v>0</v>
      </c>
      <c r="N148" s="22">
        <v>0</v>
      </c>
      <c r="O148" s="158" t="s">
        <v>30</v>
      </c>
      <c r="P148" s="22">
        <v>0</v>
      </c>
      <c r="Q148" s="22">
        <v>0</v>
      </c>
      <c r="R148" s="100" t="s">
        <v>30</v>
      </c>
      <c r="S148" s="106">
        <f t="shared" si="13"/>
        <v>0</v>
      </c>
      <c r="T148" s="20">
        <f t="shared" si="14"/>
        <v>0</v>
      </c>
      <c r="U148" s="21" t="e">
        <f t="shared" si="16"/>
        <v>#DIV/0!</v>
      </c>
      <c r="V148" s="21" t="e">
        <f t="shared" si="17"/>
        <v>#DIV/0!</v>
      </c>
      <c r="W148" s="20"/>
    </row>
    <row r="149" spans="1:23" s="8" customFormat="1" ht="17.100000000000001" hidden="1" customHeight="1" x14ac:dyDescent="0.25">
      <c r="A149" s="12">
        <v>146</v>
      </c>
      <c r="B149" s="12" t="s">
        <v>622</v>
      </c>
      <c r="C149" s="98" t="s">
        <v>1652</v>
      </c>
      <c r="D149" s="12" t="s">
        <v>1362</v>
      </c>
      <c r="E149" s="14" t="s">
        <v>1668</v>
      </c>
      <c r="F149" s="14" t="s">
        <v>1669</v>
      </c>
      <c r="G149" s="12" t="s">
        <v>1370</v>
      </c>
      <c r="H149" s="69">
        <v>1</v>
      </c>
      <c r="I149" s="99" t="s">
        <v>22</v>
      </c>
      <c r="J149" s="22">
        <v>0</v>
      </c>
      <c r="K149" s="22">
        <v>0</v>
      </c>
      <c r="L149" s="61" t="s">
        <v>30</v>
      </c>
      <c r="M149" s="22">
        <v>0</v>
      </c>
      <c r="N149" s="22">
        <v>0</v>
      </c>
      <c r="O149" s="158" t="s">
        <v>30</v>
      </c>
      <c r="P149" s="16"/>
      <c r="Q149" s="22">
        <v>3</v>
      </c>
      <c r="R149" s="105"/>
      <c r="S149" s="106">
        <f t="shared" si="13"/>
        <v>0</v>
      </c>
      <c r="T149" s="20">
        <f t="shared" si="14"/>
        <v>3</v>
      </c>
      <c r="U149" s="21">
        <f t="shared" si="16"/>
        <v>0</v>
      </c>
      <c r="V149" s="21">
        <f t="shared" si="17"/>
        <v>0</v>
      </c>
      <c r="W149" s="20"/>
    </row>
    <row r="150" spans="1:23" s="8" customFormat="1" ht="17.100000000000001" hidden="1" customHeight="1" x14ac:dyDescent="0.25">
      <c r="A150" s="12">
        <v>147</v>
      </c>
      <c r="B150" s="12" t="s">
        <v>622</v>
      </c>
      <c r="C150" s="98" t="s">
        <v>1652</v>
      </c>
      <c r="D150" s="12" t="s">
        <v>9</v>
      </c>
      <c r="E150" s="14" t="s">
        <v>1670</v>
      </c>
      <c r="F150" s="14" t="s">
        <v>1671</v>
      </c>
      <c r="G150" s="12" t="s">
        <v>1389</v>
      </c>
      <c r="H150" s="69">
        <v>1</v>
      </c>
      <c r="I150" s="99" t="s">
        <v>22</v>
      </c>
      <c r="J150" s="22">
        <v>0</v>
      </c>
      <c r="K150" s="22">
        <v>0</v>
      </c>
      <c r="L150" s="61" t="s">
        <v>30</v>
      </c>
      <c r="M150" s="22">
        <v>0</v>
      </c>
      <c r="N150" s="22">
        <v>0</v>
      </c>
      <c r="O150" s="158" t="s">
        <v>30</v>
      </c>
      <c r="P150" s="22">
        <v>0</v>
      </c>
      <c r="Q150" s="22">
        <v>0</v>
      </c>
      <c r="R150" s="100" t="s">
        <v>30</v>
      </c>
      <c r="S150" s="106">
        <f t="shared" si="13"/>
        <v>0</v>
      </c>
      <c r="T150" s="20">
        <f t="shared" si="14"/>
        <v>0</v>
      </c>
      <c r="U150" s="21" t="e">
        <f t="shared" si="16"/>
        <v>#DIV/0!</v>
      </c>
      <c r="V150" s="21" t="e">
        <f t="shared" si="17"/>
        <v>#DIV/0!</v>
      </c>
      <c r="W150" s="20"/>
    </row>
    <row r="151" spans="1:23" s="8" customFormat="1" ht="17.100000000000001" hidden="1" customHeight="1" x14ac:dyDescent="0.25">
      <c r="A151" s="12">
        <v>148</v>
      </c>
      <c r="B151" s="12" t="s">
        <v>622</v>
      </c>
      <c r="C151" s="98" t="s">
        <v>1652</v>
      </c>
      <c r="D151" s="12" t="s">
        <v>9</v>
      </c>
      <c r="E151" s="14" t="s">
        <v>1672</v>
      </c>
      <c r="F151" s="14" t="s">
        <v>1673</v>
      </c>
      <c r="G151" s="12" t="s">
        <v>1389</v>
      </c>
      <c r="H151" s="69">
        <v>1</v>
      </c>
      <c r="I151" s="99" t="s">
        <v>22</v>
      </c>
      <c r="J151" s="22">
        <v>0</v>
      </c>
      <c r="K151" s="22">
        <v>0</v>
      </c>
      <c r="L151" s="61" t="s">
        <v>30</v>
      </c>
      <c r="M151" s="22">
        <v>0</v>
      </c>
      <c r="N151" s="22">
        <v>0</v>
      </c>
      <c r="O151" s="158" t="s">
        <v>30</v>
      </c>
      <c r="P151" s="22">
        <v>0</v>
      </c>
      <c r="Q151" s="22">
        <v>0</v>
      </c>
      <c r="R151" s="100" t="s">
        <v>30</v>
      </c>
      <c r="S151" s="106">
        <f t="shared" si="13"/>
        <v>0</v>
      </c>
      <c r="T151" s="20">
        <f t="shared" si="14"/>
        <v>0</v>
      </c>
      <c r="U151" s="21" t="e">
        <f t="shared" si="16"/>
        <v>#DIV/0!</v>
      </c>
      <c r="V151" s="21" t="e">
        <f t="shared" si="17"/>
        <v>#DIV/0!</v>
      </c>
      <c r="W151" s="20"/>
    </row>
    <row r="152" spans="1:23" s="8" customFormat="1" ht="17.100000000000001" hidden="1" customHeight="1" x14ac:dyDescent="0.25">
      <c r="A152" s="12">
        <v>149</v>
      </c>
      <c r="B152" s="12" t="s">
        <v>622</v>
      </c>
      <c r="C152" s="98" t="s">
        <v>1652</v>
      </c>
      <c r="D152" s="12" t="s">
        <v>9</v>
      </c>
      <c r="E152" s="14" t="s">
        <v>1674</v>
      </c>
      <c r="F152" s="14" t="s">
        <v>1675</v>
      </c>
      <c r="G152" s="12" t="s">
        <v>1360</v>
      </c>
      <c r="H152" s="69">
        <v>1</v>
      </c>
      <c r="I152" s="99" t="s">
        <v>22</v>
      </c>
      <c r="J152" s="16">
        <v>5</v>
      </c>
      <c r="K152" s="22">
        <v>1</v>
      </c>
      <c r="L152" s="103"/>
      <c r="M152" s="16">
        <v>5</v>
      </c>
      <c r="N152" s="22">
        <v>1</v>
      </c>
      <c r="O152" s="154" t="s">
        <v>2756</v>
      </c>
      <c r="P152" s="16"/>
      <c r="Q152" s="22">
        <v>1</v>
      </c>
      <c r="R152" s="105"/>
      <c r="S152" s="106">
        <f t="shared" si="13"/>
        <v>10</v>
      </c>
      <c r="T152" s="20">
        <f t="shared" si="14"/>
        <v>3</v>
      </c>
      <c r="U152" s="21">
        <f t="shared" si="16"/>
        <v>3.3333333333333335</v>
      </c>
      <c r="V152" s="21">
        <f t="shared" si="17"/>
        <v>3.3333333333333335</v>
      </c>
      <c r="W152" s="20"/>
    </row>
    <row r="153" spans="1:23" s="8" customFormat="1" ht="17.100000000000001" hidden="1" customHeight="1" x14ac:dyDescent="0.25">
      <c r="A153" s="12">
        <v>150</v>
      </c>
      <c r="B153" s="12" t="s">
        <v>622</v>
      </c>
      <c r="C153" s="98" t="s">
        <v>1652</v>
      </c>
      <c r="D153" s="12" t="s">
        <v>9</v>
      </c>
      <c r="E153" s="14" t="s">
        <v>1676</v>
      </c>
      <c r="F153" s="14" t="s">
        <v>1677</v>
      </c>
      <c r="G153" s="12" t="s">
        <v>1360</v>
      </c>
      <c r="H153" s="69">
        <v>1</v>
      </c>
      <c r="I153" s="99" t="s">
        <v>22</v>
      </c>
      <c r="J153" s="16">
        <v>2</v>
      </c>
      <c r="K153" s="22">
        <v>4</v>
      </c>
      <c r="L153" s="103"/>
      <c r="M153" s="16">
        <v>4</v>
      </c>
      <c r="N153" s="22">
        <v>4</v>
      </c>
      <c r="O153" s="154" t="s">
        <v>2757</v>
      </c>
      <c r="P153" s="16"/>
      <c r="Q153" s="22">
        <v>4</v>
      </c>
      <c r="R153" s="105"/>
      <c r="S153" s="106">
        <f t="shared" si="13"/>
        <v>6</v>
      </c>
      <c r="T153" s="20">
        <f t="shared" si="14"/>
        <v>12</v>
      </c>
      <c r="U153" s="21">
        <f t="shared" si="16"/>
        <v>0.5</v>
      </c>
      <c r="V153" s="21">
        <f t="shared" si="17"/>
        <v>0.5</v>
      </c>
      <c r="W153" s="20"/>
    </row>
    <row r="154" spans="1:23" s="8" customFormat="1" ht="17.100000000000001" hidden="1" customHeight="1" x14ac:dyDescent="0.25">
      <c r="A154" s="12">
        <v>151</v>
      </c>
      <c r="B154" s="12" t="s">
        <v>274</v>
      </c>
      <c r="C154" s="98" t="s">
        <v>1678</v>
      </c>
      <c r="D154" s="12" t="s">
        <v>1386</v>
      </c>
      <c r="E154" s="14" t="s">
        <v>1679</v>
      </c>
      <c r="F154" s="14" t="s">
        <v>1680</v>
      </c>
      <c r="G154" s="12" t="s">
        <v>1356</v>
      </c>
      <c r="H154" s="108">
        <v>-0.04</v>
      </c>
      <c r="I154" s="12" t="s">
        <v>852</v>
      </c>
      <c r="J154" s="22">
        <v>0</v>
      </c>
      <c r="K154" s="22">
        <v>0</v>
      </c>
      <c r="L154" s="61" t="s">
        <v>30</v>
      </c>
      <c r="M154" s="22">
        <v>97</v>
      </c>
      <c r="N154" s="22">
        <v>125</v>
      </c>
      <c r="O154" s="18" t="s">
        <v>2824</v>
      </c>
      <c r="P154" s="22">
        <v>0</v>
      </c>
      <c r="Q154" s="22">
        <v>0</v>
      </c>
      <c r="R154" s="100" t="s">
        <v>30</v>
      </c>
      <c r="S154" s="106">
        <f t="shared" si="13"/>
        <v>97</v>
      </c>
      <c r="T154" s="20">
        <f t="shared" si="14"/>
        <v>125</v>
      </c>
      <c r="U154" s="21">
        <f>(S154/T154)-1</f>
        <v>-0.22399999999999998</v>
      </c>
      <c r="V154" s="21">
        <f t="shared" si="17"/>
        <v>5.6</v>
      </c>
      <c r="W154" s="20"/>
    </row>
    <row r="155" spans="1:23" s="8" customFormat="1" ht="17.100000000000001" hidden="1" customHeight="1" x14ac:dyDescent="0.25">
      <c r="A155" s="12">
        <v>152</v>
      </c>
      <c r="B155" s="12" t="s">
        <v>274</v>
      </c>
      <c r="C155" s="98" t="s">
        <v>1678</v>
      </c>
      <c r="D155" s="12" t="s">
        <v>1357</v>
      </c>
      <c r="E155" s="14" t="s">
        <v>1681</v>
      </c>
      <c r="F155" s="14" t="s">
        <v>1682</v>
      </c>
      <c r="G155" s="12" t="s">
        <v>1356</v>
      </c>
      <c r="H155" s="108">
        <v>-0.05</v>
      </c>
      <c r="I155" s="12" t="s">
        <v>852</v>
      </c>
      <c r="J155" s="22">
        <v>0</v>
      </c>
      <c r="K155" s="22">
        <v>0</v>
      </c>
      <c r="L155" s="61" t="s">
        <v>30</v>
      </c>
      <c r="M155" s="22">
        <v>2598</v>
      </c>
      <c r="N155" s="22">
        <v>2498</v>
      </c>
      <c r="O155" s="18" t="s">
        <v>2826</v>
      </c>
      <c r="P155" s="22">
        <v>0</v>
      </c>
      <c r="Q155" s="22">
        <v>0</v>
      </c>
      <c r="R155" s="100" t="s">
        <v>30</v>
      </c>
      <c r="S155" s="106">
        <f t="shared" si="13"/>
        <v>2598</v>
      </c>
      <c r="T155" s="20">
        <f t="shared" si="14"/>
        <v>2498</v>
      </c>
      <c r="U155" s="21">
        <f>(S155/T155)-1</f>
        <v>4.0032025620496459E-2</v>
      </c>
      <c r="V155" s="21">
        <f t="shared" si="17"/>
        <v>-0.80064051240992917</v>
      </c>
      <c r="W155" s="20"/>
    </row>
    <row r="156" spans="1:23" s="8" customFormat="1" ht="17.100000000000001" hidden="1" customHeight="1" x14ac:dyDescent="0.25">
      <c r="A156" s="12">
        <v>153</v>
      </c>
      <c r="B156" s="12" t="s">
        <v>274</v>
      </c>
      <c r="C156" s="98" t="s">
        <v>1678</v>
      </c>
      <c r="D156" s="12" t="s">
        <v>1362</v>
      </c>
      <c r="E156" s="14" t="s">
        <v>1683</v>
      </c>
      <c r="F156" s="14" t="s">
        <v>1684</v>
      </c>
      <c r="G156" s="12" t="s">
        <v>1360</v>
      </c>
      <c r="H156" s="108">
        <v>1</v>
      </c>
      <c r="I156" s="12" t="s">
        <v>22</v>
      </c>
      <c r="J156" s="16">
        <v>77</v>
      </c>
      <c r="K156" s="109">
        <v>72</v>
      </c>
      <c r="L156" s="110"/>
      <c r="M156" s="16">
        <v>73</v>
      </c>
      <c r="N156" s="109">
        <v>72</v>
      </c>
      <c r="O156" s="82" t="s">
        <v>2789</v>
      </c>
      <c r="P156" s="16"/>
      <c r="Q156" s="109">
        <v>72</v>
      </c>
      <c r="R156" s="111"/>
      <c r="S156" s="106">
        <f t="shared" si="13"/>
        <v>150</v>
      </c>
      <c r="T156" s="20">
        <f t="shared" si="14"/>
        <v>216</v>
      </c>
      <c r="U156" s="21">
        <f t="shared" ref="U156:U187" si="18">+S156/T156</f>
        <v>0.69444444444444442</v>
      </c>
      <c r="V156" s="21">
        <f t="shared" si="17"/>
        <v>0.69444444444444442</v>
      </c>
      <c r="W156" s="20"/>
    </row>
    <row r="157" spans="1:23" s="8" customFormat="1" ht="17.100000000000001" hidden="1" customHeight="1" x14ac:dyDescent="0.25">
      <c r="A157" s="12">
        <v>154</v>
      </c>
      <c r="B157" s="12" t="s">
        <v>274</v>
      </c>
      <c r="C157" s="98" t="s">
        <v>1678</v>
      </c>
      <c r="D157" s="12" t="s">
        <v>9</v>
      </c>
      <c r="E157" s="14" t="s">
        <v>1685</v>
      </c>
      <c r="F157" s="14" t="s">
        <v>1686</v>
      </c>
      <c r="G157" s="12" t="s">
        <v>1360</v>
      </c>
      <c r="H157" s="108">
        <v>1</v>
      </c>
      <c r="I157" s="12" t="s">
        <v>22</v>
      </c>
      <c r="J157" s="16">
        <v>1</v>
      </c>
      <c r="K157" s="109">
        <v>1</v>
      </c>
      <c r="L157" s="110"/>
      <c r="M157" s="16">
        <v>1</v>
      </c>
      <c r="N157" s="109">
        <v>1</v>
      </c>
      <c r="O157" s="82" t="s">
        <v>2790</v>
      </c>
      <c r="P157" s="16"/>
      <c r="Q157" s="109">
        <v>1</v>
      </c>
      <c r="R157" s="111"/>
      <c r="S157" s="106">
        <f t="shared" si="13"/>
        <v>2</v>
      </c>
      <c r="T157" s="20">
        <f t="shared" si="14"/>
        <v>3</v>
      </c>
      <c r="U157" s="21">
        <f t="shared" si="18"/>
        <v>0.66666666666666663</v>
      </c>
      <c r="V157" s="21">
        <f t="shared" si="17"/>
        <v>0.66666666666666663</v>
      </c>
      <c r="W157" s="20"/>
    </row>
    <row r="158" spans="1:23" s="8" customFormat="1" ht="17.100000000000001" hidden="1" customHeight="1" x14ac:dyDescent="0.25">
      <c r="A158" s="12">
        <v>155</v>
      </c>
      <c r="B158" s="12" t="s">
        <v>274</v>
      </c>
      <c r="C158" s="98" t="s">
        <v>1678</v>
      </c>
      <c r="D158" s="12" t="s">
        <v>9</v>
      </c>
      <c r="E158" s="14" t="s">
        <v>1687</v>
      </c>
      <c r="F158" s="14" t="s">
        <v>1688</v>
      </c>
      <c r="G158" s="12" t="s">
        <v>1360</v>
      </c>
      <c r="H158" s="108">
        <v>1</v>
      </c>
      <c r="I158" s="12" t="s">
        <v>22</v>
      </c>
      <c r="J158" s="16">
        <v>1</v>
      </c>
      <c r="K158" s="109">
        <v>1</v>
      </c>
      <c r="L158" s="110"/>
      <c r="M158" s="124">
        <v>1</v>
      </c>
      <c r="N158" s="109">
        <v>1</v>
      </c>
      <c r="O158" s="82" t="s">
        <v>2791</v>
      </c>
      <c r="P158" s="16"/>
      <c r="Q158" s="109">
        <v>1</v>
      </c>
      <c r="R158" s="111"/>
      <c r="S158" s="106">
        <f t="shared" si="13"/>
        <v>2</v>
      </c>
      <c r="T158" s="20">
        <f t="shared" si="14"/>
        <v>3</v>
      </c>
      <c r="U158" s="21">
        <f t="shared" si="18"/>
        <v>0.66666666666666663</v>
      </c>
      <c r="V158" s="21">
        <f t="shared" si="17"/>
        <v>0.66666666666666663</v>
      </c>
      <c r="W158" s="20"/>
    </row>
    <row r="159" spans="1:23" s="8" customFormat="1" ht="17.100000000000001" hidden="1" customHeight="1" x14ac:dyDescent="0.25">
      <c r="A159" s="12">
        <v>156</v>
      </c>
      <c r="B159" s="12" t="s">
        <v>274</v>
      </c>
      <c r="C159" s="98" t="s">
        <v>1678</v>
      </c>
      <c r="D159" s="12" t="s">
        <v>1362</v>
      </c>
      <c r="E159" s="14" t="s">
        <v>1689</v>
      </c>
      <c r="F159" s="14" t="s">
        <v>1690</v>
      </c>
      <c r="G159" s="12" t="s">
        <v>1360</v>
      </c>
      <c r="H159" s="108">
        <v>1</v>
      </c>
      <c r="I159" s="12" t="s">
        <v>22</v>
      </c>
      <c r="J159" s="16">
        <v>7</v>
      </c>
      <c r="K159" s="16">
        <v>7</v>
      </c>
      <c r="L159" s="103"/>
      <c r="M159" s="16">
        <v>13</v>
      </c>
      <c r="N159" s="16">
        <v>13</v>
      </c>
      <c r="O159" s="154" t="s">
        <v>2792</v>
      </c>
      <c r="P159" s="16"/>
      <c r="Q159" s="16"/>
      <c r="R159" s="105"/>
      <c r="S159" s="106">
        <f t="shared" si="13"/>
        <v>20</v>
      </c>
      <c r="T159" s="20">
        <f t="shared" si="14"/>
        <v>20</v>
      </c>
      <c r="U159" s="21">
        <f t="shared" si="18"/>
        <v>1</v>
      </c>
      <c r="V159" s="21">
        <f t="shared" si="17"/>
        <v>1</v>
      </c>
      <c r="W159" s="20"/>
    </row>
    <row r="160" spans="1:23" s="8" customFormat="1" ht="17.100000000000001" hidden="1" customHeight="1" x14ac:dyDescent="0.25">
      <c r="A160" s="12">
        <v>157</v>
      </c>
      <c r="B160" s="12" t="s">
        <v>274</v>
      </c>
      <c r="C160" s="98" t="s">
        <v>1678</v>
      </c>
      <c r="D160" s="12" t="s">
        <v>9</v>
      </c>
      <c r="E160" s="14" t="s">
        <v>1691</v>
      </c>
      <c r="F160" s="14" t="s">
        <v>1692</v>
      </c>
      <c r="G160" s="12" t="s">
        <v>1513</v>
      </c>
      <c r="H160" s="108">
        <v>1</v>
      </c>
      <c r="I160" s="12" t="s">
        <v>22</v>
      </c>
      <c r="J160" s="22">
        <v>0</v>
      </c>
      <c r="K160" s="22">
        <v>0</v>
      </c>
      <c r="L160" s="61" t="s">
        <v>30</v>
      </c>
      <c r="M160" s="16">
        <v>0</v>
      </c>
      <c r="N160" s="109">
        <v>1</v>
      </c>
      <c r="O160" s="82"/>
      <c r="P160" s="22">
        <v>0</v>
      </c>
      <c r="Q160" s="22">
        <v>0</v>
      </c>
      <c r="R160" s="100" t="s">
        <v>30</v>
      </c>
      <c r="S160" s="106">
        <f t="shared" si="13"/>
        <v>0</v>
      </c>
      <c r="T160" s="20">
        <f t="shared" si="14"/>
        <v>1</v>
      </c>
      <c r="U160" s="21">
        <f t="shared" si="18"/>
        <v>0</v>
      </c>
      <c r="V160" s="21">
        <f t="shared" si="17"/>
        <v>0</v>
      </c>
      <c r="W160" s="20"/>
    </row>
    <row r="161" spans="1:23" s="8" customFormat="1" ht="17.100000000000001" hidden="1" customHeight="1" x14ac:dyDescent="0.25">
      <c r="A161" s="12">
        <v>158</v>
      </c>
      <c r="B161" s="12" t="s">
        <v>274</v>
      </c>
      <c r="C161" s="98" t="s">
        <v>1678</v>
      </c>
      <c r="D161" s="12" t="s">
        <v>9</v>
      </c>
      <c r="E161" s="14" t="s">
        <v>1693</v>
      </c>
      <c r="F161" s="14" t="s">
        <v>1694</v>
      </c>
      <c r="G161" s="12" t="s">
        <v>1360</v>
      </c>
      <c r="H161" s="108">
        <v>1</v>
      </c>
      <c r="I161" s="12" t="s">
        <v>22</v>
      </c>
      <c r="J161" s="16">
        <v>0</v>
      </c>
      <c r="K161" s="16">
        <v>0</v>
      </c>
      <c r="L161" s="161"/>
      <c r="M161" s="176">
        <v>1</v>
      </c>
      <c r="N161" s="155">
        <v>1</v>
      </c>
      <c r="O161" s="154"/>
      <c r="P161" s="16"/>
      <c r="Q161" s="16"/>
      <c r="R161" s="105"/>
      <c r="S161" s="106">
        <f t="shared" si="13"/>
        <v>1</v>
      </c>
      <c r="T161" s="20">
        <f t="shared" si="14"/>
        <v>1</v>
      </c>
      <c r="U161" s="21">
        <f t="shared" si="18"/>
        <v>1</v>
      </c>
      <c r="V161" s="21">
        <f t="shared" si="17"/>
        <v>1</v>
      </c>
      <c r="W161" s="20"/>
    </row>
    <row r="162" spans="1:23" s="8" customFormat="1" ht="17.100000000000001" hidden="1" customHeight="1" x14ac:dyDescent="0.25">
      <c r="A162" s="12">
        <v>159</v>
      </c>
      <c r="B162" s="12" t="s">
        <v>274</v>
      </c>
      <c r="C162" s="98" t="s">
        <v>1695</v>
      </c>
      <c r="D162" s="12" t="s">
        <v>1386</v>
      </c>
      <c r="E162" s="14" t="s">
        <v>1696</v>
      </c>
      <c r="F162" s="14" t="s">
        <v>1697</v>
      </c>
      <c r="G162" s="12" t="s">
        <v>1360</v>
      </c>
      <c r="H162" s="108">
        <v>1</v>
      </c>
      <c r="I162" s="12" t="s">
        <v>22</v>
      </c>
      <c r="J162" s="16">
        <v>482</v>
      </c>
      <c r="K162" s="16">
        <v>482</v>
      </c>
      <c r="L162" s="103"/>
      <c r="M162" s="16">
        <v>563</v>
      </c>
      <c r="N162" s="16">
        <v>563</v>
      </c>
      <c r="O162" s="154"/>
      <c r="P162" s="16"/>
      <c r="Q162" s="16"/>
      <c r="R162" s="105"/>
      <c r="S162" s="106">
        <f t="shared" si="13"/>
        <v>1045</v>
      </c>
      <c r="T162" s="20">
        <f t="shared" si="14"/>
        <v>1045</v>
      </c>
      <c r="U162" s="21">
        <f t="shared" si="18"/>
        <v>1</v>
      </c>
      <c r="V162" s="21">
        <f t="shared" si="17"/>
        <v>1</v>
      </c>
      <c r="W162" s="20"/>
    </row>
    <row r="163" spans="1:23" s="8" customFormat="1" ht="17.100000000000001" hidden="1" customHeight="1" x14ac:dyDescent="0.25">
      <c r="A163" s="12">
        <v>160</v>
      </c>
      <c r="B163" s="12" t="s">
        <v>274</v>
      </c>
      <c r="C163" s="98" t="s">
        <v>1695</v>
      </c>
      <c r="D163" s="12" t="s">
        <v>1357</v>
      </c>
      <c r="E163" s="14" t="s">
        <v>1698</v>
      </c>
      <c r="F163" s="14" t="s">
        <v>1699</v>
      </c>
      <c r="G163" s="12" t="s">
        <v>1360</v>
      </c>
      <c r="H163" s="108">
        <v>1</v>
      </c>
      <c r="I163" s="12" t="s">
        <v>22</v>
      </c>
      <c r="J163" s="24">
        <v>166</v>
      </c>
      <c r="K163" s="24">
        <v>76</v>
      </c>
      <c r="L163" s="103"/>
      <c r="M163" s="16">
        <v>167</v>
      </c>
      <c r="N163" s="16">
        <v>167</v>
      </c>
      <c r="O163" s="154"/>
      <c r="P163" s="16"/>
      <c r="Q163" s="16"/>
      <c r="R163" s="105"/>
      <c r="S163" s="106">
        <f t="shared" si="13"/>
        <v>333</v>
      </c>
      <c r="T163" s="20">
        <f t="shared" si="14"/>
        <v>243</v>
      </c>
      <c r="U163" s="21">
        <f t="shared" si="18"/>
        <v>1.3703703703703705</v>
      </c>
      <c r="V163" s="21">
        <f t="shared" si="17"/>
        <v>1.3703703703703705</v>
      </c>
      <c r="W163" s="20"/>
    </row>
    <row r="164" spans="1:23" s="8" customFormat="1" ht="17.100000000000001" hidden="1" customHeight="1" x14ac:dyDescent="0.25">
      <c r="A164" s="12">
        <v>161</v>
      </c>
      <c r="B164" s="12" t="s">
        <v>274</v>
      </c>
      <c r="C164" s="98" t="s">
        <v>1695</v>
      </c>
      <c r="D164" s="12" t="s">
        <v>1362</v>
      </c>
      <c r="E164" s="14" t="s">
        <v>1700</v>
      </c>
      <c r="F164" s="14" t="s">
        <v>1701</v>
      </c>
      <c r="G164" s="12" t="s">
        <v>1360</v>
      </c>
      <c r="H164" s="108">
        <v>1</v>
      </c>
      <c r="I164" s="12" t="s">
        <v>22</v>
      </c>
      <c r="J164" s="16">
        <v>0</v>
      </c>
      <c r="K164" s="16">
        <v>0</v>
      </c>
      <c r="L164" s="161"/>
      <c r="M164" s="16">
        <v>946</v>
      </c>
      <c r="N164" s="16">
        <v>946</v>
      </c>
      <c r="O164" s="154"/>
      <c r="P164" s="16"/>
      <c r="Q164" s="16"/>
      <c r="R164" s="105"/>
      <c r="S164" s="106">
        <f t="shared" si="13"/>
        <v>946</v>
      </c>
      <c r="T164" s="20">
        <f t="shared" si="14"/>
        <v>946</v>
      </c>
      <c r="U164" s="21">
        <f t="shared" si="18"/>
        <v>1</v>
      </c>
      <c r="V164" s="21">
        <f t="shared" si="17"/>
        <v>1</v>
      </c>
      <c r="W164" s="20"/>
    </row>
    <row r="165" spans="1:23" s="8" customFormat="1" ht="17.100000000000001" hidden="1" customHeight="1" x14ac:dyDescent="0.25">
      <c r="A165" s="12">
        <v>162</v>
      </c>
      <c r="B165" s="12" t="s">
        <v>274</v>
      </c>
      <c r="C165" s="98" t="s">
        <v>1695</v>
      </c>
      <c r="D165" s="12" t="s">
        <v>9</v>
      </c>
      <c r="E165" s="14" t="s">
        <v>1702</v>
      </c>
      <c r="F165" s="14" t="s">
        <v>1703</v>
      </c>
      <c r="G165" s="12" t="s">
        <v>1360</v>
      </c>
      <c r="H165" s="108">
        <v>1</v>
      </c>
      <c r="I165" s="12" t="s">
        <v>22</v>
      </c>
      <c r="J165" s="24">
        <v>8</v>
      </c>
      <c r="K165" s="24">
        <v>0</v>
      </c>
      <c r="L165" s="161"/>
      <c r="M165" s="16">
        <v>19</v>
      </c>
      <c r="N165" s="16">
        <v>19</v>
      </c>
      <c r="O165" s="154"/>
      <c r="P165" s="16"/>
      <c r="Q165" s="16"/>
      <c r="R165" s="105"/>
      <c r="S165" s="106">
        <f t="shared" si="13"/>
        <v>27</v>
      </c>
      <c r="T165" s="20">
        <f t="shared" si="14"/>
        <v>19</v>
      </c>
      <c r="U165" s="21">
        <f t="shared" si="18"/>
        <v>1.4210526315789473</v>
      </c>
      <c r="V165" s="21">
        <f t="shared" si="17"/>
        <v>1.4210526315789473</v>
      </c>
      <c r="W165" s="20"/>
    </row>
    <row r="166" spans="1:23" s="8" customFormat="1" ht="17.100000000000001" hidden="1" customHeight="1" x14ac:dyDescent="0.25">
      <c r="A166" s="12">
        <v>163</v>
      </c>
      <c r="B166" s="12" t="s">
        <v>274</v>
      </c>
      <c r="C166" s="98" t="s">
        <v>1695</v>
      </c>
      <c r="D166" s="12" t="s">
        <v>9</v>
      </c>
      <c r="E166" s="14" t="s">
        <v>1704</v>
      </c>
      <c r="F166" s="14" t="s">
        <v>1705</v>
      </c>
      <c r="G166" s="12" t="s">
        <v>1360</v>
      </c>
      <c r="H166" s="108">
        <v>1</v>
      </c>
      <c r="I166" s="12" t="s">
        <v>22</v>
      </c>
      <c r="J166" s="16">
        <v>89</v>
      </c>
      <c r="K166" s="112">
        <v>40</v>
      </c>
      <c r="L166" s="113"/>
      <c r="M166" s="16">
        <v>250</v>
      </c>
      <c r="N166" s="112">
        <v>40</v>
      </c>
      <c r="O166" s="200"/>
      <c r="P166" s="16"/>
      <c r="Q166" s="112">
        <v>40</v>
      </c>
      <c r="R166" s="204"/>
      <c r="S166" s="106">
        <f t="shared" si="13"/>
        <v>339</v>
      </c>
      <c r="T166" s="20">
        <f t="shared" si="14"/>
        <v>120</v>
      </c>
      <c r="U166" s="21">
        <f t="shared" si="18"/>
        <v>2.8250000000000002</v>
      </c>
      <c r="V166" s="21">
        <f t="shared" si="17"/>
        <v>2.8250000000000002</v>
      </c>
      <c r="W166" s="20"/>
    </row>
    <row r="167" spans="1:23" s="8" customFormat="1" ht="17.100000000000001" hidden="1" customHeight="1" x14ac:dyDescent="0.25">
      <c r="A167" s="12">
        <v>164</v>
      </c>
      <c r="B167" s="12" t="s">
        <v>274</v>
      </c>
      <c r="C167" s="98" t="s">
        <v>1695</v>
      </c>
      <c r="D167" s="12" t="s">
        <v>1362</v>
      </c>
      <c r="E167" s="14" t="s">
        <v>1706</v>
      </c>
      <c r="F167" s="14" t="s">
        <v>1707</v>
      </c>
      <c r="G167" s="12" t="s">
        <v>1360</v>
      </c>
      <c r="H167" s="108">
        <v>1</v>
      </c>
      <c r="I167" s="12" t="s">
        <v>22</v>
      </c>
      <c r="J167" s="24">
        <v>0</v>
      </c>
      <c r="K167" s="24">
        <v>500</v>
      </c>
      <c r="L167" s="103"/>
      <c r="M167" s="16">
        <v>0</v>
      </c>
      <c r="N167" s="16">
        <v>500</v>
      </c>
      <c r="O167" s="154"/>
      <c r="P167" s="16"/>
      <c r="Q167" s="16"/>
      <c r="R167" s="105"/>
      <c r="S167" s="106">
        <f t="shared" si="13"/>
        <v>0</v>
      </c>
      <c r="T167" s="20">
        <f t="shared" si="14"/>
        <v>1000</v>
      </c>
      <c r="U167" s="21">
        <f t="shared" si="18"/>
        <v>0</v>
      </c>
      <c r="V167" s="21">
        <f t="shared" si="17"/>
        <v>0</v>
      </c>
      <c r="W167" s="20"/>
    </row>
    <row r="168" spans="1:23" s="8" customFormat="1" ht="17.100000000000001" hidden="1" customHeight="1" x14ac:dyDescent="0.25">
      <c r="A168" s="12">
        <v>165</v>
      </c>
      <c r="B168" s="12" t="s">
        <v>274</v>
      </c>
      <c r="C168" s="98" t="s">
        <v>1695</v>
      </c>
      <c r="D168" s="12" t="s">
        <v>9</v>
      </c>
      <c r="E168" s="14" t="s">
        <v>1708</v>
      </c>
      <c r="F168" s="14" t="s">
        <v>1709</v>
      </c>
      <c r="G168" s="12" t="s">
        <v>1360</v>
      </c>
      <c r="H168" s="108">
        <v>1</v>
      </c>
      <c r="I168" s="12" t="s">
        <v>22</v>
      </c>
      <c r="J168" s="24">
        <v>9</v>
      </c>
      <c r="K168" s="24">
        <v>18</v>
      </c>
      <c r="L168" s="103"/>
      <c r="M168" s="124">
        <v>1</v>
      </c>
      <c r="N168" s="124">
        <v>0.55000000000000004</v>
      </c>
      <c r="O168" s="154"/>
      <c r="P168" s="16"/>
      <c r="Q168" s="16"/>
      <c r="R168" s="105"/>
      <c r="S168" s="106">
        <f t="shared" si="13"/>
        <v>10</v>
      </c>
      <c r="T168" s="20">
        <f t="shared" si="14"/>
        <v>18.55</v>
      </c>
      <c r="U168" s="21">
        <f t="shared" si="18"/>
        <v>0.53908355795148244</v>
      </c>
      <c r="V168" s="21">
        <f t="shared" si="17"/>
        <v>0.53908355795148244</v>
      </c>
      <c r="W168" s="20"/>
    </row>
    <row r="169" spans="1:23" s="8" customFormat="1" ht="17.100000000000001" hidden="1" customHeight="1" x14ac:dyDescent="0.25">
      <c r="A169" s="12">
        <v>166</v>
      </c>
      <c r="B169" s="12" t="s">
        <v>274</v>
      </c>
      <c r="C169" s="98" t="s">
        <v>1695</v>
      </c>
      <c r="D169" s="12" t="s">
        <v>9</v>
      </c>
      <c r="E169" s="14" t="s">
        <v>1710</v>
      </c>
      <c r="F169" s="14" t="s">
        <v>1711</v>
      </c>
      <c r="G169" s="12" t="s">
        <v>1360</v>
      </c>
      <c r="H169" s="108">
        <v>1</v>
      </c>
      <c r="I169" s="12" t="s">
        <v>22</v>
      </c>
      <c r="J169" s="16">
        <v>4</v>
      </c>
      <c r="K169" s="112">
        <v>5</v>
      </c>
      <c r="L169" s="113"/>
      <c r="M169" s="16">
        <v>5</v>
      </c>
      <c r="N169" s="112">
        <v>5</v>
      </c>
      <c r="O169" s="200"/>
      <c r="P169" s="16"/>
      <c r="Q169" s="112">
        <v>5</v>
      </c>
      <c r="R169" s="204"/>
      <c r="S169" s="106">
        <f t="shared" si="13"/>
        <v>9</v>
      </c>
      <c r="T169" s="20">
        <f t="shared" si="14"/>
        <v>15</v>
      </c>
      <c r="U169" s="21">
        <f t="shared" si="18"/>
        <v>0.6</v>
      </c>
      <c r="V169" s="21">
        <f t="shared" si="17"/>
        <v>0.6</v>
      </c>
      <c r="W169" s="20"/>
    </row>
    <row r="170" spans="1:23" s="8" customFormat="1" ht="17.100000000000001" hidden="1" customHeight="1" x14ac:dyDescent="0.25">
      <c r="A170" s="12">
        <v>167</v>
      </c>
      <c r="B170" s="12" t="s">
        <v>622</v>
      </c>
      <c r="C170" s="98" t="s">
        <v>1712</v>
      </c>
      <c r="D170" s="12" t="s">
        <v>1386</v>
      </c>
      <c r="E170" s="14" t="s">
        <v>1713</v>
      </c>
      <c r="F170" s="14" t="s">
        <v>1714</v>
      </c>
      <c r="G170" s="12" t="s">
        <v>1356</v>
      </c>
      <c r="H170" s="108">
        <v>1</v>
      </c>
      <c r="I170" s="16" t="s">
        <v>22</v>
      </c>
      <c r="J170" s="22">
        <v>0</v>
      </c>
      <c r="K170" s="22">
        <v>0</v>
      </c>
      <c r="L170" s="61" t="s">
        <v>30</v>
      </c>
      <c r="M170" s="22">
        <v>0</v>
      </c>
      <c r="N170" s="22">
        <v>0</v>
      </c>
      <c r="O170" s="158" t="s">
        <v>30</v>
      </c>
      <c r="P170" s="22">
        <v>0</v>
      </c>
      <c r="Q170" s="22">
        <v>0</v>
      </c>
      <c r="R170" s="100" t="s">
        <v>30</v>
      </c>
      <c r="S170" s="106">
        <f t="shared" si="13"/>
        <v>0</v>
      </c>
      <c r="T170" s="20">
        <f t="shared" si="14"/>
        <v>0</v>
      </c>
      <c r="U170" s="21" t="e">
        <f t="shared" si="18"/>
        <v>#DIV/0!</v>
      </c>
      <c r="V170" s="21" t="e">
        <f t="shared" si="17"/>
        <v>#DIV/0!</v>
      </c>
      <c r="W170" s="20"/>
    </row>
    <row r="171" spans="1:23" s="8" customFormat="1" ht="17.100000000000001" hidden="1" customHeight="1" x14ac:dyDescent="0.25">
      <c r="A171" s="12">
        <v>168</v>
      </c>
      <c r="B171" s="12" t="s">
        <v>622</v>
      </c>
      <c r="C171" s="98" t="s">
        <v>1712</v>
      </c>
      <c r="D171" s="12" t="s">
        <v>1357</v>
      </c>
      <c r="E171" s="14" t="s">
        <v>1715</v>
      </c>
      <c r="F171" s="14" t="s">
        <v>1716</v>
      </c>
      <c r="G171" s="12" t="s">
        <v>1389</v>
      </c>
      <c r="H171" s="108">
        <v>1</v>
      </c>
      <c r="I171" s="16" t="s">
        <v>22</v>
      </c>
      <c r="J171" s="22">
        <v>0</v>
      </c>
      <c r="K171" s="22">
        <v>0</v>
      </c>
      <c r="L171" s="61" t="s">
        <v>30</v>
      </c>
      <c r="M171" s="22">
        <v>0</v>
      </c>
      <c r="N171" s="22">
        <v>0</v>
      </c>
      <c r="O171" s="158" t="s">
        <v>30</v>
      </c>
      <c r="P171" s="22">
        <v>0</v>
      </c>
      <c r="Q171" s="22">
        <v>0</v>
      </c>
      <c r="R171" s="100" t="s">
        <v>30</v>
      </c>
      <c r="S171" s="106">
        <f t="shared" si="13"/>
        <v>0</v>
      </c>
      <c r="T171" s="20">
        <f t="shared" si="14"/>
        <v>0</v>
      </c>
      <c r="U171" s="21" t="e">
        <f t="shared" si="18"/>
        <v>#DIV/0!</v>
      </c>
      <c r="V171" s="21" t="e">
        <f t="shared" si="17"/>
        <v>#DIV/0!</v>
      </c>
      <c r="W171" s="20"/>
    </row>
    <row r="172" spans="1:23" s="8" customFormat="1" ht="17.100000000000001" hidden="1" customHeight="1" x14ac:dyDescent="0.25">
      <c r="A172" s="12">
        <v>169</v>
      </c>
      <c r="B172" s="12" t="s">
        <v>622</v>
      </c>
      <c r="C172" s="98" t="s">
        <v>1712</v>
      </c>
      <c r="D172" s="12" t="s">
        <v>1362</v>
      </c>
      <c r="E172" s="14" t="s">
        <v>1717</v>
      </c>
      <c r="F172" s="14" t="s">
        <v>1718</v>
      </c>
      <c r="G172" s="12" t="s">
        <v>1389</v>
      </c>
      <c r="H172" s="108">
        <v>1</v>
      </c>
      <c r="I172" s="16" t="s">
        <v>22</v>
      </c>
      <c r="J172" s="22">
        <v>0</v>
      </c>
      <c r="K172" s="22">
        <v>0</v>
      </c>
      <c r="L172" s="61" t="s">
        <v>30</v>
      </c>
      <c r="M172" s="22">
        <v>0</v>
      </c>
      <c r="N172" s="22">
        <v>0</v>
      </c>
      <c r="O172" s="158" t="s">
        <v>30</v>
      </c>
      <c r="P172" s="22">
        <v>0</v>
      </c>
      <c r="Q172" s="22">
        <v>0</v>
      </c>
      <c r="R172" s="100" t="s">
        <v>30</v>
      </c>
      <c r="S172" s="106">
        <f t="shared" si="13"/>
        <v>0</v>
      </c>
      <c r="T172" s="20">
        <f t="shared" si="14"/>
        <v>0</v>
      </c>
      <c r="U172" s="21" t="e">
        <f t="shared" si="18"/>
        <v>#DIV/0!</v>
      </c>
      <c r="V172" s="21" t="e">
        <f t="shared" si="17"/>
        <v>#DIV/0!</v>
      </c>
      <c r="W172" s="20"/>
    </row>
    <row r="173" spans="1:23" s="8" customFormat="1" ht="17.100000000000001" hidden="1" customHeight="1" x14ac:dyDescent="0.25">
      <c r="A173" s="12">
        <v>170</v>
      </c>
      <c r="B173" s="12" t="s">
        <v>622</v>
      </c>
      <c r="C173" s="98" t="s">
        <v>1712</v>
      </c>
      <c r="D173" s="12" t="s">
        <v>9</v>
      </c>
      <c r="E173" s="14" t="s">
        <v>1719</v>
      </c>
      <c r="F173" s="14" t="s">
        <v>1720</v>
      </c>
      <c r="G173" s="12" t="s">
        <v>1356</v>
      </c>
      <c r="H173" s="108">
        <v>0.7</v>
      </c>
      <c r="I173" s="16" t="s">
        <v>22</v>
      </c>
      <c r="J173" s="22">
        <v>0</v>
      </c>
      <c r="K173" s="22">
        <v>0</v>
      </c>
      <c r="L173" s="61" t="s">
        <v>30</v>
      </c>
      <c r="M173" s="22">
        <v>0</v>
      </c>
      <c r="N173" s="22">
        <v>0</v>
      </c>
      <c r="O173" s="158" t="s">
        <v>30</v>
      </c>
      <c r="P173" s="22">
        <v>0</v>
      </c>
      <c r="Q173" s="22">
        <v>0</v>
      </c>
      <c r="R173" s="100" t="s">
        <v>30</v>
      </c>
      <c r="S173" s="106">
        <f t="shared" si="13"/>
        <v>0</v>
      </c>
      <c r="T173" s="20">
        <f t="shared" si="14"/>
        <v>0</v>
      </c>
      <c r="U173" s="21" t="e">
        <f t="shared" si="18"/>
        <v>#DIV/0!</v>
      </c>
      <c r="V173" s="21" t="e">
        <f t="shared" si="17"/>
        <v>#DIV/0!</v>
      </c>
      <c r="W173" s="20"/>
    </row>
    <row r="174" spans="1:23" s="8" customFormat="1" ht="17.100000000000001" hidden="1" customHeight="1" x14ac:dyDescent="0.25">
      <c r="A174" s="12">
        <v>171</v>
      </c>
      <c r="B174" s="12" t="s">
        <v>622</v>
      </c>
      <c r="C174" s="98" t="s">
        <v>1712</v>
      </c>
      <c r="D174" s="12" t="s">
        <v>9</v>
      </c>
      <c r="E174" s="14" t="s">
        <v>1721</v>
      </c>
      <c r="F174" s="14" t="s">
        <v>1722</v>
      </c>
      <c r="G174" s="12" t="s">
        <v>1389</v>
      </c>
      <c r="H174" s="108">
        <v>1</v>
      </c>
      <c r="I174" s="16" t="s">
        <v>22</v>
      </c>
      <c r="J174" s="22">
        <v>0</v>
      </c>
      <c r="K174" s="22">
        <v>0</v>
      </c>
      <c r="L174" s="61" t="s">
        <v>30</v>
      </c>
      <c r="M174" s="22">
        <v>0</v>
      </c>
      <c r="N174" s="22">
        <v>0</v>
      </c>
      <c r="O174" s="158" t="s">
        <v>30</v>
      </c>
      <c r="P174" s="22">
        <v>0</v>
      </c>
      <c r="Q174" s="22">
        <v>0</v>
      </c>
      <c r="R174" s="100" t="s">
        <v>30</v>
      </c>
      <c r="S174" s="106">
        <f t="shared" si="13"/>
        <v>0</v>
      </c>
      <c r="T174" s="20">
        <f t="shared" si="14"/>
        <v>0</v>
      </c>
      <c r="U174" s="21" t="e">
        <f t="shared" si="18"/>
        <v>#DIV/0!</v>
      </c>
      <c r="V174" s="21" t="e">
        <f t="shared" si="17"/>
        <v>#DIV/0!</v>
      </c>
      <c r="W174" s="20"/>
    </row>
    <row r="175" spans="1:23" s="8" customFormat="1" ht="17.100000000000001" hidden="1" customHeight="1" x14ac:dyDescent="0.25">
      <c r="A175" s="12">
        <v>172</v>
      </c>
      <c r="B175" s="12" t="s">
        <v>622</v>
      </c>
      <c r="C175" s="98" t="s">
        <v>1712</v>
      </c>
      <c r="D175" s="12" t="s">
        <v>9</v>
      </c>
      <c r="E175" s="14" t="s">
        <v>1723</v>
      </c>
      <c r="F175" s="14" t="s">
        <v>1724</v>
      </c>
      <c r="G175" s="12" t="s">
        <v>1356</v>
      </c>
      <c r="H175" s="108">
        <v>1</v>
      </c>
      <c r="I175" s="16" t="s">
        <v>22</v>
      </c>
      <c r="J175" s="22">
        <v>0</v>
      </c>
      <c r="K175" s="22">
        <v>0</v>
      </c>
      <c r="L175" s="61" t="s">
        <v>30</v>
      </c>
      <c r="M175" s="22">
        <v>0</v>
      </c>
      <c r="N175" s="22">
        <v>0</v>
      </c>
      <c r="O175" s="158" t="s">
        <v>30</v>
      </c>
      <c r="P175" s="22">
        <v>0</v>
      </c>
      <c r="Q175" s="22">
        <v>0</v>
      </c>
      <c r="R175" s="100" t="s">
        <v>30</v>
      </c>
      <c r="S175" s="106">
        <f t="shared" si="13"/>
        <v>0</v>
      </c>
      <c r="T175" s="20">
        <f t="shared" si="14"/>
        <v>0</v>
      </c>
      <c r="U175" s="21" t="e">
        <f t="shared" si="18"/>
        <v>#DIV/0!</v>
      </c>
      <c r="V175" s="21" t="e">
        <f t="shared" si="17"/>
        <v>#DIV/0!</v>
      </c>
      <c r="W175" s="20"/>
    </row>
    <row r="176" spans="1:23" s="8" customFormat="1" ht="17.100000000000001" hidden="1" customHeight="1" x14ac:dyDescent="0.25">
      <c r="A176" s="12">
        <v>173</v>
      </c>
      <c r="B176" s="12" t="s">
        <v>622</v>
      </c>
      <c r="C176" s="98" t="s">
        <v>1712</v>
      </c>
      <c r="D176" s="12" t="s">
        <v>1362</v>
      </c>
      <c r="E176" s="14" t="s">
        <v>1725</v>
      </c>
      <c r="F176" s="14" t="s">
        <v>1726</v>
      </c>
      <c r="G176" s="12" t="s">
        <v>1389</v>
      </c>
      <c r="H176" s="108">
        <v>1</v>
      </c>
      <c r="I176" s="16" t="s">
        <v>22</v>
      </c>
      <c r="J176" s="22">
        <v>0</v>
      </c>
      <c r="K176" s="22">
        <v>0</v>
      </c>
      <c r="L176" s="61" t="s">
        <v>30</v>
      </c>
      <c r="M176" s="22">
        <v>0</v>
      </c>
      <c r="N176" s="22">
        <v>0</v>
      </c>
      <c r="O176" s="158" t="s">
        <v>30</v>
      </c>
      <c r="P176" s="22">
        <v>0</v>
      </c>
      <c r="Q176" s="22">
        <v>0</v>
      </c>
      <c r="R176" s="100" t="s">
        <v>30</v>
      </c>
      <c r="S176" s="106">
        <f t="shared" si="13"/>
        <v>0</v>
      </c>
      <c r="T176" s="20">
        <f t="shared" si="14"/>
        <v>0</v>
      </c>
      <c r="U176" s="21" t="e">
        <f t="shared" si="18"/>
        <v>#DIV/0!</v>
      </c>
      <c r="V176" s="21" t="e">
        <f t="shared" ref="V176:V207" si="19">+U176/H176</f>
        <v>#DIV/0!</v>
      </c>
      <c r="W176" s="20"/>
    </row>
    <row r="177" spans="1:23" s="8" customFormat="1" ht="17.100000000000001" hidden="1" customHeight="1" x14ac:dyDescent="0.25">
      <c r="A177" s="12">
        <v>174</v>
      </c>
      <c r="B177" s="12" t="s">
        <v>622</v>
      </c>
      <c r="C177" s="98" t="s">
        <v>1712</v>
      </c>
      <c r="D177" s="12" t="s">
        <v>9</v>
      </c>
      <c r="E177" s="14" t="s">
        <v>1727</v>
      </c>
      <c r="F177" s="14" t="s">
        <v>1728</v>
      </c>
      <c r="G177" s="12" t="s">
        <v>1370</v>
      </c>
      <c r="H177" s="108">
        <v>1</v>
      </c>
      <c r="I177" s="16" t="s">
        <v>22</v>
      </c>
      <c r="J177" s="22">
        <v>0</v>
      </c>
      <c r="K177" s="22">
        <v>0</v>
      </c>
      <c r="L177" s="61" t="s">
        <v>30</v>
      </c>
      <c r="M177" s="22">
        <v>0</v>
      </c>
      <c r="N177" s="22">
        <v>0</v>
      </c>
      <c r="O177" s="158" t="s">
        <v>30</v>
      </c>
      <c r="P177" s="7"/>
      <c r="Q177" s="114">
        <v>375</v>
      </c>
      <c r="R177" s="203"/>
      <c r="S177" s="106">
        <f t="shared" si="13"/>
        <v>0</v>
      </c>
      <c r="T177" s="20">
        <f t="shared" si="14"/>
        <v>375</v>
      </c>
      <c r="U177" s="21">
        <f t="shared" si="18"/>
        <v>0</v>
      </c>
      <c r="V177" s="21">
        <f t="shared" si="19"/>
        <v>0</v>
      </c>
      <c r="W177" s="20"/>
    </row>
    <row r="178" spans="1:23" s="8" customFormat="1" ht="17.100000000000001" hidden="1" customHeight="1" x14ac:dyDescent="0.25">
      <c r="A178" s="12">
        <v>175</v>
      </c>
      <c r="B178" s="12" t="s">
        <v>622</v>
      </c>
      <c r="C178" s="98" t="s">
        <v>1712</v>
      </c>
      <c r="D178" s="12" t="s">
        <v>9</v>
      </c>
      <c r="E178" s="14" t="s">
        <v>1729</v>
      </c>
      <c r="F178" s="14" t="s">
        <v>1730</v>
      </c>
      <c r="G178" s="12" t="s">
        <v>1370</v>
      </c>
      <c r="H178" s="108">
        <v>1</v>
      </c>
      <c r="I178" s="16" t="s">
        <v>22</v>
      </c>
      <c r="J178" s="22">
        <v>0</v>
      </c>
      <c r="K178" s="22">
        <v>0</v>
      </c>
      <c r="L178" s="61" t="s">
        <v>30</v>
      </c>
      <c r="M178" s="22">
        <v>0</v>
      </c>
      <c r="N178" s="22">
        <v>0</v>
      </c>
      <c r="O178" s="158" t="s">
        <v>30</v>
      </c>
      <c r="P178" s="7"/>
      <c r="Q178" s="114">
        <v>1</v>
      </c>
      <c r="R178" s="203"/>
      <c r="S178" s="106">
        <f t="shared" si="13"/>
        <v>0</v>
      </c>
      <c r="T178" s="20">
        <f t="shared" si="14"/>
        <v>1</v>
      </c>
      <c r="U178" s="21">
        <f t="shared" si="18"/>
        <v>0</v>
      </c>
      <c r="V178" s="21">
        <f t="shared" si="19"/>
        <v>0</v>
      </c>
      <c r="W178" s="20"/>
    </row>
    <row r="179" spans="1:23" s="8" customFormat="1" ht="17.100000000000001" hidden="1" customHeight="1" x14ac:dyDescent="0.25">
      <c r="A179" s="12">
        <v>176</v>
      </c>
      <c r="B179" s="12" t="s">
        <v>622</v>
      </c>
      <c r="C179" s="98" t="s">
        <v>1712</v>
      </c>
      <c r="D179" s="12" t="s">
        <v>9</v>
      </c>
      <c r="E179" s="14" t="s">
        <v>1731</v>
      </c>
      <c r="F179" s="14" t="s">
        <v>1732</v>
      </c>
      <c r="G179" s="12" t="s">
        <v>1356</v>
      </c>
      <c r="H179" s="108">
        <v>1</v>
      </c>
      <c r="I179" s="16" t="s">
        <v>22</v>
      </c>
      <c r="J179" s="22">
        <v>0</v>
      </c>
      <c r="K179" s="22">
        <v>0</v>
      </c>
      <c r="L179" s="61" t="s">
        <v>30</v>
      </c>
      <c r="M179" s="22">
        <v>0</v>
      </c>
      <c r="N179" s="22">
        <v>0</v>
      </c>
      <c r="O179" s="158" t="s">
        <v>30</v>
      </c>
      <c r="P179" s="22">
        <v>0</v>
      </c>
      <c r="Q179" s="22">
        <v>0</v>
      </c>
      <c r="R179" s="100" t="s">
        <v>30</v>
      </c>
      <c r="S179" s="106">
        <f t="shared" si="13"/>
        <v>0</v>
      </c>
      <c r="T179" s="20">
        <f t="shared" si="14"/>
        <v>0</v>
      </c>
      <c r="U179" s="21" t="e">
        <f t="shared" si="18"/>
        <v>#DIV/0!</v>
      </c>
      <c r="V179" s="21" t="e">
        <f t="shared" si="19"/>
        <v>#DIV/0!</v>
      </c>
      <c r="W179" s="20"/>
    </row>
    <row r="180" spans="1:23" s="8" customFormat="1" ht="17.100000000000001" hidden="1" customHeight="1" x14ac:dyDescent="0.25">
      <c r="A180" s="12">
        <v>177</v>
      </c>
      <c r="B180" s="12" t="s">
        <v>622</v>
      </c>
      <c r="C180" s="98" t="s">
        <v>1712</v>
      </c>
      <c r="D180" s="12" t="s">
        <v>1362</v>
      </c>
      <c r="E180" s="14" t="s">
        <v>1733</v>
      </c>
      <c r="F180" s="14" t="s">
        <v>1734</v>
      </c>
      <c r="G180" s="12" t="s">
        <v>1356</v>
      </c>
      <c r="H180" s="108">
        <v>1</v>
      </c>
      <c r="I180" s="16" t="s">
        <v>22</v>
      </c>
      <c r="J180" s="22">
        <v>0</v>
      </c>
      <c r="K180" s="22">
        <v>0</v>
      </c>
      <c r="L180" s="61" t="s">
        <v>30</v>
      </c>
      <c r="M180" s="22">
        <v>0</v>
      </c>
      <c r="N180" s="22">
        <v>0</v>
      </c>
      <c r="O180" s="158" t="s">
        <v>30</v>
      </c>
      <c r="P180" s="22">
        <v>0</v>
      </c>
      <c r="Q180" s="22">
        <v>0</v>
      </c>
      <c r="R180" s="100" t="s">
        <v>30</v>
      </c>
      <c r="S180" s="106">
        <f t="shared" si="13"/>
        <v>0</v>
      </c>
      <c r="T180" s="20">
        <f t="shared" si="14"/>
        <v>0</v>
      </c>
      <c r="U180" s="21" t="e">
        <f t="shared" si="18"/>
        <v>#DIV/0!</v>
      </c>
      <c r="V180" s="21" t="e">
        <f t="shared" si="19"/>
        <v>#DIV/0!</v>
      </c>
      <c r="W180" s="20"/>
    </row>
    <row r="181" spans="1:23" s="8" customFormat="1" ht="17.100000000000001" hidden="1" customHeight="1" x14ac:dyDescent="0.25">
      <c r="A181" s="12">
        <v>178</v>
      </c>
      <c r="B181" s="12" t="s">
        <v>622</v>
      </c>
      <c r="C181" s="98" t="s">
        <v>1712</v>
      </c>
      <c r="D181" s="12" t="s">
        <v>9</v>
      </c>
      <c r="E181" s="14" t="s">
        <v>1735</v>
      </c>
      <c r="F181" s="14" t="s">
        <v>1736</v>
      </c>
      <c r="G181" s="12" t="s">
        <v>1513</v>
      </c>
      <c r="H181" s="108">
        <v>1</v>
      </c>
      <c r="I181" s="16" t="s">
        <v>22</v>
      </c>
      <c r="J181" s="22">
        <v>0</v>
      </c>
      <c r="K181" s="22">
        <v>0</v>
      </c>
      <c r="L181" s="61" t="s">
        <v>30</v>
      </c>
      <c r="M181" s="7">
        <v>1</v>
      </c>
      <c r="N181" s="114">
        <v>1</v>
      </c>
      <c r="O181" s="201" t="s">
        <v>2758</v>
      </c>
      <c r="P181" s="22">
        <v>0</v>
      </c>
      <c r="Q181" s="22">
        <v>0</v>
      </c>
      <c r="R181" s="100" t="s">
        <v>30</v>
      </c>
      <c r="S181" s="106">
        <f t="shared" si="13"/>
        <v>1</v>
      </c>
      <c r="T181" s="20">
        <f t="shared" si="14"/>
        <v>1</v>
      </c>
      <c r="U181" s="21">
        <f t="shared" si="18"/>
        <v>1</v>
      </c>
      <c r="V181" s="21">
        <f t="shared" si="19"/>
        <v>1</v>
      </c>
      <c r="W181" s="20"/>
    </row>
    <row r="182" spans="1:23" s="8" customFormat="1" ht="17.100000000000001" hidden="1" customHeight="1" x14ac:dyDescent="0.25">
      <c r="A182" s="12">
        <v>179</v>
      </c>
      <c r="B182" s="12" t="s">
        <v>622</v>
      </c>
      <c r="C182" s="98" t="s">
        <v>1712</v>
      </c>
      <c r="D182" s="12" t="s">
        <v>9</v>
      </c>
      <c r="E182" s="14" t="s">
        <v>1737</v>
      </c>
      <c r="F182" s="14" t="s">
        <v>1718</v>
      </c>
      <c r="G182" s="12" t="s">
        <v>1389</v>
      </c>
      <c r="H182" s="108">
        <v>1</v>
      </c>
      <c r="I182" s="16" t="s">
        <v>22</v>
      </c>
      <c r="J182" s="22">
        <v>0</v>
      </c>
      <c r="K182" s="22">
        <v>0</v>
      </c>
      <c r="L182" s="61" t="s">
        <v>30</v>
      </c>
      <c r="M182" s="22">
        <v>0</v>
      </c>
      <c r="N182" s="22">
        <v>0</v>
      </c>
      <c r="O182" s="158" t="s">
        <v>30</v>
      </c>
      <c r="P182" s="22">
        <v>0</v>
      </c>
      <c r="Q182" s="22">
        <v>0</v>
      </c>
      <c r="R182" s="100" t="s">
        <v>30</v>
      </c>
      <c r="S182" s="106">
        <f t="shared" si="13"/>
        <v>0</v>
      </c>
      <c r="T182" s="20">
        <f t="shared" si="14"/>
        <v>0</v>
      </c>
      <c r="U182" s="21" t="e">
        <f t="shared" si="18"/>
        <v>#DIV/0!</v>
      </c>
      <c r="V182" s="21" t="e">
        <f t="shared" si="19"/>
        <v>#DIV/0!</v>
      </c>
      <c r="W182" s="20"/>
    </row>
    <row r="183" spans="1:23" s="8" customFormat="1" ht="17.100000000000001" hidden="1" customHeight="1" x14ac:dyDescent="0.25">
      <c r="A183" s="12">
        <v>180</v>
      </c>
      <c r="B183" s="12" t="s">
        <v>622</v>
      </c>
      <c r="C183" s="98" t="s">
        <v>1738</v>
      </c>
      <c r="D183" s="12" t="s">
        <v>1386</v>
      </c>
      <c r="E183" s="14" t="s">
        <v>1739</v>
      </c>
      <c r="F183" s="14" t="s">
        <v>1740</v>
      </c>
      <c r="G183" s="12" t="s">
        <v>1356</v>
      </c>
      <c r="H183" s="108">
        <v>1</v>
      </c>
      <c r="I183" s="16" t="s">
        <v>22</v>
      </c>
      <c r="J183" s="104">
        <v>0</v>
      </c>
      <c r="K183" s="22">
        <v>0</v>
      </c>
      <c r="L183" s="61" t="s">
        <v>30</v>
      </c>
      <c r="M183" s="22">
        <v>0</v>
      </c>
      <c r="N183" s="22">
        <v>0</v>
      </c>
      <c r="O183" s="158" t="s">
        <v>30</v>
      </c>
      <c r="P183" s="22">
        <v>0</v>
      </c>
      <c r="Q183" s="22">
        <v>0</v>
      </c>
      <c r="R183" s="100" t="s">
        <v>30</v>
      </c>
      <c r="S183" s="106">
        <f t="shared" si="13"/>
        <v>0</v>
      </c>
      <c r="T183" s="20">
        <f t="shared" si="14"/>
        <v>0</v>
      </c>
      <c r="U183" s="21" t="e">
        <f t="shared" si="18"/>
        <v>#DIV/0!</v>
      </c>
      <c r="V183" s="21" t="e">
        <f t="shared" si="19"/>
        <v>#DIV/0!</v>
      </c>
      <c r="W183" s="20"/>
    </row>
    <row r="184" spans="1:23" s="8" customFormat="1" ht="17.100000000000001" hidden="1" customHeight="1" x14ac:dyDescent="0.25">
      <c r="A184" s="12">
        <v>181</v>
      </c>
      <c r="B184" s="12" t="s">
        <v>622</v>
      </c>
      <c r="C184" s="98" t="s">
        <v>1738</v>
      </c>
      <c r="D184" s="12" t="s">
        <v>1357</v>
      </c>
      <c r="E184" s="14" t="s">
        <v>1741</v>
      </c>
      <c r="F184" s="14" t="s">
        <v>1742</v>
      </c>
      <c r="G184" s="12" t="s">
        <v>1360</v>
      </c>
      <c r="H184" s="108">
        <v>1</v>
      </c>
      <c r="I184" s="99" t="s">
        <v>22</v>
      </c>
      <c r="J184" s="16">
        <v>2</v>
      </c>
      <c r="K184" s="16">
        <v>2</v>
      </c>
      <c r="L184" s="103"/>
      <c r="M184" s="16">
        <v>13</v>
      </c>
      <c r="N184" s="16">
        <v>13</v>
      </c>
      <c r="O184" s="154" t="s">
        <v>2759</v>
      </c>
      <c r="P184" s="16"/>
      <c r="Q184" s="16"/>
      <c r="R184" s="105"/>
      <c r="S184" s="106">
        <f t="shared" si="13"/>
        <v>15</v>
      </c>
      <c r="T184" s="20">
        <f t="shared" si="14"/>
        <v>15</v>
      </c>
      <c r="U184" s="21">
        <f t="shared" si="18"/>
        <v>1</v>
      </c>
      <c r="V184" s="21">
        <f t="shared" si="19"/>
        <v>1</v>
      </c>
      <c r="W184" s="20"/>
    </row>
    <row r="185" spans="1:23" s="8" customFormat="1" ht="17.100000000000001" hidden="1" customHeight="1" x14ac:dyDescent="0.25">
      <c r="A185" s="12">
        <v>182</v>
      </c>
      <c r="B185" s="12" t="s">
        <v>622</v>
      </c>
      <c r="C185" s="98" t="s">
        <v>1738</v>
      </c>
      <c r="D185" s="12" t="s">
        <v>1362</v>
      </c>
      <c r="E185" s="14" t="s">
        <v>1743</v>
      </c>
      <c r="F185" s="14" t="s">
        <v>1744</v>
      </c>
      <c r="G185" s="12" t="s">
        <v>1360</v>
      </c>
      <c r="H185" s="108">
        <v>1</v>
      </c>
      <c r="I185" s="16" t="s">
        <v>22</v>
      </c>
      <c r="J185" s="24">
        <v>90</v>
      </c>
      <c r="K185" s="24">
        <v>25</v>
      </c>
      <c r="L185" s="103"/>
      <c r="M185" s="16">
        <v>61</v>
      </c>
      <c r="N185" s="16">
        <v>48</v>
      </c>
      <c r="O185" s="154" t="s">
        <v>2760</v>
      </c>
      <c r="P185" s="16"/>
      <c r="Q185" s="16"/>
      <c r="R185" s="105"/>
      <c r="S185" s="106">
        <f t="shared" si="13"/>
        <v>151</v>
      </c>
      <c r="T185" s="20">
        <f t="shared" si="14"/>
        <v>73</v>
      </c>
      <c r="U185" s="21">
        <f t="shared" si="18"/>
        <v>2.0684931506849313</v>
      </c>
      <c r="V185" s="21">
        <f t="shared" si="19"/>
        <v>2.0684931506849313</v>
      </c>
      <c r="W185" s="20"/>
    </row>
    <row r="186" spans="1:23" s="8" customFormat="1" ht="17.100000000000001" hidden="1" customHeight="1" x14ac:dyDescent="0.25">
      <c r="A186" s="12">
        <v>183</v>
      </c>
      <c r="B186" s="12" t="s">
        <v>622</v>
      </c>
      <c r="C186" s="98" t="s">
        <v>1738</v>
      </c>
      <c r="D186" s="12" t="s">
        <v>9</v>
      </c>
      <c r="E186" s="14" t="s">
        <v>1745</v>
      </c>
      <c r="F186" s="14" t="s">
        <v>1619</v>
      </c>
      <c r="G186" s="12" t="s">
        <v>1389</v>
      </c>
      <c r="H186" s="108">
        <v>1</v>
      </c>
      <c r="I186" s="16" t="s">
        <v>22</v>
      </c>
      <c r="J186" s="22">
        <v>0</v>
      </c>
      <c r="K186" s="22">
        <v>0</v>
      </c>
      <c r="L186" s="61" t="s">
        <v>30</v>
      </c>
      <c r="M186" s="22">
        <v>2</v>
      </c>
      <c r="N186" s="22">
        <v>2</v>
      </c>
      <c r="O186" s="171" t="s">
        <v>2827</v>
      </c>
      <c r="P186" s="22">
        <v>0</v>
      </c>
      <c r="Q186" s="22">
        <v>0</v>
      </c>
      <c r="R186" s="100" t="s">
        <v>30</v>
      </c>
      <c r="S186" s="106">
        <f t="shared" si="13"/>
        <v>2</v>
      </c>
      <c r="T186" s="20">
        <f t="shared" si="14"/>
        <v>2</v>
      </c>
      <c r="U186" s="21">
        <f t="shared" si="18"/>
        <v>1</v>
      </c>
      <c r="V186" s="21">
        <f t="shared" si="19"/>
        <v>1</v>
      </c>
      <c r="W186" s="20"/>
    </row>
    <row r="187" spans="1:23" s="8" customFormat="1" ht="17.100000000000001" hidden="1" customHeight="1" x14ac:dyDescent="0.25">
      <c r="A187" s="12">
        <v>184</v>
      </c>
      <c r="B187" s="12" t="s">
        <v>622</v>
      </c>
      <c r="C187" s="98" t="s">
        <v>1738</v>
      </c>
      <c r="D187" s="12" t="s">
        <v>9</v>
      </c>
      <c r="E187" s="14" t="s">
        <v>1746</v>
      </c>
      <c r="F187" s="14" t="s">
        <v>1747</v>
      </c>
      <c r="G187" s="12" t="s">
        <v>1356</v>
      </c>
      <c r="H187" s="108">
        <v>1</v>
      </c>
      <c r="I187" s="16" t="s">
        <v>22</v>
      </c>
      <c r="J187" s="22">
        <v>0</v>
      </c>
      <c r="K187" s="22">
        <v>0</v>
      </c>
      <c r="L187" s="61" t="s">
        <v>30</v>
      </c>
      <c r="M187" s="22">
        <v>1</v>
      </c>
      <c r="N187" s="22">
        <v>1</v>
      </c>
      <c r="O187" s="171" t="s">
        <v>2827</v>
      </c>
      <c r="P187" s="22">
        <v>0</v>
      </c>
      <c r="Q187" s="22">
        <v>0</v>
      </c>
      <c r="R187" s="100" t="s">
        <v>30</v>
      </c>
      <c r="S187" s="106">
        <f t="shared" si="13"/>
        <v>1</v>
      </c>
      <c r="T187" s="20">
        <f t="shared" si="14"/>
        <v>1</v>
      </c>
      <c r="U187" s="21">
        <f t="shared" si="18"/>
        <v>1</v>
      </c>
      <c r="V187" s="21">
        <f t="shared" si="19"/>
        <v>1</v>
      </c>
      <c r="W187" s="20"/>
    </row>
    <row r="188" spans="1:23" s="8" customFormat="1" ht="17.100000000000001" hidden="1" customHeight="1" x14ac:dyDescent="0.25">
      <c r="A188" s="12">
        <v>185</v>
      </c>
      <c r="B188" s="12" t="s">
        <v>622</v>
      </c>
      <c r="C188" s="98" t="s">
        <v>1738</v>
      </c>
      <c r="D188" s="12" t="s">
        <v>1362</v>
      </c>
      <c r="E188" s="14" t="s">
        <v>1748</v>
      </c>
      <c r="F188" s="14" t="s">
        <v>1749</v>
      </c>
      <c r="G188" s="12" t="s">
        <v>1356</v>
      </c>
      <c r="H188" s="108">
        <v>1</v>
      </c>
      <c r="I188" s="16" t="s">
        <v>22</v>
      </c>
      <c r="J188" s="22">
        <v>0</v>
      </c>
      <c r="K188" s="22">
        <v>0</v>
      </c>
      <c r="L188" s="61" t="s">
        <v>30</v>
      </c>
      <c r="M188" s="22">
        <v>4</v>
      </c>
      <c r="N188" s="22">
        <v>4</v>
      </c>
      <c r="O188" s="171" t="s">
        <v>2827</v>
      </c>
      <c r="P188" s="22">
        <v>0</v>
      </c>
      <c r="Q188" s="22">
        <v>0</v>
      </c>
      <c r="R188" s="100" t="s">
        <v>30</v>
      </c>
      <c r="S188" s="106">
        <f t="shared" si="13"/>
        <v>4</v>
      </c>
      <c r="T188" s="20">
        <f t="shared" si="14"/>
        <v>4</v>
      </c>
      <c r="U188" s="21">
        <f t="shared" ref="U188:U219" si="20">+S188/T188</f>
        <v>1</v>
      </c>
      <c r="V188" s="21">
        <f t="shared" si="19"/>
        <v>1</v>
      </c>
      <c r="W188" s="20"/>
    </row>
    <row r="189" spans="1:23" s="8" customFormat="1" ht="17.100000000000001" hidden="1" customHeight="1" x14ac:dyDescent="0.25">
      <c r="A189" s="12">
        <v>186</v>
      </c>
      <c r="B189" s="12" t="s">
        <v>622</v>
      </c>
      <c r="C189" s="98" t="s">
        <v>1738</v>
      </c>
      <c r="D189" s="12" t="s">
        <v>9</v>
      </c>
      <c r="E189" s="14" t="s">
        <v>1750</v>
      </c>
      <c r="F189" s="14" t="s">
        <v>1751</v>
      </c>
      <c r="G189" s="12" t="s">
        <v>1360</v>
      </c>
      <c r="H189" s="108">
        <v>1</v>
      </c>
      <c r="I189" s="16" t="s">
        <v>22</v>
      </c>
      <c r="J189" s="16">
        <v>0</v>
      </c>
      <c r="K189" s="16">
        <v>0</v>
      </c>
      <c r="L189" s="160"/>
      <c r="M189" s="16">
        <v>13</v>
      </c>
      <c r="N189" s="16">
        <v>13</v>
      </c>
      <c r="O189" s="154" t="s">
        <v>2761</v>
      </c>
      <c r="P189" s="16"/>
      <c r="Q189" s="16"/>
      <c r="R189" s="105"/>
      <c r="S189" s="106">
        <f t="shared" si="13"/>
        <v>13</v>
      </c>
      <c r="T189" s="20">
        <f t="shared" si="14"/>
        <v>13</v>
      </c>
      <c r="U189" s="21">
        <f t="shared" si="20"/>
        <v>1</v>
      </c>
      <c r="V189" s="21">
        <f t="shared" si="19"/>
        <v>1</v>
      </c>
      <c r="W189" s="20"/>
    </row>
    <row r="190" spans="1:23" s="8" customFormat="1" ht="17.100000000000001" hidden="1" customHeight="1" x14ac:dyDescent="0.25">
      <c r="A190" s="12">
        <v>187</v>
      </c>
      <c r="B190" s="12" t="s">
        <v>622</v>
      </c>
      <c r="C190" s="98" t="s">
        <v>1738</v>
      </c>
      <c r="D190" s="12" t="s">
        <v>9</v>
      </c>
      <c r="E190" s="14" t="s">
        <v>1752</v>
      </c>
      <c r="F190" s="14" t="s">
        <v>1753</v>
      </c>
      <c r="G190" s="12" t="s">
        <v>1389</v>
      </c>
      <c r="H190" s="108">
        <v>1</v>
      </c>
      <c r="I190" s="16" t="s">
        <v>22</v>
      </c>
      <c r="J190" s="22">
        <v>0</v>
      </c>
      <c r="K190" s="22">
        <v>0</v>
      </c>
      <c r="L190" s="61" t="s">
        <v>30</v>
      </c>
      <c r="M190" s="22">
        <v>0</v>
      </c>
      <c r="N190" s="22">
        <v>0</v>
      </c>
      <c r="O190" s="158" t="s">
        <v>30</v>
      </c>
      <c r="P190" s="22">
        <v>0</v>
      </c>
      <c r="Q190" s="22">
        <v>0</v>
      </c>
      <c r="R190" s="100" t="s">
        <v>30</v>
      </c>
      <c r="S190" s="106">
        <f t="shared" si="13"/>
        <v>0</v>
      </c>
      <c r="T190" s="20">
        <f t="shared" si="14"/>
        <v>0</v>
      </c>
      <c r="U190" s="21" t="e">
        <f t="shared" si="20"/>
        <v>#DIV/0!</v>
      </c>
      <c r="V190" s="21" t="e">
        <f t="shared" si="19"/>
        <v>#DIV/0!</v>
      </c>
      <c r="W190" s="20"/>
    </row>
    <row r="191" spans="1:23" s="8" customFormat="1" ht="17.100000000000001" hidden="1" customHeight="1" x14ac:dyDescent="0.25">
      <c r="A191" s="12">
        <v>188</v>
      </c>
      <c r="B191" s="12" t="s">
        <v>622</v>
      </c>
      <c r="C191" s="98" t="s">
        <v>1738</v>
      </c>
      <c r="D191" s="12" t="s">
        <v>1362</v>
      </c>
      <c r="E191" s="14" t="s">
        <v>1754</v>
      </c>
      <c r="F191" s="14" t="s">
        <v>1755</v>
      </c>
      <c r="G191" s="12" t="s">
        <v>1360</v>
      </c>
      <c r="H191" s="108">
        <v>1</v>
      </c>
      <c r="I191" s="16" t="s">
        <v>22</v>
      </c>
      <c r="J191" s="16">
        <v>95</v>
      </c>
      <c r="K191" s="16">
        <v>95</v>
      </c>
      <c r="L191" s="103"/>
      <c r="M191" s="16"/>
      <c r="N191" s="16"/>
      <c r="O191" s="154" t="s">
        <v>2762</v>
      </c>
      <c r="P191" s="16"/>
      <c r="Q191" s="16"/>
      <c r="R191" s="105"/>
      <c r="S191" s="106">
        <f t="shared" si="13"/>
        <v>95</v>
      </c>
      <c r="T191" s="20">
        <f t="shared" si="14"/>
        <v>95</v>
      </c>
      <c r="U191" s="21">
        <f t="shared" si="20"/>
        <v>1</v>
      </c>
      <c r="V191" s="21">
        <f t="shared" si="19"/>
        <v>1</v>
      </c>
      <c r="W191" s="20"/>
    </row>
    <row r="192" spans="1:23" s="8" customFormat="1" ht="17.100000000000001" hidden="1" customHeight="1" x14ac:dyDescent="0.25">
      <c r="A192" s="12">
        <v>189</v>
      </c>
      <c r="B192" s="12" t="s">
        <v>622</v>
      </c>
      <c r="C192" s="98" t="s">
        <v>1738</v>
      </c>
      <c r="D192" s="12" t="s">
        <v>9</v>
      </c>
      <c r="E192" s="14" t="s">
        <v>1756</v>
      </c>
      <c r="F192" s="14" t="s">
        <v>1619</v>
      </c>
      <c r="G192" s="12" t="s">
        <v>1370</v>
      </c>
      <c r="H192" s="108">
        <v>1</v>
      </c>
      <c r="I192" s="16" t="s">
        <v>22</v>
      </c>
      <c r="J192" s="22">
        <v>0</v>
      </c>
      <c r="K192" s="22">
        <v>0</v>
      </c>
      <c r="L192" s="61" t="s">
        <v>30</v>
      </c>
      <c r="M192" s="22">
        <v>4</v>
      </c>
      <c r="N192" s="22">
        <v>4</v>
      </c>
      <c r="O192" s="18" t="s">
        <v>2763</v>
      </c>
      <c r="P192" s="22">
        <v>0</v>
      </c>
      <c r="Q192" s="22">
        <v>0</v>
      </c>
      <c r="R192" s="100" t="s">
        <v>30</v>
      </c>
      <c r="S192" s="106">
        <f t="shared" si="13"/>
        <v>4</v>
      </c>
      <c r="T192" s="20">
        <f t="shared" si="14"/>
        <v>4</v>
      </c>
      <c r="U192" s="21">
        <f t="shared" si="20"/>
        <v>1</v>
      </c>
      <c r="V192" s="21">
        <f t="shared" si="19"/>
        <v>1</v>
      </c>
      <c r="W192" s="20"/>
    </row>
    <row r="193" spans="1:24" s="8" customFormat="1" ht="17.100000000000001" hidden="1" customHeight="1" x14ac:dyDescent="0.25">
      <c r="A193" s="12">
        <v>190</v>
      </c>
      <c r="B193" s="12" t="s">
        <v>622</v>
      </c>
      <c r="C193" s="98" t="s">
        <v>1738</v>
      </c>
      <c r="D193" s="12" t="s">
        <v>9</v>
      </c>
      <c r="E193" s="14" t="s">
        <v>1757</v>
      </c>
      <c r="F193" s="14" t="s">
        <v>1758</v>
      </c>
      <c r="G193" s="12" t="s">
        <v>1360</v>
      </c>
      <c r="H193" s="108">
        <v>1</v>
      </c>
      <c r="I193" s="16" t="s">
        <v>22</v>
      </c>
      <c r="J193" s="16">
        <v>0</v>
      </c>
      <c r="K193" s="16">
        <v>0</v>
      </c>
      <c r="L193" s="161"/>
      <c r="M193" s="16">
        <v>2</v>
      </c>
      <c r="N193" s="16">
        <v>2</v>
      </c>
      <c r="O193" s="154" t="s">
        <v>2764</v>
      </c>
      <c r="P193" s="16"/>
      <c r="Q193" s="16"/>
      <c r="R193" s="100" t="s">
        <v>30</v>
      </c>
      <c r="S193" s="106">
        <f t="shared" si="13"/>
        <v>2</v>
      </c>
      <c r="T193" s="20">
        <f t="shared" si="14"/>
        <v>2</v>
      </c>
      <c r="U193" s="21">
        <f t="shared" si="20"/>
        <v>1</v>
      </c>
      <c r="V193" s="21">
        <f t="shared" si="19"/>
        <v>1</v>
      </c>
      <c r="W193" s="20"/>
    </row>
    <row r="194" spans="1:24" s="8" customFormat="1" ht="17.100000000000001" hidden="1" customHeight="1" x14ac:dyDescent="0.25">
      <c r="A194" s="12">
        <v>191</v>
      </c>
      <c r="B194" s="12" t="s">
        <v>622</v>
      </c>
      <c r="C194" s="98" t="s">
        <v>1738</v>
      </c>
      <c r="D194" s="12" t="s">
        <v>1362</v>
      </c>
      <c r="E194" s="14" t="s">
        <v>1759</v>
      </c>
      <c r="F194" s="14" t="s">
        <v>1760</v>
      </c>
      <c r="G194" s="12" t="s">
        <v>1360</v>
      </c>
      <c r="H194" s="108">
        <v>1</v>
      </c>
      <c r="I194" s="16" t="s">
        <v>22</v>
      </c>
      <c r="J194" s="16">
        <v>3</v>
      </c>
      <c r="K194" s="16">
        <v>3</v>
      </c>
      <c r="L194" s="103"/>
      <c r="M194" s="16">
        <v>0</v>
      </c>
      <c r="N194" s="16">
        <v>0</v>
      </c>
      <c r="O194" s="154"/>
      <c r="P194" s="16"/>
      <c r="Q194" s="16"/>
      <c r="R194" s="105"/>
      <c r="S194" s="106">
        <f t="shared" si="13"/>
        <v>3</v>
      </c>
      <c r="T194" s="20">
        <f t="shared" si="14"/>
        <v>3</v>
      </c>
      <c r="U194" s="21">
        <f t="shared" si="20"/>
        <v>1</v>
      </c>
      <c r="V194" s="21">
        <f t="shared" si="19"/>
        <v>1</v>
      </c>
      <c r="W194" s="20"/>
      <c r="X194" s="8" t="s">
        <v>1401</v>
      </c>
    </row>
    <row r="195" spans="1:24" s="8" customFormat="1" ht="17.100000000000001" hidden="1" customHeight="1" x14ac:dyDescent="0.25">
      <c r="A195" s="12">
        <v>192</v>
      </c>
      <c r="B195" s="12" t="s">
        <v>622</v>
      </c>
      <c r="C195" s="98" t="s">
        <v>1738</v>
      </c>
      <c r="D195" s="12" t="s">
        <v>9</v>
      </c>
      <c r="E195" s="14" t="s">
        <v>1761</v>
      </c>
      <c r="F195" s="14" t="s">
        <v>1762</v>
      </c>
      <c r="G195" s="12" t="s">
        <v>1360</v>
      </c>
      <c r="H195" s="108">
        <v>1</v>
      </c>
      <c r="I195" s="16" t="s">
        <v>22</v>
      </c>
      <c r="J195" s="16">
        <v>618</v>
      </c>
      <c r="K195" s="16">
        <v>618</v>
      </c>
      <c r="L195" s="103"/>
      <c r="M195" s="16">
        <v>620</v>
      </c>
      <c r="N195" s="16">
        <v>620</v>
      </c>
      <c r="O195" s="154" t="s">
        <v>2765</v>
      </c>
      <c r="P195" s="16"/>
      <c r="Q195" s="16"/>
      <c r="R195" s="105"/>
      <c r="S195" s="106">
        <f t="shared" si="13"/>
        <v>1238</v>
      </c>
      <c r="T195" s="20">
        <f t="shared" si="14"/>
        <v>1238</v>
      </c>
      <c r="U195" s="21">
        <f t="shared" si="20"/>
        <v>1</v>
      </c>
      <c r="V195" s="21">
        <f t="shared" si="19"/>
        <v>1</v>
      </c>
      <c r="W195" s="20"/>
    </row>
    <row r="196" spans="1:24" s="8" customFormat="1" ht="17.100000000000001" hidden="1" customHeight="1" x14ac:dyDescent="0.25">
      <c r="A196" s="12">
        <v>193</v>
      </c>
      <c r="B196" s="12" t="s">
        <v>622</v>
      </c>
      <c r="C196" s="98" t="s">
        <v>1738</v>
      </c>
      <c r="D196" s="12" t="s">
        <v>9</v>
      </c>
      <c r="E196" s="14" t="s">
        <v>1763</v>
      </c>
      <c r="F196" s="14" t="s">
        <v>1764</v>
      </c>
      <c r="G196" s="12" t="s">
        <v>1360</v>
      </c>
      <c r="H196" s="108">
        <v>1</v>
      </c>
      <c r="I196" s="16" t="s">
        <v>22</v>
      </c>
      <c r="J196" s="16">
        <v>5</v>
      </c>
      <c r="K196" s="16">
        <v>5</v>
      </c>
      <c r="L196" s="103"/>
      <c r="M196" s="16">
        <v>0</v>
      </c>
      <c r="N196" s="16">
        <v>0</v>
      </c>
      <c r="O196" s="154"/>
      <c r="P196" s="16"/>
      <c r="Q196" s="16"/>
      <c r="R196" s="105"/>
      <c r="S196" s="106">
        <f t="shared" ref="S196:S259" si="21">+J196+M196+P196</f>
        <v>5</v>
      </c>
      <c r="T196" s="20">
        <f t="shared" ref="T196:T259" si="22">+K196+N196+Q196</f>
        <v>5</v>
      </c>
      <c r="U196" s="21">
        <f t="shared" si="20"/>
        <v>1</v>
      </c>
      <c r="V196" s="21">
        <f t="shared" si="19"/>
        <v>1</v>
      </c>
      <c r="W196" s="20"/>
    </row>
    <row r="197" spans="1:24" s="8" customFormat="1" ht="17.100000000000001" hidden="1" customHeight="1" x14ac:dyDescent="0.25">
      <c r="A197" s="12">
        <v>194</v>
      </c>
      <c r="B197" s="12" t="s">
        <v>622</v>
      </c>
      <c r="C197" s="98" t="s">
        <v>1765</v>
      </c>
      <c r="D197" s="12" t="s">
        <v>1386</v>
      </c>
      <c r="E197" s="14" t="s">
        <v>1766</v>
      </c>
      <c r="F197" s="14" t="s">
        <v>1767</v>
      </c>
      <c r="G197" s="12" t="s">
        <v>1389</v>
      </c>
      <c r="H197" s="108">
        <v>1</v>
      </c>
      <c r="I197" s="16" t="s">
        <v>22</v>
      </c>
      <c r="J197" s="22">
        <v>0</v>
      </c>
      <c r="K197" s="22">
        <v>0</v>
      </c>
      <c r="L197" s="61" t="s">
        <v>30</v>
      </c>
      <c r="M197" s="22">
        <v>0</v>
      </c>
      <c r="N197" s="22">
        <v>0</v>
      </c>
      <c r="O197" s="158" t="s">
        <v>30</v>
      </c>
      <c r="P197" s="22">
        <v>0</v>
      </c>
      <c r="Q197" s="22">
        <v>0</v>
      </c>
      <c r="R197" s="100" t="s">
        <v>30</v>
      </c>
      <c r="S197" s="106">
        <f t="shared" si="21"/>
        <v>0</v>
      </c>
      <c r="T197" s="20">
        <f t="shared" si="22"/>
        <v>0</v>
      </c>
      <c r="U197" s="21" t="e">
        <f t="shared" si="20"/>
        <v>#DIV/0!</v>
      </c>
      <c r="V197" s="21" t="e">
        <f t="shared" si="19"/>
        <v>#DIV/0!</v>
      </c>
      <c r="W197" s="20"/>
    </row>
    <row r="198" spans="1:24" s="8" customFormat="1" ht="17.100000000000001" hidden="1" customHeight="1" x14ac:dyDescent="0.25">
      <c r="A198" s="12">
        <v>195</v>
      </c>
      <c r="B198" s="12" t="s">
        <v>622</v>
      </c>
      <c r="C198" s="98" t="s">
        <v>1765</v>
      </c>
      <c r="D198" s="12" t="s">
        <v>1357</v>
      </c>
      <c r="E198" s="14" t="s">
        <v>1768</v>
      </c>
      <c r="F198" s="14" t="s">
        <v>1769</v>
      </c>
      <c r="G198" s="12" t="s">
        <v>1389</v>
      </c>
      <c r="H198" s="108">
        <v>1</v>
      </c>
      <c r="I198" s="16" t="s">
        <v>22</v>
      </c>
      <c r="J198" s="22">
        <v>0</v>
      </c>
      <c r="K198" s="22">
        <v>0</v>
      </c>
      <c r="L198" s="61" t="s">
        <v>30</v>
      </c>
      <c r="M198" s="22">
        <v>0</v>
      </c>
      <c r="N198" s="22">
        <v>0</v>
      </c>
      <c r="O198" s="158" t="s">
        <v>30</v>
      </c>
      <c r="P198" s="22">
        <v>0</v>
      </c>
      <c r="Q198" s="22">
        <v>0</v>
      </c>
      <c r="R198" s="100" t="s">
        <v>30</v>
      </c>
      <c r="S198" s="106">
        <f t="shared" si="21"/>
        <v>0</v>
      </c>
      <c r="T198" s="20">
        <f t="shared" si="22"/>
        <v>0</v>
      </c>
      <c r="U198" s="21" t="e">
        <f t="shared" si="20"/>
        <v>#DIV/0!</v>
      </c>
      <c r="V198" s="21" t="e">
        <f t="shared" si="19"/>
        <v>#DIV/0!</v>
      </c>
      <c r="W198" s="20"/>
    </row>
    <row r="199" spans="1:24" s="8" customFormat="1" ht="17.100000000000001" hidden="1" customHeight="1" x14ac:dyDescent="0.25">
      <c r="A199" s="12">
        <v>196</v>
      </c>
      <c r="B199" s="12" t="s">
        <v>622</v>
      </c>
      <c r="C199" s="98" t="s">
        <v>1765</v>
      </c>
      <c r="D199" s="12" t="s">
        <v>1362</v>
      </c>
      <c r="E199" s="14" t="s">
        <v>1770</v>
      </c>
      <c r="F199" s="14" t="s">
        <v>1771</v>
      </c>
      <c r="G199" s="12" t="s">
        <v>1389</v>
      </c>
      <c r="H199" s="108">
        <v>1</v>
      </c>
      <c r="I199" s="16" t="s">
        <v>22</v>
      </c>
      <c r="J199" s="22">
        <v>0</v>
      </c>
      <c r="K199" s="22">
        <v>0</v>
      </c>
      <c r="L199" s="61" t="s">
        <v>30</v>
      </c>
      <c r="M199" s="22">
        <v>0</v>
      </c>
      <c r="N199" s="22">
        <v>0</v>
      </c>
      <c r="O199" s="158" t="s">
        <v>30</v>
      </c>
      <c r="P199" s="22">
        <v>0</v>
      </c>
      <c r="Q199" s="22">
        <v>0</v>
      </c>
      <c r="R199" s="100" t="s">
        <v>30</v>
      </c>
      <c r="S199" s="106">
        <f t="shared" si="21"/>
        <v>0</v>
      </c>
      <c r="T199" s="20">
        <f t="shared" si="22"/>
        <v>0</v>
      </c>
      <c r="U199" s="21" t="e">
        <f t="shared" si="20"/>
        <v>#DIV/0!</v>
      </c>
      <c r="V199" s="21" t="e">
        <f t="shared" si="19"/>
        <v>#DIV/0!</v>
      </c>
      <c r="W199" s="20"/>
    </row>
    <row r="200" spans="1:24" s="8" customFormat="1" ht="17.100000000000001" hidden="1" customHeight="1" x14ac:dyDescent="0.25">
      <c r="A200" s="12">
        <v>197</v>
      </c>
      <c r="B200" s="12" t="s">
        <v>622</v>
      </c>
      <c r="C200" s="98" t="s">
        <v>1765</v>
      </c>
      <c r="D200" s="12" t="s">
        <v>9</v>
      </c>
      <c r="E200" s="14" t="s">
        <v>1772</v>
      </c>
      <c r="F200" s="14" t="s">
        <v>1773</v>
      </c>
      <c r="G200" s="12" t="s">
        <v>1389</v>
      </c>
      <c r="H200" s="108">
        <v>1</v>
      </c>
      <c r="I200" s="16" t="s">
        <v>22</v>
      </c>
      <c r="J200" s="22">
        <v>0</v>
      </c>
      <c r="K200" s="22">
        <v>0</v>
      </c>
      <c r="L200" s="61" t="s">
        <v>30</v>
      </c>
      <c r="M200" s="22">
        <v>0</v>
      </c>
      <c r="N200" s="22">
        <v>0</v>
      </c>
      <c r="O200" s="158" t="s">
        <v>30</v>
      </c>
      <c r="P200" s="22">
        <v>0</v>
      </c>
      <c r="Q200" s="22">
        <v>0</v>
      </c>
      <c r="R200" s="100" t="s">
        <v>30</v>
      </c>
      <c r="S200" s="106">
        <f t="shared" si="21"/>
        <v>0</v>
      </c>
      <c r="T200" s="20">
        <f t="shared" si="22"/>
        <v>0</v>
      </c>
      <c r="U200" s="21" t="e">
        <f t="shared" si="20"/>
        <v>#DIV/0!</v>
      </c>
      <c r="V200" s="21" t="e">
        <f t="shared" si="19"/>
        <v>#DIV/0!</v>
      </c>
      <c r="W200" s="20"/>
    </row>
    <row r="201" spans="1:24" s="8" customFormat="1" ht="17.100000000000001" hidden="1" customHeight="1" x14ac:dyDescent="0.25">
      <c r="A201" s="12">
        <v>198</v>
      </c>
      <c r="B201" s="12" t="s">
        <v>622</v>
      </c>
      <c r="C201" s="98" t="s">
        <v>1765</v>
      </c>
      <c r="D201" s="12" t="s">
        <v>9</v>
      </c>
      <c r="E201" s="14" t="s">
        <v>1774</v>
      </c>
      <c r="F201" s="14" t="s">
        <v>1775</v>
      </c>
      <c r="G201" s="12" t="s">
        <v>1389</v>
      </c>
      <c r="H201" s="108">
        <v>1</v>
      </c>
      <c r="I201" s="16" t="s">
        <v>22</v>
      </c>
      <c r="J201" s="22">
        <v>0</v>
      </c>
      <c r="K201" s="22">
        <v>0</v>
      </c>
      <c r="L201" s="61" t="s">
        <v>30</v>
      </c>
      <c r="M201" s="22">
        <v>0</v>
      </c>
      <c r="N201" s="22">
        <v>0</v>
      </c>
      <c r="O201" s="158" t="s">
        <v>30</v>
      </c>
      <c r="P201" s="22">
        <v>0</v>
      </c>
      <c r="Q201" s="22">
        <v>0</v>
      </c>
      <c r="R201" s="100" t="s">
        <v>30</v>
      </c>
      <c r="S201" s="106">
        <f t="shared" si="21"/>
        <v>0</v>
      </c>
      <c r="T201" s="20">
        <f t="shared" si="22"/>
        <v>0</v>
      </c>
      <c r="U201" s="21" t="e">
        <f t="shared" si="20"/>
        <v>#DIV/0!</v>
      </c>
      <c r="V201" s="21" t="e">
        <f t="shared" si="19"/>
        <v>#DIV/0!</v>
      </c>
      <c r="W201" s="20"/>
    </row>
    <row r="202" spans="1:24" s="8" customFormat="1" ht="17.100000000000001" hidden="1" customHeight="1" x14ac:dyDescent="0.25">
      <c r="A202" s="12">
        <v>199</v>
      </c>
      <c r="B202" s="12" t="s">
        <v>622</v>
      </c>
      <c r="C202" s="98" t="s">
        <v>1765</v>
      </c>
      <c r="D202" s="12" t="s">
        <v>1362</v>
      </c>
      <c r="E202" s="14" t="s">
        <v>1776</v>
      </c>
      <c r="F202" s="14" t="s">
        <v>1777</v>
      </c>
      <c r="G202" s="12" t="s">
        <v>1389</v>
      </c>
      <c r="H202" s="108">
        <v>1</v>
      </c>
      <c r="I202" s="16" t="s">
        <v>22</v>
      </c>
      <c r="J202" s="22">
        <v>0</v>
      </c>
      <c r="K202" s="22">
        <v>0</v>
      </c>
      <c r="L202" s="61" t="s">
        <v>30</v>
      </c>
      <c r="M202" s="22">
        <v>0</v>
      </c>
      <c r="N202" s="22">
        <v>0</v>
      </c>
      <c r="O202" s="158" t="s">
        <v>30</v>
      </c>
      <c r="P202" s="22">
        <v>0</v>
      </c>
      <c r="Q202" s="22">
        <v>0</v>
      </c>
      <c r="R202" s="100" t="s">
        <v>30</v>
      </c>
      <c r="S202" s="106">
        <f t="shared" si="21"/>
        <v>0</v>
      </c>
      <c r="T202" s="20">
        <f t="shared" si="22"/>
        <v>0</v>
      </c>
      <c r="U202" s="21" t="e">
        <f t="shared" si="20"/>
        <v>#DIV/0!</v>
      </c>
      <c r="V202" s="21" t="e">
        <f t="shared" si="19"/>
        <v>#DIV/0!</v>
      </c>
      <c r="W202" s="20"/>
    </row>
    <row r="203" spans="1:24" s="8" customFormat="1" ht="17.100000000000001" hidden="1" customHeight="1" x14ac:dyDescent="0.25">
      <c r="A203" s="12">
        <v>200</v>
      </c>
      <c r="B203" s="12" t="s">
        <v>622</v>
      </c>
      <c r="C203" s="98" t="s">
        <v>1765</v>
      </c>
      <c r="D203" s="12" t="s">
        <v>9</v>
      </c>
      <c r="E203" s="14" t="s">
        <v>1778</v>
      </c>
      <c r="F203" s="14" t="s">
        <v>1779</v>
      </c>
      <c r="G203" s="12" t="s">
        <v>1389</v>
      </c>
      <c r="H203" s="108">
        <v>1</v>
      </c>
      <c r="I203" s="16" t="s">
        <v>22</v>
      </c>
      <c r="J203" s="22">
        <v>0</v>
      </c>
      <c r="K203" s="22">
        <v>0</v>
      </c>
      <c r="L203" s="61" t="s">
        <v>30</v>
      </c>
      <c r="M203" s="22">
        <v>0</v>
      </c>
      <c r="N203" s="22">
        <v>0</v>
      </c>
      <c r="O203" s="158" t="s">
        <v>30</v>
      </c>
      <c r="P203" s="22">
        <v>0</v>
      </c>
      <c r="Q203" s="22">
        <v>0</v>
      </c>
      <c r="R203" s="100" t="s">
        <v>30</v>
      </c>
      <c r="S203" s="106">
        <f t="shared" si="21"/>
        <v>0</v>
      </c>
      <c r="T203" s="20">
        <f t="shared" si="22"/>
        <v>0</v>
      </c>
      <c r="U203" s="21" t="e">
        <f t="shared" si="20"/>
        <v>#DIV/0!</v>
      </c>
      <c r="V203" s="21" t="e">
        <f t="shared" si="19"/>
        <v>#DIV/0!</v>
      </c>
      <c r="W203" s="20"/>
    </row>
    <row r="204" spans="1:24" s="8" customFormat="1" ht="17.100000000000001" hidden="1" customHeight="1" x14ac:dyDescent="0.25">
      <c r="A204" s="12">
        <v>201</v>
      </c>
      <c r="B204" s="12" t="s">
        <v>622</v>
      </c>
      <c r="C204" s="98" t="s">
        <v>1765</v>
      </c>
      <c r="D204" s="12" t="s">
        <v>9</v>
      </c>
      <c r="E204" s="14" t="s">
        <v>1780</v>
      </c>
      <c r="F204" s="14" t="s">
        <v>1781</v>
      </c>
      <c r="G204" s="12" t="s">
        <v>1389</v>
      </c>
      <c r="H204" s="108">
        <v>1</v>
      </c>
      <c r="I204" s="16" t="s">
        <v>22</v>
      </c>
      <c r="J204" s="22">
        <v>0</v>
      </c>
      <c r="K204" s="22">
        <v>0</v>
      </c>
      <c r="L204" s="61" t="s">
        <v>30</v>
      </c>
      <c r="M204" s="22">
        <v>0</v>
      </c>
      <c r="N204" s="22">
        <v>0</v>
      </c>
      <c r="O204" s="158" t="s">
        <v>30</v>
      </c>
      <c r="P204" s="22">
        <v>0</v>
      </c>
      <c r="Q204" s="22">
        <v>0</v>
      </c>
      <c r="R204" s="100" t="s">
        <v>30</v>
      </c>
      <c r="S204" s="106">
        <f t="shared" si="21"/>
        <v>0</v>
      </c>
      <c r="T204" s="20">
        <f t="shared" si="22"/>
        <v>0</v>
      </c>
      <c r="U204" s="21" t="e">
        <f t="shared" si="20"/>
        <v>#DIV/0!</v>
      </c>
      <c r="V204" s="21" t="e">
        <f t="shared" si="19"/>
        <v>#DIV/0!</v>
      </c>
      <c r="W204" s="20"/>
    </row>
    <row r="205" spans="1:24" s="8" customFormat="1" ht="17.100000000000001" hidden="1" customHeight="1" x14ac:dyDescent="0.25">
      <c r="A205" s="12">
        <v>202</v>
      </c>
      <c r="B205" s="12" t="s">
        <v>622</v>
      </c>
      <c r="C205" s="98" t="s">
        <v>1782</v>
      </c>
      <c r="D205" s="12" t="s">
        <v>1386</v>
      </c>
      <c r="E205" s="14" t="s">
        <v>1783</v>
      </c>
      <c r="F205" s="14" t="s">
        <v>1784</v>
      </c>
      <c r="G205" s="12" t="s">
        <v>1389</v>
      </c>
      <c r="H205" s="108">
        <v>1</v>
      </c>
      <c r="I205" s="16" t="s">
        <v>22</v>
      </c>
      <c r="J205" s="104">
        <v>0</v>
      </c>
      <c r="K205" s="104">
        <v>0</v>
      </c>
      <c r="L205" s="61" t="s">
        <v>30</v>
      </c>
      <c r="M205" s="104">
        <v>0</v>
      </c>
      <c r="N205" s="104">
        <v>0</v>
      </c>
      <c r="O205" s="158" t="s">
        <v>30</v>
      </c>
      <c r="P205" s="104">
        <v>0</v>
      </c>
      <c r="Q205" s="104">
        <v>0</v>
      </c>
      <c r="R205" s="100" t="s">
        <v>30</v>
      </c>
      <c r="S205" s="106">
        <f t="shared" si="21"/>
        <v>0</v>
      </c>
      <c r="T205" s="20">
        <f t="shared" si="22"/>
        <v>0</v>
      </c>
      <c r="U205" s="21" t="e">
        <f t="shared" si="20"/>
        <v>#DIV/0!</v>
      </c>
      <c r="V205" s="21" t="e">
        <f t="shared" si="19"/>
        <v>#DIV/0!</v>
      </c>
      <c r="W205" s="20"/>
    </row>
    <row r="206" spans="1:24" s="8" customFormat="1" ht="17.100000000000001" hidden="1" customHeight="1" x14ac:dyDescent="0.25">
      <c r="A206" s="12">
        <v>203</v>
      </c>
      <c r="B206" s="12" t="s">
        <v>622</v>
      </c>
      <c r="C206" s="98" t="s">
        <v>1782</v>
      </c>
      <c r="D206" s="12" t="s">
        <v>1357</v>
      </c>
      <c r="E206" s="14" t="s">
        <v>1785</v>
      </c>
      <c r="F206" s="14" t="s">
        <v>1786</v>
      </c>
      <c r="G206" s="12" t="s">
        <v>1389</v>
      </c>
      <c r="H206" s="108">
        <v>1</v>
      </c>
      <c r="I206" s="99" t="s">
        <v>22</v>
      </c>
      <c r="J206" s="22">
        <v>0</v>
      </c>
      <c r="K206" s="22">
        <v>0</v>
      </c>
      <c r="L206" s="61" t="s">
        <v>30</v>
      </c>
      <c r="M206" s="22">
        <v>0</v>
      </c>
      <c r="N206" s="22">
        <v>0</v>
      </c>
      <c r="O206" s="158" t="s">
        <v>30</v>
      </c>
      <c r="P206" s="22">
        <v>0</v>
      </c>
      <c r="Q206" s="22">
        <v>0</v>
      </c>
      <c r="R206" s="100" t="s">
        <v>30</v>
      </c>
      <c r="S206" s="106">
        <f t="shared" si="21"/>
        <v>0</v>
      </c>
      <c r="T206" s="20">
        <f t="shared" si="22"/>
        <v>0</v>
      </c>
      <c r="U206" s="21" t="e">
        <f t="shared" si="20"/>
        <v>#DIV/0!</v>
      </c>
      <c r="V206" s="21" t="e">
        <f t="shared" si="19"/>
        <v>#DIV/0!</v>
      </c>
      <c r="W206" s="20"/>
    </row>
    <row r="207" spans="1:24" s="8" customFormat="1" ht="17.100000000000001" hidden="1" customHeight="1" x14ac:dyDescent="0.25">
      <c r="A207" s="12">
        <v>204</v>
      </c>
      <c r="B207" s="12" t="s">
        <v>622</v>
      </c>
      <c r="C207" s="98" t="s">
        <v>1782</v>
      </c>
      <c r="D207" s="12" t="s">
        <v>1362</v>
      </c>
      <c r="E207" s="14" t="s">
        <v>1787</v>
      </c>
      <c r="F207" s="14" t="s">
        <v>1788</v>
      </c>
      <c r="G207" s="12" t="s">
        <v>1389</v>
      </c>
      <c r="H207" s="108">
        <v>1</v>
      </c>
      <c r="I207" s="99" t="s">
        <v>22</v>
      </c>
      <c r="J207" s="22">
        <v>0</v>
      </c>
      <c r="K207" s="22">
        <v>0</v>
      </c>
      <c r="L207" s="61" t="s">
        <v>30</v>
      </c>
      <c r="M207" s="22">
        <v>0</v>
      </c>
      <c r="N207" s="22">
        <v>0</v>
      </c>
      <c r="O207" s="158" t="s">
        <v>30</v>
      </c>
      <c r="P207" s="22">
        <v>0</v>
      </c>
      <c r="Q207" s="22">
        <v>0</v>
      </c>
      <c r="R207" s="100" t="s">
        <v>30</v>
      </c>
      <c r="S207" s="106">
        <f t="shared" si="21"/>
        <v>0</v>
      </c>
      <c r="T207" s="20">
        <f t="shared" si="22"/>
        <v>0</v>
      </c>
      <c r="U207" s="21" t="e">
        <f t="shared" si="20"/>
        <v>#DIV/0!</v>
      </c>
      <c r="V207" s="21" t="e">
        <f t="shared" si="19"/>
        <v>#DIV/0!</v>
      </c>
      <c r="W207" s="20"/>
    </row>
    <row r="208" spans="1:24" s="8" customFormat="1" ht="17.100000000000001" hidden="1" customHeight="1" x14ac:dyDescent="0.25">
      <c r="A208" s="12">
        <v>205</v>
      </c>
      <c r="B208" s="12" t="s">
        <v>622</v>
      </c>
      <c r="C208" s="98" t="s">
        <v>1782</v>
      </c>
      <c r="D208" s="12" t="s">
        <v>9</v>
      </c>
      <c r="E208" s="14" t="s">
        <v>1789</v>
      </c>
      <c r="F208" s="14" t="s">
        <v>1790</v>
      </c>
      <c r="G208" s="12" t="s">
        <v>1356</v>
      </c>
      <c r="H208" s="108">
        <v>1</v>
      </c>
      <c r="I208" s="99" t="s">
        <v>22</v>
      </c>
      <c r="J208" s="22">
        <v>0</v>
      </c>
      <c r="K208" s="22">
        <v>0</v>
      </c>
      <c r="L208" s="61" t="s">
        <v>30</v>
      </c>
      <c r="M208" s="22">
        <v>0</v>
      </c>
      <c r="N208" s="22">
        <v>0</v>
      </c>
      <c r="O208" s="158" t="s">
        <v>30</v>
      </c>
      <c r="P208" s="22">
        <v>0</v>
      </c>
      <c r="Q208" s="22">
        <v>0</v>
      </c>
      <c r="R208" s="100" t="s">
        <v>30</v>
      </c>
      <c r="S208" s="106">
        <f t="shared" si="21"/>
        <v>0</v>
      </c>
      <c r="T208" s="20">
        <f t="shared" si="22"/>
        <v>0</v>
      </c>
      <c r="U208" s="21" t="e">
        <f t="shared" si="20"/>
        <v>#DIV/0!</v>
      </c>
      <c r="V208" s="21" t="e">
        <f t="shared" ref="V208:V239" si="23">+U208/H208</f>
        <v>#DIV/0!</v>
      </c>
      <c r="W208" s="20"/>
    </row>
    <row r="209" spans="1:23" s="8" customFormat="1" ht="17.100000000000001" hidden="1" customHeight="1" x14ac:dyDescent="0.25">
      <c r="A209" s="12">
        <v>206</v>
      </c>
      <c r="B209" s="12" t="s">
        <v>622</v>
      </c>
      <c r="C209" s="98" t="s">
        <v>1782</v>
      </c>
      <c r="D209" s="12" t="s">
        <v>9</v>
      </c>
      <c r="E209" s="14" t="s">
        <v>1791</v>
      </c>
      <c r="F209" s="14" t="s">
        <v>1792</v>
      </c>
      <c r="G209" s="12" t="s">
        <v>1389</v>
      </c>
      <c r="H209" s="108">
        <v>1</v>
      </c>
      <c r="I209" s="99" t="s">
        <v>22</v>
      </c>
      <c r="J209" s="22">
        <v>0</v>
      </c>
      <c r="K209" s="22">
        <v>0</v>
      </c>
      <c r="L209" s="61" t="s">
        <v>30</v>
      </c>
      <c r="M209" s="22">
        <v>0</v>
      </c>
      <c r="N209" s="22">
        <v>0</v>
      </c>
      <c r="O209" s="158" t="s">
        <v>30</v>
      </c>
      <c r="P209" s="22">
        <v>0</v>
      </c>
      <c r="Q209" s="22">
        <v>0</v>
      </c>
      <c r="R209" s="100" t="s">
        <v>30</v>
      </c>
      <c r="S209" s="106">
        <f t="shared" si="21"/>
        <v>0</v>
      </c>
      <c r="T209" s="20">
        <f t="shared" si="22"/>
        <v>0</v>
      </c>
      <c r="U209" s="21" t="e">
        <f t="shared" si="20"/>
        <v>#DIV/0!</v>
      </c>
      <c r="V209" s="21" t="e">
        <f t="shared" si="23"/>
        <v>#DIV/0!</v>
      </c>
      <c r="W209" s="20"/>
    </row>
    <row r="210" spans="1:23" s="8" customFormat="1" ht="17.100000000000001" hidden="1" customHeight="1" x14ac:dyDescent="0.25">
      <c r="A210" s="12">
        <v>207</v>
      </c>
      <c r="B210" s="12" t="s">
        <v>622</v>
      </c>
      <c r="C210" s="98" t="s">
        <v>1782</v>
      </c>
      <c r="D210" s="12" t="s">
        <v>1362</v>
      </c>
      <c r="E210" s="14" t="s">
        <v>1793</v>
      </c>
      <c r="F210" s="14" t="s">
        <v>1794</v>
      </c>
      <c r="G210" s="12" t="s">
        <v>1389</v>
      </c>
      <c r="H210" s="108">
        <v>1</v>
      </c>
      <c r="I210" s="99" t="s">
        <v>22</v>
      </c>
      <c r="J210" s="22">
        <v>0</v>
      </c>
      <c r="K210" s="22">
        <v>0</v>
      </c>
      <c r="L210" s="61" t="s">
        <v>30</v>
      </c>
      <c r="M210" s="22">
        <v>0</v>
      </c>
      <c r="N210" s="22">
        <v>0</v>
      </c>
      <c r="O210" s="158" t="s">
        <v>30</v>
      </c>
      <c r="P210" s="22">
        <v>0</v>
      </c>
      <c r="Q210" s="22">
        <v>0</v>
      </c>
      <c r="R210" s="100" t="s">
        <v>30</v>
      </c>
      <c r="S210" s="106">
        <f t="shared" si="21"/>
        <v>0</v>
      </c>
      <c r="T210" s="20">
        <f t="shared" si="22"/>
        <v>0</v>
      </c>
      <c r="U210" s="21" t="e">
        <f t="shared" si="20"/>
        <v>#DIV/0!</v>
      </c>
      <c r="V210" s="21" t="e">
        <f t="shared" si="23"/>
        <v>#DIV/0!</v>
      </c>
      <c r="W210" s="20"/>
    </row>
    <row r="211" spans="1:23" s="8" customFormat="1" ht="17.100000000000001" hidden="1" customHeight="1" x14ac:dyDescent="0.25">
      <c r="A211" s="12">
        <v>208</v>
      </c>
      <c r="B211" s="12" t="s">
        <v>622</v>
      </c>
      <c r="C211" s="98" t="s">
        <v>1782</v>
      </c>
      <c r="D211" s="12" t="s">
        <v>9</v>
      </c>
      <c r="E211" s="14" t="s">
        <v>1795</v>
      </c>
      <c r="F211" s="14" t="s">
        <v>1796</v>
      </c>
      <c r="G211" s="12" t="s">
        <v>1513</v>
      </c>
      <c r="H211" s="108">
        <v>1</v>
      </c>
      <c r="I211" s="99" t="s">
        <v>22</v>
      </c>
      <c r="J211" s="22">
        <v>0</v>
      </c>
      <c r="K211" s="22">
        <v>0</v>
      </c>
      <c r="L211" s="61" t="s">
        <v>30</v>
      </c>
      <c r="M211" s="16">
        <v>2</v>
      </c>
      <c r="N211" s="16">
        <v>2</v>
      </c>
      <c r="O211" s="154" t="s">
        <v>2766</v>
      </c>
      <c r="P211" s="22">
        <v>0</v>
      </c>
      <c r="Q211" s="22">
        <v>0</v>
      </c>
      <c r="R211" s="100" t="s">
        <v>30</v>
      </c>
      <c r="S211" s="106">
        <f t="shared" si="21"/>
        <v>2</v>
      </c>
      <c r="T211" s="20">
        <f t="shared" si="22"/>
        <v>2</v>
      </c>
      <c r="U211" s="21">
        <f t="shared" si="20"/>
        <v>1</v>
      </c>
      <c r="V211" s="21">
        <f t="shared" si="23"/>
        <v>1</v>
      </c>
      <c r="W211" s="20"/>
    </row>
    <row r="212" spans="1:23" s="8" customFormat="1" ht="17.100000000000001" hidden="1" customHeight="1" x14ac:dyDescent="0.25">
      <c r="A212" s="12">
        <v>209</v>
      </c>
      <c r="B212" s="12" t="s">
        <v>622</v>
      </c>
      <c r="C212" s="98" t="s">
        <v>1782</v>
      </c>
      <c r="D212" s="12" t="s">
        <v>9</v>
      </c>
      <c r="E212" s="14" t="s">
        <v>1797</v>
      </c>
      <c r="F212" s="14" t="s">
        <v>1798</v>
      </c>
      <c r="G212" s="12" t="s">
        <v>1360</v>
      </c>
      <c r="H212" s="108">
        <v>1</v>
      </c>
      <c r="I212" s="99" t="s">
        <v>22</v>
      </c>
      <c r="J212" s="24">
        <v>58</v>
      </c>
      <c r="K212" s="24">
        <v>116</v>
      </c>
      <c r="L212" s="103"/>
      <c r="M212" s="16">
        <v>58</v>
      </c>
      <c r="N212" s="16">
        <v>116</v>
      </c>
      <c r="O212" s="154"/>
      <c r="P212" s="16"/>
      <c r="Q212" s="16"/>
      <c r="R212" s="105"/>
      <c r="S212" s="106">
        <f t="shared" si="21"/>
        <v>116</v>
      </c>
      <c r="T212" s="20">
        <f t="shared" si="22"/>
        <v>232</v>
      </c>
      <c r="U212" s="21">
        <f t="shared" si="20"/>
        <v>0.5</v>
      </c>
      <c r="V212" s="21">
        <f t="shared" si="23"/>
        <v>0.5</v>
      </c>
      <c r="W212" s="20"/>
    </row>
    <row r="213" spans="1:23" s="8" customFormat="1" ht="17.100000000000001" hidden="1" customHeight="1" x14ac:dyDescent="0.25">
      <c r="A213" s="12">
        <v>210</v>
      </c>
      <c r="B213" s="12" t="s">
        <v>622</v>
      </c>
      <c r="C213" s="98" t="s">
        <v>1782</v>
      </c>
      <c r="D213" s="12" t="s">
        <v>1362</v>
      </c>
      <c r="E213" s="14" t="s">
        <v>1799</v>
      </c>
      <c r="F213" s="14" t="s">
        <v>1800</v>
      </c>
      <c r="G213" s="12" t="s">
        <v>1389</v>
      </c>
      <c r="H213" s="108">
        <v>1</v>
      </c>
      <c r="I213" s="99" t="s">
        <v>22</v>
      </c>
      <c r="J213" s="22">
        <v>0</v>
      </c>
      <c r="K213" s="22">
        <v>0</v>
      </c>
      <c r="L213" s="61" t="s">
        <v>30</v>
      </c>
      <c r="M213" s="22">
        <v>0</v>
      </c>
      <c r="N213" s="22">
        <v>0</v>
      </c>
      <c r="O213" s="158" t="s">
        <v>30</v>
      </c>
      <c r="P213" s="22">
        <v>0</v>
      </c>
      <c r="Q213" s="22">
        <v>0</v>
      </c>
      <c r="R213" s="100" t="s">
        <v>30</v>
      </c>
      <c r="S213" s="106">
        <f t="shared" si="21"/>
        <v>0</v>
      </c>
      <c r="T213" s="20">
        <f t="shared" si="22"/>
        <v>0</v>
      </c>
      <c r="U213" s="21" t="e">
        <f t="shared" si="20"/>
        <v>#DIV/0!</v>
      </c>
      <c r="V213" s="21" t="e">
        <f t="shared" si="23"/>
        <v>#DIV/0!</v>
      </c>
      <c r="W213" s="20"/>
    </row>
    <row r="214" spans="1:23" s="8" customFormat="1" ht="17.100000000000001" hidden="1" customHeight="1" x14ac:dyDescent="0.25">
      <c r="A214" s="12">
        <v>211</v>
      </c>
      <c r="B214" s="12" t="s">
        <v>622</v>
      </c>
      <c r="C214" s="98" t="s">
        <v>1782</v>
      </c>
      <c r="D214" s="12" t="s">
        <v>9</v>
      </c>
      <c r="E214" s="14" t="s">
        <v>1801</v>
      </c>
      <c r="F214" s="14" t="s">
        <v>1802</v>
      </c>
      <c r="G214" s="12" t="s">
        <v>1370</v>
      </c>
      <c r="H214" s="108">
        <v>1</v>
      </c>
      <c r="I214" s="99" t="s">
        <v>22</v>
      </c>
      <c r="J214" s="22">
        <v>0</v>
      </c>
      <c r="K214" s="22">
        <v>0</v>
      </c>
      <c r="L214" s="61" t="s">
        <v>30</v>
      </c>
      <c r="M214" s="22">
        <v>0</v>
      </c>
      <c r="N214" s="22">
        <v>0</v>
      </c>
      <c r="O214" s="158" t="s">
        <v>30</v>
      </c>
      <c r="P214" s="16"/>
      <c r="Q214" s="16"/>
      <c r="R214" s="105"/>
      <c r="S214" s="106">
        <f t="shared" si="21"/>
        <v>0</v>
      </c>
      <c r="T214" s="20">
        <f t="shared" si="22"/>
        <v>0</v>
      </c>
      <c r="U214" s="21" t="e">
        <f t="shared" si="20"/>
        <v>#DIV/0!</v>
      </c>
      <c r="V214" s="21" t="e">
        <f t="shared" si="23"/>
        <v>#DIV/0!</v>
      </c>
      <c r="W214" s="20"/>
    </row>
    <row r="215" spans="1:23" s="8" customFormat="1" ht="17.100000000000001" hidden="1" customHeight="1" x14ac:dyDescent="0.25">
      <c r="A215" s="12">
        <v>212</v>
      </c>
      <c r="B215" s="12" t="s">
        <v>622</v>
      </c>
      <c r="C215" s="98" t="s">
        <v>1782</v>
      </c>
      <c r="D215" s="12" t="s">
        <v>9</v>
      </c>
      <c r="E215" s="14" t="s">
        <v>1803</v>
      </c>
      <c r="F215" s="14" t="s">
        <v>1804</v>
      </c>
      <c r="G215" s="12" t="s">
        <v>1356</v>
      </c>
      <c r="H215" s="108">
        <v>1</v>
      </c>
      <c r="I215" s="99" t="s">
        <v>22</v>
      </c>
      <c r="J215" s="22">
        <v>0</v>
      </c>
      <c r="K215" s="22">
        <v>0</v>
      </c>
      <c r="L215" s="61" t="s">
        <v>30</v>
      </c>
      <c r="M215" s="22">
        <v>0</v>
      </c>
      <c r="N215" s="22">
        <v>0</v>
      </c>
      <c r="O215" s="158" t="s">
        <v>30</v>
      </c>
      <c r="P215" s="22">
        <v>0</v>
      </c>
      <c r="Q215" s="22">
        <v>0</v>
      </c>
      <c r="R215" s="100" t="s">
        <v>30</v>
      </c>
      <c r="S215" s="106">
        <f t="shared" si="21"/>
        <v>0</v>
      </c>
      <c r="T215" s="20">
        <f t="shared" si="22"/>
        <v>0</v>
      </c>
      <c r="U215" s="21" t="e">
        <f t="shared" si="20"/>
        <v>#DIV/0!</v>
      </c>
      <c r="V215" s="21" t="e">
        <f t="shared" si="23"/>
        <v>#DIV/0!</v>
      </c>
      <c r="W215" s="20"/>
    </row>
    <row r="216" spans="1:23" s="8" customFormat="1" ht="17.100000000000001" hidden="1" customHeight="1" x14ac:dyDescent="0.25">
      <c r="A216" s="12">
        <v>213</v>
      </c>
      <c r="B216" s="12" t="s">
        <v>622</v>
      </c>
      <c r="C216" s="98" t="s">
        <v>1782</v>
      </c>
      <c r="D216" s="12" t="s">
        <v>9</v>
      </c>
      <c r="E216" s="14" t="s">
        <v>1805</v>
      </c>
      <c r="F216" s="14" t="s">
        <v>1806</v>
      </c>
      <c r="G216" s="12" t="s">
        <v>1360</v>
      </c>
      <c r="H216" s="108">
        <v>1</v>
      </c>
      <c r="I216" s="99" t="s">
        <v>22</v>
      </c>
      <c r="J216" s="16">
        <v>0</v>
      </c>
      <c r="K216" s="16">
        <v>0</v>
      </c>
      <c r="L216" s="161"/>
      <c r="M216" s="16">
        <v>3</v>
      </c>
      <c r="N216" s="16">
        <v>3</v>
      </c>
      <c r="O216" s="154" t="s">
        <v>2767</v>
      </c>
      <c r="P216" s="16"/>
      <c r="Q216" s="16"/>
      <c r="R216" s="105"/>
      <c r="S216" s="106">
        <f t="shared" si="21"/>
        <v>3</v>
      </c>
      <c r="T216" s="20">
        <f t="shared" si="22"/>
        <v>3</v>
      </c>
      <c r="U216" s="21">
        <f t="shared" si="20"/>
        <v>1</v>
      </c>
      <c r="V216" s="21">
        <f t="shared" si="23"/>
        <v>1</v>
      </c>
      <c r="W216" s="20"/>
    </row>
    <row r="217" spans="1:23" s="8" customFormat="1" ht="17.100000000000001" hidden="1" customHeight="1" x14ac:dyDescent="0.25">
      <c r="A217" s="12">
        <v>214</v>
      </c>
      <c r="B217" s="12" t="s">
        <v>622</v>
      </c>
      <c r="C217" s="98" t="s">
        <v>1782</v>
      </c>
      <c r="D217" s="12" t="s">
        <v>1362</v>
      </c>
      <c r="E217" s="14" t="s">
        <v>1807</v>
      </c>
      <c r="F217" s="14" t="s">
        <v>1808</v>
      </c>
      <c r="G217" s="12" t="s">
        <v>1370</v>
      </c>
      <c r="H217" s="108">
        <v>1</v>
      </c>
      <c r="I217" s="99" t="s">
        <v>22</v>
      </c>
      <c r="J217" s="22">
        <v>0</v>
      </c>
      <c r="K217" s="22">
        <v>0</v>
      </c>
      <c r="L217" s="61" t="s">
        <v>30</v>
      </c>
      <c r="M217" s="22">
        <v>0</v>
      </c>
      <c r="N217" s="22">
        <v>0</v>
      </c>
      <c r="O217" s="158" t="s">
        <v>30</v>
      </c>
      <c r="P217" s="16"/>
      <c r="Q217" s="16"/>
      <c r="R217" s="105"/>
      <c r="S217" s="106">
        <f t="shared" si="21"/>
        <v>0</v>
      </c>
      <c r="T217" s="20">
        <f t="shared" si="22"/>
        <v>0</v>
      </c>
      <c r="U217" s="21" t="e">
        <f t="shared" si="20"/>
        <v>#DIV/0!</v>
      </c>
      <c r="V217" s="21" t="e">
        <f t="shared" si="23"/>
        <v>#DIV/0!</v>
      </c>
      <c r="W217" s="20"/>
    </row>
    <row r="218" spans="1:23" s="8" customFormat="1" ht="17.100000000000001" hidden="1" customHeight="1" x14ac:dyDescent="0.25">
      <c r="A218" s="12">
        <v>215</v>
      </c>
      <c r="B218" s="12" t="s">
        <v>622</v>
      </c>
      <c r="C218" s="98" t="s">
        <v>1782</v>
      </c>
      <c r="D218" s="12" t="s">
        <v>9</v>
      </c>
      <c r="E218" s="14" t="s">
        <v>1809</v>
      </c>
      <c r="F218" s="14" t="s">
        <v>1810</v>
      </c>
      <c r="G218" s="12" t="s">
        <v>1370</v>
      </c>
      <c r="H218" s="108">
        <v>1</v>
      </c>
      <c r="I218" s="99" t="s">
        <v>22</v>
      </c>
      <c r="J218" s="22">
        <v>0</v>
      </c>
      <c r="K218" s="22">
        <v>0</v>
      </c>
      <c r="L218" s="61" t="s">
        <v>30</v>
      </c>
      <c r="M218" s="22">
        <v>0</v>
      </c>
      <c r="N218" s="22">
        <v>0</v>
      </c>
      <c r="O218" s="158" t="s">
        <v>30</v>
      </c>
      <c r="P218" s="16"/>
      <c r="Q218" s="16"/>
      <c r="R218" s="105"/>
      <c r="S218" s="106">
        <f t="shared" si="21"/>
        <v>0</v>
      </c>
      <c r="T218" s="20">
        <f t="shared" si="22"/>
        <v>0</v>
      </c>
      <c r="U218" s="21" t="e">
        <f t="shared" si="20"/>
        <v>#DIV/0!</v>
      </c>
      <c r="V218" s="21" t="e">
        <f t="shared" si="23"/>
        <v>#DIV/0!</v>
      </c>
      <c r="W218" s="20"/>
    </row>
    <row r="219" spans="1:23" s="8" customFormat="1" ht="17.100000000000001" hidden="1" customHeight="1" x14ac:dyDescent="0.25">
      <c r="A219" s="12">
        <v>216</v>
      </c>
      <c r="B219" s="12" t="s">
        <v>622</v>
      </c>
      <c r="C219" s="98" t="s">
        <v>1782</v>
      </c>
      <c r="D219" s="12" t="s">
        <v>9</v>
      </c>
      <c r="E219" s="14" t="s">
        <v>1811</v>
      </c>
      <c r="F219" s="14" t="s">
        <v>1812</v>
      </c>
      <c r="G219" s="12" t="s">
        <v>1370</v>
      </c>
      <c r="H219" s="108">
        <v>1</v>
      </c>
      <c r="I219" s="99" t="s">
        <v>22</v>
      </c>
      <c r="J219" s="22">
        <v>0</v>
      </c>
      <c r="K219" s="22">
        <v>0</v>
      </c>
      <c r="L219" s="61" t="s">
        <v>30</v>
      </c>
      <c r="M219" s="22">
        <v>0</v>
      </c>
      <c r="N219" s="22">
        <v>0</v>
      </c>
      <c r="O219" s="158" t="s">
        <v>30</v>
      </c>
      <c r="P219" s="16"/>
      <c r="Q219" s="16"/>
      <c r="R219" s="105"/>
      <c r="S219" s="106">
        <f t="shared" si="21"/>
        <v>0</v>
      </c>
      <c r="T219" s="20">
        <f t="shared" si="22"/>
        <v>0</v>
      </c>
      <c r="U219" s="21" t="e">
        <f t="shared" si="20"/>
        <v>#DIV/0!</v>
      </c>
      <c r="V219" s="21" t="e">
        <f t="shared" si="23"/>
        <v>#DIV/0!</v>
      </c>
      <c r="W219" s="20"/>
    </row>
    <row r="220" spans="1:23" s="8" customFormat="1" ht="17.100000000000001" hidden="1" customHeight="1" x14ac:dyDescent="0.25">
      <c r="A220" s="12">
        <v>217</v>
      </c>
      <c r="B220" s="12" t="s">
        <v>622</v>
      </c>
      <c r="C220" s="98" t="s">
        <v>1813</v>
      </c>
      <c r="D220" s="12" t="s">
        <v>1386</v>
      </c>
      <c r="E220" s="14" t="s">
        <v>1814</v>
      </c>
      <c r="F220" s="14" t="s">
        <v>1815</v>
      </c>
      <c r="G220" s="12" t="s">
        <v>1389</v>
      </c>
      <c r="H220" s="108">
        <v>1</v>
      </c>
      <c r="I220" s="99" t="s">
        <v>22</v>
      </c>
      <c r="J220" s="22">
        <v>0</v>
      </c>
      <c r="K220" s="22">
        <v>0</v>
      </c>
      <c r="L220" s="61" t="s">
        <v>30</v>
      </c>
      <c r="M220" s="22">
        <v>3.3410000000000002</v>
      </c>
      <c r="N220" s="22">
        <v>7.5</v>
      </c>
      <c r="O220" s="18" t="s">
        <v>2819</v>
      </c>
      <c r="P220" s="22">
        <v>0</v>
      </c>
      <c r="Q220" s="22">
        <v>0</v>
      </c>
      <c r="R220" s="100" t="s">
        <v>30</v>
      </c>
      <c r="S220" s="106">
        <f t="shared" si="21"/>
        <v>3.3410000000000002</v>
      </c>
      <c r="T220" s="20">
        <f t="shared" si="22"/>
        <v>7.5</v>
      </c>
      <c r="U220" s="21">
        <f t="shared" ref="U220:U251" si="24">+S220/T220</f>
        <v>0.44546666666666668</v>
      </c>
      <c r="V220" s="21">
        <f t="shared" si="23"/>
        <v>0.44546666666666668</v>
      </c>
      <c r="W220" s="20"/>
    </row>
    <row r="221" spans="1:23" s="8" customFormat="1" ht="17.100000000000001" hidden="1" customHeight="1" x14ac:dyDescent="0.25">
      <c r="A221" s="12">
        <v>218</v>
      </c>
      <c r="B221" s="12" t="s">
        <v>622</v>
      </c>
      <c r="C221" s="98" t="s">
        <v>1813</v>
      </c>
      <c r="D221" s="12" t="s">
        <v>1357</v>
      </c>
      <c r="E221" s="14" t="s">
        <v>1816</v>
      </c>
      <c r="F221" s="14" t="s">
        <v>1817</v>
      </c>
      <c r="G221" s="12" t="s">
        <v>1356</v>
      </c>
      <c r="H221" s="108">
        <v>1</v>
      </c>
      <c r="I221" s="99" t="s">
        <v>22</v>
      </c>
      <c r="J221" s="22">
        <v>0</v>
      </c>
      <c r="K221" s="22">
        <v>0</v>
      </c>
      <c r="L221" s="61" t="s">
        <v>30</v>
      </c>
      <c r="M221" s="22">
        <v>0</v>
      </c>
      <c r="N221" s="22">
        <v>0</v>
      </c>
      <c r="O221" s="158" t="s">
        <v>30</v>
      </c>
      <c r="P221" s="22">
        <v>0</v>
      </c>
      <c r="Q221" s="22">
        <v>0</v>
      </c>
      <c r="R221" s="100" t="s">
        <v>30</v>
      </c>
      <c r="S221" s="106">
        <f t="shared" si="21"/>
        <v>0</v>
      </c>
      <c r="T221" s="20">
        <f t="shared" si="22"/>
        <v>0</v>
      </c>
      <c r="U221" s="21" t="e">
        <f t="shared" si="24"/>
        <v>#DIV/0!</v>
      </c>
      <c r="V221" s="21" t="e">
        <f t="shared" si="23"/>
        <v>#DIV/0!</v>
      </c>
      <c r="W221" s="20"/>
    </row>
    <row r="222" spans="1:23" s="8" customFormat="1" ht="17.100000000000001" hidden="1" customHeight="1" x14ac:dyDescent="0.25">
      <c r="A222" s="12">
        <v>219</v>
      </c>
      <c r="B222" s="12" t="s">
        <v>622</v>
      </c>
      <c r="C222" s="98" t="s">
        <v>1813</v>
      </c>
      <c r="D222" s="12" t="s">
        <v>1362</v>
      </c>
      <c r="E222" s="14" t="s">
        <v>1818</v>
      </c>
      <c r="F222" s="14" t="s">
        <v>1819</v>
      </c>
      <c r="G222" s="12" t="s">
        <v>1389</v>
      </c>
      <c r="H222" s="108">
        <v>1</v>
      </c>
      <c r="I222" s="99" t="s">
        <v>22</v>
      </c>
      <c r="J222" s="22">
        <v>0</v>
      </c>
      <c r="K222" s="22">
        <v>0</v>
      </c>
      <c r="L222" s="61" t="s">
        <v>30</v>
      </c>
      <c r="M222" s="22">
        <v>0</v>
      </c>
      <c r="N222" s="22">
        <v>0</v>
      </c>
      <c r="O222" s="158" t="s">
        <v>30</v>
      </c>
      <c r="P222" s="22">
        <v>0</v>
      </c>
      <c r="Q222" s="22">
        <v>0</v>
      </c>
      <c r="R222" s="100" t="s">
        <v>30</v>
      </c>
      <c r="S222" s="106">
        <f t="shared" si="21"/>
        <v>0</v>
      </c>
      <c r="T222" s="20">
        <f t="shared" si="22"/>
        <v>0</v>
      </c>
      <c r="U222" s="21" t="e">
        <f t="shared" si="24"/>
        <v>#DIV/0!</v>
      </c>
      <c r="V222" s="21" t="e">
        <f t="shared" si="23"/>
        <v>#DIV/0!</v>
      </c>
      <c r="W222" s="20"/>
    </row>
    <row r="223" spans="1:23" s="8" customFormat="1" ht="17.100000000000001" hidden="1" customHeight="1" x14ac:dyDescent="0.25">
      <c r="A223" s="12">
        <v>220</v>
      </c>
      <c r="B223" s="12" t="s">
        <v>622</v>
      </c>
      <c r="C223" s="98" t="s">
        <v>1813</v>
      </c>
      <c r="D223" s="12" t="s">
        <v>9</v>
      </c>
      <c r="E223" s="14" t="s">
        <v>1820</v>
      </c>
      <c r="F223" s="14" t="s">
        <v>1821</v>
      </c>
      <c r="G223" s="12" t="s">
        <v>1356</v>
      </c>
      <c r="H223" s="108">
        <v>1</v>
      </c>
      <c r="I223" s="99" t="s">
        <v>22</v>
      </c>
      <c r="J223" s="22">
        <v>0</v>
      </c>
      <c r="K223" s="22">
        <v>0</v>
      </c>
      <c r="L223" s="61" t="s">
        <v>30</v>
      </c>
      <c r="M223" s="22">
        <v>0</v>
      </c>
      <c r="N223" s="22">
        <v>0</v>
      </c>
      <c r="O223" s="158" t="s">
        <v>30</v>
      </c>
      <c r="P223" s="22">
        <v>0</v>
      </c>
      <c r="Q223" s="22">
        <v>0</v>
      </c>
      <c r="R223" s="100" t="s">
        <v>30</v>
      </c>
      <c r="S223" s="106">
        <f t="shared" si="21"/>
        <v>0</v>
      </c>
      <c r="T223" s="20">
        <f t="shared" si="22"/>
        <v>0</v>
      </c>
      <c r="U223" s="21" t="e">
        <f t="shared" si="24"/>
        <v>#DIV/0!</v>
      </c>
      <c r="V223" s="21" t="e">
        <f t="shared" si="23"/>
        <v>#DIV/0!</v>
      </c>
      <c r="W223" s="20"/>
    </row>
    <row r="224" spans="1:23" s="8" customFormat="1" ht="17.100000000000001" hidden="1" customHeight="1" x14ac:dyDescent="0.25">
      <c r="A224" s="12">
        <v>221</v>
      </c>
      <c r="B224" s="12" t="s">
        <v>622</v>
      </c>
      <c r="C224" s="98" t="s">
        <v>1813</v>
      </c>
      <c r="D224" s="12" t="s">
        <v>9</v>
      </c>
      <c r="E224" s="14" t="s">
        <v>1822</v>
      </c>
      <c r="F224" s="14" t="s">
        <v>1821</v>
      </c>
      <c r="G224" s="12" t="s">
        <v>1356</v>
      </c>
      <c r="H224" s="108">
        <v>1</v>
      </c>
      <c r="I224" s="99" t="s">
        <v>22</v>
      </c>
      <c r="J224" s="22">
        <v>0</v>
      </c>
      <c r="K224" s="22">
        <v>0</v>
      </c>
      <c r="L224" s="61" t="s">
        <v>30</v>
      </c>
      <c r="M224" s="22">
        <v>0</v>
      </c>
      <c r="N224" s="22">
        <v>0</v>
      </c>
      <c r="O224" s="158" t="s">
        <v>30</v>
      </c>
      <c r="P224" s="22">
        <v>0</v>
      </c>
      <c r="Q224" s="22">
        <v>0</v>
      </c>
      <c r="R224" s="100" t="s">
        <v>30</v>
      </c>
      <c r="S224" s="106">
        <f t="shared" si="21"/>
        <v>0</v>
      </c>
      <c r="T224" s="20">
        <f t="shared" si="22"/>
        <v>0</v>
      </c>
      <c r="U224" s="21" t="e">
        <f t="shared" si="24"/>
        <v>#DIV/0!</v>
      </c>
      <c r="V224" s="21" t="e">
        <f t="shared" si="23"/>
        <v>#DIV/0!</v>
      </c>
      <c r="W224" s="20"/>
    </row>
    <row r="225" spans="1:24" s="8" customFormat="1" ht="17.100000000000001" hidden="1" customHeight="1" x14ac:dyDescent="0.25">
      <c r="A225" s="12">
        <v>222</v>
      </c>
      <c r="B225" s="12" t="s">
        <v>622</v>
      </c>
      <c r="C225" s="98" t="s">
        <v>1813</v>
      </c>
      <c r="D225" s="12" t="s">
        <v>1362</v>
      </c>
      <c r="E225" s="14" t="s">
        <v>1823</v>
      </c>
      <c r="F225" s="14" t="s">
        <v>1824</v>
      </c>
      <c r="G225" s="99" t="s">
        <v>1360</v>
      </c>
      <c r="H225" s="108">
        <v>1</v>
      </c>
      <c r="I225" s="99" t="s">
        <v>22</v>
      </c>
      <c r="J225" s="16">
        <v>10</v>
      </c>
      <c r="K225" s="115">
        <v>4</v>
      </c>
      <c r="L225" s="116"/>
      <c r="M225" s="16">
        <v>2</v>
      </c>
      <c r="N225" s="115">
        <v>4</v>
      </c>
      <c r="O225" s="168" t="s">
        <v>2768</v>
      </c>
      <c r="P225" s="16"/>
      <c r="Q225" s="115">
        <v>4</v>
      </c>
      <c r="R225" s="117"/>
      <c r="S225" s="106">
        <f t="shared" si="21"/>
        <v>12</v>
      </c>
      <c r="T225" s="20">
        <f t="shared" si="22"/>
        <v>12</v>
      </c>
      <c r="U225" s="21">
        <f t="shared" si="24"/>
        <v>1</v>
      </c>
      <c r="V225" s="21">
        <f t="shared" si="23"/>
        <v>1</v>
      </c>
      <c r="W225" s="20"/>
      <c r="X225" s="8" t="s">
        <v>1401</v>
      </c>
    </row>
    <row r="226" spans="1:24" s="8" customFormat="1" ht="17.100000000000001" hidden="1" customHeight="1" x14ac:dyDescent="0.25">
      <c r="A226" s="12">
        <v>223</v>
      </c>
      <c r="B226" s="12" t="s">
        <v>622</v>
      </c>
      <c r="C226" s="98" t="s">
        <v>1813</v>
      </c>
      <c r="D226" s="12" t="s">
        <v>9</v>
      </c>
      <c r="E226" s="14" t="s">
        <v>1825</v>
      </c>
      <c r="F226" s="14" t="s">
        <v>1826</v>
      </c>
      <c r="G226" s="12" t="s">
        <v>1356</v>
      </c>
      <c r="H226" s="108">
        <v>1</v>
      </c>
      <c r="I226" s="99" t="s">
        <v>22</v>
      </c>
      <c r="J226" s="22">
        <v>0</v>
      </c>
      <c r="K226" s="22">
        <v>0</v>
      </c>
      <c r="L226" s="61" t="s">
        <v>30</v>
      </c>
      <c r="M226" s="22">
        <v>0</v>
      </c>
      <c r="N226" s="22">
        <v>0</v>
      </c>
      <c r="O226" s="158" t="s">
        <v>30</v>
      </c>
      <c r="P226" s="22">
        <v>0</v>
      </c>
      <c r="Q226" s="22">
        <v>0</v>
      </c>
      <c r="R226" s="100" t="s">
        <v>30</v>
      </c>
      <c r="S226" s="106">
        <f t="shared" si="21"/>
        <v>0</v>
      </c>
      <c r="T226" s="20">
        <f t="shared" si="22"/>
        <v>0</v>
      </c>
      <c r="U226" s="21" t="e">
        <f t="shared" si="24"/>
        <v>#DIV/0!</v>
      </c>
      <c r="V226" s="21" t="e">
        <f t="shared" si="23"/>
        <v>#DIV/0!</v>
      </c>
      <c r="W226" s="20"/>
    </row>
    <row r="227" spans="1:24" s="8" customFormat="1" ht="17.100000000000001" hidden="1" customHeight="1" x14ac:dyDescent="0.25">
      <c r="A227" s="12">
        <v>224</v>
      </c>
      <c r="B227" s="12" t="s">
        <v>622</v>
      </c>
      <c r="C227" s="98" t="s">
        <v>1813</v>
      </c>
      <c r="D227" s="12" t="s">
        <v>9</v>
      </c>
      <c r="E227" s="14" t="s">
        <v>1827</v>
      </c>
      <c r="F227" s="14" t="s">
        <v>1828</v>
      </c>
      <c r="G227" s="12" t="s">
        <v>1389</v>
      </c>
      <c r="H227" s="108">
        <v>1</v>
      </c>
      <c r="I227" s="99" t="s">
        <v>22</v>
      </c>
      <c r="J227" s="22">
        <v>0</v>
      </c>
      <c r="K227" s="22">
        <v>0</v>
      </c>
      <c r="L227" s="61" t="s">
        <v>30</v>
      </c>
      <c r="M227" s="22">
        <v>0</v>
      </c>
      <c r="N227" s="22">
        <v>0</v>
      </c>
      <c r="O227" s="158" t="s">
        <v>30</v>
      </c>
      <c r="P227" s="22">
        <v>0</v>
      </c>
      <c r="Q227" s="22">
        <v>0</v>
      </c>
      <c r="R227" s="100" t="s">
        <v>30</v>
      </c>
      <c r="S227" s="106">
        <f t="shared" si="21"/>
        <v>0</v>
      </c>
      <c r="T227" s="20">
        <f t="shared" si="22"/>
        <v>0</v>
      </c>
      <c r="U227" s="21" t="e">
        <f t="shared" si="24"/>
        <v>#DIV/0!</v>
      </c>
      <c r="V227" s="21" t="e">
        <f t="shared" si="23"/>
        <v>#DIV/0!</v>
      </c>
      <c r="W227" s="20"/>
    </row>
    <row r="228" spans="1:24" s="8" customFormat="1" ht="17.100000000000001" hidden="1" customHeight="1" x14ac:dyDescent="0.25">
      <c r="A228" s="12">
        <v>225</v>
      </c>
      <c r="B228" s="12" t="s">
        <v>483</v>
      </c>
      <c r="C228" s="98" t="s">
        <v>1829</v>
      </c>
      <c r="D228" s="12" t="s">
        <v>1386</v>
      </c>
      <c r="E228" s="14" t="s">
        <v>1830</v>
      </c>
      <c r="F228" s="14" t="s">
        <v>1831</v>
      </c>
      <c r="G228" s="12" t="s">
        <v>1370</v>
      </c>
      <c r="H228" s="108">
        <v>1</v>
      </c>
      <c r="I228" s="99" t="s">
        <v>22</v>
      </c>
      <c r="J228" s="22">
        <v>0</v>
      </c>
      <c r="K228" s="22">
        <v>0</v>
      </c>
      <c r="L228" s="61" t="s">
        <v>30</v>
      </c>
      <c r="M228" s="22">
        <v>0</v>
      </c>
      <c r="N228" s="22">
        <v>0</v>
      </c>
      <c r="O228" s="158" t="s">
        <v>30</v>
      </c>
      <c r="P228" s="16"/>
      <c r="Q228" s="16"/>
      <c r="R228" s="105"/>
      <c r="S228" s="106">
        <f t="shared" si="21"/>
        <v>0</v>
      </c>
      <c r="T228" s="20">
        <f t="shared" si="22"/>
        <v>0</v>
      </c>
      <c r="U228" s="21" t="e">
        <f t="shared" si="24"/>
        <v>#DIV/0!</v>
      </c>
      <c r="V228" s="21" t="e">
        <f t="shared" si="23"/>
        <v>#DIV/0!</v>
      </c>
      <c r="W228" s="20"/>
    </row>
    <row r="229" spans="1:24" s="8" customFormat="1" ht="17.100000000000001" hidden="1" customHeight="1" x14ac:dyDescent="0.25">
      <c r="A229" s="12">
        <v>226</v>
      </c>
      <c r="B229" s="12" t="s">
        <v>483</v>
      </c>
      <c r="C229" s="98" t="s">
        <v>1829</v>
      </c>
      <c r="D229" s="12" t="s">
        <v>1357</v>
      </c>
      <c r="E229" s="14" t="s">
        <v>1832</v>
      </c>
      <c r="F229" s="14" t="s">
        <v>1833</v>
      </c>
      <c r="G229" s="12" t="s">
        <v>1389</v>
      </c>
      <c r="H229" s="108">
        <v>1</v>
      </c>
      <c r="I229" s="99" t="s">
        <v>22</v>
      </c>
      <c r="J229" s="22">
        <v>0</v>
      </c>
      <c r="K229" s="22">
        <v>0</v>
      </c>
      <c r="L229" s="61" t="s">
        <v>30</v>
      </c>
      <c r="M229" s="22">
        <v>0</v>
      </c>
      <c r="N229" s="22">
        <v>0</v>
      </c>
      <c r="O229" s="158" t="s">
        <v>30</v>
      </c>
      <c r="P229" s="22">
        <v>0</v>
      </c>
      <c r="Q229" s="22">
        <v>0</v>
      </c>
      <c r="R229" s="100" t="s">
        <v>30</v>
      </c>
      <c r="S229" s="106">
        <f t="shared" si="21"/>
        <v>0</v>
      </c>
      <c r="T229" s="20">
        <f t="shared" si="22"/>
        <v>0</v>
      </c>
      <c r="U229" s="21" t="e">
        <f t="shared" si="24"/>
        <v>#DIV/0!</v>
      </c>
      <c r="V229" s="21" t="e">
        <f t="shared" si="23"/>
        <v>#DIV/0!</v>
      </c>
      <c r="W229" s="20"/>
    </row>
    <row r="230" spans="1:24" s="8" customFormat="1" ht="17.100000000000001" hidden="1" customHeight="1" x14ac:dyDescent="0.25">
      <c r="A230" s="12">
        <v>227</v>
      </c>
      <c r="B230" s="12" t="s">
        <v>483</v>
      </c>
      <c r="C230" s="98" t="s">
        <v>1829</v>
      </c>
      <c r="D230" s="12" t="s">
        <v>1362</v>
      </c>
      <c r="E230" s="14" t="s">
        <v>1834</v>
      </c>
      <c r="F230" s="14" t="s">
        <v>1835</v>
      </c>
      <c r="G230" s="12" t="s">
        <v>1389</v>
      </c>
      <c r="H230" s="108">
        <v>1</v>
      </c>
      <c r="I230" s="99" t="s">
        <v>22</v>
      </c>
      <c r="J230" s="22">
        <v>0</v>
      </c>
      <c r="K230" s="22">
        <v>0</v>
      </c>
      <c r="L230" s="61" t="s">
        <v>30</v>
      </c>
      <c r="M230" s="22">
        <v>0</v>
      </c>
      <c r="N230" s="22">
        <v>0</v>
      </c>
      <c r="O230" s="158" t="s">
        <v>30</v>
      </c>
      <c r="P230" s="22">
        <v>0</v>
      </c>
      <c r="Q230" s="22">
        <v>0</v>
      </c>
      <c r="R230" s="100" t="s">
        <v>30</v>
      </c>
      <c r="S230" s="106">
        <f t="shared" si="21"/>
        <v>0</v>
      </c>
      <c r="T230" s="20">
        <f t="shared" si="22"/>
        <v>0</v>
      </c>
      <c r="U230" s="21" t="e">
        <f t="shared" si="24"/>
        <v>#DIV/0!</v>
      </c>
      <c r="V230" s="21" t="e">
        <f t="shared" si="23"/>
        <v>#DIV/0!</v>
      </c>
      <c r="W230" s="20"/>
    </row>
    <row r="231" spans="1:24" s="8" customFormat="1" ht="17.100000000000001" hidden="1" customHeight="1" x14ac:dyDescent="0.25">
      <c r="A231" s="12">
        <v>228</v>
      </c>
      <c r="B231" s="12" t="s">
        <v>483</v>
      </c>
      <c r="C231" s="98" t="s">
        <v>1829</v>
      </c>
      <c r="D231" s="12" t="s">
        <v>9</v>
      </c>
      <c r="E231" s="14" t="s">
        <v>1836</v>
      </c>
      <c r="F231" s="14" t="s">
        <v>1837</v>
      </c>
      <c r="G231" s="12" t="s">
        <v>1360</v>
      </c>
      <c r="H231" s="108">
        <v>1</v>
      </c>
      <c r="I231" s="99" t="s">
        <v>22</v>
      </c>
      <c r="J231" s="36">
        <v>6042136</v>
      </c>
      <c r="K231" s="118">
        <v>6082626</v>
      </c>
      <c r="L231" s="164" t="s">
        <v>1838</v>
      </c>
      <c r="M231" s="36">
        <v>5306475</v>
      </c>
      <c r="N231" s="22">
        <v>5502798</v>
      </c>
      <c r="O231" s="154" t="s">
        <v>1838</v>
      </c>
      <c r="P231" s="16"/>
      <c r="Q231" s="22">
        <v>6057286</v>
      </c>
      <c r="R231" s="105"/>
      <c r="S231" s="106">
        <f t="shared" si="21"/>
        <v>11348611</v>
      </c>
      <c r="T231" s="20">
        <f t="shared" si="22"/>
        <v>17642710</v>
      </c>
      <c r="U231" s="21">
        <f t="shared" si="24"/>
        <v>0.64324647403941915</v>
      </c>
      <c r="V231" s="21">
        <f t="shared" si="23"/>
        <v>0.64324647403941915</v>
      </c>
      <c r="W231" s="20"/>
    </row>
    <row r="232" spans="1:24" s="8" customFormat="1" ht="17.100000000000001" hidden="1" customHeight="1" x14ac:dyDescent="0.25">
      <c r="A232" s="12">
        <v>229</v>
      </c>
      <c r="B232" s="12" t="s">
        <v>483</v>
      </c>
      <c r="C232" s="98" t="s">
        <v>1829</v>
      </c>
      <c r="D232" s="12" t="s">
        <v>9</v>
      </c>
      <c r="E232" s="14" t="s">
        <v>1839</v>
      </c>
      <c r="F232" s="14" t="s">
        <v>1840</v>
      </c>
      <c r="G232" s="12" t="s">
        <v>1389</v>
      </c>
      <c r="H232" s="108">
        <v>1</v>
      </c>
      <c r="I232" s="99" t="s">
        <v>22</v>
      </c>
      <c r="J232" s="22">
        <v>0</v>
      </c>
      <c r="K232" s="22">
        <v>0</v>
      </c>
      <c r="L232" s="61" t="s">
        <v>30</v>
      </c>
      <c r="M232" s="22">
        <v>0</v>
      </c>
      <c r="N232" s="22">
        <v>0</v>
      </c>
      <c r="O232" s="158" t="s">
        <v>30</v>
      </c>
      <c r="P232" s="16"/>
      <c r="Q232" s="22">
        <v>1</v>
      </c>
      <c r="R232" s="105"/>
      <c r="S232" s="106">
        <f t="shared" si="21"/>
        <v>0</v>
      </c>
      <c r="T232" s="20">
        <f t="shared" si="22"/>
        <v>1</v>
      </c>
      <c r="U232" s="21">
        <f t="shared" si="24"/>
        <v>0</v>
      </c>
      <c r="V232" s="21">
        <f t="shared" si="23"/>
        <v>0</v>
      </c>
      <c r="W232" s="20"/>
    </row>
    <row r="233" spans="1:24" s="8" customFormat="1" ht="17.100000000000001" hidden="1" customHeight="1" x14ac:dyDescent="0.25">
      <c r="A233" s="12">
        <v>230</v>
      </c>
      <c r="B233" s="12" t="s">
        <v>483</v>
      </c>
      <c r="C233" s="98" t="s">
        <v>1829</v>
      </c>
      <c r="D233" s="12" t="s">
        <v>9</v>
      </c>
      <c r="E233" s="14" t="s">
        <v>1841</v>
      </c>
      <c r="F233" s="14" t="s">
        <v>1842</v>
      </c>
      <c r="G233" s="12" t="s">
        <v>1360</v>
      </c>
      <c r="H233" s="108">
        <v>1</v>
      </c>
      <c r="I233" s="99" t="s">
        <v>22</v>
      </c>
      <c r="J233" s="16">
        <v>181</v>
      </c>
      <c r="K233" s="16">
        <v>181</v>
      </c>
      <c r="L233" s="165" t="s">
        <v>1843</v>
      </c>
      <c r="M233" s="16">
        <v>254</v>
      </c>
      <c r="N233" s="16">
        <v>254</v>
      </c>
      <c r="O233" s="154" t="s">
        <v>1843</v>
      </c>
      <c r="P233" s="16"/>
      <c r="Q233" s="16"/>
      <c r="R233" s="105"/>
      <c r="S233" s="106">
        <f t="shared" si="21"/>
        <v>435</v>
      </c>
      <c r="T233" s="20">
        <f t="shared" si="22"/>
        <v>435</v>
      </c>
      <c r="U233" s="21">
        <f t="shared" si="24"/>
        <v>1</v>
      </c>
      <c r="V233" s="21">
        <f t="shared" si="23"/>
        <v>1</v>
      </c>
      <c r="W233" s="20"/>
    </row>
    <row r="234" spans="1:24" s="8" customFormat="1" ht="17.100000000000001" hidden="1" customHeight="1" x14ac:dyDescent="0.25">
      <c r="A234" s="12">
        <v>231</v>
      </c>
      <c r="B234" s="12" t="s">
        <v>483</v>
      </c>
      <c r="C234" s="98" t="s">
        <v>1829</v>
      </c>
      <c r="D234" s="12" t="s">
        <v>1362</v>
      </c>
      <c r="E234" s="14" t="s">
        <v>1844</v>
      </c>
      <c r="F234" s="14" t="s">
        <v>1845</v>
      </c>
      <c r="G234" s="12" t="s">
        <v>1370</v>
      </c>
      <c r="H234" s="108">
        <v>1</v>
      </c>
      <c r="I234" s="99" t="s">
        <v>22</v>
      </c>
      <c r="J234" s="22">
        <v>0</v>
      </c>
      <c r="K234" s="22">
        <v>0</v>
      </c>
      <c r="L234" s="61" t="s">
        <v>30</v>
      </c>
      <c r="M234" s="22">
        <v>0</v>
      </c>
      <c r="N234" s="22">
        <v>0</v>
      </c>
      <c r="O234" s="158" t="s">
        <v>30</v>
      </c>
      <c r="P234" s="16"/>
      <c r="Q234" s="16"/>
      <c r="R234" s="105"/>
      <c r="S234" s="106">
        <f t="shared" si="21"/>
        <v>0</v>
      </c>
      <c r="T234" s="20">
        <f t="shared" si="22"/>
        <v>0</v>
      </c>
      <c r="U234" s="21" t="e">
        <f t="shared" si="24"/>
        <v>#DIV/0!</v>
      </c>
      <c r="V234" s="21" t="e">
        <f t="shared" si="23"/>
        <v>#DIV/0!</v>
      </c>
      <c r="W234" s="20"/>
    </row>
    <row r="235" spans="1:24" s="8" customFormat="1" ht="17.100000000000001" hidden="1" customHeight="1" x14ac:dyDescent="0.25">
      <c r="A235" s="12">
        <v>232</v>
      </c>
      <c r="B235" s="12" t="s">
        <v>483</v>
      </c>
      <c r="C235" s="98" t="s">
        <v>1829</v>
      </c>
      <c r="D235" s="12" t="s">
        <v>9</v>
      </c>
      <c r="E235" s="14" t="s">
        <v>1846</v>
      </c>
      <c r="F235" s="14" t="s">
        <v>1847</v>
      </c>
      <c r="G235" s="12" t="s">
        <v>1360</v>
      </c>
      <c r="H235" s="108">
        <v>1</v>
      </c>
      <c r="I235" s="99" t="s">
        <v>22</v>
      </c>
      <c r="J235" s="16">
        <v>4</v>
      </c>
      <c r="K235" s="22">
        <v>4</v>
      </c>
      <c r="L235" s="165" t="s">
        <v>1848</v>
      </c>
      <c r="M235" s="16">
        <v>4</v>
      </c>
      <c r="N235" s="22">
        <v>4</v>
      </c>
      <c r="O235" s="154" t="s">
        <v>1848</v>
      </c>
      <c r="P235" s="16"/>
      <c r="Q235" s="22">
        <v>3</v>
      </c>
      <c r="R235" s="105"/>
      <c r="S235" s="106">
        <f t="shared" si="21"/>
        <v>8</v>
      </c>
      <c r="T235" s="20">
        <f t="shared" si="22"/>
        <v>11</v>
      </c>
      <c r="U235" s="21">
        <f t="shared" si="24"/>
        <v>0.72727272727272729</v>
      </c>
      <c r="V235" s="21">
        <f t="shared" si="23"/>
        <v>0.72727272727272729</v>
      </c>
      <c r="W235" s="20"/>
    </row>
    <row r="236" spans="1:24" s="8" customFormat="1" ht="17.100000000000001" hidden="1" customHeight="1" x14ac:dyDescent="0.25">
      <c r="A236" s="12">
        <v>233</v>
      </c>
      <c r="B236" s="12" t="s">
        <v>483</v>
      </c>
      <c r="C236" s="98" t="s">
        <v>1829</v>
      </c>
      <c r="D236" s="12" t="s">
        <v>9</v>
      </c>
      <c r="E236" s="14" t="s">
        <v>1849</v>
      </c>
      <c r="F236" s="14" t="s">
        <v>1850</v>
      </c>
      <c r="G236" s="12" t="s">
        <v>1360</v>
      </c>
      <c r="H236" s="108">
        <v>1</v>
      </c>
      <c r="I236" s="99" t="s">
        <v>22</v>
      </c>
      <c r="J236" s="24">
        <v>3314</v>
      </c>
      <c r="K236" s="24">
        <v>3612</v>
      </c>
      <c r="L236" s="165" t="s">
        <v>1851</v>
      </c>
      <c r="M236" s="36">
        <v>2991</v>
      </c>
      <c r="N236" s="36">
        <v>3182</v>
      </c>
      <c r="O236" s="154" t="s">
        <v>1851</v>
      </c>
      <c r="P236" s="16"/>
      <c r="Q236" s="16"/>
      <c r="R236" s="105"/>
      <c r="S236" s="106">
        <f t="shared" si="21"/>
        <v>6305</v>
      </c>
      <c r="T236" s="20">
        <f t="shared" si="22"/>
        <v>6794</v>
      </c>
      <c r="U236" s="21">
        <f t="shared" si="24"/>
        <v>0.9280247277009126</v>
      </c>
      <c r="V236" s="21">
        <f t="shared" si="23"/>
        <v>0.9280247277009126</v>
      </c>
      <c r="W236" s="20"/>
    </row>
    <row r="237" spans="1:24" s="8" customFormat="1" ht="17.100000000000001" hidden="1" customHeight="1" x14ac:dyDescent="0.25">
      <c r="A237" s="12">
        <v>234</v>
      </c>
      <c r="B237" s="12" t="s">
        <v>483</v>
      </c>
      <c r="C237" s="98" t="s">
        <v>1829</v>
      </c>
      <c r="D237" s="12" t="s">
        <v>9</v>
      </c>
      <c r="E237" s="14" t="s">
        <v>1852</v>
      </c>
      <c r="F237" s="14" t="s">
        <v>1853</v>
      </c>
      <c r="G237" s="12" t="s">
        <v>1370</v>
      </c>
      <c r="H237" s="108">
        <v>1</v>
      </c>
      <c r="I237" s="99" t="s">
        <v>22</v>
      </c>
      <c r="J237" s="22">
        <v>0</v>
      </c>
      <c r="K237" s="22">
        <v>0</v>
      </c>
      <c r="L237" s="61" t="s">
        <v>30</v>
      </c>
      <c r="M237" s="22">
        <v>0</v>
      </c>
      <c r="N237" s="22">
        <v>0</v>
      </c>
      <c r="O237" s="158" t="s">
        <v>30</v>
      </c>
      <c r="P237" s="22">
        <v>0</v>
      </c>
      <c r="Q237" s="22">
        <v>0</v>
      </c>
      <c r="R237" s="100" t="s">
        <v>30</v>
      </c>
      <c r="S237" s="106">
        <f t="shared" si="21"/>
        <v>0</v>
      </c>
      <c r="T237" s="20">
        <f t="shared" si="22"/>
        <v>0</v>
      </c>
      <c r="U237" s="21" t="e">
        <f t="shared" si="24"/>
        <v>#DIV/0!</v>
      </c>
      <c r="V237" s="21" t="e">
        <f t="shared" si="23"/>
        <v>#DIV/0!</v>
      </c>
      <c r="W237" s="20"/>
    </row>
    <row r="238" spans="1:24" s="8" customFormat="1" ht="17.100000000000001" hidden="1" customHeight="1" x14ac:dyDescent="0.25">
      <c r="A238" s="12">
        <v>235</v>
      </c>
      <c r="B238" s="12" t="s">
        <v>483</v>
      </c>
      <c r="C238" s="98" t="s">
        <v>1829</v>
      </c>
      <c r="D238" s="12" t="s">
        <v>9</v>
      </c>
      <c r="E238" s="14" t="s">
        <v>1854</v>
      </c>
      <c r="F238" s="14" t="s">
        <v>1855</v>
      </c>
      <c r="G238" s="12" t="s">
        <v>1370</v>
      </c>
      <c r="H238" s="108">
        <v>1</v>
      </c>
      <c r="I238" s="99" t="s">
        <v>22</v>
      </c>
      <c r="J238" s="22">
        <v>0</v>
      </c>
      <c r="K238" s="22">
        <v>0</v>
      </c>
      <c r="L238" s="61" t="s">
        <v>30</v>
      </c>
      <c r="M238" s="22">
        <v>0</v>
      </c>
      <c r="N238" s="22">
        <v>0</v>
      </c>
      <c r="O238" s="158" t="s">
        <v>30</v>
      </c>
      <c r="P238" s="22">
        <v>0</v>
      </c>
      <c r="Q238" s="22">
        <v>0</v>
      </c>
      <c r="R238" s="100" t="s">
        <v>30</v>
      </c>
      <c r="S238" s="106">
        <f t="shared" si="21"/>
        <v>0</v>
      </c>
      <c r="T238" s="20">
        <f t="shared" si="22"/>
        <v>0</v>
      </c>
      <c r="U238" s="21" t="e">
        <f t="shared" si="24"/>
        <v>#DIV/0!</v>
      </c>
      <c r="V238" s="21" t="e">
        <f t="shared" si="23"/>
        <v>#DIV/0!</v>
      </c>
      <c r="W238" s="20"/>
    </row>
    <row r="239" spans="1:24" s="8" customFormat="1" ht="17.100000000000001" hidden="1" customHeight="1" x14ac:dyDescent="0.25">
      <c r="A239" s="12">
        <v>236</v>
      </c>
      <c r="B239" s="12" t="s">
        <v>1216</v>
      </c>
      <c r="C239" s="98" t="s">
        <v>1856</v>
      </c>
      <c r="D239" s="12" t="s">
        <v>1386</v>
      </c>
      <c r="E239" s="14" t="s">
        <v>1857</v>
      </c>
      <c r="F239" s="14" t="s">
        <v>1831</v>
      </c>
      <c r="G239" s="12" t="s">
        <v>1356</v>
      </c>
      <c r="H239" s="108">
        <v>1</v>
      </c>
      <c r="I239" s="16" t="s">
        <v>22</v>
      </c>
      <c r="J239" s="22">
        <v>0</v>
      </c>
      <c r="K239" s="22">
        <v>0</v>
      </c>
      <c r="L239" s="61" t="s">
        <v>30</v>
      </c>
      <c r="M239" s="22">
        <v>0</v>
      </c>
      <c r="N239" s="22">
        <v>0</v>
      </c>
      <c r="O239" s="158" t="s">
        <v>30</v>
      </c>
      <c r="P239" s="22">
        <v>0</v>
      </c>
      <c r="Q239" s="22">
        <v>0</v>
      </c>
      <c r="R239" s="100" t="s">
        <v>30</v>
      </c>
      <c r="S239" s="106">
        <f t="shared" si="21"/>
        <v>0</v>
      </c>
      <c r="T239" s="20">
        <f t="shared" si="22"/>
        <v>0</v>
      </c>
      <c r="U239" s="21" t="e">
        <f t="shared" si="24"/>
        <v>#DIV/0!</v>
      </c>
      <c r="V239" s="21" t="e">
        <f t="shared" si="23"/>
        <v>#DIV/0!</v>
      </c>
      <c r="W239" s="20"/>
    </row>
    <row r="240" spans="1:24" s="8" customFormat="1" ht="17.100000000000001" hidden="1" customHeight="1" x14ac:dyDescent="0.25">
      <c r="A240" s="12">
        <v>237</v>
      </c>
      <c r="B240" s="12" t="s">
        <v>1216</v>
      </c>
      <c r="C240" s="98" t="s">
        <v>1856</v>
      </c>
      <c r="D240" s="12" t="s">
        <v>1357</v>
      </c>
      <c r="E240" s="14" t="s">
        <v>1858</v>
      </c>
      <c r="F240" s="14" t="s">
        <v>1859</v>
      </c>
      <c r="G240" s="12" t="s">
        <v>1356</v>
      </c>
      <c r="H240" s="108">
        <v>1</v>
      </c>
      <c r="I240" s="16" t="s">
        <v>22</v>
      </c>
      <c r="J240" s="22">
        <v>0</v>
      </c>
      <c r="K240" s="22">
        <v>0</v>
      </c>
      <c r="L240" s="61" t="s">
        <v>30</v>
      </c>
      <c r="M240" s="22">
        <v>0</v>
      </c>
      <c r="N240" s="22">
        <v>0</v>
      </c>
      <c r="O240" s="158" t="s">
        <v>30</v>
      </c>
      <c r="P240" s="16"/>
      <c r="Q240" s="22">
        <v>3</v>
      </c>
      <c r="R240" s="105"/>
      <c r="S240" s="106">
        <f t="shared" si="21"/>
        <v>0</v>
      </c>
      <c r="T240" s="20">
        <f t="shared" si="22"/>
        <v>3</v>
      </c>
      <c r="U240" s="21">
        <f t="shared" si="24"/>
        <v>0</v>
      </c>
      <c r="V240" s="21">
        <f t="shared" ref="V240:V271" si="25">+U240/H240</f>
        <v>0</v>
      </c>
      <c r="W240" s="20"/>
    </row>
    <row r="241" spans="1:23" s="8" customFormat="1" ht="17.100000000000001" hidden="1" customHeight="1" x14ac:dyDescent="0.25">
      <c r="A241" s="12">
        <v>238</v>
      </c>
      <c r="B241" s="12" t="s">
        <v>1216</v>
      </c>
      <c r="C241" s="98" t="s">
        <v>1856</v>
      </c>
      <c r="D241" s="12" t="s">
        <v>1362</v>
      </c>
      <c r="E241" s="14" t="s">
        <v>1860</v>
      </c>
      <c r="F241" s="14" t="s">
        <v>1861</v>
      </c>
      <c r="G241" s="12" t="s">
        <v>1389</v>
      </c>
      <c r="H241" s="108">
        <v>1</v>
      </c>
      <c r="I241" s="16" t="s">
        <v>22</v>
      </c>
      <c r="J241" s="22">
        <v>0</v>
      </c>
      <c r="K241" s="22">
        <v>0</v>
      </c>
      <c r="L241" s="61" t="s">
        <v>30</v>
      </c>
      <c r="M241" s="22">
        <v>0</v>
      </c>
      <c r="N241" s="22">
        <v>0</v>
      </c>
      <c r="O241" s="158" t="s">
        <v>30</v>
      </c>
      <c r="P241" s="22">
        <v>0</v>
      </c>
      <c r="Q241" s="22">
        <v>0</v>
      </c>
      <c r="R241" s="100" t="s">
        <v>30</v>
      </c>
      <c r="S241" s="106">
        <f t="shared" si="21"/>
        <v>0</v>
      </c>
      <c r="T241" s="20">
        <f t="shared" si="22"/>
        <v>0</v>
      </c>
      <c r="U241" s="21" t="e">
        <f t="shared" si="24"/>
        <v>#DIV/0!</v>
      </c>
      <c r="V241" s="21" t="e">
        <f t="shared" si="25"/>
        <v>#DIV/0!</v>
      </c>
      <c r="W241" s="20"/>
    </row>
    <row r="242" spans="1:23" s="8" customFormat="1" ht="17.100000000000001" hidden="1" customHeight="1" x14ac:dyDescent="0.25">
      <c r="A242" s="12">
        <v>239</v>
      </c>
      <c r="B242" s="12" t="s">
        <v>1216</v>
      </c>
      <c r="C242" s="98" t="s">
        <v>1856</v>
      </c>
      <c r="D242" s="12" t="s">
        <v>9</v>
      </c>
      <c r="E242" s="14" t="s">
        <v>1862</v>
      </c>
      <c r="F242" s="14" t="s">
        <v>1863</v>
      </c>
      <c r="G242" s="12" t="s">
        <v>1389</v>
      </c>
      <c r="H242" s="108">
        <v>1</v>
      </c>
      <c r="I242" s="16" t="s">
        <v>22</v>
      </c>
      <c r="J242" s="22">
        <v>0</v>
      </c>
      <c r="K242" s="22">
        <v>0</v>
      </c>
      <c r="L242" s="61" t="s">
        <v>30</v>
      </c>
      <c r="M242" s="22">
        <v>0</v>
      </c>
      <c r="N242" s="22">
        <v>0</v>
      </c>
      <c r="O242" s="158" t="s">
        <v>30</v>
      </c>
      <c r="P242" s="22">
        <v>0</v>
      </c>
      <c r="Q242" s="22">
        <v>0</v>
      </c>
      <c r="R242" s="100" t="s">
        <v>30</v>
      </c>
      <c r="S242" s="106">
        <f t="shared" si="21"/>
        <v>0</v>
      </c>
      <c r="T242" s="20">
        <f t="shared" si="22"/>
        <v>0</v>
      </c>
      <c r="U242" s="21" t="e">
        <f t="shared" si="24"/>
        <v>#DIV/0!</v>
      </c>
      <c r="V242" s="21" t="e">
        <f t="shared" si="25"/>
        <v>#DIV/0!</v>
      </c>
      <c r="W242" s="20"/>
    </row>
    <row r="243" spans="1:23" s="8" customFormat="1" ht="17.100000000000001" hidden="1" customHeight="1" x14ac:dyDescent="0.25">
      <c r="A243" s="12">
        <v>240</v>
      </c>
      <c r="B243" s="12" t="s">
        <v>1216</v>
      </c>
      <c r="C243" s="98" t="s">
        <v>1856</v>
      </c>
      <c r="D243" s="12" t="s">
        <v>9</v>
      </c>
      <c r="E243" s="14" t="s">
        <v>1864</v>
      </c>
      <c r="F243" s="14" t="s">
        <v>1863</v>
      </c>
      <c r="G243" s="12" t="s">
        <v>1389</v>
      </c>
      <c r="H243" s="108">
        <v>1</v>
      </c>
      <c r="I243" s="16" t="s">
        <v>22</v>
      </c>
      <c r="J243" s="22">
        <v>0</v>
      </c>
      <c r="K243" s="22">
        <v>0</v>
      </c>
      <c r="L243" s="61" t="s">
        <v>30</v>
      </c>
      <c r="M243" s="22">
        <v>0</v>
      </c>
      <c r="N243" s="22">
        <v>0</v>
      </c>
      <c r="O243" s="158" t="s">
        <v>30</v>
      </c>
      <c r="P243" s="22">
        <v>0</v>
      </c>
      <c r="Q243" s="22">
        <v>0</v>
      </c>
      <c r="R243" s="100" t="s">
        <v>30</v>
      </c>
      <c r="S243" s="106">
        <f t="shared" si="21"/>
        <v>0</v>
      </c>
      <c r="T243" s="20">
        <f t="shared" si="22"/>
        <v>0</v>
      </c>
      <c r="U243" s="21" t="e">
        <f t="shared" si="24"/>
        <v>#DIV/0!</v>
      </c>
      <c r="V243" s="21" t="e">
        <f t="shared" si="25"/>
        <v>#DIV/0!</v>
      </c>
      <c r="W243" s="20"/>
    </row>
    <row r="244" spans="1:23" s="8" customFormat="1" ht="17.100000000000001" hidden="1" customHeight="1" x14ac:dyDescent="0.25">
      <c r="A244" s="12">
        <v>241</v>
      </c>
      <c r="B244" s="12" t="s">
        <v>1216</v>
      </c>
      <c r="C244" s="98" t="s">
        <v>1856</v>
      </c>
      <c r="D244" s="12" t="s">
        <v>1362</v>
      </c>
      <c r="E244" s="14" t="s">
        <v>1865</v>
      </c>
      <c r="F244" s="14" t="s">
        <v>1861</v>
      </c>
      <c r="G244" s="12" t="s">
        <v>1389</v>
      </c>
      <c r="H244" s="108">
        <v>1</v>
      </c>
      <c r="I244" s="16" t="s">
        <v>22</v>
      </c>
      <c r="J244" s="22">
        <v>0</v>
      </c>
      <c r="K244" s="22">
        <v>0</v>
      </c>
      <c r="L244" s="61" t="s">
        <v>30</v>
      </c>
      <c r="M244" s="22">
        <v>0</v>
      </c>
      <c r="N244" s="22">
        <v>0</v>
      </c>
      <c r="O244" s="158" t="s">
        <v>30</v>
      </c>
      <c r="P244" s="22">
        <v>0</v>
      </c>
      <c r="Q244" s="22">
        <v>0</v>
      </c>
      <c r="R244" s="100" t="s">
        <v>30</v>
      </c>
      <c r="S244" s="106">
        <f t="shared" si="21"/>
        <v>0</v>
      </c>
      <c r="T244" s="20">
        <f t="shared" si="22"/>
        <v>0</v>
      </c>
      <c r="U244" s="21" t="e">
        <f t="shared" si="24"/>
        <v>#DIV/0!</v>
      </c>
      <c r="V244" s="21" t="e">
        <f t="shared" si="25"/>
        <v>#DIV/0!</v>
      </c>
      <c r="W244" s="20"/>
    </row>
    <row r="245" spans="1:23" s="8" customFormat="1" ht="17.100000000000001" hidden="1" customHeight="1" x14ac:dyDescent="0.25">
      <c r="A245" s="12">
        <v>242</v>
      </c>
      <c r="B245" s="12" t="s">
        <v>1216</v>
      </c>
      <c r="C245" s="98" t="s">
        <v>1856</v>
      </c>
      <c r="D245" s="12" t="s">
        <v>9</v>
      </c>
      <c r="E245" s="14" t="s">
        <v>1866</v>
      </c>
      <c r="F245" s="14" t="s">
        <v>1863</v>
      </c>
      <c r="G245" s="12" t="s">
        <v>1389</v>
      </c>
      <c r="H245" s="108">
        <v>1</v>
      </c>
      <c r="I245" s="16" t="s">
        <v>22</v>
      </c>
      <c r="J245" s="22">
        <v>0</v>
      </c>
      <c r="K245" s="22">
        <v>0</v>
      </c>
      <c r="L245" s="61" t="s">
        <v>30</v>
      </c>
      <c r="M245" s="22">
        <v>0</v>
      </c>
      <c r="N245" s="22">
        <v>0</v>
      </c>
      <c r="O245" s="158" t="s">
        <v>30</v>
      </c>
      <c r="P245" s="22">
        <v>0</v>
      </c>
      <c r="Q245" s="22">
        <v>0</v>
      </c>
      <c r="R245" s="100" t="s">
        <v>30</v>
      </c>
      <c r="S245" s="106">
        <f t="shared" si="21"/>
        <v>0</v>
      </c>
      <c r="T245" s="20">
        <f t="shared" si="22"/>
        <v>0</v>
      </c>
      <c r="U245" s="21" t="e">
        <f t="shared" si="24"/>
        <v>#DIV/0!</v>
      </c>
      <c r="V245" s="21" t="e">
        <f t="shared" si="25"/>
        <v>#DIV/0!</v>
      </c>
      <c r="W245" s="20"/>
    </row>
    <row r="246" spans="1:23" s="8" customFormat="1" ht="17.100000000000001" hidden="1" customHeight="1" x14ac:dyDescent="0.25">
      <c r="A246" s="12">
        <v>243</v>
      </c>
      <c r="B246" s="12" t="s">
        <v>1216</v>
      </c>
      <c r="C246" s="98" t="s">
        <v>1856</v>
      </c>
      <c r="D246" s="12" t="s">
        <v>9</v>
      </c>
      <c r="E246" s="14" t="s">
        <v>1867</v>
      </c>
      <c r="F246" s="14" t="s">
        <v>1863</v>
      </c>
      <c r="G246" s="12" t="s">
        <v>1389</v>
      </c>
      <c r="H246" s="108">
        <v>1</v>
      </c>
      <c r="I246" s="16" t="s">
        <v>22</v>
      </c>
      <c r="J246" s="22">
        <v>0</v>
      </c>
      <c r="K246" s="22">
        <v>0</v>
      </c>
      <c r="L246" s="61" t="s">
        <v>30</v>
      </c>
      <c r="M246" s="22">
        <v>0</v>
      </c>
      <c r="N246" s="22">
        <v>0</v>
      </c>
      <c r="O246" s="158" t="s">
        <v>30</v>
      </c>
      <c r="P246" s="22">
        <v>0</v>
      </c>
      <c r="Q246" s="22">
        <v>0</v>
      </c>
      <c r="R246" s="100" t="s">
        <v>30</v>
      </c>
      <c r="S246" s="106">
        <f t="shared" si="21"/>
        <v>0</v>
      </c>
      <c r="T246" s="20">
        <f t="shared" si="22"/>
        <v>0</v>
      </c>
      <c r="U246" s="21" t="e">
        <f t="shared" si="24"/>
        <v>#DIV/0!</v>
      </c>
      <c r="V246" s="21" t="e">
        <f t="shared" si="25"/>
        <v>#DIV/0!</v>
      </c>
      <c r="W246" s="20"/>
    </row>
    <row r="247" spans="1:23" s="8" customFormat="1" ht="17.100000000000001" hidden="1" customHeight="1" x14ac:dyDescent="0.25">
      <c r="A247" s="12">
        <v>244</v>
      </c>
      <c r="B247" s="12" t="s">
        <v>1216</v>
      </c>
      <c r="C247" s="98" t="s">
        <v>1856</v>
      </c>
      <c r="D247" s="12" t="s">
        <v>1362</v>
      </c>
      <c r="E247" s="14" t="s">
        <v>1868</v>
      </c>
      <c r="F247" s="14" t="s">
        <v>1861</v>
      </c>
      <c r="G247" s="12" t="s">
        <v>1389</v>
      </c>
      <c r="H247" s="108">
        <v>1</v>
      </c>
      <c r="I247" s="16" t="s">
        <v>22</v>
      </c>
      <c r="J247" s="22">
        <v>0</v>
      </c>
      <c r="K247" s="22">
        <v>0</v>
      </c>
      <c r="L247" s="61" t="s">
        <v>30</v>
      </c>
      <c r="M247" s="22">
        <v>0</v>
      </c>
      <c r="N247" s="22">
        <v>0</v>
      </c>
      <c r="O247" s="158" t="s">
        <v>30</v>
      </c>
      <c r="P247" s="22">
        <v>0</v>
      </c>
      <c r="Q247" s="22">
        <v>0</v>
      </c>
      <c r="R247" s="100" t="s">
        <v>30</v>
      </c>
      <c r="S247" s="106">
        <f t="shared" si="21"/>
        <v>0</v>
      </c>
      <c r="T247" s="20">
        <f t="shared" si="22"/>
        <v>0</v>
      </c>
      <c r="U247" s="21" t="e">
        <f t="shared" si="24"/>
        <v>#DIV/0!</v>
      </c>
      <c r="V247" s="21" t="e">
        <f t="shared" si="25"/>
        <v>#DIV/0!</v>
      </c>
      <c r="W247" s="20"/>
    </row>
    <row r="248" spans="1:23" s="8" customFormat="1" ht="17.100000000000001" hidden="1" customHeight="1" x14ac:dyDescent="0.25">
      <c r="A248" s="12">
        <v>245</v>
      </c>
      <c r="B248" s="12" t="s">
        <v>1216</v>
      </c>
      <c r="C248" s="98" t="s">
        <v>1856</v>
      </c>
      <c r="D248" s="12" t="s">
        <v>9</v>
      </c>
      <c r="E248" s="14" t="s">
        <v>1869</v>
      </c>
      <c r="F248" s="14" t="s">
        <v>1863</v>
      </c>
      <c r="G248" s="12" t="s">
        <v>1389</v>
      </c>
      <c r="H248" s="108">
        <v>1</v>
      </c>
      <c r="I248" s="16" t="s">
        <v>22</v>
      </c>
      <c r="J248" s="22">
        <v>0</v>
      </c>
      <c r="K248" s="22">
        <v>0</v>
      </c>
      <c r="L248" s="61" t="s">
        <v>30</v>
      </c>
      <c r="M248" s="22">
        <v>0</v>
      </c>
      <c r="N248" s="22">
        <v>0</v>
      </c>
      <c r="O248" s="158" t="s">
        <v>30</v>
      </c>
      <c r="P248" s="22">
        <v>0</v>
      </c>
      <c r="Q248" s="22">
        <v>0</v>
      </c>
      <c r="R248" s="100" t="s">
        <v>30</v>
      </c>
      <c r="S248" s="106">
        <f t="shared" si="21"/>
        <v>0</v>
      </c>
      <c r="T248" s="20">
        <f t="shared" si="22"/>
        <v>0</v>
      </c>
      <c r="U248" s="21" t="e">
        <f t="shared" si="24"/>
        <v>#DIV/0!</v>
      </c>
      <c r="V248" s="21" t="e">
        <f t="shared" si="25"/>
        <v>#DIV/0!</v>
      </c>
      <c r="W248" s="20"/>
    </row>
    <row r="249" spans="1:23" s="8" customFormat="1" ht="17.100000000000001" hidden="1" customHeight="1" x14ac:dyDescent="0.25">
      <c r="A249" s="12">
        <v>246</v>
      </c>
      <c r="B249" s="12" t="s">
        <v>1216</v>
      </c>
      <c r="C249" s="98" t="s">
        <v>1856</v>
      </c>
      <c r="D249" s="12" t="s">
        <v>9</v>
      </c>
      <c r="E249" s="14" t="s">
        <v>1870</v>
      </c>
      <c r="F249" s="14" t="s">
        <v>1863</v>
      </c>
      <c r="G249" s="12" t="s">
        <v>1389</v>
      </c>
      <c r="H249" s="108">
        <v>1</v>
      </c>
      <c r="I249" s="16" t="s">
        <v>22</v>
      </c>
      <c r="J249" s="22">
        <v>0</v>
      </c>
      <c r="K249" s="22">
        <v>0</v>
      </c>
      <c r="L249" s="61" t="s">
        <v>30</v>
      </c>
      <c r="M249" s="22">
        <v>0</v>
      </c>
      <c r="N249" s="22">
        <v>0</v>
      </c>
      <c r="O249" s="158" t="s">
        <v>30</v>
      </c>
      <c r="P249" s="22">
        <v>0</v>
      </c>
      <c r="Q249" s="22">
        <v>0</v>
      </c>
      <c r="R249" s="100" t="s">
        <v>30</v>
      </c>
      <c r="S249" s="106">
        <f t="shared" si="21"/>
        <v>0</v>
      </c>
      <c r="T249" s="20">
        <f t="shared" si="22"/>
        <v>0</v>
      </c>
      <c r="U249" s="21" t="e">
        <f t="shared" si="24"/>
        <v>#DIV/0!</v>
      </c>
      <c r="V249" s="21" t="e">
        <f t="shared" si="25"/>
        <v>#DIV/0!</v>
      </c>
      <c r="W249" s="20"/>
    </row>
    <row r="250" spans="1:23" s="8" customFormat="1" ht="17.100000000000001" hidden="1" customHeight="1" x14ac:dyDescent="0.25">
      <c r="A250" s="12">
        <v>247</v>
      </c>
      <c r="B250" s="12" t="s">
        <v>1204</v>
      </c>
      <c r="C250" s="98" t="s">
        <v>1871</v>
      </c>
      <c r="D250" s="12" t="s">
        <v>1386</v>
      </c>
      <c r="E250" s="14" t="s">
        <v>1872</v>
      </c>
      <c r="F250" s="14" t="s">
        <v>1873</v>
      </c>
      <c r="G250" s="12" t="s">
        <v>1356</v>
      </c>
      <c r="H250" s="108">
        <v>0.9</v>
      </c>
      <c r="I250" s="16" t="s">
        <v>22</v>
      </c>
      <c r="J250" s="119">
        <v>0</v>
      </c>
      <c r="K250" s="22">
        <v>0</v>
      </c>
      <c r="L250" s="61" t="s">
        <v>30</v>
      </c>
      <c r="M250" s="22">
        <v>0</v>
      </c>
      <c r="N250" s="22">
        <v>0</v>
      </c>
      <c r="O250" s="158" t="s">
        <v>30</v>
      </c>
      <c r="P250" s="22">
        <v>0</v>
      </c>
      <c r="Q250" s="22">
        <v>0</v>
      </c>
      <c r="R250" s="100" t="s">
        <v>30</v>
      </c>
      <c r="S250" s="106">
        <f t="shared" si="21"/>
        <v>0</v>
      </c>
      <c r="T250" s="20">
        <f t="shared" si="22"/>
        <v>0</v>
      </c>
      <c r="U250" s="21" t="e">
        <f t="shared" si="24"/>
        <v>#DIV/0!</v>
      </c>
      <c r="V250" s="21" t="e">
        <f t="shared" si="25"/>
        <v>#DIV/0!</v>
      </c>
      <c r="W250" s="20"/>
    </row>
    <row r="251" spans="1:23" s="8" customFormat="1" ht="17.100000000000001" hidden="1" customHeight="1" x14ac:dyDescent="0.25">
      <c r="A251" s="12">
        <v>248</v>
      </c>
      <c r="B251" s="12" t="s">
        <v>1204</v>
      </c>
      <c r="C251" s="98" t="s">
        <v>1871</v>
      </c>
      <c r="D251" s="12" t="s">
        <v>1357</v>
      </c>
      <c r="E251" s="14" t="s">
        <v>1874</v>
      </c>
      <c r="F251" s="14" t="s">
        <v>1875</v>
      </c>
      <c r="G251" s="12" t="s">
        <v>1356</v>
      </c>
      <c r="H251" s="108">
        <v>0.9</v>
      </c>
      <c r="I251" s="16" t="s">
        <v>22</v>
      </c>
      <c r="J251" s="119">
        <v>0.03</v>
      </c>
      <c r="K251" s="22">
        <v>0</v>
      </c>
      <c r="L251" s="61" t="s">
        <v>30</v>
      </c>
      <c r="M251" s="22">
        <v>0</v>
      </c>
      <c r="N251" s="22">
        <v>0</v>
      </c>
      <c r="O251" s="158" t="s">
        <v>30</v>
      </c>
      <c r="P251" s="22">
        <v>0</v>
      </c>
      <c r="Q251" s="22">
        <v>0</v>
      </c>
      <c r="R251" s="100" t="s">
        <v>30</v>
      </c>
      <c r="S251" s="106">
        <f t="shared" si="21"/>
        <v>0.03</v>
      </c>
      <c r="T251" s="20">
        <f t="shared" si="22"/>
        <v>0</v>
      </c>
      <c r="U251" s="21" t="e">
        <f t="shared" si="24"/>
        <v>#DIV/0!</v>
      </c>
      <c r="V251" s="21" t="e">
        <f t="shared" si="25"/>
        <v>#DIV/0!</v>
      </c>
      <c r="W251" s="20"/>
    </row>
    <row r="252" spans="1:23" s="8" customFormat="1" ht="17.100000000000001" hidden="1" customHeight="1" x14ac:dyDescent="0.25">
      <c r="A252" s="12">
        <v>249</v>
      </c>
      <c r="B252" s="12" t="s">
        <v>1204</v>
      </c>
      <c r="C252" s="98" t="s">
        <v>1871</v>
      </c>
      <c r="D252" s="12" t="s">
        <v>1362</v>
      </c>
      <c r="E252" s="14" t="s">
        <v>1876</v>
      </c>
      <c r="F252" s="14" t="s">
        <v>1877</v>
      </c>
      <c r="G252" s="12" t="s">
        <v>1389</v>
      </c>
      <c r="H252" s="108">
        <v>0.9</v>
      </c>
      <c r="I252" s="16" t="s">
        <v>22</v>
      </c>
      <c r="J252" s="119">
        <v>0.02</v>
      </c>
      <c r="K252" s="22">
        <v>0</v>
      </c>
      <c r="L252" s="61" t="s">
        <v>30</v>
      </c>
      <c r="M252" s="22">
        <v>0</v>
      </c>
      <c r="N252" s="22">
        <v>0</v>
      </c>
      <c r="O252" s="158" t="s">
        <v>30</v>
      </c>
      <c r="P252" s="22">
        <v>0</v>
      </c>
      <c r="Q252" s="22">
        <v>0</v>
      </c>
      <c r="R252" s="100" t="s">
        <v>30</v>
      </c>
      <c r="S252" s="106">
        <f t="shared" si="21"/>
        <v>0.02</v>
      </c>
      <c r="T252" s="20">
        <f t="shared" si="22"/>
        <v>0</v>
      </c>
      <c r="U252" s="21" t="e">
        <f t="shared" ref="U252:U283" si="26">+S252/T252</f>
        <v>#DIV/0!</v>
      </c>
      <c r="V252" s="21" t="e">
        <f t="shared" si="25"/>
        <v>#DIV/0!</v>
      </c>
      <c r="W252" s="20"/>
    </row>
    <row r="253" spans="1:23" s="8" customFormat="1" ht="17.100000000000001" hidden="1" customHeight="1" x14ac:dyDescent="0.25">
      <c r="A253" s="12">
        <v>250</v>
      </c>
      <c r="B253" s="12" t="s">
        <v>1204</v>
      </c>
      <c r="C253" s="98" t="s">
        <v>1871</v>
      </c>
      <c r="D253" s="12" t="s">
        <v>9</v>
      </c>
      <c r="E253" s="14" t="s">
        <v>1878</v>
      </c>
      <c r="F253" s="14" t="s">
        <v>1879</v>
      </c>
      <c r="G253" s="12" t="s">
        <v>1389</v>
      </c>
      <c r="H253" s="108">
        <v>0.85</v>
      </c>
      <c r="I253" s="16" t="s">
        <v>22</v>
      </c>
      <c r="J253" s="119">
        <v>0.03</v>
      </c>
      <c r="K253" s="22">
        <v>0</v>
      </c>
      <c r="L253" s="61" t="s">
        <v>30</v>
      </c>
      <c r="M253" s="22">
        <v>0</v>
      </c>
      <c r="N253" s="22">
        <v>0</v>
      </c>
      <c r="O253" s="158" t="s">
        <v>30</v>
      </c>
      <c r="P253" s="22">
        <v>0</v>
      </c>
      <c r="Q253" s="22">
        <v>0</v>
      </c>
      <c r="R253" s="100" t="s">
        <v>30</v>
      </c>
      <c r="S253" s="106">
        <f t="shared" si="21"/>
        <v>0.03</v>
      </c>
      <c r="T253" s="20">
        <f t="shared" si="22"/>
        <v>0</v>
      </c>
      <c r="U253" s="21" t="e">
        <f t="shared" si="26"/>
        <v>#DIV/0!</v>
      </c>
      <c r="V253" s="21" t="e">
        <f t="shared" si="25"/>
        <v>#DIV/0!</v>
      </c>
      <c r="W253" s="20"/>
    </row>
    <row r="254" spans="1:23" s="8" customFormat="1" ht="17.100000000000001" hidden="1" customHeight="1" x14ac:dyDescent="0.25">
      <c r="A254" s="12">
        <v>251</v>
      </c>
      <c r="B254" s="12" t="s">
        <v>1204</v>
      </c>
      <c r="C254" s="98" t="s">
        <v>1871</v>
      </c>
      <c r="D254" s="12" t="s">
        <v>9</v>
      </c>
      <c r="E254" s="14" t="s">
        <v>1880</v>
      </c>
      <c r="F254" s="14" t="s">
        <v>1879</v>
      </c>
      <c r="G254" s="12" t="s">
        <v>1389</v>
      </c>
      <c r="H254" s="108">
        <v>0.8</v>
      </c>
      <c r="I254" s="16" t="s">
        <v>22</v>
      </c>
      <c r="J254" s="119">
        <v>0.01</v>
      </c>
      <c r="K254" s="22">
        <v>0</v>
      </c>
      <c r="L254" s="61" t="s">
        <v>30</v>
      </c>
      <c r="M254" s="22">
        <v>0</v>
      </c>
      <c r="N254" s="22">
        <v>0</v>
      </c>
      <c r="O254" s="158" t="s">
        <v>30</v>
      </c>
      <c r="P254" s="22">
        <v>0</v>
      </c>
      <c r="Q254" s="22">
        <v>0</v>
      </c>
      <c r="R254" s="100" t="s">
        <v>30</v>
      </c>
      <c r="S254" s="106">
        <f t="shared" si="21"/>
        <v>0.01</v>
      </c>
      <c r="T254" s="20">
        <f t="shared" si="22"/>
        <v>0</v>
      </c>
      <c r="U254" s="21" t="e">
        <f t="shared" si="26"/>
        <v>#DIV/0!</v>
      </c>
      <c r="V254" s="21" t="e">
        <f t="shared" si="25"/>
        <v>#DIV/0!</v>
      </c>
      <c r="W254" s="20"/>
    </row>
    <row r="255" spans="1:23" s="8" customFormat="1" ht="17.100000000000001" hidden="1" customHeight="1" x14ac:dyDescent="0.25">
      <c r="A255" s="12">
        <v>252</v>
      </c>
      <c r="B255" s="12" t="s">
        <v>1204</v>
      </c>
      <c r="C255" s="98" t="s">
        <v>1871</v>
      </c>
      <c r="D255" s="12" t="s">
        <v>1362</v>
      </c>
      <c r="E255" s="14" t="s">
        <v>1881</v>
      </c>
      <c r="F255" s="14" t="s">
        <v>1877</v>
      </c>
      <c r="G255" s="12" t="s">
        <v>1389</v>
      </c>
      <c r="H255" s="108">
        <v>0.9</v>
      </c>
      <c r="I255" s="16" t="s">
        <v>22</v>
      </c>
      <c r="J255" s="119">
        <v>0.01</v>
      </c>
      <c r="K255" s="22">
        <v>0</v>
      </c>
      <c r="L255" s="61" t="s">
        <v>30</v>
      </c>
      <c r="M255" s="22">
        <v>0</v>
      </c>
      <c r="N255" s="22">
        <v>0</v>
      </c>
      <c r="O255" s="158" t="s">
        <v>30</v>
      </c>
      <c r="P255" s="22">
        <v>0</v>
      </c>
      <c r="Q255" s="22">
        <v>0</v>
      </c>
      <c r="R255" s="100" t="s">
        <v>30</v>
      </c>
      <c r="S255" s="106">
        <f t="shared" si="21"/>
        <v>0.01</v>
      </c>
      <c r="T255" s="20">
        <f t="shared" si="22"/>
        <v>0</v>
      </c>
      <c r="U255" s="21" t="e">
        <f t="shared" si="26"/>
        <v>#DIV/0!</v>
      </c>
      <c r="V255" s="21" t="e">
        <f t="shared" si="25"/>
        <v>#DIV/0!</v>
      </c>
      <c r="W255" s="20"/>
    </row>
    <row r="256" spans="1:23" s="8" customFormat="1" ht="17.100000000000001" hidden="1" customHeight="1" x14ac:dyDescent="0.25">
      <c r="A256" s="12">
        <v>253</v>
      </c>
      <c r="B256" s="12" t="s">
        <v>1204</v>
      </c>
      <c r="C256" s="98" t="s">
        <v>1871</v>
      </c>
      <c r="D256" s="12" t="s">
        <v>9</v>
      </c>
      <c r="E256" s="14" t="s">
        <v>1882</v>
      </c>
      <c r="F256" s="14" t="s">
        <v>1879</v>
      </c>
      <c r="G256" s="12" t="s">
        <v>1389</v>
      </c>
      <c r="H256" s="108">
        <v>0.9</v>
      </c>
      <c r="I256" s="16" t="s">
        <v>22</v>
      </c>
      <c r="J256" s="119">
        <v>0</v>
      </c>
      <c r="K256" s="22">
        <v>0</v>
      </c>
      <c r="L256" s="61" t="s">
        <v>30</v>
      </c>
      <c r="M256" s="22">
        <v>0</v>
      </c>
      <c r="N256" s="22">
        <v>0</v>
      </c>
      <c r="O256" s="158" t="s">
        <v>30</v>
      </c>
      <c r="P256" s="22">
        <v>0</v>
      </c>
      <c r="Q256" s="22">
        <v>0</v>
      </c>
      <c r="R256" s="100" t="s">
        <v>30</v>
      </c>
      <c r="S256" s="106">
        <f t="shared" si="21"/>
        <v>0</v>
      </c>
      <c r="T256" s="20">
        <f t="shared" si="22"/>
        <v>0</v>
      </c>
      <c r="U256" s="21" t="e">
        <f t="shared" si="26"/>
        <v>#DIV/0!</v>
      </c>
      <c r="V256" s="21" t="e">
        <f t="shared" si="25"/>
        <v>#DIV/0!</v>
      </c>
      <c r="W256" s="20"/>
    </row>
    <row r="257" spans="1:23" s="8" customFormat="1" ht="17.100000000000001" hidden="1" customHeight="1" x14ac:dyDescent="0.25">
      <c r="A257" s="12">
        <v>254</v>
      </c>
      <c r="B257" s="12" t="s">
        <v>1204</v>
      </c>
      <c r="C257" s="98" t="s">
        <v>1871</v>
      </c>
      <c r="D257" s="12" t="s">
        <v>9</v>
      </c>
      <c r="E257" s="14" t="s">
        <v>1883</v>
      </c>
      <c r="F257" s="14" t="s">
        <v>1879</v>
      </c>
      <c r="G257" s="12" t="s">
        <v>1389</v>
      </c>
      <c r="H257" s="108">
        <v>0.8</v>
      </c>
      <c r="I257" s="16" t="s">
        <v>22</v>
      </c>
      <c r="J257" s="119">
        <v>0.02</v>
      </c>
      <c r="K257" s="22">
        <v>0</v>
      </c>
      <c r="L257" s="61" t="s">
        <v>30</v>
      </c>
      <c r="M257" s="22">
        <v>0</v>
      </c>
      <c r="N257" s="22">
        <v>0</v>
      </c>
      <c r="O257" s="158" t="s">
        <v>30</v>
      </c>
      <c r="P257" s="22">
        <v>0</v>
      </c>
      <c r="Q257" s="22">
        <v>0</v>
      </c>
      <c r="R257" s="100" t="s">
        <v>30</v>
      </c>
      <c r="S257" s="106">
        <f t="shared" si="21"/>
        <v>0.02</v>
      </c>
      <c r="T257" s="20">
        <f t="shared" si="22"/>
        <v>0</v>
      </c>
      <c r="U257" s="21" t="e">
        <f t="shared" si="26"/>
        <v>#DIV/0!</v>
      </c>
      <c r="V257" s="21" t="e">
        <f t="shared" si="25"/>
        <v>#DIV/0!</v>
      </c>
      <c r="W257" s="20"/>
    </row>
    <row r="258" spans="1:23" s="8" customFormat="1" ht="17.100000000000001" hidden="1" customHeight="1" x14ac:dyDescent="0.25">
      <c r="A258" s="12">
        <v>255</v>
      </c>
      <c r="B258" s="12" t="s">
        <v>1204</v>
      </c>
      <c r="C258" s="98" t="s">
        <v>1871</v>
      </c>
      <c r="D258" s="12" t="s">
        <v>1362</v>
      </c>
      <c r="E258" s="14" t="s">
        <v>1884</v>
      </c>
      <c r="F258" s="14" t="s">
        <v>1877</v>
      </c>
      <c r="G258" s="12" t="s">
        <v>1389</v>
      </c>
      <c r="H258" s="108">
        <v>0.9</v>
      </c>
      <c r="I258" s="16" t="s">
        <v>22</v>
      </c>
      <c r="J258" s="119">
        <v>0.03</v>
      </c>
      <c r="K258" s="22">
        <v>0</v>
      </c>
      <c r="L258" s="61" t="s">
        <v>30</v>
      </c>
      <c r="M258" s="22">
        <v>0</v>
      </c>
      <c r="N258" s="22">
        <v>0</v>
      </c>
      <c r="O258" s="158" t="s">
        <v>30</v>
      </c>
      <c r="P258" s="22">
        <v>0</v>
      </c>
      <c r="Q258" s="22">
        <v>0</v>
      </c>
      <c r="R258" s="100" t="s">
        <v>30</v>
      </c>
      <c r="S258" s="106">
        <f t="shared" si="21"/>
        <v>0.03</v>
      </c>
      <c r="T258" s="20">
        <f t="shared" si="22"/>
        <v>0</v>
      </c>
      <c r="U258" s="21" t="e">
        <f t="shared" si="26"/>
        <v>#DIV/0!</v>
      </c>
      <c r="V258" s="21" t="e">
        <f t="shared" si="25"/>
        <v>#DIV/0!</v>
      </c>
      <c r="W258" s="20"/>
    </row>
    <row r="259" spans="1:23" s="8" customFormat="1" ht="17.100000000000001" hidden="1" customHeight="1" x14ac:dyDescent="0.25">
      <c r="A259" s="12">
        <v>256</v>
      </c>
      <c r="B259" s="12" t="s">
        <v>1204</v>
      </c>
      <c r="C259" s="98" t="s">
        <v>1871</v>
      </c>
      <c r="D259" s="12" t="s">
        <v>9</v>
      </c>
      <c r="E259" s="14" t="s">
        <v>1885</v>
      </c>
      <c r="F259" s="14" t="s">
        <v>1879</v>
      </c>
      <c r="G259" s="12" t="s">
        <v>1389</v>
      </c>
      <c r="H259" s="108">
        <v>0.9</v>
      </c>
      <c r="I259" s="16" t="s">
        <v>22</v>
      </c>
      <c r="J259" s="119">
        <v>0.03</v>
      </c>
      <c r="K259" s="22">
        <v>0</v>
      </c>
      <c r="L259" s="61" t="s">
        <v>30</v>
      </c>
      <c r="M259" s="22">
        <v>0</v>
      </c>
      <c r="N259" s="22">
        <v>0</v>
      </c>
      <c r="O259" s="158" t="s">
        <v>30</v>
      </c>
      <c r="P259" s="22">
        <v>0</v>
      </c>
      <c r="Q259" s="22">
        <v>0</v>
      </c>
      <c r="R259" s="100" t="s">
        <v>30</v>
      </c>
      <c r="S259" s="106">
        <f t="shared" si="21"/>
        <v>0.03</v>
      </c>
      <c r="T259" s="20">
        <f t="shared" si="22"/>
        <v>0</v>
      </c>
      <c r="U259" s="21" t="e">
        <f t="shared" si="26"/>
        <v>#DIV/0!</v>
      </c>
      <c r="V259" s="21" t="e">
        <f t="shared" si="25"/>
        <v>#DIV/0!</v>
      </c>
      <c r="W259" s="20"/>
    </row>
    <row r="260" spans="1:23" s="8" customFormat="1" ht="17.100000000000001" hidden="1" customHeight="1" x14ac:dyDescent="0.25">
      <c r="A260" s="12">
        <v>257</v>
      </c>
      <c r="B260" s="12" t="s">
        <v>1204</v>
      </c>
      <c r="C260" s="98" t="s">
        <v>1871</v>
      </c>
      <c r="D260" s="12" t="s">
        <v>9</v>
      </c>
      <c r="E260" s="14" t="s">
        <v>1886</v>
      </c>
      <c r="F260" s="14" t="s">
        <v>1879</v>
      </c>
      <c r="G260" s="12" t="s">
        <v>1389</v>
      </c>
      <c r="H260" s="108">
        <v>0.8</v>
      </c>
      <c r="I260" s="16" t="s">
        <v>22</v>
      </c>
      <c r="J260" s="119">
        <v>0.02</v>
      </c>
      <c r="K260" s="22">
        <v>0</v>
      </c>
      <c r="L260" s="61" t="s">
        <v>30</v>
      </c>
      <c r="M260" s="22">
        <v>0</v>
      </c>
      <c r="N260" s="22">
        <v>0</v>
      </c>
      <c r="O260" s="158" t="s">
        <v>30</v>
      </c>
      <c r="P260" s="22">
        <v>0</v>
      </c>
      <c r="Q260" s="22">
        <v>0</v>
      </c>
      <c r="R260" s="100" t="s">
        <v>30</v>
      </c>
      <c r="S260" s="106">
        <f t="shared" ref="S260:S308" si="27">+J260+M260+P260</f>
        <v>0.02</v>
      </c>
      <c r="T260" s="20">
        <f t="shared" ref="T260:T308" si="28">+K260+N260+Q260</f>
        <v>0</v>
      </c>
      <c r="U260" s="21" t="e">
        <f t="shared" si="26"/>
        <v>#DIV/0!</v>
      </c>
      <c r="V260" s="21" t="e">
        <f t="shared" si="25"/>
        <v>#DIV/0!</v>
      </c>
      <c r="W260" s="20"/>
    </row>
    <row r="261" spans="1:23" s="8" customFormat="1" ht="17.100000000000001" hidden="1" customHeight="1" x14ac:dyDescent="0.25">
      <c r="A261" s="12">
        <v>258</v>
      </c>
      <c r="B261" s="12" t="s">
        <v>1204</v>
      </c>
      <c r="C261" s="98" t="s">
        <v>1871</v>
      </c>
      <c r="D261" s="12" t="s">
        <v>9</v>
      </c>
      <c r="E261" s="14" t="s">
        <v>1887</v>
      </c>
      <c r="F261" s="14" t="s">
        <v>1879</v>
      </c>
      <c r="G261" s="12" t="s">
        <v>1389</v>
      </c>
      <c r="H261" s="108">
        <v>0.85</v>
      </c>
      <c r="I261" s="16" t="s">
        <v>22</v>
      </c>
      <c r="J261" s="119">
        <v>0.03</v>
      </c>
      <c r="K261" s="22">
        <v>0</v>
      </c>
      <c r="L261" s="61" t="s">
        <v>30</v>
      </c>
      <c r="M261" s="22">
        <v>0</v>
      </c>
      <c r="N261" s="22">
        <v>0</v>
      </c>
      <c r="O261" s="158" t="s">
        <v>30</v>
      </c>
      <c r="P261" s="22">
        <v>0</v>
      </c>
      <c r="Q261" s="22">
        <v>0</v>
      </c>
      <c r="R261" s="100" t="s">
        <v>30</v>
      </c>
      <c r="S261" s="106">
        <f t="shared" si="27"/>
        <v>0.03</v>
      </c>
      <c r="T261" s="20">
        <f t="shared" si="28"/>
        <v>0</v>
      </c>
      <c r="U261" s="21" t="e">
        <f t="shared" si="26"/>
        <v>#DIV/0!</v>
      </c>
      <c r="V261" s="21" t="e">
        <f t="shared" si="25"/>
        <v>#DIV/0!</v>
      </c>
      <c r="W261" s="20"/>
    </row>
    <row r="262" spans="1:23" s="8" customFormat="1" ht="17.100000000000001" hidden="1" customHeight="1" x14ac:dyDescent="0.25">
      <c r="A262" s="12">
        <v>259</v>
      </c>
      <c r="B262" s="12" t="s">
        <v>1204</v>
      </c>
      <c r="C262" s="98" t="s">
        <v>1871</v>
      </c>
      <c r="D262" s="12" t="s">
        <v>1362</v>
      </c>
      <c r="E262" s="14" t="s">
        <v>1888</v>
      </c>
      <c r="F262" s="14" t="s">
        <v>1877</v>
      </c>
      <c r="G262" s="12" t="s">
        <v>1389</v>
      </c>
      <c r="H262" s="108">
        <v>0.9</v>
      </c>
      <c r="I262" s="16" t="s">
        <v>22</v>
      </c>
      <c r="J262" s="119">
        <v>0.05</v>
      </c>
      <c r="K262" s="22">
        <v>0</v>
      </c>
      <c r="L262" s="61" t="s">
        <v>30</v>
      </c>
      <c r="M262" s="22">
        <v>0</v>
      </c>
      <c r="N262" s="22">
        <v>0</v>
      </c>
      <c r="O262" s="158" t="s">
        <v>30</v>
      </c>
      <c r="P262" s="22">
        <v>0</v>
      </c>
      <c r="Q262" s="22">
        <v>0</v>
      </c>
      <c r="R262" s="100" t="s">
        <v>30</v>
      </c>
      <c r="S262" s="106">
        <f t="shared" si="27"/>
        <v>0.05</v>
      </c>
      <c r="T262" s="20">
        <f t="shared" si="28"/>
        <v>0</v>
      </c>
      <c r="U262" s="21" t="e">
        <f t="shared" si="26"/>
        <v>#DIV/0!</v>
      </c>
      <c r="V262" s="21" t="e">
        <f t="shared" si="25"/>
        <v>#DIV/0!</v>
      </c>
      <c r="W262" s="20"/>
    </row>
    <row r="263" spans="1:23" s="8" customFormat="1" ht="17.100000000000001" hidden="1" customHeight="1" x14ac:dyDescent="0.25">
      <c r="A263" s="12">
        <v>260</v>
      </c>
      <c r="B263" s="12" t="s">
        <v>1204</v>
      </c>
      <c r="C263" s="98" t="s">
        <v>1871</v>
      </c>
      <c r="D263" s="12" t="s">
        <v>9</v>
      </c>
      <c r="E263" s="14" t="s">
        <v>1889</v>
      </c>
      <c r="F263" s="14" t="s">
        <v>1879</v>
      </c>
      <c r="G263" s="12" t="s">
        <v>1389</v>
      </c>
      <c r="H263" s="108">
        <v>1</v>
      </c>
      <c r="I263" s="16" t="s">
        <v>22</v>
      </c>
      <c r="J263" s="119">
        <v>7.0000000000000007E-2</v>
      </c>
      <c r="K263" s="22">
        <v>0</v>
      </c>
      <c r="L263" s="61" t="s">
        <v>30</v>
      </c>
      <c r="M263" s="22">
        <v>0</v>
      </c>
      <c r="N263" s="22">
        <v>0</v>
      </c>
      <c r="O263" s="158" t="s">
        <v>30</v>
      </c>
      <c r="P263" s="22">
        <v>0</v>
      </c>
      <c r="Q263" s="22">
        <v>0</v>
      </c>
      <c r="R263" s="100" t="s">
        <v>30</v>
      </c>
      <c r="S263" s="106">
        <f t="shared" si="27"/>
        <v>7.0000000000000007E-2</v>
      </c>
      <c r="T263" s="20">
        <f t="shared" si="28"/>
        <v>0</v>
      </c>
      <c r="U263" s="21" t="e">
        <f t="shared" si="26"/>
        <v>#DIV/0!</v>
      </c>
      <c r="V263" s="21" t="e">
        <f t="shared" si="25"/>
        <v>#DIV/0!</v>
      </c>
      <c r="W263" s="20"/>
    </row>
    <row r="264" spans="1:23" s="8" customFormat="1" ht="17.100000000000001" hidden="1" customHeight="1" x14ac:dyDescent="0.25">
      <c r="A264" s="12">
        <v>261</v>
      </c>
      <c r="B264" s="12" t="s">
        <v>1204</v>
      </c>
      <c r="C264" s="98" t="s">
        <v>1871</v>
      </c>
      <c r="D264" s="12" t="s">
        <v>9</v>
      </c>
      <c r="E264" s="14" t="s">
        <v>1890</v>
      </c>
      <c r="F264" s="14" t="s">
        <v>1879</v>
      </c>
      <c r="G264" s="12" t="s">
        <v>1389</v>
      </c>
      <c r="H264" s="108">
        <v>0.9</v>
      </c>
      <c r="I264" s="16" t="s">
        <v>22</v>
      </c>
      <c r="J264" s="119">
        <v>0</v>
      </c>
      <c r="K264" s="22">
        <v>0</v>
      </c>
      <c r="L264" s="61" t="s">
        <v>30</v>
      </c>
      <c r="M264" s="22">
        <v>0</v>
      </c>
      <c r="N264" s="22">
        <v>0</v>
      </c>
      <c r="O264" s="158" t="s">
        <v>30</v>
      </c>
      <c r="P264" s="22">
        <v>0</v>
      </c>
      <c r="Q264" s="22">
        <v>0</v>
      </c>
      <c r="R264" s="100" t="s">
        <v>30</v>
      </c>
      <c r="S264" s="106">
        <f t="shared" si="27"/>
        <v>0</v>
      </c>
      <c r="T264" s="20">
        <f t="shared" si="28"/>
        <v>0</v>
      </c>
      <c r="U264" s="21" t="e">
        <f t="shared" si="26"/>
        <v>#DIV/0!</v>
      </c>
      <c r="V264" s="21" t="e">
        <f t="shared" si="25"/>
        <v>#DIV/0!</v>
      </c>
      <c r="W264" s="20"/>
    </row>
    <row r="265" spans="1:23" s="8" customFormat="1" ht="17.100000000000001" hidden="1" customHeight="1" x14ac:dyDescent="0.25">
      <c r="A265" s="12">
        <v>262</v>
      </c>
      <c r="B265" s="12" t="s">
        <v>1204</v>
      </c>
      <c r="C265" s="98" t="s">
        <v>1871</v>
      </c>
      <c r="D265" s="12" t="s">
        <v>9</v>
      </c>
      <c r="E265" s="14" t="s">
        <v>1891</v>
      </c>
      <c r="F265" s="14" t="s">
        <v>1879</v>
      </c>
      <c r="G265" s="12" t="s">
        <v>1389</v>
      </c>
      <c r="H265" s="108">
        <v>0.9</v>
      </c>
      <c r="I265" s="16" t="s">
        <v>22</v>
      </c>
      <c r="J265" s="119">
        <v>0</v>
      </c>
      <c r="K265" s="22">
        <v>0</v>
      </c>
      <c r="L265" s="61" t="s">
        <v>30</v>
      </c>
      <c r="M265" s="22">
        <v>0</v>
      </c>
      <c r="N265" s="22">
        <v>0</v>
      </c>
      <c r="O265" s="158" t="s">
        <v>30</v>
      </c>
      <c r="P265" s="22">
        <v>0</v>
      </c>
      <c r="Q265" s="22">
        <v>0</v>
      </c>
      <c r="R265" s="100" t="s">
        <v>30</v>
      </c>
      <c r="S265" s="106">
        <f t="shared" si="27"/>
        <v>0</v>
      </c>
      <c r="T265" s="20">
        <f t="shared" si="28"/>
        <v>0</v>
      </c>
      <c r="U265" s="21" t="e">
        <f t="shared" si="26"/>
        <v>#DIV/0!</v>
      </c>
      <c r="V265" s="21" t="e">
        <f t="shared" si="25"/>
        <v>#DIV/0!</v>
      </c>
      <c r="W265" s="20"/>
    </row>
    <row r="266" spans="1:23" s="8" customFormat="1" ht="17.100000000000001" hidden="1" customHeight="1" x14ac:dyDescent="0.25">
      <c r="A266" s="12">
        <v>263</v>
      </c>
      <c r="B266" s="12" t="s">
        <v>1204</v>
      </c>
      <c r="C266" s="98" t="s">
        <v>1871</v>
      </c>
      <c r="D266" s="12" t="s">
        <v>9</v>
      </c>
      <c r="E266" s="14" t="s">
        <v>1892</v>
      </c>
      <c r="F266" s="14" t="s">
        <v>1879</v>
      </c>
      <c r="G266" s="12" t="s">
        <v>1389</v>
      </c>
      <c r="H266" s="108">
        <v>0.9</v>
      </c>
      <c r="I266" s="16" t="s">
        <v>22</v>
      </c>
      <c r="J266" s="119">
        <v>0.1</v>
      </c>
      <c r="K266" s="22">
        <v>0</v>
      </c>
      <c r="L266" s="61" t="s">
        <v>30</v>
      </c>
      <c r="M266" s="22">
        <v>0</v>
      </c>
      <c r="N266" s="22">
        <v>0</v>
      </c>
      <c r="O266" s="158" t="s">
        <v>30</v>
      </c>
      <c r="P266" s="22">
        <v>0</v>
      </c>
      <c r="Q266" s="22">
        <v>0</v>
      </c>
      <c r="R266" s="100" t="s">
        <v>30</v>
      </c>
      <c r="S266" s="106">
        <f t="shared" si="27"/>
        <v>0.1</v>
      </c>
      <c r="T266" s="20">
        <f t="shared" si="28"/>
        <v>0</v>
      </c>
      <c r="U266" s="21" t="e">
        <f t="shared" si="26"/>
        <v>#DIV/0!</v>
      </c>
      <c r="V266" s="21" t="e">
        <f t="shared" si="25"/>
        <v>#DIV/0!</v>
      </c>
      <c r="W266" s="20"/>
    </row>
    <row r="267" spans="1:23" s="8" customFormat="1" ht="17.100000000000001" hidden="1" customHeight="1" x14ac:dyDescent="0.25">
      <c r="A267" s="12">
        <v>264</v>
      </c>
      <c r="B267" s="12" t="s">
        <v>580</v>
      </c>
      <c r="C267" s="98" t="s">
        <v>1893</v>
      </c>
      <c r="D267" s="12" t="s">
        <v>1386</v>
      </c>
      <c r="E267" s="14" t="s">
        <v>1894</v>
      </c>
      <c r="F267" s="14" t="s">
        <v>1895</v>
      </c>
      <c r="G267" s="12" t="s">
        <v>1370</v>
      </c>
      <c r="H267" s="108">
        <v>1</v>
      </c>
      <c r="I267" s="16" t="s">
        <v>22</v>
      </c>
      <c r="J267" s="41">
        <v>0</v>
      </c>
      <c r="K267" s="41">
        <v>0</v>
      </c>
      <c r="L267" s="61" t="s">
        <v>30</v>
      </c>
      <c r="M267" s="22">
        <v>0</v>
      </c>
      <c r="N267" s="22">
        <v>0</v>
      </c>
      <c r="O267" s="158" t="s">
        <v>30</v>
      </c>
      <c r="P267" s="16"/>
      <c r="Q267" s="16"/>
      <c r="R267" s="105"/>
      <c r="S267" s="106">
        <f t="shared" si="27"/>
        <v>0</v>
      </c>
      <c r="T267" s="20">
        <f t="shared" si="28"/>
        <v>0</v>
      </c>
      <c r="U267" s="21" t="e">
        <f t="shared" si="26"/>
        <v>#DIV/0!</v>
      </c>
      <c r="V267" s="21" t="e">
        <f t="shared" si="25"/>
        <v>#DIV/0!</v>
      </c>
      <c r="W267" s="20"/>
    </row>
    <row r="268" spans="1:23" s="8" customFormat="1" ht="17.100000000000001" hidden="1" customHeight="1" x14ac:dyDescent="0.25">
      <c r="A268" s="12">
        <v>265</v>
      </c>
      <c r="B268" s="12" t="s">
        <v>580</v>
      </c>
      <c r="C268" s="98" t="s">
        <v>1893</v>
      </c>
      <c r="D268" s="12" t="s">
        <v>1357</v>
      </c>
      <c r="E268" s="14" t="s">
        <v>1896</v>
      </c>
      <c r="F268" s="14" t="s">
        <v>1897</v>
      </c>
      <c r="G268" s="12" t="s">
        <v>1360</v>
      </c>
      <c r="H268" s="108">
        <v>1</v>
      </c>
      <c r="I268" s="16" t="s">
        <v>22</v>
      </c>
      <c r="J268" s="43">
        <v>0</v>
      </c>
      <c r="K268" s="43">
        <v>0</v>
      </c>
      <c r="L268" s="161"/>
      <c r="M268" s="16" t="s">
        <v>2813</v>
      </c>
      <c r="N268" s="16" t="s">
        <v>2813</v>
      </c>
      <c r="O268" s="154" t="s">
        <v>2813</v>
      </c>
      <c r="P268" s="16"/>
      <c r="Q268" s="16"/>
      <c r="R268" s="105"/>
      <c r="S268" s="106" t="e">
        <f t="shared" si="27"/>
        <v>#VALUE!</v>
      </c>
      <c r="T268" s="20" t="e">
        <f t="shared" si="28"/>
        <v>#VALUE!</v>
      </c>
      <c r="U268" s="21" t="e">
        <f t="shared" si="26"/>
        <v>#VALUE!</v>
      </c>
      <c r="V268" s="21" t="e">
        <f t="shared" si="25"/>
        <v>#VALUE!</v>
      </c>
      <c r="W268" s="20"/>
    </row>
    <row r="269" spans="1:23" s="8" customFormat="1" ht="17.100000000000001" hidden="1" customHeight="1" x14ac:dyDescent="0.25">
      <c r="A269" s="12">
        <v>266</v>
      </c>
      <c r="B269" s="12" t="s">
        <v>580</v>
      </c>
      <c r="C269" s="98" t="s">
        <v>1893</v>
      </c>
      <c r="D269" s="12" t="s">
        <v>1362</v>
      </c>
      <c r="E269" s="14" t="s">
        <v>1898</v>
      </c>
      <c r="F269" s="14" t="s">
        <v>1899</v>
      </c>
      <c r="G269" s="12" t="s">
        <v>1389</v>
      </c>
      <c r="H269" s="108">
        <v>1</v>
      </c>
      <c r="I269" s="16" t="s">
        <v>22</v>
      </c>
      <c r="J269" s="41">
        <v>0</v>
      </c>
      <c r="K269" s="41">
        <v>0</v>
      </c>
      <c r="L269" s="61" t="s">
        <v>30</v>
      </c>
      <c r="M269" s="22">
        <v>0</v>
      </c>
      <c r="N269" s="22">
        <v>0</v>
      </c>
      <c r="O269" s="158" t="s">
        <v>30</v>
      </c>
      <c r="P269" s="22">
        <v>0</v>
      </c>
      <c r="Q269" s="22">
        <v>0</v>
      </c>
      <c r="R269" s="100" t="s">
        <v>30</v>
      </c>
      <c r="S269" s="106">
        <f t="shared" si="27"/>
        <v>0</v>
      </c>
      <c r="T269" s="20">
        <f t="shared" si="28"/>
        <v>0</v>
      </c>
      <c r="U269" s="21" t="e">
        <f t="shared" si="26"/>
        <v>#DIV/0!</v>
      </c>
      <c r="V269" s="21" t="e">
        <f t="shared" si="25"/>
        <v>#DIV/0!</v>
      </c>
      <c r="W269" s="20"/>
    </row>
    <row r="270" spans="1:23" s="8" customFormat="1" ht="17.100000000000001" hidden="1" customHeight="1" x14ac:dyDescent="0.25">
      <c r="A270" s="12">
        <v>267</v>
      </c>
      <c r="B270" s="12" t="s">
        <v>580</v>
      </c>
      <c r="C270" s="98" t="s">
        <v>1893</v>
      </c>
      <c r="D270" s="12" t="s">
        <v>9</v>
      </c>
      <c r="E270" s="14" t="s">
        <v>1900</v>
      </c>
      <c r="F270" s="14" t="s">
        <v>1901</v>
      </c>
      <c r="G270" s="12" t="s">
        <v>1360</v>
      </c>
      <c r="H270" s="108">
        <v>1</v>
      </c>
      <c r="I270" s="16" t="s">
        <v>22</v>
      </c>
      <c r="J270" s="43">
        <v>1</v>
      </c>
      <c r="K270" s="43">
        <v>1</v>
      </c>
      <c r="L270" s="103"/>
      <c r="M270" s="16">
        <v>14</v>
      </c>
      <c r="N270" s="16">
        <v>14</v>
      </c>
      <c r="O270" s="154" t="s">
        <v>2814</v>
      </c>
      <c r="P270" s="16"/>
      <c r="Q270" s="16"/>
      <c r="R270" s="105"/>
      <c r="S270" s="106">
        <f t="shared" si="27"/>
        <v>15</v>
      </c>
      <c r="T270" s="20">
        <f t="shared" si="28"/>
        <v>15</v>
      </c>
      <c r="U270" s="21">
        <f t="shared" si="26"/>
        <v>1</v>
      </c>
      <c r="V270" s="21">
        <f t="shared" si="25"/>
        <v>1</v>
      </c>
      <c r="W270" s="20"/>
    </row>
    <row r="271" spans="1:23" s="8" customFormat="1" ht="17.100000000000001" hidden="1" customHeight="1" x14ac:dyDescent="0.25">
      <c r="A271" s="12">
        <v>268</v>
      </c>
      <c r="B271" s="12" t="s">
        <v>580</v>
      </c>
      <c r="C271" s="98" t="s">
        <v>1893</v>
      </c>
      <c r="D271" s="12" t="s">
        <v>9</v>
      </c>
      <c r="E271" s="14" t="s">
        <v>1902</v>
      </c>
      <c r="F271" s="14" t="s">
        <v>1903</v>
      </c>
      <c r="G271" s="12" t="s">
        <v>1360</v>
      </c>
      <c r="H271" s="108">
        <v>1</v>
      </c>
      <c r="I271" s="16" t="s">
        <v>22</v>
      </c>
      <c r="J271" s="43">
        <v>1</v>
      </c>
      <c r="K271" s="43">
        <v>1</v>
      </c>
      <c r="L271" s="103"/>
      <c r="M271" s="16">
        <v>14</v>
      </c>
      <c r="N271" s="16">
        <v>14</v>
      </c>
      <c r="O271" s="154" t="s">
        <v>2815</v>
      </c>
      <c r="P271" s="16"/>
      <c r="Q271" s="16"/>
      <c r="R271" s="105"/>
      <c r="S271" s="106">
        <f t="shared" si="27"/>
        <v>15</v>
      </c>
      <c r="T271" s="20">
        <f t="shared" si="28"/>
        <v>15</v>
      </c>
      <c r="U271" s="21">
        <f t="shared" si="26"/>
        <v>1</v>
      </c>
      <c r="V271" s="21">
        <f t="shared" si="25"/>
        <v>1</v>
      </c>
      <c r="W271" s="20"/>
    </row>
    <row r="272" spans="1:23" s="8" customFormat="1" ht="17.100000000000001" hidden="1" customHeight="1" x14ac:dyDescent="0.25">
      <c r="A272" s="12">
        <v>269</v>
      </c>
      <c r="B272" s="12" t="s">
        <v>580</v>
      </c>
      <c r="C272" s="98" t="s">
        <v>1893</v>
      </c>
      <c r="D272" s="12" t="s">
        <v>1362</v>
      </c>
      <c r="E272" s="14" t="s">
        <v>1904</v>
      </c>
      <c r="F272" s="14" t="s">
        <v>1905</v>
      </c>
      <c r="G272" s="12" t="s">
        <v>1360</v>
      </c>
      <c r="H272" s="108">
        <v>1</v>
      </c>
      <c r="I272" s="16" t="s">
        <v>22</v>
      </c>
      <c r="J272" s="43">
        <v>5</v>
      </c>
      <c r="K272" s="43">
        <v>5</v>
      </c>
      <c r="L272" s="103"/>
      <c r="M272" s="16">
        <v>18</v>
      </c>
      <c r="N272" s="16">
        <v>18</v>
      </c>
      <c r="O272" s="154" t="s">
        <v>2816</v>
      </c>
      <c r="P272" s="16"/>
      <c r="Q272" s="16"/>
      <c r="R272" s="105"/>
      <c r="S272" s="106">
        <f t="shared" si="27"/>
        <v>23</v>
      </c>
      <c r="T272" s="20">
        <f t="shared" si="28"/>
        <v>23</v>
      </c>
      <c r="U272" s="21">
        <f t="shared" si="26"/>
        <v>1</v>
      </c>
      <c r="V272" s="21">
        <f t="shared" ref="V272:V286" si="29">+U272/H272</f>
        <v>1</v>
      </c>
      <c r="W272" s="20"/>
    </row>
    <row r="273" spans="1:24" s="8" customFormat="1" ht="17.100000000000001" hidden="1" customHeight="1" x14ac:dyDescent="0.25">
      <c r="A273" s="12">
        <v>270</v>
      </c>
      <c r="B273" s="12" t="s">
        <v>580</v>
      </c>
      <c r="C273" s="98" t="s">
        <v>1893</v>
      </c>
      <c r="D273" s="12" t="s">
        <v>9</v>
      </c>
      <c r="E273" s="14" t="s">
        <v>1906</v>
      </c>
      <c r="F273" s="14" t="s">
        <v>1907</v>
      </c>
      <c r="G273" s="12" t="s">
        <v>1360</v>
      </c>
      <c r="H273" s="108">
        <v>1</v>
      </c>
      <c r="I273" s="16" t="s">
        <v>22</v>
      </c>
      <c r="J273" s="43">
        <v>10</v>
      </c>
      <c r="K273" s="43">
        <v>10</v>
      </c>
      <c r="L273" s="103"/>
      <c r="M273" s="16">
        <v>16</v>
      </c>
      <c r="N273" s="16">
        <v>16</v>
      </c>
      <c r="O273" s="154" t="s">
        <v>2817</v>
      </c>
      <c r="P273" s="16"/>
      <c r="Q273" s="16"/>
      <c r="R273" s="105"/>
      <c r="S273" s="106">
        <f t="shared" si="27"/>
        <v>26</v>
      </c>
      <c r="T273" s="20">
        <f t="shared" si="28"/>
        <v>26</v>
      </c>
      <c r="U273" s="21">
        <f t="shared" si="26"/>
        <v>1</v>
      </c>
      <c r="V273" s="21">
        <f t="shared" si="29"/>
        <v>1</v>
      </c>
      <c r="W273" s="20"/>
    </row>
    <row r="274" spans="1:24" s="8" customFormat="1" ht="17.100000000000001" hidden="1" customHeight="1" x14ac:dyDescent="0.25">
      <c r="A274" s="12">
        <v>271</v>
      </c>
      <c r="B274" s="12" t="s">
        <v>580</v>
      </c>
      <c r="C274" s="98" t="s">
        <v>1893</v>
      </c>
      <c r="D274" s="12" t="s">
        <v>9</v>
      </c>
      <c r="E274" s="14" t="s">
        <v>1908</v>
      </c>
      <c r="F274" s="14" t="s">
        <v>1909</v>
      </c>
      <c r="G274" s="12" t="s">
        <v>1360</v>
      </c>
      <c r="H274" s="108">
        <v>1</v>
      </c>
      <c r="I274" s="16" t="s">
        <v>22</v>
      </c>
      <c r="J274" s="43">
        <v>39</v>
      </c>
      <c r="K274" s="43">
        <v>39</v>
      </c>
      <c r="L274" s="103"/>
      <c r="M274" s="16">
        <v>63</v>
      </c>
      <c r="N274" s="16">
        <v>63</v>
      </c>
      <c r="O274" s="154" t="s">
        <v>2818</v>
      </c>
      <c r="P274" s="16"/>
      <c r="Q274" s="16"/>
      <c r="R274" s="105"/>
      <c r="S274" s="106">
        <f t="shared" si="27"/>
        <v>102</v>
      </c>
      <c r="T274" s="20">
        <f t="shared" si="28"/>
        <v>102</v>
      </c>
      <c r="U274" s="21">
        <f t="shared" si="26"/>
        <v>1</v>
      </c>
      <c r="V274" s="21">
        <f t="shared" si="29"/>
        <v>1</v>
      </c>
      <c r="W274" s="20"/>
    </row>
    <row r="275" spans="1:24" s="8" customFormat="1" ht="17.100000000000001" hidden="1" customHeight="1" x14ac:dyDescent="0.25">
      <c r="A275" s="12">
        <v>272</v>
      </c>
      <c r="B275" s="12" t="s">
        <v>1910</v>
      </c>
      <c r="C275" s="98" t="s">
        <v>1911</v>
      </c>
      <c r="D275" s="12" t="s">
        <v>1386</v>
      </c>
      <c r="E275" s="14" t="s">
        <v>1912</v>
      </c>
      <c r="F275" s="14" t="s">
        <v>1913</v>
      </c>
      <c r="G275" s="12" t="s">
        <v>1360</v>
      </c>
      <c r="H275" s="108">
        <v>1</v>
      </c>
      <c r="I275" s="108" t="s">
        <v>22</v>
      </c>
      <c r="J275" s="16">
        <v>2</v>
      </c>
      <c r="K275" s="16">
        <v>2</v>
      </c>
      <c r="L275" s="137" t="s">
        <v>1914</v>
      </c>
      <c r="M275" s="16">
        <v>0</v>
      </c>
      <c r="N275" s="16">
        <v>0</v>
      </c>
      <c r="O275" s="154"/>
      <c r="P275" s="16"/>
      <c r="Q275" s="16"/>
      <c r="R275" s="105"/>
      <c r="S275" s="106">
        <f t="shared" si="27"/>
        <v>2</v>
      </c>
      <c r="T275" s="20">
        <f t="shared" si="28"/>
        <v>2</v>
      </c>
      <c r="U275" s="21">
        <f t="shared" si="26"/>
        <v>1</v>
      </c>
      <c r="V275" s="21">
        <f t="shared" si="29"/>
        <v>1</v>
      </c>
      <c r="W275" s="20"/>
    </row>
    <row r="276" spans="1:24" s="8" customFormat="1" ht="17.100000000000001" hidden="1" customHeight="1" x14ac:dyDescent="0.25">
      <c r="A276" s="12">
        <v>273</v>
      </c>
      <c r="B276" s="12" t="s">
        <v>1910</v>
      </c>
      <c r="C276" s="98" t="s">
        <v>1911</v>
      </c>
      <c r="D276" s="12" t="s">
        <v>1357</v>
      </c>
      <c r="E276" s="14" t="s">
        <v>1915</v>
      </c>
      <c r="F276" s="14" t="s">
        <v>1916</v>
      </c>
      <c r="G276" s="12" t="s">
        <v>1360</v>
      </c>
      <c r="H276" s="108">
        <v>1</v>
      </c>
      <c r="I276" s="108" t="s">
        <v>22</v>
      </c>
      <c r="J276" s="16">
        <v>2</v>
      </c>
      <c r="K276" s="16">
        <v>2</v>
      </c>
      <c r="L276" s="162" t="s">
        <v>1917</v>
      </c>
      <c r="M276" s="16">
        <v>0</v>
      </c>
      <c r="N276" s="16">
        <v>0</v>
      </c>
      <c r="O276" s="154"/>
      <c r="P276" s="16"/>
      <c r="Q276" s="16"/>
      <c r="R276" s="105"/>
      <c r="S276" s="106">
        <f t="shared" si="27"/>
        <v>2</v>
      </c>
      <c r="T276" s="20">
        <f t="shared" si="28"/>
        <v>2</v>
      </c>
      <c r="U276" s="21">
        <f t="shared" si="26"/>
        <v>1</v>
      </c>
      <c r="V276" s="21">
        <f t="shared" si="29"/>
        <v>1</v>
      </c>
      <c r="W276" s="20"/>
    </row>
    <row r="277" spans="1:24" s="8" customFormat="1" ht="17.100000000000001" hidden="1" customHeight="1" x14ac:dyDescent="0.25">
      <c r="A277" s="12">
        <v>274</v>
      </c>
      <c r="B277" s="12" t="s">
        <v>1910</v>
      </c>
      <c r="C277" s="98" t="s">
        <v>1911</v>
      </c>
      <c r="D277" s="12" t="s">
        <v>1362</v>
      </c>
      <c r="E277" s="14" t="s">
        <v>1918</v>
      </c>
      <c r="F277" s="14" t="s">
        <v>1919</v>
      </c>
      <c r="G277" s="12" t="s">
        <v>1360</v>
      </c>
      <c r="H277" s="108">
        <v>1</v>
      </c>
      <c r="I277" s="108" t="s">
        <v>22</v>
      </c>
      <c r="J277" s="16">
        <v>4</v>
      </c>
      <c r="K277" s="16">
        <v>4</v>
      </c>
      <c r="L277" s="137" t="s">
        <v>1920</v>
      </c>
      <c r="M277" s="16">
        <v>0</v>
      </c>
      <c r="N277" s="16">
        <v>0</v>
      </c>
      <c r="O277" s="154"/>
      <c r="P277" s="16"/>
      <c r="Q277" s="16"/>
      <c r="R277" s="105"/>
      <c r="S277" s="106">
        <f t="shared" si="27"/>
        <v>4</v>
      </c>
      <c r="T277" s="20">
        <f t="shared" si="28"/>
        <v>4</v>
      </c>
      <c r="U277" s="21">
        <f t="shared" si="26"/>
        <v>1</v>
      </c>
      <c r="V277" s="21">
        <f t="shared" si="29"/>
        <v>1</v>
      </c>
      <c r="W277" s="20"/>
    </row>
    <row r="278" spans="1:24" s="8" customFormat="1" ht="17.100000000000001" hidden="1" customHeight="1" x14ac:dyDescent="0.25">
      <c r="A278" s="12">
        <v>275</v>
      </c>
      <c r="B278" s="12" t="s">
        <v>1910</v>
      </c>
      <c r="C278" s="98" t="s">
        <v>1911</v>
      </c>
      <c r="D278" s="12" t="s">
        <v>9</v>
      </c>
      <c r="E278" s="14" t="s">
        <v>1921</v>
      </c>
      <c r="F278" s="14" t="s">
        <v>1922</v>
      </c>
      <c r="G278" s="12" t="s">
        <v>1370</v>
      </c>
      <c r="H278" s="108">
        <v>1</v>
      </c>
      <c r="I278" s="108" t="s">
        <v>22</v>
      </c>
      <c r="J278" s="22">
        <v>0</v>
      </c>
      <c r="K278" s="22">
        <v>0</v>
      </c>
      <c r="L278" s="61" t="s">
        <v>30</v>
      </c>
      <c r="M278" s="22">
        <v>0</v>
      </c>
      <c r="N278" s="22">
        <v>0</v>
      </c>
      <c r="O278" s="158" t="s">
        <v>30</v>
      </c>
      <c r="P278" s="16"/>
      <c r="Q278" s="16"/>
      <c r="R278" s="105"/>
      <c r="S278" s="106">
        <f t="shared" si="27"/>
        <v>0</v>
      </c>
      <c r="T278" s="20">
        <f t="shared" si="28"/>
        <v>0</v>
      </c>
      <c r="U278" s="21" t="e">
        <f t="shared" si="26"/>
        <v>#DIV/0!</v>
      </c>
      <c r="V278" s="21" t="e">
        <f t="shared" si="29"/>
        <v>#DIV/0!</v>
      </c>
      <c r="W278" s="20"/>
    </row>
    <row r="279" spans="1:24" s="8" customFormat="1" ht="17.100000000000001" hidden="1" customHeight="1" x14ac:dyDescent="0.25">
      <c r="A279" s="12">
        <v>276</v>
      </c>
      <c r="B279" s="12" t="s">
        <v>1910</v>
      </c>
      <c r="C279" s="98" t="s">
        <v>1911</v>
      </c>
      <c r="D279" s="12" t="s">
        <v>9</v>
      </c>
      <c r="E279" s="14" t="s">
        <v>1923</v>
      </c>
      <c r="F279" s="14" t="s">
        <v>1924</v>
      </c>
      <c r="G279" s="12" t="s">
        <v>1360</v>
      </c>
      <c r="H279" s="108">
        <v>1</v>
      </c>
      <c r="I279" s="108" t="s">
        <v>22</v>
      </c>
      <c r="J279" s="16">
        <v>1</v>
      </c>
      <c r="K279" s="16">
        <v>1</v>
      </c>
      <c r="L279" s="162" t="s">
        <v>1925</v>
      </c>
      <c r="M279" s="16">
        <v>0</v>
      </c>
      <c r="N279" s="16">
        <v>0</v>
      </c>
      <c r="O279" s="154"/>
      <c r="P279" s="16"/>
      <c r="Q279" s="16"/>
      <c r="R279" s="105"/>
      <c r="S279" s="106">
        <f t="shared" si="27"/>
        <v>1</v>
      </c>
      <c r="T279" s="20">
        <f t="shared" si="28"/>
        <v>1</v>
      </c>
      <c r="U279" s="21">
        <f t="shared" si="26"/>
        <v>1</v>
      </c>
      <c r="V279" s="21">
        <f t="shared" si="29"/>
        <v>1</v>
      </c>
      <c r="W279" s="20"/>
    </row>
    <row r="280" spans="1:24" s="8" customFormat="1" ht="17.100000000000001" hidden="1" customHeight="1" x14ac:dyDescent="0.25">
      <c r="A280" s="12">
        <v>277</v>
      </c>
      <c r="B280" s="12" t="s">
        <v>1910</v>
      </c>
      <c r="C280" s="98" t="s">
        <v>1911</v>
      </c>
      <c r="D280" s="12" t="s">
        <v>1362</v>
      </c>
      <c r="E280" s="14" t="s">
        <v>1926</v>
      </c>
      <c r="F280" s="14" t="s">
        <v>1927</v>
      </c>
      <c r="G280" s="12" t="s">
        <v>1360</v>
      </c>
      <c r="H280" s="108">
        <v>1</v>
      </c>
      <c r="I280" s="108" t="s">
        <v>22</v>
      </c>
      <c r="J280" s="16">
        <v>1</v>
      </c>
      <c r="K280" s="16">
        <v>1</v>
      </c>
      <c r="L280" s="137" t="s">
        <v>1920</v>
      </c>
      <c r="M280" s="16">
        <v>0</v>
      </c>
      <c r="N280" s="16">
        <v>0</v>
      </c>
      <c r="O280" s="154"/>
      <c r="P280" s="16"/>
      <c r="Q280" s="16"/>
      <c r="R280" s="105"/>
      <c r="S280" s="106">
        <f t="shared" si="27"/>
        <v>1</v>
      </c>
      <c r="T280" s="20">
        <f t="shared" si="28"/>
        <v>1</v>
      </c>
      <c r="U280" s="21">
        <f t="shared" si="26"/>
        <v>1</v>
      </c>
      <c r="V280" s="21">
        <f t="shared" si="29"/>
        <v>1</v>
      </c>
      <c r="W280" s="20"/>
    </row>
    <row r="281" spans="1:24" s="8" customFormat="1" ht="17.100000000000001" hidden="1" customHeight="1" x14ac:dyDescent="0.25">
      <c r="A281" s="12">
        <v>278</v>
      </c>
      <c r="B281" s="12" t="s">
        <v>1910</v>
      </c>
      <c r="C281" s="98" t="s">
        <v>1911</v>
      </c>
      <c r="D281" s="12" t="s">
        <v>9</v>
      </c>
      <c r="E281" s="14" t="s">
        <v>1928</v>
      </c>
      <c r="F281" s="14" t="s">
        <v>1922</v>
      </c>
      <c r="G281" s="12" t="s">
        <v>1370</v>
      </c>
      <c r="H281" s="108">
        <v>1</v>
      </c>
      <c r="I281" s="108" t="s">
        <v>22</v>
      </c>
      <c r="J281" s="22">
        <v>0</v>
      </c>
      <c r="K281" s="22">
        <v>0</v>
      </c>
      <c r="L281" s="61" t="s">
        <v>30</v>
      </c>
      <c r="M281" s="22">
        <v>0</v>
      </c>
      <c r="N281" s="22">
        <v>0</v>
      </c>
      <c r="O281" s="158" t="s">
        <v>30</v>
      </c>
      <c r="P281" s="16"/>
      <c r="Q281" s="16"/>
      <c r="R281" s="105"/>
      <c r="S281" s="106">
        <f t="shared" si="27"/>
        <v>0</v>
      </c>
      <c r="T281" s="20">
        <f t="shared" si="28"/>
        <v>0</v>
      </c>
      <c r="U281" s="21" t="e">
        <f t="shared" si="26"/>
        <v>#DIV/0!</v>
      </c>
      <c r="V281" s="21" t="e">
        <f t="shared" si="29"/>
        <v>#DIV/0!</v>
      </c>
      <c r="W281" s="20"/>
    </row>
    <row r="282" spans="1:24" s="8" customFormat="1" ht="17.100000000000001" hidden="1" customHeight="1" x14ac:dyDescent="0.25">
      <c r="A282" s="12">
        <v>279</v>
      </c>
      <c r="B282" s="12" t="s">
        <v>1910</v>
      </c>
      <c r="C282" s="98" t="s">
        <v>1911</v>
      </c>
      <c r="D282" s="12" t="s">
        <v>9</v>
      </c>
      <c r="E282" s="14" t="s">
        <v>1923</v>
      </c>
      <c r="F282" s="14" t="s">
        <v>1924</v>
      </c>
      <c r="G282" s="12" t="s">
        <v>1360</v>
      </c>
      <c r="H282" s="108">
        <v>1</v>
      </c>
      <c r="I282" s="108" t="s">
        <v>22</v>
      </c>
      <c r="J282" s="16">
        <v>1</v>
      </c>
      <c r="K282" s="16">
        <v>1</v>
      </c>
      <c r="L282" s="162" t="s">
        <v>1925</v>
      </c>
      <c r="M282" s="16">
        <v>0</v>
      </c>
      <c r="N282" s="16">
        <v>0</v>
      </c>
      <c r="O282" s="154"/>
      <c r="P282" s="16"/>
      <c r="Q282" s="16"/>
      <c r="R282" s="105"/>
      <c r="S282" s="106">
        <f t="shared" si="27"/>
        <v>1</v>
      </c>
      <c r="T282" s="20">
        <f t="shared" si="28"/>
        <v>1</v>
      </c>
      <c r="U282" s="21">
        <f t="shared" si="26"/>
        <v>1</v>
      </c>
      <c r="V282" s="21">
        <f t="shared" si="29"/>
        <v>1</v>
      </c>
      <c r="W282" s="20"/>
    </row>
    <row r="283" spans="1:24" s="8" customFormat="1" ht="17.100000000000001" hidden="1" customHeight="1" x14ac:dyDescent="0.25">
      <c r="A283" s="12">
        <v>280</v>
      </c>
      <c r="B283" s="12" t="s">
        <v>802</v>
      </c>
      <c r="C283" s="98" t="s">
        <v>1929</v>
      </c>
      <c r="D283" s="12" t="s">
        <v>1386</v>
      </c>
      <c r="E283" s="14" t="s">
        <v>1930</v>
      </c>
      <c r="F283" s="14" t="s">
        <v>1931</v>
      </c>
      <c r="G283" s="12" t="s">
        <v>1356</v>
      </c>
      <c r="H283" s="120">
        <v>1</v>
      </c>
      <c r="I283" s="108" t="s">
        <v>22</v>
      </c>
      <c r="J283" s="41">
        <v>0</v>
      </c>
      <c r="K283" s="22">
        <v>0</v>
      </c>
      <c r="L283" s="61" t="s">
        <v>30</v>
      </c>
      <c r="M283" s="22">
        <v>0</v>
      </c>
      <c r="N283" s="22">
        <v>0</v>
      </c>
      <c r="O283" s="158" t="s">
        <v>30</v>
      </c>
      <c r="P283" s="22">
        <v>0</v>
      </c>
      <c r="Q283" s="22">
        <v>0</v>
      </c>
      <c r="R283" s="100" t="s">
        <v>30</v>
      </c>
      <c r="S283" s="106">
        <f t="shared" si="27"/>
        <v>0</v>
      </c>
      <c r="T283" s="20">
        <f t="shared" si="28"/>
        <v>0</v>
      </c>
      <c r="U283" s="21" t="e">
        <f t="shared" si="26"/>
        <v>#DIV/0!</v>
      </c>
      <c r="V283" s="21" t="e">
        <f t="shared" si="29"/>
        <v>#DIV/0!</v>
      </c>
      <c r="W283" s="20"/>
    </row>
    <row r="284" spans="1:24" s="8" customFormat="1" ht="17.100000000000001" hidden="1" customHeight="1" x14ac:dyDescent="0.25">
      <c r="A284" s="12">
        <v>281</v>
      </c>
      <c r="B284" s="12" t="s">
        <v>802</v>
      </c>
      <c r="C284" s="98" t="s">
        <v>1929</v>
      </c>
      <c r="D284" s="12" t="s">
        <v>1357</v>
      </c>
      <c r="E284" s="14" t="s">
        <v>1932</v>
      </c>
      <c r="F284" s="14" t="s">
        <v>1933</v>
      </c>
      <c r="G284" s="12" t="s">
        <v>1356</v>
      </c>
      <c r="H284" s="120">
        <v>1</v>
      </c>
      <c r="I284" s="108" t="s">
        <v>22</v>
      </c>
      <c r="J284" s="41">
        <v>0</v>
      </c>
      <c r="K284" s="22">
        <v>0</v>
      </c>
      <c r="L284" s="61" t="s">
        <v>30</v>
      </c>
      <c r="M284" s="22">
        <v>0</v>
      </c>
      <c r="N284" s="22">
        <v>0</v>
      </c>
      <c r="O284" s="158" t="s">
        <v>30</v>
      </c>
      <c r="P284" s="22">
        <v>0</v>
      </c>
      <c r="Q284" s="22">
        <v>0</v>
      </c>
      <c r="R284" s="100" t="s">
        <v>30</v>
      </c>
      <c r="S284" s="106">
        <f t="shared" si="27"/>
        <v>0</v>
      </c>
      <c r="T284" s="20">
        <f t="shared" si="28"/>
        <v>0</v>
      </c>
      <c r="U284" s="21" t="e">
        <f t="shared" ref="U284:U287" si="30">+S284/T284</f>
        <v>#DIV/0!</v>
      </c>
      <c r="V284" s="21" t="e">
        <f t="shared" si="29"/>
        <v>#DIV/0!</v>
      </c>
      <c r="W284" s="20"/>
    </row>
    <row r="285" spans="1:24" s="8" customFormat="1" ht="17.100000000000001" hidden="1" customHeight="1" x14ac:dyDescent="0.25">
      <c r="A285" s="12">
        <v>282</v>
      </c>
      <c r="B285" s="12" t="s">
        <v>802</v>
      </c>
      <c r="C285" s="98" t="s">
        <v>1929</v>
      </c>
      <c r="D285" s="12" t="s">
        <v>1362</v>
      </c>
      <c r="E285" s="14" t="s">
        <v>1934</v>
      </c>
      <c r="F285" s="14" t="s">
        <v>1935</v>
      </c>
      <c r="G285" s="12" t="s">
        <v>1370</v>
      </c>
      <c r="H285" s="120">
        <v>1</v>
      </c>
      <c r="I285" s="108" t="s">
        <v>22</v>
      </c>
      <c r="J285" s="41">
        <v>0</v>
      </c>
      <c r="K285" s="22">
        <v>0</v>
      </c>
      <c r="L285" s="61" t="s">
        <v>30</v>
      </c>
      <c r="M285" s="22">
        <v>0</v>
      </c>
      <c r="N285" s="22">
        <v>0</v>
      </c>
      <c r="O285" s="158" t="s">
        <v>30</v>
      </c>
      <c r="P285" s="16"/>
      <c r="Q285" s="16"/>
      <c r="R285" s="105"/>
      <c r="S285" s="106">
        <f t="shared" si="27"/>
        <v>0</v>
      </c>
      <c r="T285" s="20">
        <f t="shared" si="28"/>
        <v>0</v>
      </c>
      <c r="U285" s="21" t="e">
        <f t="shared" si="30"/>
        <v>#DIV/0!</v>
      </c>
      <c r="V285" s="21" t="e">
        <f t="shared" si="29"/>
        <v>#DIV/0!</v>
      </c>
      <c r="W285" s="20"/>
    </row>
    <row r="286" spans="1:24" s="8" customFormat="1" ht="17.100000000000001" hidden="1" customHeight="1" x14ac:dyDescent="0.25">
      <c r="A286" s="12">
        <v>283</v>
      </c>
      <c r="B286" s="12" t="s">
        <v>802</v>
      </c>
      <c r="C286" s="98" t="s">
        <v>1929</v>
      </c>
      <c r="D286" s="12" t="s">
        <v>9</v>
      </c>
      <c r="E286" s="14" t="s">
        <v>1936</v>
      </c>
      <c r="F286" s="14" t="s">
        <v>1937</v>
      </c>
      <c r="G286" s="12" t="s">
        <v>1360</v>
      </c>
      <c r="H286" s="120">
        <v>1</v>
      </c>
      <c r="I286" s="108" t="s">
        <v>22</v>
      </c>
      <c r="J286" s="43">
        <v>65</v>
      </c>
      <c r="K286" s="16">
        <v>65</v>
      </c>
      <c r="L286" s="137"/>
      <c r="M286" s="187">
        <v>96</v>
      </c>
      <c r="N286" s="187">
        <v>96</v>
      </c>
      <c r="O286" s="166" t="s">
        <v>2737</v>
      </c>
      <c r="P286" s="16"/>
      <c r="Q286" s="16"/>
      <c r="R286" s="105"/>
      <c r="S286" s="106">
        <f t="shared" si="27"/>
        <v>161</v>
      </c>
      <c r="T286" s="20">
        <f t="shared" si="28"/>
        <v>161</v>
      </c>
      <c r="U286" s="21">
        <f t="shared" si="30"/>
        <v>1</v>
      </c>
      <c r="V286" s="21">
        <f t="shared" si="29"/>
        <v>1</v>
      </c>
      <c r="W286" s="20"/>
    </row>
    <row r="287" spans="1:24" s="8" customFormat="1" ht="17.100000000000001" hidden="1" customHeight="1" x14ac:dyDescent="0.25">
      <c r="A287" s="12">
        <v>284</v>
      </c>
      <c r="B287" s="12" t="s">
        <v>802</v>
      </c>
      <c r="C287" s="98" t="s">
        <v>1929</v>
      </c>
      <c r="D287" s="12" t="s">
        <v>1362</v>
      </c>
      <c r="E287" s="14" t="s">
        <v>1938</v>
      </c>
      <c r="F287" s="14" t="s">
        <v>1939</v>
      </c>
      <c r="G287" s="12" t="s">
        <v>1370</v>
      </c>
      <c r="H287" s="121">
        <v>5</v>
      </c>
      <c r="I287" s="108" t="s">
        <v>835</v>
      </c>
      <c r="J287" s="41">
        <v>0</v>
      </c>
      <c r="K287" s="22">
        <v>0</v>
      </c>
      <c r="L287" s="61" t="s">
        <v>30</v>
      </c>
      <c r="M287" s="153">
        <v>0</v>
      </c>
      <c r="N287" s="153">
        <v>0</v>
      </c>
      <c r="O287" s="158" t="s">
        <v>30</v>
      </c>
      <c r="P287" s="16"/>
      <c r="Q287" s="109">
        <v>5</v>
      </c>
      <c r="R287" s="111"/>
      <c r="S287" s="106">
        <f t="shared" si="27"/>
        <v>0</v>
      </c>
      <c r="T287" s="20">
        <f t="shared" si="28"/>
        <v>5</v>
      </c>
      <c r="U287" s="21">
        <f t="shared" si="30"/>
        <v>0</v>
      </c>
      <c r="V287" s="21">
        <f>+S287/H287</f>
        <v>0</v>
      </c>
      <c r="W287" s="20"/>
      <c r="X287" s="8" t="s">
        <v>1940</v>
      </c>
    </row>
    <row r="288" spans="1:24" s="8" customFormat="1" ht="17.100000000000001" hidden="1" customHeight="1" x14ac:dyDescent="0.25">
      <c r="A288" s="12">
        <v>285</v>
      </c>
      <c r="B288" s="12" t="s">
        <v>802</v>
      </c>
      <c r="C288" s="98" t="s">
        <v>1929</v>
      </c>
      <c r="D288" s="12" t="s">
        <v>9</v>
      </c>
      <c r="E288" s="14" t="s">
        <v>1941</v>
      </c>
      <c r="F288" s="14" t="s">
        <v>1942</v>
      </c>
      <c r="G288" s="12" t="s">
        <v>1360</v>
      </c>
      <c r="H288" s="120">
        <v>0.8</v>
      </c>
      <c r="I288" s="108" t="s">
        <v>852</v>
      </c>
      <c r="J288" s="63">
        <v>33</v>
      </c>
      <c r="K288" s="121">
        <v>33</v>
      </c>
      <c r="L288" s="163"/>
      <c r="M288" s="188">
        <v>7</v>
      </c>
      <c r="N288" s="197">
        <v>4</v>
      </c>
      <c r="O288" s="167" t="s">
        <v>2738</v>
      </c>
      <c r="P288" s="16"/>
      <c r="Q288" s="121"/>
      <c r="R288" s="111"/>
      <c r="S288" s="106">
        <f t="shared" si="27"/>
        <v>40</v>
      </c>
      <c r="T288" s="20">
        <f t="shared" si="28"/>
        <v>37</v>
      </c>
      <c r="U288" s="21">
        <f>(S288/T288)-1</f>
        <v>8.1081081081081141E-2</v>
      </c>
      <c r="V288" s="21">
        <f t="shared" ref="V288:V307" si="31">+U288/H288</f>
        <v>0.10135135135135143</v>
      </c>
      <c r="W288" s="20"/>
    </row>
    <row r="289" spans="1:24" s="8" customFormat="1" ht="17.100000000000001" hidden="1" customHeight="1" x14ac:dyDescent="0.25">
      <c r="A289" s="12">
        <v>286</v>
      </c>
      <c r="B289" s="12" t="s">
        <v>802</v>
      </c>
      <c r="C289" s="98" t="s">
        <v>1929</v>
      </c>
      <c r="D289" s="12" t="s">
        <v>9</v>
      </c>
      <c r="E289" s="14" t="s">
        <v>1943</v>
      </c>
      <c r="F289" s="14" t="s">
        <v>1944</v>
      </c>
      <c r="G289" s="12" t="s">
        <v>1360</v>
      </c>
      <c r="H289" s="120">
        <v>0.4</v>
      </c>
      <c r="I289" s="108" t="s">
        <v>22</v>
      </c>
      <c r="J289" s="43">
        <v>90</v>
      </c>
      <c r="K289" s="16">
        <v>90</v>
      </c>
      <c r="L289" s="103"/>
      <c r="M289" s="188">
        <v>4</v>
      </c>
      <c r="N289" s="188">
        <v>4</v>
      </c>
      <c r="O289" s="166" t="s">
        <v>2739</v>
      </c>
      <c r="P289" s="16"/>
      <c r="Q289" s="16"/>
      <c r="R289" s="105"/>
      <c r="S289" s="106">
        <f t="shared" si="27"/>
        <v>94</v>
      </c>
      <c r="T289" s="20">
        <f t="shared" si="28"/>
        <v>94</v>
      </c>
      <c r="U289" s="21">
        <f t="shared" ref="U289:U294" si="32">+S289/T289</f>
        <v>1</v>
      </c>
      <c r="V289" s="21">
        <f t="shared" si="31"/>
        <v>2.5</v>
      </c>
      <c r="W289" s="20"/>
    </row>
    <row r="290" spans="1:24" s="8" customFormat="1" ht="17.100000000000001" hidden="1" customHeight="1" x14ac:dyDescent="0.25">
      <c r="A290" s="12">
        <v>287</v>
      </c>
      <c r="B290" s="12" t="s">
        <v>802</v>
      </c>
      <c r="C290" s="98" t="s">
        <v>1929</v>
      </c>
      <c r="D290" s="12" t="s">
        <v>1362</v>
      </c>
      <c r="E290" s="14" t="s">
        <v>1945</v>
      </c>
      <c r="F290" s="14" t="s">
        <v>1946</v>
      </c>
      <c r="G290" s="12" t="s">
        <v>1370</v>
      </c>
      <c r="H290" s="120">
        <v>1</v>
      </c>
      <c r="I290" s="108" t="s">
        <v>22</v>
      </c>
      <c r="J290" s="41">
        <v>0</v>
      </c>
      <c r="K290" s="22">
        <v>0</v>
      </c>
      <c r="L290" s="61" t="s">
        <v>30</v>
      </c>
      <c r="M290" s="153">
        <v>0</v>
      </c>
      <c r="N290" s="153">
        <v>0</v>
      </c>
      <c r="O290" s="158" t="s">
        <v>30</v>
      </c>
      <c r="P290" s="22">
        <v>0</v>
      </c>
      <c r="Q290" s="22">
        <v>0</v>
      </c>
      <c r="R290" s="100" t="s">
        <v>30</v>
      </c>
      <c r="S290" s="106">
        <f t="shared" si="27"/>
        <v>0</v>
      </c>
      <c r="T290" s="20">
        <f t="shared" si="28"/>
        <v>0</v>
      </c>
      <c r="U290" s="21" t="e">
        <f t="shared" si="32"/>
        <v>#DIV/0!</v>
      </c>
      <c r="V290" s="21" t="e">
        <f t="shared" si="31"/>
        <v>#DIV/0!</v>
      </c>
      <c r="W290" s="20"/>
    </row>
    <row r="291" spans="1:24" s="8" customFormat="1" ht="17.100000000000001" hidden="1" customHeight="1" x14ac:dyDescent="0.25">
      <c r="A291" s="12">
        <v>288</v>
      </c>
      <c r="B291" s="12" t="s">
        <v>802</v>
      </c>
      <c r="C291" s="98" t="s">
        <v>1929</v>
      </c>
      <c r="D291" s="12" t="s">
        <v>9</v>
      </c>
      <c r="E291" s="14" t="s">
        <v>1947</v>
      </c>
      <c r="F291" s="14" t="s">
        <v>1948</v>
      </c>
      <c r="G291" s="12" t="s">
        <v>1370</v>
      </c>
      <c r="H291" s="120">
        <v>1</v>
      </c>
      <c r="I291" s="108" t="s">
        <v>22</v>
      </c>
      <c r="J291" s="41">
        <v>0</v>
      </c>
      <c r="K291" s="22">
        <v>0</v>
      </c>
      <c r="L291" s="61" t="s">
        <v>30</v>
      </c>
      <c r="M291" s="153">
        <v>0</v>
      </c>
      <c r="N291" s="153">
        <v>0</v>
      </c>
      <c r="O291" s="158" t="s">
        <v>30</v>
      </c>
      <c r="P291" s="22">
        <v>0</v>
      </c>
      <c r="Q291" s="22">
        <v>0</v>
      </c>
      <c r="R291" s="100" t="s">
        <v>30</v>
      </c>
      <c r="S291" s="106">
        <f t="shared" si="27"/>
        <v>0</v>
      </c>
      <c r="T291" s="20">
        <f t="shared" si="28"/>
        <v>0</v>
      </c>
      <c r="U291" s="21" t="e">
        <f t="shared" si="32"/>
        <v>#DIV/0!</v>
      </c>
      <c r="V291" s="21" t="e">
        <f t="shared" si="31"/>
        <v>#DIV/0!</v>
      </c>
      <c r="W291" s="20"/>
    </row>
    <row r="292" spans="1:24" s="8" customFormat="1" ht="17.100000000000001" hidden="1" customHeight="1" x14ac:dyDescent="0.25">
      <c r="A292" s="12">
        <v>289</v>
      </c>
      <c r="B292" s="12" t="s">
        <v>802</v>
      </c>
      <c r="C292" s="98" t="s">
        <v>1929</v>
      </c>
      <c r="D292" s="12" t="s">
        <v>1362</v>
      </c>
      <c r="E292" s="14" t="s">
        <v>1949</v>
      </c>
      <c r="F292" s="14" t="s">
        <v>1950</v>
      </c>
      <c r="G292" s="12" t="s">
        <v>1370</v>
      </c>
      <c r="H292" s="120">
        <v>1</v>
      </c>
      <c r="I292" s="108" t="s">
        <v>22</v>
      </c>
      <c r="J292" s="41">
        <v>0</v>
      </c>
      <c r="K292" s="22">
        <v>0</v>
      </c>
      <c r="L292" s="61" t="s">
        <v>30</v>
      </c>
      <c r="M292" s="153">
        <v>0</v>
      </c>
      <c r="N292" s="153">
        <v>0</v>
      </c>
      <c r="O292" s="158" t="s">
        <v>30</v>
      </c>
      <c r="P292" s="16"/>
      <c r="Q292" s="16"/>
      <c r="R292" s="105"/>
      <c r="S292" s="106">
        <f t="shared" si="27"/>
        <v>0</v>
      </c>
      <c r="T292" s="20">
        <f t="shared" si="28"/>
        <v>0</v>
      </c>
      <c r="U292" s="21" t="e">
        <f t="shared" si="32"/>
        <v>#DIV/0!</v>
      </c>
      <c r="V292" s="21" t="e">
        <f t="shared" si="31"/>
        <v>#DIV/0!</v>
      </c>
      <c r="W292" s="20"/>
    </row>
    <row r="293" spans="1:24" s="8" customFormat="1" ht="17.100000000000001" hidden="1" customHeight="1" x14ac:dyDescent="0.25">
      <c r="A293" s="12">
        <v>290</v>
      </c>
      <c r="B293" s="12" t="s">
        <v>802</v>
      </c>
      <c r="C293" s="98" t="s">
        <v>1929</v>
      </c>
      <c r="D293" s="12" t="s">
        <v>9</v>
      </c>
      <c r="E293" s="14" t="s">
        <v>1951</v>
      </c>
      <c r="F293" s="14" t="s">
        <v>1952</v>
      </c>
      <c r="G293" s="12" t="s">
        <v>1513</v>
      </c>
      <c r="H293" s="120">
        <v>1</v>
      </c>
      <c r="I293" s="108" t="s">
        <v>22</v>
      </c>
      <c r="J293" s="43">
        <v>0</v>
      </c>
      <c r="K293" s="16"/>
      <c r="L293" s="161"/>
      <c r="M293" s="187">
        <v>0</v>
      </c>
      <c r="N293" s="187">
        <v>0</v>
      </c>
      <c r="O293" s="166"/>
      <c r="P293" s="16"/>
      <c r="Q293" s="16"/>
      <c r="R293" s="105"/>
      <c r="S293" s="106">
        <f t="shared" si="27"/>
        <v>0</v>
      </c>
      <c r="T293" s="20">
        <f t="shared" si="28"/>
        <v>0</v>
      </c>
      <c r="U293" s="21" t="e">
        <f t="shared" si="32"/>
        <v>#DIV/0!</v>
      </c>
      <c r="V293" s="21" t="e">
        <f t="shared" si="31"/>
        <v>#DIV/0!</v>
      </c>
      <c r="W293" s="20"/>
    </row>
    <row r="294" spans="1:24" s="8" customFormat="1" ht="17.100000000000001" hidden="1" customHeight="1" x14ac:dyDescent="0.25">
      <c r="A294" s="12">
        <v>291</v>
      </c>
      <c r="B294" s="12" t="s">
        <v>802</v>
      </c>
      <c r="C294" s="98" t="s">
        <v>1929</v>
      </c>
      <c r="D294" s="12" t="s">
        <v>9</v>
      </c>
      <c r="E294" s="14" t="s">
        <v>1953</v>
      </c>
      <c r="F294" s="14" t="s">
        <v>1954</v>
      </c>
      <c r="G294" s="12" t="s">
        <v>1389</v>
      </c>
      <c r="H294" s="120">
        <v>1</v>
      </c>
      <c r="I294" s="108" t="s">
        <v>22</v>
      </c>
      <c r="J294" s="41">
        <v>0</v>
      </c>
      <c r="K294" s="22">
        <v>0</v>
      </c>
      <c r="L294" s="61" t="s">
        <v>30</v>
      </c>
      <c r="M294" s="153">
        <v>0</v>
      </c>
      <c r="N294" s="153">
        <v>0</v>
      </c>
      <c r="O294" s="158" t="s">
        <v>30</v>
      </c>
      <c r="P294" s="22">
        <v>0</v>
      </c>
      <c r="Q294" s="22">
        <v>0</v>
      </c>
      <c r="R294" s="100" t="s">
        <v>30</v>
      </c>
      <c r="S294" s="106">
        <f t="shared" si="27"/>
        <v>0</v>
      </c>
      <c r="T294" s="20">
        <f t="shared" si="28"/>
        <v>0</v>
      </c>
      <c r="U294" s="21" t="e">
        <f t="shared" si="32"/>
        <v>#DIV/0!</v>
      </c>
      <c r="V294" s="21" t="e">
        <f t="shared" si="31"/>
        <v>#DIV/0!</v>
      </c>
      <c r="W294" s="20"/>
    </row>
    <row r="295" spans="1:24" s="8" customFormat="1" ht="17.100000000000001" hidden="1" customHeight="1" x14ac:dyDescent="0.25">
      <c r="A295" s="12">
        <v>292</v>
      </c>
      <c r="B295" s="12" t="s">
        <v>802</v>
      </c>
      <c r="C295" s="98" t="s">
        <v>1955</v>
      </c>
      <c r="D295" s="12" t="s">
        <v>1386</v>
      </c>
      <c r="E295" s="14" t="s">
        <v>1956</v>
      </c>
      <c r="F295" s="14" t="s">
        <v>1957</v>
      </c>
      <c r="G295" s="12" t="s">
        <v>1356</v>
      </c>
      <c r="H295" s="120">
        <v>0.25</v>
      </c>
      <c r="I295" s="121" t="s">
        <v>852</v>
      </c>
      <c r="J295" s="41">
        <v>0</v>
      </c>
      <c r="K295" s="22">
        <v>0</v>
      </c>
      <c r="L295" s="61" t="s">
        <v>30</v>
      </c>
      <c r="M295" s="153">
        <v>0</v>
      </c>
      <c r="N295" s="189">
        <v>0</v>
      </c>
      <c r="O295" s="158" t="s">
        <v>30</v>
      </c>
      <c r="P295" s="22">
        <v>0</v>
      </c>
      <c r="Q295" s="22">
        <v>0</v>
      </c>
      <c r="R295" s="100" t="s">
        <v>30</v>
      </c>
      <c r="S295" s="106">
        <f t="shared" si="27"/>
        <v>0</v>
      </c>
      <c r="T295" s="20">
        <f t="shared" si="28"/>
        <v>0</v>
      </c>
      <c r="U295" s="21" t="e">
        <f>(S295/T295)-1</f>
        <v>#DIV/0!</v>
      </c>
      <c r="V295" s="21" t="e">
        <f t="shared" si="31"/>
        <v>#DIV/0!</v>
      </c>
      <c r="W295" s="20"/>
    </row>
    <row r="296" spans="1:24" s="8" customFormat="1" ht="17.100000000000001" hidden="1" customHeight="1" x14ac:dyDescent="0.25">
      <c r="A296" s="12">
        <v>293</v>
      </c>
      <c r="B296" s="12" t="s">
        <v>802</v>
      </c>
      <c r="C296" s="98" t="s">
        <v>1955</v>
      </c>
      <c r="D296" s="12" t="s">
        <v>1357</v>
      </c>
      <c r="E296" s="14" t="s">
        <v>1958</v>
      </c>
      <c r="F296" s="14" t="s">
        <v>1959</v>
      </c>
      <c r="G296" s="12" t="s">
        <v>1356</v>
      </c>
      <c r="H296" s="120">
        <v>0.25</v>
      </c>
      <c r="I296" s="121" t="s">
        <v>852</v>
      </c>
      <c r="J296" s="41">
        <v>0</v>
      </c>
      <c r="K296" s="22">
        <v>0</v>
      </c>
      <c r="L296" s="61" t="s">
        <v>30</v>
      </c>
      <c r="M296" s="153">
        <v>0</v>
      </c>
      <c r="N296" s="189">
        <v>0</v>
      </c>
      <c r="O296" s="158" t="s">
        <v>30</v>
      </c>
      <c r="P296" s="22">
        <v>0</v>
      </c>
      <c r="Q296" s="22">
        <v>0</v>
      </c>
      <c r="R296" s="100" t="s">
        <v>30</v>
      </c>
      <c r="S296" s="106">
        <f t="shared" si="27"/>
        <v>0</v>
      </c>
      <c r="T296" s="20">
        <f t="shared" si="28"/>
        <v>0</v>
      </c>
      <c r="U296" s="21" t="e">
        <f>(S296/T296)-1</f>
        <v>#DIV/0!</v>
      </c>
      <c r="V296" s="21" t="e">
        <f t="shared" si="31"/>
        <v>#DIV/0!</v>
      </c>
      <c r="W296" s="20"/>
    </row>
    <row r="297" spans="1:24" s="8" customFormat="1" ht="17.100000000000001" hidden="1" customHeight="1" x14ac:dyDescent="0.25">
      <c r="A297" s="12">
        <v>294</v>
      </c>
      <c r="B297" s="12" t="s">
        <v>802</v>
      </c>
      <c r="C297" s="98" t="s">
        <v>1955</v>
      </c>
      <c r="D297" s="12" t="s">
        <v>1362</v>
      </c>
      <c r="E297" s="14" t="s">
        <v>1960</v>
      </c>
      <c r="F297" s="14" t="s">
        <v>1961</v>
      </c>
      <c r="G297" s="12" t="s">
        <v>1370</v>
      </c>
      <c r="H297" s="120">
        <v>0.33</v>
      </c>
      <c r="I297" s="121" t="s">
        <v>852</v>
      </c>
      <c r="J297" s="41">
        <v>0</v>
      </c>
      <c r="K297" s="22">
        <v>0</v>
      </c>
      <c r="L297" s="61" t="s">
        <v>30</v>
      </c>
      <c r="M297" s="153">
        <v>0</v>
      </c>
      <c r="N297" s="189">
        <v>0</v>
      </c>
      <c r="O297" s="158" t="s">
        <v>30</v>
      </c>
      <c r="P297" s="16"/>
      <c r="Q297" s="16"/>
      <c r="R297" s="105"/>
      <c r="S297" s="106">
        <f t="shared" si="27"/>
        <v>0</v>
      </c>
      <c r="T297" s="20">
        <f t="shared" si="28"/>
        <v>0</v>
      </c>
      <c r="U297" s="21" t="e">
        <f>(S297/T297)-1</f>
        <v>#DIV/0!</v>
      </c>
      <c r="V297" s="21" t="e">
        <f t="shared" si="31"/>
        <v>#DIV/0!</v>
      </c>
      <c r="W297" s="20"/>
    </row>
    <row r="298" spans="1:24" s="8" customFormat="1" ht="17.100000000000001" hidden="1" customHeight="1" x14ac:dyDescent="0.25">
      <c r="A298" s="12">
        <v>295</v>
      </c>
      <c r="B298" s="12" t="s">
        <v>802</v>
      </c>
      <c r="C298" s="98" t="s">
        <v>1955</v>
      </c>
      <c r="D298" s="12" t="s">
        <v>9</v>
      </c>
      <c r="E298" s="14" t="s">
        <v>1962</v>
      </c>
      <c r="F298" s="14" t="s">
        <v>1963</v>
      </c>
      <c r="G298" s="12" t="s">
        <v>1370</v>
      </c>
      <c r="H298" s="120">
        <v>0.6</v>
      </c>
      <c r="I298" s="120" t="s">
        <v>22</v>
      </c>
      <c r="J298" s="41">
        <v>0</v>
      </c>
      <c r="K298" s="22">
        <v>0</v>
      </c>
      <c r="L298" s="61" t="s">
        <v>30</v>
      </c>
      <c r="M298" s="153">
        <v>0</v>
      </c>
      <c r="N298" s="153">
        <v>0</v>
      </c>
      <c r="O298" s="158" t="s">
        <v>30</v>
      </c>
      <c r="P298" s="16"/>
      <c r="Q298" s="16"/>
      <c r="R298" s="105"/>
      <c r="S298" s="106">
        <f t="shared" si="27"/>
        <v>0</v>
      </c>
      <c r="T298" s="20">
        <f t="shared" si="28"/>
        <v>0</v>
      </c>
      <c r="U298" s="21" t="e">
        <f>+S298/T298</f>
        <v>#DIV/0!</v>
      </c>
      <c r="V298" s="21" t="e">
        <f t="shared" si="31"/>
        <v>#DIV/0!</v>
      </c>
      <c r="W298" s="20"/>
    </row>
    <row r="299" spans="1:24" s="8" customFormat="1" ht="17.100000000000001" hidden="1" customHeight="1" x14ac:dyDescent="0.25">
      <c r="A299" s="12">
        <v>296</v>
      </c>
      <c r="B299" s="12" t="s">
        <v>802</v>
      </c>
      <c r="C299" s="98" t="s">
        <v>1955</v>
      </c>
      <c r="D299" s="12" t="s">
        <v>9</v>
      </c>
      <c r="E299" s="14" t="s">
        <v>1964</v>
      </c>
      <c r="F299" s="14" t="s">
        <v>1965</v>
      </c>
      <c r="G299" s="121" t="s">
        <v>1360</v>
      </c>
      <c r="H299" s="120">
        <v>1</v>
      </c>
      <c r="I299" s="121" t="s">
        <v>22</v>
      </c>
      <c r="J299" s="41">
        <v>0</v>
      </c>
      <c r="K299" s="22">
        <v>0</v>
      </c>
      <c r="L299" s="61" t="s">
        <v>30</v>
      </c>
      <c r="M299" s="187">
        <v>1</v>
      </c>
      <c r="N299" s="198">
        <v>1</v>
      </c>
      <c r="O299" s="167" t="s">
        <v>2740</v>
      </c>
      <c r="P299" s="16"/>
      <c r="Q299" s="109">
        <v>1</v>
      </c>
      <c r="R299" s="111"/>
      <c r="S299" s="106">
        <f t="shared" si="27"/>
        <v>1</v>
      </c>
      <c r="T299" s="20">
        <f t="shared" si="28"/>
        <v>2</v>
      </c>
      <c r="U299" s="21">
        <f>+S299/T299</f>
        <v>0.5</v>
      </c>
      <c r="V299" s="21">
        <f t="shared" si="31"/>
        <v>0.5</v>
      </c>
      <c r="W299" s="20"/>
      <c r="X299" s="8" t="s">
        <v>1401</v>
      </c>
    </row>
    <row r="300" spans="1:24" s="8" customFormat="1" ht="17.100000000000001" hidden="1" customHeight="1" x14ac:dyDescent="0.25">
      <c r="A300" s="12">
        <v>297</v>
      </c>
      <c r="B300" s="12" t="s">
        <v>802</v>
      </c>
      <c r="C300" s="98" t="s">
        <v>1955</v>
      </c>
      <c r="D300" s="12" t="s">
        <v>1362</v>
      </c>
      <c r="E300" s="14" t="s">
        <v>1966</v>
      </c>
      <c r="F300" s="14" t="s">
        <v>1967</v>
      </c>
      <c r="G300" s="12" t="s">
        <v>1370</v>
      </c>
      <c r="H300" s="120">
        <v>0.8</v>
      </c>
      <c r="I300" s="121" t="s">
        <v>22</v>
      </c>
      <c r="J300" s="41">
        <v>0</v>
      </c>
      <c r="K300" s="22">
        <v>0</v>
      </c>
      <c r="L300" s="61" t="s">
        <v>30</v>
      </c>
      <c r="M300" s="153">
        <v>0</v>
      </c>
      <c r="N300" s="153">
        <v>0</v>
      </c>
      <c r="O300" s="158" t="s">
        <v>30</v>
      </c>
      <c r="P300" s="16"/>
      <c r="Q300" s="16"/>
      <c r="R300" s="105"/>
      <c r="S300" s="106">
        <f t="shared" si="27"/>
        <v>0</v>
      </c>
      <c r="T300" s="20">
        <f t="shared" si="28"/>
        <v>0</v>
      </c>
      <c r="U300" s="21" t="e">
        <f>+S300/T300</f>
        <v>#DIV/0!</v>
      </c>
      <c r="V300" s="21" t="e">
        <f t="shared" si="31"/>
        <v>#DIV/0!</v>
      </c>
      <c r="W300" s="20"/>
    </row>
    <row r="301" spans="1:24" s="8" customFormat="1" ht="17.100000000000001" hidden="1" customHeight="1" x14ac:dyDescent="0.25">
      <c r="A301" s="12">
        <v>298</v>
      </c>
      <c r="B301" s="12" t="s">
        <v>802</v>
      </c>
      <c r="C301" s="98" t="s">
        <v>1955</v>
      </c>
      <c r="D301" s="12" t="s">
        <v>9</v>
      </c>
      <c r="E301" s="14" t="s">
        <v>1968</v>
      </c>
      <c r="F301" s="14" t="s">
        <v>1969</v>
      </c>
      <c r="G301" s="12" t="s">
        <v>1360</v>
      </c>
      <c r="H301" s="120">
        <v>1</v>
      </c>
      <c r="I301" s="121" t="s">
        <v>22</v>
      </c>
      <c r="J301" s="184">
        <v>153</v>
      </c>
      <c r="K301" s="184">
        <v>153</v>
      </c>
      <c r="L301" s="103"/>
      <c r="M301" s="187">
        <v>54</v>
      </c>
      <c r="N301" s="187">
        <v>54</v>
      </c>
      <c r="O301" s="166" t="s">
        <v>2741</v>
      </c>
      <c r="P301" s="16"/>
      <c r="Q301" s="16"/>
      <c r="R301" s="105"/>
      <c r="S301" s="106">
        <f t="shared" si="27"/>
        <v>207</v>
      </c>
      <c r="T301" s="20">
        <f t="shared" si="28"/>
        <v>207</v>
      </c>
      <c r="U301" s="21">
        <f>+S301/T301</f>
        <v>1</v>
      </c>
      <c r="V301" s="21">
        <f t="shared" si="31"/>
        <v>1</v>
      </c>
      <c r="W301" s="20"/>
    </row>
    <row r="302" spans="1:24" s="8" customFormat="1" ht="17.100000000000001" hidden="1" customHeight="1" x14ac:dyDescent="0.25">
      <c r="A302" s="12">
        <v>299</v>
      </c>
      <c r="B302" s="12" t="s">
        <v>802</v>
      </c>
      <c r="C302" s="98" t="s">
        <v>1955</v>
      </c>
      <c r="D302" s="12" t="s">
        <v>9</v>
      </c>
      <c r="E302" s="14" t="s">
        <v>1970</v>
      </c>
      <c r="F302" s="14" t="s">
        <v>1971</v>
      </c>
      <c r="G302" s="12" t="s">
        <v>1360</v>
      </c>
      <c r="H302" s="120">
        <v>1</v>
      </c>
      <c r="I302" s="121" t="s">
        <v>22</v>
      </c>
      <c r="J302" s="43">
        <v>0</v>
      </c>
      <c r="K302" s="43">
        <v>0</v>
      </c>
      <c r="L302" s="161"/>
      <c r="M302" s="187">
        <v>0</v>
      </c>
      <c r="N302" s="187">
        <v>0</v>
      </c>
      <c r="O302" s="166"/>
      <c r="P302" s="16"/>
      <c r="Q302" s="16"/>
      <c r="R302" s="105"/>
      <c r="S302" s="106">
        <f t="shared" si="27"/>
        <v>0</v>
      </c>
      <c r="T302" s="20">
        <f t="shared" si="28"/>
        <v>0</v>
      </c>
      <c r="U302" s="21" t="e">
        <f>+S302/T302</f>
        <v>#DIV/0!</v>
      </c>
      <c r="V302" s="21" t="e">
        <f t="shared" si="31"/>
        <v>#DIV/0!</v>
      </c>
      <c r="W302" s="20"/>
    </row>
    <row r="303" spans="1:24" s="8" customFormat="1" ht="17.100000000000001" hidden="1" customHeight="1" x14ac:dyDescent="0.25">
      <c r="A303" s="12">
        <v>300</v>
      </c>
      <c r="B303" s="12" t="s">
        <v>802</v>
      </c>
      <c r="C303" s="98" t="s">
        <v>1955</v>
      </c>
      <c r="D303" s="12" t="s">
        <v>1362</v>
      </c>
      <c r="E303" s="14" t="s">
        <v>1972</v>
      </c>
      <c r="F303" s="14" t="s">
        <v>1973</v>
      </c>
      <c r="G303" s="12" t="s">
        <v>1360</v>
      </c>
      <c r="H303" s="122">
        <v>0.2</v>
      </c>
      <c r="I303" s="123" t="s">
        <v>852</v>
      </c>
      <c r="J303" s="43">
        <v>406</v>
      </c>
      <c r="K303" s="178">
        <v>406</v>
      </c>
      <c r="L303" s="110"/>
      <c r="M303" s="187">
        <v>291</v>
      </c>
      <c r="N303" s="191">
        <v>1073</v>
      </c>
      <c r="O303" s="167" t="s">
        <v>2742</v>
      </c>
      <c r="P303" s="16"/>
      <c r="Q303" s="121"/>
      <c r="R303" s="111"/>
      <c r="S303" s="106">
        <f t="shared" si="27"/>
        <v>697</v>
      </c>
      <c r="T303" s="20">
        <f t="shared" si="28"/>
        <v>1479</v>
      </c>
      <c r="U303" s="21">
        <f>(S303/T303)-1</f>
        <v>-0.52873563218390807</v>
      </c>
      <c r="V303" s="21">
        <f t="shared" si="31"/>
        <v>-2.6436781609195403</v>
      </c>
      <c r="W303" s="20"/>
    </row>
    <row r="304" spans="1:24" s="8" customFormat="1" ht="17.100000000000001" hidden="1" customHeight="1" x14ac:dyDescent="0.25">
      <c r="A304" s="12">
        <v>301</v>
      </c>
      <c r="B304" s="12" t="s">
        <v>802</v>
      </c>
      <c r="C304" s="98" t="s">
        <v>1955</v>
      </c>
      <c r="D304" s="12" t="s">
        <v>9</v>
      </c>
      <c r="E304" s="14" t="s">
        <v>1974</v>
      </c>
      <c r="F304" s="14" t="s">
        <v>1975</v>
      </c>
      <c r="G304" s="12" t="s">
        <v>1360</v>
      </c>
      <c r="H304" s="122">
        <v>0.2</v>
      </c>
      <c r="I304" s="123" t="s">
        <v>852</v>
      </c>
      <c r="J304" s="43">
        <v>222</v>
      </c>
      <c r="K304" s="43">
        <v>222</v>
      </c>
      <c r="L304" s="103"/>
      <c r="M304" s="187">
        <v>171</v>
      </c>
      <c r="N304" s="192">
        <v>470</v>
      </c>
      <c r="O304" s="166" t="s">
        <v>2743</v>
      </c>
      <c r="P304" s="16"/>
      <c r="Q304" s="16"/>
      <c r="R304" s="105"/>
      <c r="S304" s="106">
        <f t="shared" si="27"/>
        <v>393</v>
      </c>
      <c r="T304" s="20">
        <f t="shared" si="28"/>
        <v>692</v>
      </c>
      <c r="U304" s="21">
        <f>(S304/T304)-1</f>
        <v>-0.43208092485549132</v>
      </c>
      <c r="V304" s="21">
        <f t="shared" si="31"/>
        <v>-2.1604046242774566</v>
      </c>
      <c r="W304" s="20"/>
    </row>
    <row r="305" spans="1:24" s="8" customFormat="1" ht="17.100000000000001" hidden="1" customHeight="1" x14ac:dyDescent="0.25">
      <c r="A305" s="12">
        <v>302</v>
      </c>
      <c r="B305" s="12" t="s">
        <v>802</v>
      </c>
      <c r="C305" s="98" t="s">
        <v>1976</v>
      </c>
      <c r="D305" s="12" t="s">
        <v>1386</v>
      </c>
      <c r="E305" s="14" t="s">
        <v>1977</v>
      </c>
      <c r="F305" s="14" t="s">
        <v>1978</v>
      </c>
      <c r="G305" s="12" t="s">
        <v>1356</v>
      </c>
      <c r="H305" s="124">
        <v>0.1</v>
      </c>
      <c r="I305" s="16" t="s">
        <v>852</v>
      </c>
      <c r="J305" s="41">
        <v>0</v>
      </c>
      <c r="K305" s="22">
        <v>0</v>
      </c>
      <c r="L305" s="61" t="s">
        <v>30</v>
      </c>
      <c r="M305" s="22">
        <v>0</v>
      </c>
      <c r="N305" s="22">
        <v>0</v>
      </c>
      <c r="O305" s="158" t="s">
        <v>30</v>
      </c>
      <c r="P305" s="22">
        <v>0</v>
      </c>
      <c r="Q305" s="22">
        <v>0</v>
      </c>
      <c r="R305" s="100" t="s">
        <v>30</v>
      </c>
      <c r="S305" s="106">
        <f t="shared" si="27"/>
        <v>0</v>
      </c>
      <c r="T305" s="20">
        <f t="shared" si="28"/>
        <v>0</v>
      </c>
      <c r="U305" s="21" t="e">
        <f>(S305/T305)-1</f>
        <v>#DIV/0!</v>
      </c>
      <c r="V305" s="21" t="e">
        <f t="shared" si="31"/>
        <v>#DIV/0!</v>
      </c>
      <c r="W305" s="20"/>
    </row>
    <row r="306" spans="1:24" s="8" customFormat="1" ht="17.100000000000001" hidden="1" customHeight="1" x14ac:dyDescent="0.25">
      <c r="A306" s="12">
        <v>303</v>
      </c>
      <c r="B306" s="12" t="s">
        <v>802</v>
      </c>
      <c r="C306" s="98" t="s">
        <v>1976</v>
      </c>
      <c r="D306" s="12" t="s">
        <v>1357</v>
      </c>
      <c r="E306" s="14" t="s">
        <v>1979</v>
      </c>
      <c r="F306" s="14" t="s">
        <v>1980</v>
      </c>
      <c r="G306" s="12" t="s">
        <v>1356</v>
      </c>
      <c r="H306" s="120">
        <v>1</v>
      </c>
      <c r="I306" s="16" t="s">
        <v>22</v>
      </c>
      <c r="J306" s="41">
        <v>0</v>
      </c>
      <c r="K306" s="22">
        <v>0</v>
      </c>
      <c r="L306" s="61" t="s">
        <v>30</v>
      </c>
      <c r="M306" s="22">
        <v>0</v>
      </c>
      <c r="N306" s="22">
        <v>0</v>
      </c>
      <c r="O306" s="158" t="s">
        <v>30</v>
      </c>
      <c r="P306" s="22">
        <v>0</v>
      </c>
      <c r="Q306" s="22">
        <v>0</v>
      </c>
      <c r="R306" s="100" t="s">
        <v>30</v>
      </c>
      <c r="S306" s="106">
        <f t="shared" si="27"/>
        <v>0</v>
      </c>
      <c r="T306" s="20">
        <f t="shared" si="28"/>
        <v>0</v>
      </c>
      <c r="U306" s="21" t="e">
        <f t="shared" ref="U306:U311" si="33">+S306/T306</f>
        <v>#DIV/0!</v>
      </c>
      <c r="V306" s="21" t="e">
        <f t="shared" si="31"/>
        <v>#DIV/0!</v>
      </c>
      <c r="W306" s="20"/>
    </row>
    <row r="307" spans="1:24" s="8" customFormat="1" ht="17.100000000000001" hidden="1" customHeight="1" x14ac:dyDescent="0.25">
      <c r="A307" s="12">
        <v>304</v>
      </c>
      <c r="B307" s="12" t="s">
        <v>802</v>
      </c>
      <c r="C307" s="98" t="s">
        <v>1976</v>
      </c>
      <c r="D307" s="12" t="s">
        <v>1362</v>
      </c>
      <c r="E307" s="14" t="s">
        <v>1981</v>
      </c>
      <c r="F307" s="14" t="s">
        <v>1982</v>
      </c>
      <c r="G307" s="12" t="s">
        <v>1370</v>
      </c>
      <c r="H307" s="120">
        <v>0.8</v>
      </c>
      <c r="I307" s="16" t="s">
        <v>22</v>
      </c>
      <c r="J307" s="41">
        <v>0</v>
      </c>
      <c r="K307" s="22">
        <v>0</v>
      </c>
      <c r="L307" s="61" t="s">
        <v>30</v>
      </c>
      <c r="M307" s="22">
        <v>0</v>
      </c>
      <c r="N307" s="22">
        <v>0</v>
      </c>
      <c r="O307" s="158" t="s">
        <v>30</v>
      </c>
      <c r="P307" s="16"/>
      <c r="Q307" s="16"/>
      <c r="R307" s="105"/>
      <c r="S307" s="106">
        <f t="shared" si="27"/>
        <v>0</v>
      </c>
      <c r="T307" s="20">
        <f t="shared" si="28"/>
        <v>0</v>
      </c>
      <c r="U307" s="21" t="e">
        <f t="shared" si="33"/>
        <v>#DIV/0!</v>
      </c>
      <c r="V307" s="21" t="e">
        <f t="shared" si="31"/>
        <v>#DIV/0!</v>
      </c>
      <c r="W307" s="20"/>
    </row>
    <row r="308" spans="1:24" s="8" customFormat="1" ht="17.100000000000001" hidden="1" customHeight="1" x14ac:dyDescent="0.25">
      <c r="A308" s="12">
        <v>305</v>
      </c>
      <c r="B308" s="12" t="s">
        <v>802</v>
      </c>
      <c r="C308" s="98" t="s">
        <v>1976</v>
      </c>
      <c r="D308" s="12" t="s">
        <v>9</v>
      </c>
      <c r="E308" s="14" t="s">
        <v>1983</v>
      </c>
      <c r="F308" s="14" t="s">
        <v>1984</v>
      </c>
      <c r="G308" s="12" t="s">
        <v>1360</v>
      </c>
      <c r="H308" s="16">
        <v>4215</v>
      </c>
      <c r="I308" s="16" t="s">
        <v>835</v>
      </c>
      <c r="J308" s="43">
        <v>6000</v>
      </c>
      <c r="K308" s="109">
        <v>1500</v>
      </c>
      <c r="L308" s="110"/>
      <c r="M308" s="22">
        <v>0</v>
      </c>
      <c r="N308" s="22">
        <v>0</v>
      </c>
      <c r="O308" s="158" t="s">
        <v>30</v>
      </c>
      <c r="P308" s="22">
        <v>0</v>
      </c>
      <c r="Q308" s="22">
        <v>0</v>
      </c>
      <c r="R308" s="100" t="s">
        <v>30</v>
      </c>
      <c r="S308" s="106">
        <f t="shared" si="27"/>
        <v>6000</v>
      </c>
      <c r="T308" s="20">
        <f t="shared" si="28"/>
        <v>1500</v>
      </c>
      <c r="U308" s="21">
        <f t="shared" si="33"/>
        <v>4</v>
      </c>
      <c r="V308" s="21">
        <f>+S308/H308</f>
        <v>1.4234875444839858</v>
      </c>
      <c r="W308" s="20"/>
      <c r="X308" s="8" t="s">
        <v>1940</v>
      </c>
    </row>
    <row r="309" spans="1:24" s="8" customFormat="1" ht="17.100000000000001" hidden="1" customHeight="1" x14ac:dyDescent="0.25">
      <c r="A309" s="12">
        <v>306</v>
      </c>
      <c r="B309" s="12" t="s">
        <v>802</v>
      </c>
      <c r="C309" s="98" t="s">
        <v>1976</v>
      </c>
      <c r="D309" s="12" t="s">
        <v>9</v>
      </c>
      <c r="E309" s="14" t="s">
        <v>1985</v>
      </c>
      <c r="F309" s="14" t="s">
        <v>1986</v>
      </c>
      <c r="G309" s="12" t="s">
        <v>1360</v>
      </c>
      <c r="H309" s="16">
        <v>700</v>
      </c>
      <c r="I309" s="16" t="s">
        <v>835</v>
      </c>
      <c r="J309" s="43">
        <v>202</v>
      </c>
      <c r="K309" s="125">
        <v>700</v>
      </c>
      <c r="L309" s="126"/>
      <c r="M309" s="187">
        <v>0</v>
      </c>
      <c r="N309" s="194">
        <v>700</v>
      </c>
      <c r="O309" s="169"/>
      <c r="P309" s="16"/>
      <c r="Q309" s="125">
        <v>700</v>
      </c>
      <c r="R309" s="205"/>
      <c r="S309" s="106">
        <f>(J309+M309+P309)/3</f>
        <v>67.333333333333329</v>
      </c>
      <c r="T309" s="20">
        <f>(K309+N309+Q309)/3</f>
        <v>700</v>
      </c>
      <c r="U309" s="21">
        <f t="shared" si="33"/>
        <v>9.6190476190476187E-2</v>
      </c>
      <c r="V309" s="21">
        <f>+S309/H309</f>
        <v>9.6190476190476187E-2</v>
      </c>
      <c r="W309" s="20"/>
      <c r="X309" s="8" t="s">
        <v>1940</v>
      </c>
    </row>
    <row r="310" spans="1:24" s="8" customFormat="1" ht="17.100000000000001" hidden="1" customHeight="1" x14ac:dyDescent="0.25">
      <c r="A310" s="12">
        <v>307</v>
      </c>
      <c r="B310" s="12" t="s">
        <v>802</v>
      </c>
      <c r="C310" s="98" t="s">
        <v>1976</v>
      </c>
      <c r="D310" s="12" t="s">
        <v>1362</v>
      </c>
      <c r="E310" s="14" t="s">
        <v>1987</v>
      </c>
      <c r="F310" s="14" t="s">
        <v>1988</v>
      </c>
      <c r="G310" s="12" t="s">
        <v>1370</v>
      </c>
      <c r="H310" s="120">
        <v>0.8</v>
      </c>
      <c r="I310" s="16" t="s">
        <v>22</v>
      </c>
      <c r="J310" s="41">
        <v>0</v>
      </c>
      <c r="K310" s="22">
        <v>0</v>
      </c>
      <c r="L310" s="61" t="s">
        <v>30</v>
      </c>
      <c r="M310" s="153">
        <v>0</v>
      </c>
      <c r="N310" s="153">
        <v>0</v>
      </c>
      <c r="O310" s="158" t="s">
        <v>30</v>
      </c>
      <c r="P310" s="16"/>
      <c r="Q310" s="16"/>
      <c r="R310" s="105"/>
      <c r="S310" s="106">
        <f t="shared" ref="S310:S341" si="34">+J310+M310+P310</f>
        <v>0</v>
      </c>
      <c r="T310" s="20">
        <f t="shared" ref="T310:T341" si="35">+K310+N310+Q310</f>
        <v>0</v>
      </c>
      <c r="U310" s="21" t="e">
        <f t="shared" si="33"/>
        <v>#DIV/0!</v>
      </c>
      <c r="V310" s="21" t="e">
        <f t="shared" ref="V310:V328" si="36">+U310/H310</f>
        <v>#DIV/0!</v>
      </c>
      <c r="W310" s="20"/>
    </row>
    <row r="311" spans="1:24" s="8" customFormat="1" ht="17.100000000000001" hidden="1" customHeight="1" x14ac:dyDescent="0.25">
      <c r="A311" s="12">
        <v>308</v>
      </c>
      <c r="B311" s="12" t="s">
        <v>802</v>
      </c>
      <c r="C311" s="98" t="s">
        <v>1976</v>
      </c>
      <c r="D311" s="12" t="s">
        <v>9</v>
      </c>
      <c r="E311" s="14" t="s">
        <v>1989</v>
      </c>
      <c r="F311" s="14" t="s">
        <v>1990</v>
      </c>
      <c r="G311" s="12" t="s">
        <v>1370</v>
      </c>
      <c r="H311" s="120">
        <v>0.6</v>
      </c>
      <c r="I311" s="16" t="s">
        <v>22</v>
      </c>
      <c r="J311" s="41">
        <v>0</v>
      </c>
      <c r="K311" s="22">
        <v>0</v>
      </c>
      <c r="L311" s="61" t="s">
        <v>30</v>
      </c>
      <c r="M311" s="153">
        <v>0</v>
      </c>
      <c r="N311" s="153">
        <v>0</v>
      </c>
      <c r="O311" s="158" t="s">
        <v>30</v>
      </c>
      <c r="P311" s="16"/>
      <c r="Q311" s="16"/>
      <c r="R311" s="105"/>
      <c r="S311" s="106">
        <f t="shared" si="34"/>
        <v>0</v>
      </c>
      <c r="T311" s="20">
        <f t="shared" si="35"/>
        <v>0</v>
      </c>
      <c r="U311" s="21" t="e">
        <f t="shared" si="33"/>
        <v>#DIV/0!</v>
      </c>
      <c r="V311" s="21" t="e">
        <f t="shared" si="36"/>
        <v>#DIV/0!</v>
      </c>
      <c r="W311" s="20"/>
    </row>
    <row r="312" spans="1:24" s="8" customFormat="1" ht="17.100000000000001" hidden="1" customHeight="1" x14ac:dyDescent="0.25">
      <c r="A312" s="12">
        <v>309</v>
      </c>
      <c r="B312" s="12" t="s">
        <v>802</v>
      </c>
      <c r="C312" s="98" t="s">
        <v>1991</v>
      </c>
      <c r="D312" s="12" t="s">
        <v>1386</v>
      </c>
      <c r="E312" s="14" t="s">
        <v>1992</v>
      </c>
      <c r="F312" s="14" t="s">
        <v>1993</v>
      </c>
      <c r="G312" s="12" t="s">
        <v>1356</v>
      </c>
      <c r="H312" s="124">
        <v>0.1</v>
      </c>
      <c r="I312" s="121" t="s">
        <v>852</v>
      </c>
      <c r="J312" s="41">
        <v>0</v>
      </c>
      <c r="K312" s="22">
        <v>0</v>
      </c>
      <c r="L312" s="61" t="s">
        <v>30</v>
      </c>
      <c r="M312" s="153">
        <v>0</v>
      </c>
      <c r="N312" s="189">
        <v>0</v>
      </c>
      <c r="O312" s="158" t="s">
        <v>30</v>
      </c>
      <c r="P312" s="22">
        <v>0</v>
      </c>
      <c r="Q312" s="22">
        <v>0</v>
      </c>
      <c r="R312" s="100" t="s">
        <v>30</v>
      </c>
      <c r="S312" s="106">
        <f t="shared" si="34"/>
        <v>0</v>
      </c>
      <c r="T312" s="20">
        <f t="shared" si="35"/>
        <v>0</v>
      </c>
      <c r="U312" s="21" t="e">
        <f>(S312/T312)-1</f>
        <v>#DIV/0!</v>
      </c>
      <c r="V312" s="21" t="e">
        <f t="shared" si="36"/>
        <v>#DIV/0!</v>
      </c>
      <c r="W312" s="20"/>
    </row>
    <row r="313" spans="1:24" s="8" customFormat="1" ht="17.100000000000001" hidden="1" customHeight="1" x14ac:dyDescent="0.25">
      <c r="A313" s="12">
        <v>310</v>
      </c>
      <c r="B313" s="12" t="s">
        <v>802</v>
      </c>
      <c r="C313" s="98" t="s">
        <v>1991</v>
      </c>
      <c r="D313" s="12" t="s">
        <v>1357</v>
      </c>
      <c r="E313" s="14" t="s">
        <v>1994</v>
      </c>
      <c r="F313" s="14" t="s">
        <v>1995</v>
      </c>
      <c r="G313" s="12" t="s">
        <v>1356</v>
      </c>
      <c r="H313" s="124">
        <v>0.1</v>
      </c>
      <c r="I313" s="121" t="s">
        <v>852</v>
      </c>
      <c r="J313" s="41">
        <v>0</v>
      </c>
      <c r="K313" s="22">
        <v>0</v>
      </c>
      <c r="L313" s="61" t="s">
        <v>30</v>
      </c>
      <c r="M313" s="153">
        <v>0</v>
      </c>
      <c r="N313" s="189">
        <v>0</v>
      </c>
      <c r="O313" s="158" t="s">
        <v>30</v>
      </c>
      <c r="P313" s="22">
        <v>0</v>
      </c>
      <c r="Q313" s="22">
        <v>0</v>
      </c>
      <c r="R313" s="100" t="s">
        <v>30</v>
      </c>
      <c r="S313" s="106">
        <f t="shared" si="34"/>
        <v>0</v>
      </c>
      <c r="T313" s="20">
        <f t="shared" si="35"/>
        <v>0</v>
      </c>
      <c r="U313" s="21" t="e">
        <f>(S313/T313)-1</f>
        <v>#DIV/0!</v>
      </c>
      <c r="V313" s="21" t="e">
        <f t="shared" si="36"/>
        <v>#DIV/0!</v>
      </c>
      <c r="W313" s="20"/>
    </row>
    <row r="314" spans="1:24" s="8" customFormat="1" ht="17.100000000000001" hidden="1" customHeight="1" x14ac:dyDescent="0.25">
      <c r="A314" s="12">
        <v>311</v>
      </c>
      <c r="B314" s="12" t="s">
        <v>802</v>
      </c>
      <c r="C314" s="98" t="s">
        <v>1991</v>
      </c>
      <c r="D314" s="12" t="s">
        <v>1362</v>
      </c>
      <c r="E314" s="14" t="s">
        <v>1996</v>
      </c>
      <c r="F314" s="14" t="s">
        <v>1997</v>
      </c>
      <c r="G314" s="12" t="s">
        <v>1370</v>
      </c>
      <c r="H314" s="120">
        <v>0.9</v>
      </c>
      <c r="I314" s="121" t="s">
        <v>22</v>
      </c>
      <c r="J314" s="41">
        <v>0</v>
      </c>
      <c r="K314" s="22">
        <v>0</v>
      </c>
      <c r="L314" s="61" t="s">
        <v>30</v>
      </c>
      <c r="M314" s="153">
        <v>0</v>
      </c>
      <c r="N314" s="153">
        <v>0</v>
      </c>
      <c r="O314" s="158" t="s">
        <v>30</v>
      </c>
      <c r="P314" s="16"/>
      <c r="Q314" s="16"/>
      <c r="R314" s="105"/>
      <c r="S314" s="106">
        <f t="shared" si="34"/>
        <v>0</v>
      </c>
      <c r="T314" s="20">
        <f t="shared" si="35"/>
        <v>0</v>
      </c>
      <c r="U314" s="21" t="e">
        <f>+S314/T314</f>
        <v>#DIV/0!</v>
      </c>
      <c r="V314" s="21" t="e">
        <f t="shared" si="36"/>
        <v>#DIV/0!</v>
      </c>
      <c r="W314" s="20"/>
    </row>
    <row r="315" spans="1:24" s="8" customFormat="1" ht="17.100000000000001" hidden="1" customHeight="1" x14ac:dyDescent="0.25">
      <c r="A315" s="12">
        <v>312</v>
      </c>
      <c r="B315" s="12" t="s">
        <v>802</v>
      </c>
      <c r="C315" s="98" t="s">
        <v>1991</v>
      </c>
      <c r="D315" s="12" t="s">
        <v>9</v>
      </c>
      <c r="E315" s="14" t="s">
        <v>1998</v>
      </c>
      <c r="F315" s="14" t="s">
        <v>1999</v>
      </c>
      <c r="G315" s="12" t="s">
        <v>1360</v>
      </c>
      <c r="H315" s="124">
        <v>0.1</v>
      </c>
      <c r="I315" s="121" t="s">
        <v>852</v>
      </c>
      <c r="J315" s="43">
        <v>303</v>
      </c>
      <c r="K315" s="16">
        <v>303</v>
      </c>
      <c r="L315" s="103"/>
      <c r="M315" s="187">
        <v>523</v>
      </c>
      <c r="N315" s="192">
        <v>389</v>
      </c>
      <c r="O315" s="166" t="s">
        <v>2744</v>
      </c>
      <c r="P315" s="16"/>
      <c r="Q315" s="16"/>
      <c r="R315" s="105"/>
      <c r="S315" s="106">
        <f t="shared" si="34"/>
        <v>826</v>
      </c>
      <c r="T315" s="20">
        <f t="shared" si="35"/>
        <v>692</v>
      </c>
      <c r="U315" s="21">
        <f>(S315/T315)-1</f>
        <v>0.19364161849710992</v>
      </c>
      <c r="V315" s="21">
        <f t="shared" si="36"/>
        <v>1.9364161849710992</v>
      </c>
      <c r="W315" s="20"/>
    </row>
    <row r="316" spans="1:24" s="8" customFormat="1" ht="17.100000000000001" hidden="1" customHeight="1" x14ac:dyDescent="0.25">
      <c r="A316" s="12">
        <v>313</v>
      </c>
      <c r="B316" s="12" t="s">
        <v>802</v>
      </c>
      <c r="C316" s="98" t="s">
        <v>1991</v>
      </c>
      <c r="D316" s="12" t="s">
        <v>1362</v>
      </c>
      <c r="E316" s="14" t="s">
        <v>2000</v>
      </c>
      <c r="F316" s="14" t="s">
        <v>2001</v>
      </c>
      <c r="G316" s="12" t="s">
        <v>1370</v>
      </c>
      <c r="H316" s="124">
        <v>0.1</v>
      </c>
      <c r="I316" s="121" t="s">
        <v>852</v>
      </c>
      <c r="J316" s="41">
        <v>0</v>
      </c>
      <c r="K316" s="22">
        <v>0</v>
      </c>
      <c r="L316" s="61" t="s">
        <v>30</v>
      </c>
      <c r="M316" s="189">
        <v>0</v>
      </c>
      <c r="N316" s="189">
        <v>0</v>
      </c>
      <c r="O316" s="158" t="s">
        <v>30</v>
      </c>
      <c r="P316" s="16"/>
      <c r="Q316" s="16"/>
      <c r="R316" s="105"/>
      <c r="S316" s="106">
        <f t="shared" si="34"/>
        <v>0</v>
      </c>
      <c r="T316" s="20">
        <f t="shared" si="35"/>
        <v>0</v>
      </c>
      <c r="U316" s="21" t="e">
        <f>(S316/T316)-1</f>
        <v>#DIV/0!</v>
      </c>
      <c r="V316" s="21" t="e">
        <f t="shared" si="36"/>
        <v>#DIV/0!</v>
      </c>
      <c r="W316" s="20"/>
    </row>
    <row r="317" spans="1:24" s="8" customFormat="1" ht="17.100000000000001" hidden="1" customHeight="1" x14ac:dyDescent="0.25">
      <c r="A317" s="12">
        <v>314</v>
      </c>
      <c r="B317" s="12" t="s">
        <v>802</v>
      </c>
      <c r="C317" s="98" t="s">
        <v>1991</v>
      </c>
      <c r="D317" s="12" t="s">
        <v>9</v>
      </c>
      <c r="E317" s="14" t="s">
        <v>2002</v>
      </c>
      <c r="F317" s="14" t="s">
        <v>2003</v>
      </c>
      <c r="G317" s="12" t="s">
        <v>1370</v>
      </c>
      <c r="H317" s="120">
        <v>1</v>
      </c>
      <c r="I317" s="121" t="s">
        <v>22</v>
      </c>
      <c r="J317" s="41">
        <v>0</v>
      </c>
      <c r="K317" s="22">
        <v>0</v>
      </c>
      <c r="L317" s="61" t="s">
        <v>30</v>
      </c>
      <c r="M317" s="153">
        <v>0</v>
      </c>
      <c r="N317" s="153">
        <v>0</v>
      </c>
      <c r="O317" s="158" t="s">
        <v>30</v>
      </c>
      <c r="P317" s="16"/>
      <c r="Q317" s="16"/>
      <c r="R317" s="105"/>
      <c r="S317" s="106">
        <f t="shared" si="34"/>
        <v>0</v>
      </c>
      <c r="T317" s="20">
        <f t="shared" si="35"/>
        <v>0</v>
      </c>
      <c r="U317" s="21" t="e">
        <f>+S317/T317</f>
        <v>#DIV/0!</v>
      </c>
      <c r="V317" s="21" t="e">
        <f t="shared" si="36"/>
        <v>#DIV/0!</v>
      </c>
      <c r="W317" s="20"/>
    </row>
    <row r="318" spans="1:24" s="8" customFormat="1" ht="17.100000000000001" hidden="1" customHeight="1" x14ac:dyDescent="0.25">
      <c r="A318" s="12">
        <v>315</v>
      </c>
      <c r="B318" s="12" t="s">
        <v>802</v>
      </c>
      <c r="C318" s="98" t="s">
        <v>1991</v>
      </c>
      <c r="D318" s="12" t="s">
        <v>1362</v>
      </c>
      <c r="E318" s="14" t="s">
        <v>2004</v>
      </c>
      <c r="F318" s="14" t="s">
        <v>2005</v>
      </c>
      <c r="G318" s="12" t="s">
        <v>1370</v>
      </c>
      <c r="H318" s="120">
        <v>1</v>
      </c>
      <c r="I318" s="121" t="s">
        <v>22</v>
      </c>
      <c r="J318" s="41">
        <v>0</v>
      </c>
      <c r="K318" s="22">
        <v>0</v>
      </c>
      <c r="L318" s="61" t="s">
        <v>30</v>
      </c>
      <c r="M318" s="153">
        <v>0</v>
      </c>
      <c r="N318" s="153">
        <v>0</v>
      </c>
      <c r="O318" s="158" t="s">
        <v>30</v>
      </c>
      <c r="P318" s="16"/>
      <c r="Q318" s="16"/>
      <c r="R318" s="105"/>
      <c r="S318" s="106">
        <f t="shared" si="34"/>
        <v>0</v>
      </c>
      <c r="T318" s="20">
        <f t="shared" si="35"/>
        <v>0</v>
      </c>
      <c r="U318" s="21" t="e">
        <f>+S318/T318</f>
        <v>#DIV/0!</v>
      </c>
      <c r="V318" s="21" t="e">
        <f t="shared" si="36"/>
        <v>#DIV/0!</v>
      </c>
      <c r="W318" s="20"/>
    </row>
    <row r="319" spans="1:24" s="8" customFormat="1" ht="17.100000000000001" hidden="1" customHeight="1" x14ac:dyDescent="0.25">
      <c r="A319" s="12">
        <v>316</v>
      </c>
      <c r="B319" s="12" t="s">
        <v>802</v>
      </c>
      <c r="C319" s="98" t="s">
        <v>1991</v>
      </c>
      <c r="D319" s="12" t="s">
        <v>9</v>
      </c>
      <c r="E319" s="14" t="s">
        <v>2006</v>
      </c>
      <c r="F319" s="14" t="s">
        <v>2007</v>
      </c>
      <c r="G319" s="12" t="s">
        <v>1360</v>
      </c>
      <c r="H319" s="124">
        <v>0.1</v>
      </c>
      <c r="I319" s="121" t="s">
        <v>852</v>
      </c>
      <c r="J319" s="43">
        <v>543</v>
      </c>
      <c r="K319" s="43">
        <v>543</v>
      </c>
      <c r="L319" s="103"/>
      <c r="M319" s="187">
        <v>1705</v>
      </c>
      <c r="N319" s="192">
        <v>0</v>
      </c>
      <c r="O319" s="166" t="s">
        <v>2745</v>
      </c>
      <c r="P319" s="16"/>
      <c r="Q319" s="16"/>
      <c r="R319" s="105"/>
      <c r="S319" s="106">
        <f t="shared" si="34"/>
        <v>2248</v>
      </c>
      <c r="T319" s="20">
        <f t="shared" si="35"/>
        <v>543</v>
      </c>
      <c r="U319" s="21">
        <f>(S319/T319)-1</f>
        <v>3.1399631675874771</v>
      </c>
      <c r="V319" s="21">
        <f t="shared" si="36"/>
        <v>31.399631675874769</v>
      </c>
      <c r="W319" s="20"/>
    </row>
    <row r="320" spans="1:24" s="8" customFormat="1" ht="17.100000000000001" hidden="1" customHeight="1" x14ac:dyDescent="0.25">
      <c r="A320" s="12">
        <v>317</v>
      </c>
      <c r="B320" s="12" t="s">
        <v>802</v>
      </c>
      <c r="C320" s="98" t="s">
        <v>2008</v>
      </c>
      <c r="D320" s="12" t="s">
        <v>1386</v>
      </c>
      <c r="E320" s="14" t="s">
        <v>2009</v>
      </c>
      <c r="F320" s="14" t="s">
        <v>2010</v>
      </c>
      <c r="G320" s="12" t="s">
        <v>1356</v>
      </c>
      <c r="H320" s="120">
        <v>1</v>
      </c>
      <c r="I320" s="121" t="s">
        <v>22</v>
      </c>
      <c r="J320" s="41">
        <v>0</v>
      </c>
      <c r="K320" s="22">
        <v>0</v>
      </c>
      <c r="L320" s="61" t="s">
        <v>30</v>
      </c>
      <c r="M320" s="153">
        <v>0</v>
      </c>
      <c r="N320" s="153">
        <v>0</v>
      </c>
      <c r="O320" s="158" t="s">
        <v>30</v>
      </c>
      <c r="P320" s="22">
        <v>0</v>
      </c>
      <c r="Q320" s="22">
        <v>0</v>
      </c>
      <c r="R320" s="100" t="s">
        <v>30</v>
      </c>
      <c r="S320" s="106">
        <f t="shared" si="34"/>
        <v>0</v>
      </c>
      <c r="T320" s="20">
        <f t="shared" si="35"/>
        <v>0</v>
      </c>
      <c r="U320" s="21" t="e">
        <f>+S320/T320</f>
        <v>#DIV/0!</v>
      </c>
      <c r="V320" s="21" t="e">
        <f t="shared" si="36"/>
        <v>#DIV/0!</v>
      </c>
      <c r="W320" s="20"/>
    </row>
    <row r="321" spans="1:24" s="8" customFormat="1" ht="17.100000000000001" hidden="1" customHeight="1" x14ac:dyDescent="0.25">
      <c r="A321" s="12">
        <v>318</v>
      </c>
      <c r="B321" s="12" t="s">
        <v>802</v>
      </c>
      <c r="C321" s="98" t="s">
        <v>2008</v>
      </c>
      <c r="D321" s="12" t="s">
        <v>1357</v>
      </c>
      <c r="E321" s="14" t="s">
        <v>2011</v>
      </c>
      <c r="F321" s="14" t="s">
        <v>2012</v>
      </c>
      <c r="G321" s="12" t="s">
        <v>1356</v>
      </c>
      <c r="H321" s="120">
        <v>1</v>
      </c>
      <c r="I321" s="121" t="s">
        <v>22</v>
      </c>
      <c r="J321" s="41">
        <v>0</v>
      </c>
      <c r="K321" s="22">
        <v>0</v>
      </c>
      <c r="L321" s="61" t="s">
        <v>30</v>
      </c>
      <c r="M321" s="153">
        <v>0</v>
      </c>
      <c r="N321" s="153">
        <v>0</v>
      </c>
      <c r="O321" s="158" t="s">
        <v>30</v>
      </c>
      <c r="P321" s="22">
        <v>0</v>
      </c>
      <c r="Q321" s="22">
        <v>0</v>
      </c>
      <c r="R321" s="100" t="s">
        <v>30</v>
      </c>
      <c r="S321" s="106">
        <f t="shared" si="34"/>
        <v>0</v>
      </c>
      <c r="T321" s="20">
        <f t="shared" si="35"/>
        <v>0</v>
      </c>
      <c r="U321" s="21" t="e">
        <f>+S321/T321</f>
        <v>#DIV/0!</v>
      </c>
      <c r="V321" s="21" t="e">
        <f t="shared" si="36"/>
        <v>#DIV/0!</v>
      </c>
      <c r="W321" s="20"/>
    </row>
    <row r="322" spans="1:24" s="8" customFormat="1" ht="17.100000000000001" hidden="1" customHeight="1" x14ac:dyDescent="0.25">
      <c r="A322" s="12">
        <v>319</v>
      </c>
      <c r="B322" s="12" t="s">
        <v>802</v>
      </c>
      <c r="C322" s="98" t="s">
        <v>2008</v>
      </c>
      <c r="D322" s="12" t="s">
        <v>1362</v>
      </c>
      <c r="E322" s="14" t="s">
        <v>2013</v>
      </c>
      <c r="F322" s="14" t="s">
        <v>2014</v>
      </c>
      <c r="G322" s="12" t="s">
        <v>1360</v>
      </c>
      <c r="H322" s="120">
        <v>1</v>
      </c>
      <c r="I322" s="121" t="s">
        <v>852</v>
      </c>
      <c r="J322" s="43">
        <v>601</v>
      </c>
      <c r="K322" s="43">
        <v>601</v>
      </c>
      <c r="L322" s="103"/>
      <c r="M322" s="187">
        <v>244</v>
      </c>
      <c r="N322" s="192">
        <v>15</v>
      </c>
      <c r="O322" s="166" t="s">
        <v>2746</v>
      </c>
      <c r="P322" s="16"/>
      <c r="Q322" s="16"/>
      <c r="R322" s="105"/>
      <c r="S322" s="106">
        <f t="shared" si="34"/>
        <v>845</v>
      </c>
      <c r="T322" s="20">
        <f t="shared" si="35"/>
        <v>616</v>
      </c>
      <c r="U322" s="21">
        <f>(S322/T322)-1</f>
        <v>0.37175324675324672</v>
      </c>
      <c r="V322" s="21">
        <f t="shared" si="36"/>
        <v>0.37175324675324672</v>
      </c>
      <c r="W322" s="20"/>
    </row>
    <row r="323" spans="1:24" s="8" customFormat="1" ht="17.100000000000001" hidden="1" customHeight="1" x14ac:dyDescent="0.25">
      <c r="A323" s="12">
        <v>320</v>
      </c>
      <c r="B323" s="12" t="s">
        <v>802</v>
      </c>
      <c r="C323" s="98" t="s">
        <v>2008</v>
      </c>
      <c r="D323" s="12" t="s">
        <v>9</v>
      </c>
      <c r="E323" s="14" t="s">
        <v>2015</v>
      </c>
      <c r="F323" s="14" t="s">
        <v>2016</v>
      </c>
      <c r="G323" s="12" t="s">
        <v>1360</v>
      </c>
      <c r="H323" s="120">
        <v>1</v>
      </c>
      <c r="I323" s="121" t="s">
        <v>22</v>
      </c>
      <c r="J323" s="43">
        <v>0</v>
      </c>
      <c r="K323" s="43">
        <v>0</v>
      </c>
      <c r="L323" s="161"/>
      <c r="M323" s="187">
        <v>1</v>
      </c>
      <c r="N323" s="187">
        <v>32</v>
      </c>
      <c r="O323" s="166" t="s">
        <v>2747</v>
      </c>
      <c r="P323" s="16"/>
      <c r="Q323" s="16"/>
      <c r="R323" s="105"/>
      <c r="S323" s="106">
        <f t="shared" si="34"/>
        <v>1</v>
      </c>
      <c r="T323" s="20">
        <f t="shared" si="35"/>
        <v>32</v>
      </c>
      <c r="U323" s="21">
        <f t="shared" ref="U323:U339" si="37">+S323/T323</f>
        <v>3.125E-2</v>
      </c>
      <c r="V323" s="21">
        <f t="shared" si="36"/>
        <v>3.125E-2</v>
      </c>
      <c r="W323" s="20"/>
    </row>
    <row r="324" spans="1:24" s="8" customFormat="1" ht="17.100000000000001" hidden="1" customHeight="1" x14ac:dyDescent="0.25">
      <c r="A324" s="12">
        <v>321</v>
      </c>
      <c r="B324" s="12" t="s">
        <v>802</v>
      </c>
      <c r="C324" s="98" t="s">
        <v>2008</v>
      </c>
      <c r="D324" s="12" t="s">
        <v>9</v>
      </c>
      <c r="E324" s="14" t="s">
        <v>2017</v>
      </c>
      <c r="F324" s="14" t="s">
        <v>2018</v>
      </c>
      <c r="G324" s="12" t="s">
        <v>1360</v>
      </c>
      <c r="H324" s="120">
        <v>1</v>
      </c>
      <c r="I324" s="121" t="s">
        <v>22</v>
      </c>
      <c r="J324" s="43">
        <v>0</v>
      </c>
      <c r="K324" s="43"/>
      <c r="L324" s="161"/>
      <c r="M324" s="187">
        <v>6</v>
      </c>
      <c r="N324" s="187">
        <v>6</v>
      </c>
      <c r="O324" s="166" t="s">
        <v>2748</v>
      </c>
      <c r="P324" s="16"/>
      <c r="Q324" s="16"/>
      <c r="R324" s="105"/>
      <c r="S324" s="106">
        <f t="shared" si="34"/>
        <v>6</v>
      </c>
      <c r="T324" s="20">
        <f t="shared" si="35"/>
        <v>6</v>
      </c>
      <c r="U324" s="21">
        <f t="shared" si="37"/>
        <v>1</v>
      </c>
      <c r="V324" s="21">
        <f t="shared" si="36"/>
        <v>1</v>
      </c>
      <c r="W324" s="20"/>
    </row>
    <row r="325" spans="1:24" s="8" customFormat="1" ht="17.100000000000001" hidden="1" customHeight="1" x14ac:dyDescent="0.25">
      <c r="A325" s="12">
        <v>322</v>
      </c>
      <c r="B325" s="12" t="s">
        <v>802</v>
      </c>
      <c r="C325" s="98" t="s">
        <v>2008</v>
      </c>
      <c r="D325" s="12" t="s">
        <v>1362</v>
      </c>
      <c r="E325" s="14" t="s">
        <v>2019</v>
      </c>
      <c r="F325" s="14" t="s">
        <v>2020</v>
      </c>
      <c r="G325" s="12" t="s">
        <v>1513</v>
      </c>
      <c r="H325" s="120">
        <v>1</v>
      </c>
      <c r="I325" s="121" t="s">
        <v>22</v>
      </c>
      <c r="J325" s="43">
        <v>0</v>
      </c>
      <c r="K325" s="43">
        <v>0</v>
      </c>
      <c r="L325" s="161"/>
      <c r="M325" s="187">
        <v>0</v>
      </c>
      <c r="N325" s="187">
        <v>0</v>
      </c>
      <c r="O325" s="166"/>
      <c r="P325" s="16"/>
      <c r="Q325" s="16"/>
      <c r="R325" s="105"/>
      <c r="S325" s="106">
        <f t="shared" si="34"/>
        <v>0</v>
      </c>
      <c r="T325" s="20">
        <f t="shared" si="35"/>
        <v>0</v>
      </c>
      <c r="U325" s="21" t="e">
        <f t="shared" si="37"/>
        <v>#DIV/0!</v>
      </c>
      <c r="V325" s="21" t="e">
        <f t="shared" si="36"/>
        <v>#DIV/0!</v>
      </c>
      <c r="W325" s="20"/>
    </row>
    <row r="326" spans="1:24" s="8" customFormat="1" ht="17.100000000000001" hidden="1" customHeight="1" x14ac:dyDescent="0.25">
      <c r="A326" s="12">
        <v>323</v>
      </c>
      <c r="B326" s="12" t="s">
        <v>802</v>
      </c>
      <c r="C326" s="98" t="s">
        <v>2008</v>
      </c>
      <c r="D326" s="12" t="s">
        <v>9</v>
      </c>
      <c r="E326" s="14" t="s">
        <v>2021</v>
      </c>
      <c r="F326" s="14" t="s">
        <v>2022</v>
      </c>
      <c r="G326" s="12" t="s">
        <v>1360</v>
      </c>
      <c r="H326" s="120">
        <v>1</v>
      </c>
      <c r="I326" s="121" t="s">
        <v>22</v>
      </c>
      <c r="J326" s="43">
        <v>0</v>
      </c>
      <c r="K326" s="43">
        <v>0</v>
      </c>
      <c r="L326" s="161"/>
      <c r="M326" s="187">
        <v>0</v>
      </c>
      <c r="N326" s="187">
        <v>0</v>
      </c>
      <c r="O326" s="166"/>
      <c r="P326" s="16"/>
      <c r="Q326" s="16"/>
      <c r="R326" s="105"/>
      <c r="S326" s="106">
        <f t="shared" si="34"/>
        <v>0</v>
      </c>
      <c r="T326" s="20">
        <f t="shared" si="35"/>
        <v>0</v>
      </c>
      <c r="U326" s="21" t="e">
        <f t="shared" si="37"/>
        <v>#DIV/0!</v>
      </c>
      <c r="V326" s="21" t="e">
        <f t="shared" si="36"/>
        <v>#DIV/0!</v>
      </c>
      <c r="W326" s="20"/>
    </row>
    <row r="327" spans="1:24" s="8" customFormat="1" ht="17.100000000000001" hidden="1" customHeight="1" x14ac:dyDescent="0.25">
      <c r="A327" s="12">
        <v>324</v>
      </c>
      <c r="B327" s="12" t="s">
        <v>802</v>
      </c>
      <c r="C327" s="98" t="s">
        <v>2008</v>
      </c>
      <c r="D327" s="12" t="s">
        <v>9</v>
      </c>
      <c r="E327" s="14" t="s">
        <v>2023</v>
      </c>
      <c r="F327" s="14" t="s">
        <v>2022</v>
      </c>
      <c r="G327" s="12" t="s">
        <v>1360</v>
      </c>
      <c r="H327" s="120">
        <v>1</v>
      </c>
      <c r="I327" s="127" t="s">
        <v>22</v>
      </c>
      <c r="J327" s="43">
        <v>0</v>
      </c>
      <c r="K327" s="43">
        <v>0</v>
      </c>
      <c r="L327" s="161"/>
      <c r="M327" s="187">
        <v>0</v>
      </c>
      <c r="N327" s="187">
        <v>0</v>
      </c>
      <c r="O327" s="166"/>
      <c r="P327" s="16"/>
      <c r="Q327" s="16"/>
      <c r="R327" s="105"/>
      <c r="S327" s="106">
        <f t="shared" si="34"/>
        <v>0</v>
      </c>
      <c r="T327" s="20">
        <f t="shared" si="35"/>
        <v>0</v>
      </c>
      <c r="U327" s="21" t="e">
        <f t="shared" si="37"/>
        <v>#DIV/0!</v>
      </c>
      <c r="V327" s="21" t="e">
        <f t="shared" si="36"/>
        <v>#DIV/0!</v>
      </c>
      <c r="W327" s="20"/>
    </row>
    <row r="328" spans="1:24" s="8" customFormat="1" ht="17.100000000000001" hidden="1" customHeight="1" x14ac:dyDescent="0.25">
      <c r="A328" s="12">
        <v>325</v>
      </c>
      <c r="B328" s="12" t="s">
        <v>802</v>
      </c>
      <c r="C328" s="98" t="s">
        <v>2008</v>
      </c>
      <c r="D328" s="12" t="s">
        <v>1362</v>
      </c>
      <c r="E328" s="14" t="s">
        <v>2024</v>
      </c>
      <c r="F328" s="14" t="s">
        <v>2025</v>
      </c>
      <c r="G328" s="12" t="s">
        <v>1370</v>
      </c>
      <c r="H328" s="120">
        <v>1</v>
      </c>
      <c r="I328" s="127" t="s">
        <v>22</v>
      </c>
      <c r="J328" s="41">
        <v>0</v>
      </c>
      <c r="K328" s="22">
        <v>0</v>
      </c>
      <c r="L328" s="61" t="s">
        <v>30</v>
      </c>
      <c r="M328" s="22">
        <v>0</v>
      </c>
      <c r="N328" s="22">
        <v>0</v>
      </c>
      <c r="O328" s="158" t="s">
        <v>30</v>
      </c>
      <c r="P328" s="16"/>
      <c r="Q328" s="16"/>
      <c r="R328" s="105"/>
      <c r="S328" s="106">
        <f t="shared" si="34"/>
        <v>0</v>
      </c>
      <c r="T328" s="20">
        <f t="shared" si="35"/>
        <v>0</v>
      </c>
      <c r="U328" s="21" t="e">
        <f t="shared" si="37"/>
        <v>#DIV/0!</v>
      </c>
      <c r="V328" s="21" t="e">
        <f t="shared" si="36"/>
        <v>#DIV/0!</v>
      </c>
      <c r="W328" s="20"/>
    </row>
    <row r="329" spans="1:24" s="8" customFormat="1" ht="17.100000000000001" hidden="1" customHeight="1" x14ac:dyDescent="0.25">
      <c r="A329" s="12">
        <v>326</v>
      </c>
      <c r="B329" s="12" t="s">
        <v>802</v>
      </c>
      <c r="C329" s="98" t="s">
        <v>2008</v>
      </c>
      <c r="D329" s="12" t="s">
        <v>9</v>
      </c>
      <c r="E329" s="14" t="s">
        <v>2026</v>
      </c>
      <c r="F329" s="14" t="s">
        <v>2027</v>
      </c>
      <c r="G329" s="12" t="s">
        <v>1513</v>
      </c>
      <c r="H329" s="121">
        <v>7.5</v>
      </c>
      <c r="I329" s="127" t="s">
        <v>835</v>
      </c>
      <c r="J329" s="41">
        <v>0</v>
      </c>
      <c r="K329" s="22">
        <v>0</v>
      </c>
      <c r="L329" s="61" t="s">
        <v>30</v>
      </c>
      <c r="M329" s="187">
        <v>5.7</v>
      </c>
      <c r="N329" s="195">
        <v>7.5</v>
      </c>
      <c r="O329" s="170" t="s">
        <v>2749</v>
      </c>
      <c r="P329" s="22">
        <v>0</v>
      </c>
      <c r="Q329" s="22">
        <v>0</v>
      </c>
      <c r="R329" s="100" t="s">
        <v>30</v>
      </c>
      <c r="S329" s="106">
        <f t="shared" si="34"/>
        <v>5.7</v>
      </c>
      <c r="T329" s="20">
        <f t="shared" si="35"/>
        <v>7.5</v>
      </c>
      <c r="U329" s="21">
        <f t="shared" si="37"/>
        <v>0.76</v>
      </c>
      <c r="V329" s="21">
        <f>+S329/H329</f>
        <v>0.76</v>
      </c>
      <c r="W329" s="20"/>
      <c r="X329" s="8" t="s">
        <v>1940</v>
      </c>
    </row>
    <row r="330" spans="1:24" s="8" customFormat="1" ht="17.100000000000001" hidden="1" customHeight="1" x14ac:dyDescent="0.25">
      <c r="A330" s="12">
        <v>327</v>
      </c>
      <c r="B330" s="12" t="s">
        <v>802</v>
      </c>
      <c r="C330" s="98" t="s">
        <v>2008</v>
      </c>
      <c r="D330" s="12" t="s">
        <v>9</v>
      </c>
      <c r="E330" s="14" t="s">
        <v>2028</v>
      </c>
      <c r="F330" s="14" t="s">
        <v>2029</v>
      </c>
      <c r="G330" s="12" t="s">
        <v>1513</v>
      </c>
      <c r="H330" s="120">
        <v>1</v>
      </c>
      <c r="I330" s="127" t="s">
        <v>22</v>
      </c>
      <c r="J330" s="41">
        <v>0</v>
      </c>
      <c r="K330" s="22">
        <v>0</v>
      </c>
      <c r="L330" s="61" t="s">
        <v>30</v>
      </c>
      <c r="M330" s="187">
        <v>7</v>
      </c>
      <c r="N330" s="187">
        <v>7</v>
      </c>
      <c r="O330" s="166" t="s">
        <v>2750</v>
      </c>
      <c r="P330" s="22">
        <v>0</v>
      </c>
      <c r="Q330" s="22">
        <v>0</v>
      </c>
      <c r="R330" s="100" t="s">
        <v>30</v>
      </c>
      <c r="S330" s="106">
        <f t="shared" si="34"/>
        <v>7</v>
      </c>
      <c r="T330" s="20">
        <f t="shared" si="35"/>
        <v>7</v>
      </c>
      <c r="U330" s="21">
        <f t="shared" si="37"/>
        <v>1</v>
      </c>
      <c r="V330" s="21">
        <f>+U330/H330</f>
        <v>1</v>
      </c>
      <c r="W330" s="20"/>
    </row>
    <row r="331" spans="1:24" s="8" customFormat="1" ht="17.100000000000001" hidden="1" customHeight="1" x14ac:dyDescent="0.25">
      <c r="A331" s="12">
        <v>328</v>
      </c>
      <c r="B331" s="12" t="s">
        <v>802</v>
      </c>
      <c r="C331" s="98" t="s">
        <v>2030</v>
      </c>
      <c r="D331" s="12" t="s">
        <v>1386</v>
      </c>
      <c r="E331" s="14" t="s">
        <v>2031</v>
      </c>
      <c r="F331" s="14" t="s">
        <v>2032</v>
      </c>
      <c r="G331" s="12" t="s">
        <v>1356</v>
      </c>
      <c r="H331" s="177">
        <v>1</v>
      </c>
      <c r="I331" s="183" t="s">
        <v>22</v>
      </c>
      <c r="J331" s="41">
        <v>0</v>
      </c>
      <c r="K331" s="22">
        <v>0</v>
      </c>
      <c r="L331" s="61" t="s">
        <v>30</v>
      </c>
      <c r="M331" s="153">
        <v>0</v>
      </c>
      <c r="N331" s="153">
        <v>0</v>
      </c>
      <c r="O331" s="158" t="s">
        <v>30</v>
      </c>
      <c r="P331" s="22">
        <v>0</v>
      </c>
      <c r="Q331" s="22">
        <v>0</v>
      </c>
      <c r="R331" s="100" t="s">
        <v>30</v>
      </c>
      <c r="S331" s="106">
        <f t="shared" si="34"/>
        <v>0</v>
      </c>
      <c r="T331" s="20">
        <f t="shared" si="35"/>
        <v>0</v>
      </c>
      <c r="U331" s="21" t="e">
        <f t="shared" si="37"/>
        <v>#DIV/0!</v>
      </c>
      <c r="V331" s="21" t="e">
        <f>+U331/H331</f>
        <v>#DIV/0!</v>
      </c>
      <c r="W331" s="20"/>
    </row>
    <row r="332" spans="1:24" s="8" customFormat="1" ht="17.100000000000001" hidden="1" customHeight="1" x14ac:dyDescent="0.25">
      <c r="A332" s="12">
        <v>329</v>
      </c>
      <c r="B332" s="12" t="s">
        <v>802</v>
      </c>
      <c r="C332" s="98" t="s">
        <v>2030</v>
      </c>
      <c r="D332" s="12" t="s">
        <v>1357</v>
      </c>
      <c r="E332" s="14" t="s">
        <v>2033</v>
      </c>
      <c r="F332" s="14" t="s">
        <v>2034</v>
      </c>
      <c r="G332" s="12" t="s">
        <v>1356</v>
      </c>
      <c r="H332" s="177">
        <v>1</v>
      </c>
      <c r="I332" s="181" t="s">
        <v>22</v>
      </c>
      <c r="J332" s="41">
        <v>0</v>
      </c>
      <c r="K332" s="22">
        <v>0</v>
      </c>
      <c r="L332" s="61" t="s">
        <v>30</v>
      </c>
      <c r="M332" s="153">
        <v>0</v>
      </c>
      <c r="N332" s="153">
        <v>0</v>
      </c>
      <c r="O332" s="158" t="s">
        <v>30</v>
      </c>
      <c r="P332" s="22">
        <v>0</v>
      </c>
      <c r="Q332" s="22">
        <v>0</v>
      </c>
      <c r="R332" s="100" t="s">
        <v>30</v>
      </c>
      <c r="S332" s="106">
        <f t="shared" si="34"/>
        <v>0</v>
      </c>
      <c r="T332" s="20">
        <f t="shared" si="35"/>
        <v>0</v>
      </c>
      <c r="U332" s="21" t="e">
        <f t="shared" si="37"/>
        <v>#DIV/0!</v>
      </c>
      <c r="V332" s="21" t="e">
        <f>+U332/H332</f>
        <v>#DIV/0!</v>
      </c>
      <c r="W332" s="20"/>
    </row>
    <row r="333" spans="1:24" s="8" customFormat="1" ht="17.100000000000001" hidden="1" customHeight="1" x14ac:dyDescent="0.25">
      <c r="A333" s="12">
        <v>330</v>
      </c>
      <c r="B333" s="12" t="s">
        <v>802</v>
      </c>
      <c r="C333" s="98" t="s">
        <v>2030</v>
      </c>
      <c r="D333" s="12" t="s">
        <v>1362</v>
      </c>
      <c r="E333" s="14" t="s">
        <v>2035</v>
      </c>
      <c r="F333" s="14" t="s">
        <v>2036</v>
      </c>
      <c r="G333" s="12" t="s">
        <v>1370</v>
      </c>
      <c r="H333" s="179">
        <v>1</v>
      </c>
      <c r="I333" s="181" t="s">
        <v>22</v>
      </c>
      <c r="J333" s="41">
        <v>0</v>
      </c>
      <c r="K333" s="22">
        <v>0</v>
      </c>
      <c r="L333" s="61" t="s">
        <v>30</v>
      </c>
      <c r="M333" s="153">
        <v>0</v>
      </c>
      <c r="N333" s="153">
        <v>0</v>
      </c>
      <c r="O333" s="158" t="s">
        <v>30</v>
      </c>
      <c r="P333" s="16"/>
      <c r="Q333" s="16"/>
      <c r="R333" s="105"/>
      <c r="S333" s="106">
        <f t="shared" si="34"/>
        <v>0</v>
      </c>
      <c r="T333" s="20">
        <f t="shared" si="35"/>
        <v>0</v>
      </c>
      <c r="U333" s="21" t="e">
        <f t="shared" si="37"/>
        <v>#DIV/0!</v>
      </c>
      <c r="V333" s="21" t="e">
        <f>+U333/H333</f>
        <v>#DIV/0!</v>
      </c>
      <c r="W333" s="20"/>
    </row>
    <row r="334" spans="1:24" s="8" customFormat="1" ht="17.100000000000001" hidden="1" customHeight="1" x14ac:dyDescent="0.25">
      <c r="A334" s="12">
        <v>331</v>
      </c>
      <c r="B334" s="12" t="s">
        <v>802</v>
      </c>
      <c r="C334" s="98" t="s">
        <v>2030</v>
      </c>
      <c r="D334" s="12" t="s">
        <v>9</v>
      </c>
      <c r="E334" s="14" t="s">
        <v>2037</v>
      </c>
      <c r="F334" s="14" t="s">
        <v>2038</v>
      </c>
      <c r="G334" s="12" t="s">
        <v>1513</v>
      </c>
      <c r="H334" s="180">
        <v>1</v>
      </c>
      <c r="I334" s="182" t="s">
        <v>22</v>
      </c>
      <c r="J334" s="41">
        <v>0</v>
      </c>
      <c r="K334" s="22">
        <v>0</v>
      </c>
      <c r="L334" s="61" t="s">
        <v>30</v>
      </c>
      <c r="M334" s="187">
        <v>18</v>
      </c>
      <c r="N334" s="187">
        <v>18</v>
      </c>
      <c r="O334" s="166" t="s">
        <v>2751</v>
      </c>
      <c r="P334" s="22">
        <v>0</v>
      </c>
      <c r="Q334" s="22">
        <v>0</v>
      </c>
      <c r="R334" s="100" t="s">
        <v>30</v>
      </c>
      <c r="S334" s="106">
        <f t="shared" si="34"/>
        <v>18</v>
      </c>
      <c r="T334" s="20">
        <f t="shared" si="35"/>
        <v>18</v>
      </c>
      <c r="U334" s="21">
        <f t="shared" si="37"/>
        <v>1</v>
      </c>
      <c r="V334" s="21">
        <f>+U334/H334</f>
        <v>1</v>
      </c>
      <c r="W334" s="20"/>
    </row>
    <row r="335" spans="1:24" s="8" customFormat="1" ht="17.100000000000001" hidden="1" customHeight="1" x14ac:dyDescent="0.25">
      <c r="A335" s="12">
        <v>332</v>
      </c>
      <c r="B335" s="12" t="s">
        <v>802</v>
      </c>
      <c r="C335" s="98" t="s">
        <v>2030</v>
      </c>
      <c r="D335" s="12" t="s">
        <v>9</v>
      </c>
      <c r="E335" s="14" t="s">
        <v>2039</v>
      </c>
      <c r="F335" s="14" t="s">
        <v>2040</v>
      </c>
      <c r="G335" s="12" t="s">
        <v>1513</v>
      </c>
      <c r="H335" s="178">
        <v>8</v>
      </c>
      <c r="I335" s="182" t="s">
        <v>835</v>
      </c>
      <c r="J335" s="41">
        <v>0</v>
      </c>
      <c r="K335" s="22">
        <v>0</v>
      </c>
      <c r="L335" s="61" t="s">
        <v>30</v>
      </c>
      <c r="M335" s="187">
        <v>0</v>
      </c>
      <c r="N335" s="193">
        <v>8</v>
      </c>
      <c r="O335" s="167"/>
      <c r="P335" s="22">
        <v>0</v>
      </c>
      <c r="Q335" s="22">
        <v>0</v>
      </c>
      <c r="R335" s="100" t="s">
        <v>30</v>
      </c>
      <c r="S335" s="106">
        <f t="shared" si="34"/>
        <v>0</v>
      </c>
      <c r="T335" s="20">
        <f t="shared" si="35"/>
        <v>8</v>
      </c>
      <c r="U335" s="21">
        <f t="shared" si="37"/>
        <v>0</v>
      </c>
      <c r="V335" s="21">
        <f>+S335/H335</f>
        <v>0</v>
      </c>
      <c r="W335" s="20"/>
      <c r="X335" s="8" t="s">
        <v>1940</v>
      </c>
    </row>
    <row r="336" spans="1:24" s="8" customFormat="1" ht="17.100000000000001" hidden="1" customHeight="1" x14ac:dyDescent="0.25">
      <c r="A336" s="12">
        <v>333</v>
      </c>
      <c r="B336" s="12" t="s">
        <v>802</v>
      </c>
      <c r="C336" s="98" t="s">
        <v>2030</v>
      </c>
      <c r="D336" s="12" t="s">
        <v>1362</v>
      </c>
      <c r="E336" s="14" t="s">
        <v>2041</v>
      </c>
      <c r="F336" s="14" t="s">
        <v>2042</v>
      </c>
      <c r="G336" s="12" t="s">
        <v>1370</v>
      </c>
      <c r="H336" s="177">
        <v>1</v>
      </c>
      <c r="I336" s="181" t="s">
        <v>22</v>
      </c>
      <c r="J336" s="41">
        <v>0</v>
      </c>
      <c r="K336" s="22">
        <v>0</v>
      </c>
      <c r="L336" s="61" t="s">
        <v>30</v>
      </c>
      <c r="M336" s="153">
        <v>0</v>
      </c>
      <c r="N336" s="153">
        <v>0</v>
      </c>
      <c r="O336" s="158" t="s">
        <v>30</v>
      </c>
      <c r="P336" s="16"/>
      <c r="Q336" s="16"/>
      <c r="R336" s="105"/>
      <c r="S336" s="106">
        <f t="shared" si="34"/>
        <v>0</v>
      </c>
      <c r="T336" s="20">
        <f t="shared" si="35"/>
        <v>0</v>
      </c>
      <c r="U336" s="21" t="e">
        <f t="shared" si="37"/>
        <v>#DIV/0!</v>
      </c>
      <c r="V336" s="21" t="e">
        <f>+U336/H336</f>
        <v>#DIV/0!</v>
      </c>
      <c r="W336" s="20"/>
    </row>
    <row r="337" spans="1:24" s="8" customFormat="1" ht="17.100000000000001" hidden="1" customHeight="1" x14ac:dyDescent="0.25">
      <c r="A337" s="12">
        <v>334</v>
      </c>
      <c r="B337" s="12" t="s">
        <v>802</v>
      </c>
      <c r="C337" s="98" t="s">
        <v>2030</v>
      </c>
      <c r="D337" s="12" t="s">
        <v>9</v>
      </c>
      <c r="E337" s="14" t="s">
        <v>2043</v>
      </c>
      <c r="F337" s="14" t="s">
        <v>2040</v>
      </c>
      <c r="G337" s="12" t="s">
        <v>1513</v>
      </c>
      <c r="H337" s="178">
        <v>8</v>
      </c>
      <c r="I337" s="181" t="s">
        <v>835</v>
      </c>
      <c r="J337" s="41">
        <v>0</v>
      </c>
      <c r="K337" s="22">
        <v>0</v>
      </c>
      <c r="L337" s="61" t="s">
        <v>30</v>
      </c>
      <c r="M337" s="187">
        <v>0</v>
      </c>
      <c r="N337" s="193">
        <v>0</v>
      </c>
      <c r="O337" s="167"/>
      <c r="P337" s="22">
        <v>0</v>
      </c>
      <c r="Q337" s="22">
        <v>0</v>
      </c>
      <c r="R337" s="100" t="s">
        <v>30</v>
      </c>
      <c r="S337" s="106">
        <f t="shared" si="34"/>
        <v>0</v>
      </c>
      <c r="T337" s="20">
        <f t="shared" si="35"/>
        <v>0</v>
      </c>
      <c r="U337" s="21" t="e">
        <f t="shared" si="37"/>
        <v>#DIV/0!</v>
      </c>
      <c r="V337" s="21">
        <f>+S337/H337</f>
        <v>0</v>
      </c>
      <c r="W337" s="20"/>
      <c r="X337" s="8" t="s">
        <v>1940</v>
      </c>
    </row>
    <row r="338" spans="1:24" s="8" customFormat="1" ht="17.100000000000001" hidden="1" customHeight="1" x14ac:dyDescent="0.25">
      <c r="A338" s="12">
        <v>335</v>
      </c>
      <c r="B338" s="12" t="s">
        <v>802</v>
      </c>
      <c r="C338" s="98" t="s">
        <v>2030</v>
      </c>
      <c r="D338" s="12" t="s">
        <v>2044</v>
      </c>
      <c r="E338" s="14" t="s">
        <v>2045</v>
      </c>
      <c r="F338" s="14" t="s">
        <v>2046</v>
      </c>
      <c r="G338" s="12" t="s">
        <v>1360</v>
      </c>
      <c r="H338" s="177">
        <v>0.9</v>
      </c>
      <c r="I338" s="181" t="s">
        <v>22</v>
      </c>
      <c r="J338" s="43">
        <v>2</v>
      </c>
      <c r="K338" s="16">
        <v>2</v>
      </c>
      <c r="L338" s="103"/>
      <c r="M338" s="187">
        <v>0</v>
      </c>
      <c r="N338" s="187">
        <v>0</v>
      </c>
      <c r="O338" s="166"/>
      <c r="P338" s="16"/>
      <c r="Q338" s="16"/>
      <c r="R338" s="105"/>
      <c r="S338" s="106">
        <f t="shared" si="34"/>
        <v>2</v>
      </c>
      <c r="T338" s="20">
        <f t="shared" si="35"/>
        <v>2</v>
      </c>
      <c r="U338" s="21">
        <f t="shared" si="37"/>
        <v>1</v>
      </c>
      <c r="V338" s="21">
        <f>+U338/H338</f>
        <v>1.1111111111111112</v>
      </c>
      <c r="W338" s="20"/>
    </row>
    <row r="339" spans="1:24" s="8" customFormat="1" ht="17.100000000000001" hidden="1" customHeight="1" x14ac:dyDescent="0.25">
      <c r="A339" s="12">
        <v>336</v>
      </c>
      <c r="B339" s="12" t="s">
        <v>802</v>
      </c>
      <c r="C339" s="98" t="s">
        <v>2047</v>
      </c>
      <c r="D339" s="12" t="s">
        <v>1386</v>
      </c>
      <c r="E339" s="14" t="s">
        <v>2048</v>
      </c>
      <c r="F339" s="14" t="s">
        <v>2049</v>
      </c>
      <c r="G339" s="12" t="s">
        <v>1356</v>
      </c>
      <c r="H339" s="121">
        <v>145</v>
      </c>
      <c r="I339" s="121" t="s">
        <v>835</v>
      </c>
      <c r="J339" s="41">
        <v>0</v>
      </c>
      <c r="K339" s="22">
        <v>0</v>
      </c>
      <c r="L339" s="61" t="s">
        <v>30</v>
      </c>
      <c r="M339" s="153">
        <v>0</v>
      </c>
      <c r="N339" s="153">
        <v>0</v>
      </c>
      <c r="O339" s="158" t="s">
        <v>30</v>
      </c>
      <c r="P339" s="22">
        <v>0</v>
      </c>
      <c r="Q339" s="22">
        <v>0</v>
      </c>
      <c r="R339" s="100" t="s">
        <v>30</v>
      </c>
      <c r="S339" s="106">
        <f t="shared" si="34"/>
        <v>0</v>
      </c>
      <c r="T339" s="20">
        <f t="shared" si="35"/>
        <v>0</v>
      </c>
      <c r="U339" s="21" t="e">
        <f t="shared" si="37"/>
        <v>#DIV/0!</v>
      </c>
      <c r="V339" s="21">
        <f>+S339/H339</f>
        <v>0</v>
      </c>
      <c r="W339" s="20"/>
      <c r="X339" s="8" t="s">
        <v>1940</v>
      </c>
    </row>
    <row r="340" spans="1:24" s="8" customFormat="1" ht="17.100000000000001" hidden="1" customHeight="1" x14ac:dyDescent="0.25">
      <c r="A340" s="12">
        <v>337</v>
      </c>
      <c r="B340" s="12" t="s">
        <v>802</v>
      </c>
      <c r="C340" s="98" t="s">
        <v>2047</v>
      </c>
      <c r="D340" s="12" t="s">
        <v>1357</v>
      </c>
      <c r="E340" s="14" t="s">
        <v>2050</v>
      </c>
      <c r="F340" s="14" t="s">
        <v>2051</v>
      </c>
      <c r="G340" s="12" t="s">
        <v>1356</v>
      </c>
      <c r="H340" s="120">
        <v>0.04</v>
      </c>
      <c r="I340" s="120" t="s">
        <v>852</v>
      </c>
      <c r="J340" s="41">
        <v>0</v>
      </c>
      <c r="K340" s="22">
        <v>0</v>
      </c>
      <c r="L340" s="61" t="s">
        <v>30</v>
      </c>
      <c r="M340" s="153">
        <v>0</v>
      </c>
      <c r="N340" s="189">
        <v>0</v>
      </c>
      <c r="O340" s="158" t="s">
        <v>30</v>
      </c>
      <c r="P340" s="22">
        <v>0</v>
      </c>
      <c r="Q340" s="22">
        <v>0</v>
      </c>
      <c r="R340" s="100" t="s">
        <v>30</v>
      </c>
      <c r="S340" s="106">
        <f t="shared" si="34"/>
        <v>0</v>
      </c>
      <c r="T340" s="20">
        <f t="shared" si="35"/>
        <v>0</v>
      </c>
      <c r="U340" s="21" t="e">
        <f>(S340/T340)-1</f>
        <v>#DIV/0!</v>
      </c>
      <c r="V340" s="21" t="e">
        <f>+U340/H340</f>
        <v>#DIV/0!</v>
      </c>
      <c r="W340" s="20"/>
    </row>
    <row r="341" spans="1:24" s="8" customFormat="1" ht="17.100000000000001" hidden="1" customHeight="1" x14ac:dyDescent="0.25">
      <c r="A341" s="12">
        <v>338</v>
      </c>
      <c r="B341" s="12" t="s">
        <v>802</v>
      </c>
      <c r="C341" s="98" t="s">
        <v>2047</v>
      </c>
      <c r="D341" s="12" t="s">
        <v>1362</v>
      </c>
      <c r="E341" s="14" t="s">
        <v>2052</v>
      </c>
      <c r="F341" s="14" t="s">
        <v>2053</v>
      </c>
      <c r="G341" s="12" t="s">
        <v>1370</v>
      </c>
      <c r="H341" s="120">
        <v>0.08</v>
      </c>
      <c r="I341" s="121" t="s">
        <v>852</v>
      </c>
      <c r="J341" s="41">
        <v>0</v>
      </c>
      <c r="K341" s="22">
        <v>0</v>
      </c>
      <c r="L341" s="61" t="s">
        <v>30</v>
      </c>
      <c r="M341" s="153">
        <v>0</v>
      </c>
      <c r="N341" s="189">
        <v>0</v>
      </c>
      <c r="O341" s="158" t="s">
        <v>30</v>
      </c>
      <c r="P341" s="16"/>
      <c r="Q341" s="16"/>
      <c r="R341" s="105"/>
      <c r="S341" s="106">
        <f t="shared" si="34"/>
        <v>0</v>
      </c>
      <c r="T341" s="20">
        <f t="shared" si="35"/>
        <v>0</v>
      </c>
      <c r="U341" s="21" t="e">
        <f>(S341/T341)-1</f>
        <v>#DIV/0!</v>
      </c>
      <c r="V341" s="21" t="e">
        <f>+U341/H341</f>
        <v>#DIV/0!</v>
      </c>
      <c r="W341" s="20"/>
    </row>
    <row r="342" spans="1:24" s="8" customFormat="1" ht="17.100000000000001" hidden="1" customHeight="1" x14ac:dyDescent="0.25">
      <c r="A342" s="12">
        <v>339</v>
      </c>
      <c r="B342" s="12" t="s">
        <v>802</v>
      </c>
      <c r="C342" s="98" t="s">
        <v>2047</v>
      </c>
      <c r="D342" s="12" t="s">
        <v>9</v>
      </c>
      <c r="E342" s="14" t="s">
        <v>2054</v>
      </c>
      <c r="F342" s="14" t="s">
        <v>2055</v>
      </c>
      <c r="G342" s="12" t="s">
        <v>1513</v>
      </c>
      <c r="H342" s="120">
        <v>0.14000000000000001</v>
      </c>
      <c r="I342" s="121" t="s">
        <v>852</v>
      </c>
      <c r="J342" s="41">
        <v>0</v>
      </c>
      <c r="K342" s="22">
        <v>0</v>
      </c>
      <c r="L342" s="61" t="s">
        <v>30</v>
      </c>
      <c r="M342" s="187">
        <v>0</v>
      </c>
      <c r="N342" s="196">
        <v>0</v>
      </c>
      <c r="O342" s="166"/>
      <c r="P342" s="22">
        <v>0</v>
      </c>
      <c r="Q342" s="22">
        <v>0</v>
      </c>
      <c r="R342" s="100" t="s">
        <v>30</v>
      </c>
      <c r="S342" s="106">
        <f t="shared" ref="S342:S377" si="38">+J342+M342+P342</f>
        <v>0</v>
      </c>
      <c r="T342" s="20">
        <f t="shared" ref="T342:T377" si="39">+K342+N342+Q342</f>
        <v>0</v>
      </c>
      <c r="U342" s="21" t="e">
        <f>(S342/T342)-1</f>
        <v>#DIV/0!</v>
      </c>
      <c r="V342" s="21" t="e">
        <f>+U342/H342</f>
        <v>#DIV/0!</v>
      </c>
      <c r="W342" s="20"/>
    </row>
    <row r="343" spans="1:24" s="8" customFormat="1" ht="17.100000000000001" hidden="1" customHeight="1" x14ac:dyDescent="0.25">
      <c r="A343" s="12">
        <v>340</v>
      </c>
      <c r="B343" s="12" t="s">
        <v>802</v>
      </c>
      <c r="C343" s="98" t="s">
        <v>2047</v>
      </c>
      <c r="D343" s="12" t="s">
        <v>9</v>
      </c>
      <c r="E343" s="14" t="s">
        <v>2056</v>
      </c>
      <c r="F343" s="14" t="s">
        <v>2057</v>
      </c>
      <c r="G343" s="12" t="s">
        <v>1513</v>
      </c>
      <c r="H343" s="120">
        <v>1</v>
      </c>
      <c r="I343" s="120" t="s">
        <v>22</v>
      </c>
      <c r="J343" s="41">
        <v>0</v>
      </c>
      <c r="K343" s="22">
        <v>0</v>
      </c>
      <c r="L343" s="61" t="s">
        <v>30</v>
      </c>
      <c r="M343" s="187">
        <v>5</v>
      </c>
      <c r="N343" s="187">
        <v>5</v>
      </c>
      <c r="O343" s="166" t="s">
        <v>2752</v>
      </c>
      <c r="P343" s="22">
        <v>0</v>
      </c>
      <c r="Q343" s="22">
        <v>0</v>
      </c>
      <c r="R343" s="100" t="s">
        <v>30</v>
      </c>
      <c r="S343" s="106">
        <f t="shared" si="38"/>
        <v>5</v>
      </c>
      <c r="T343" s="20">
        <f t="shared" si="39"/>
        <v>5</v>
      </c>
      <c r="U343" s="21">
        <f>+S343/T343</f>
        <v>1</v>
      </c>
      <c r="V343" s="21">
        <f>+U343/H343</f>
        <v>1</v>
      </c>
      <c r="W343" s="20"/>
    </row>
    <row r="344" spans="1:24" s="8" customFormat="1" ht="17.100000000000001" hidden="1" customHeight="1" x14ac:dyDescent="0.25">
      <c r="A344" s="12">
        <v>341</v>
      </c>
      <c r="B344" s="129" t="s">
        <v>802</v>
      </c>
      <c r="C344" s="98" t="s">
        <v>2047</v>
      </c>
      <c r="D344" s="12" t="s">
        <v>1362</v>
      </c>
      <c r="E344" s="14" t="s">
        <v>2058</v>
      </c>
      <c r="F344" s="14" t="s">
        <v>2059</v>
      </c>
      <c r="G344" s="12" t="s">
        <v>1370</v>
      </c>
      <c r="H344" s="130">
        <v>7.5</v>
      </c>
      <c r="I344" s="121" t="s">
        <v>835</v>
      </c>
      <c r="J344" s="41">
        <v>0</v>
      </c>
      <c r="K344" s="22">
        <v>0</v>
      </c>
      <c r="L344" s="61" t="s">
        <v>30</v>
      </c>
      <c r="M344" s="153">
        <v>0</v>
      </c>
      <c r="N344" s="153">
        <v>0</v>
      </c>
      <c r="O344" s="158" t="s">
        <v>30</v>
      </c>
      <c r="P344" s="16"/>
      <c r="Q344" s="109">
        <v>7.5</v>
      </c>
      <c r="R344" s="111"/>
      <c r="S344" s="106">
        <f t="shared" si="38"/>
        <v>0</v>
      </c>
      <c r="T344" s="20">
        <f t="shared" si="39"/>
        <v>7.5</v>
      </c>
      <c r="U344" s="21">
        <f>+S344/T344</f>
        <v>0</v>
      </c>
      <c r="V344" s="21">
        <f>+S344/H344</f>
        <v>0</v>
      </c>
      <c r="W344" s="20"/>
      <c r="X344" s="8" t="s">
        <v>1940</v>
      </c>
    </row>
    <row r="345" spans="1:24" s="8" customFormat="1" ht="17.100000000000001" hidden="1" customHeight="1" x14ac:dyDescent="0.25">
      <c r="A345" s="12">
        <v>342</v>
      </c>
      <c r="B345" s="12" t="s">
        <v>802</v>
      </c>
      <c r="C345" s="98" t="s">
        <v>2047</v>
      </c>
      <c r="D345" s="12" t="s">
        <v>9</v>
      </c>
      <c r="E345" s="14" t="s">
        <v>2060</v>
      </c>
      <c r="F345" s="14" t="s">
        <v>2061</v>
      </c>
      <c r="G345" s="12" t="s">
        <v>1389</v>
      </c>
      <c r="H345" s="120">
        <v>7.0000000000000007E-2</v>
      </c>
      <c r="I345" s="121" t="s">
        <v>852</v>
      </c>
      <c r="J345" s="41">
        <v>0</v>
      </c>
      <c r="K345" s="22">
        <v>0</v>
      </c>
      <c r="L345" s="61" t="s">
        <v>30</v>
      </c>
      <c r="M345" s="153">
        <v>0</v>
      </c>
      <c r="N345" s="189">
        <v>0</v>
      </c>
      <c r="O345" s="158" t="s">
        <v>30</v>
      </c>
      <c r="P345" s="22">
        <v>0</v>
      </c>
      <c r="Q345" s="22">
        <v>0</v>
      </c>
      <c r="R345" s="100" t="s">
        <v>30</v>
      </c>
      <c r="S345" s="106">
        <f t="shared" si="38"/>
        <v>0</v>
      </c>
      <c r="T345" s="20">
        <f t="shared" si="39"/>
        <v>0</v>
      </c>
      <c r="U345" s="21" t="e">
        <f>(S345/T345)-1</f>
        <v>#DIV/0!</v>
      </c>
      <c r="V345" s="21" t="e">
        <f t="shared" ref="V345:V354" si="40">+U345/H345</f>
        <v>#DIV/0!</v>
      </c>
      <c r="W345" s="20"/>
    </row>
    <row r="346" spans="1:24" s="8" customFormat="1" ht="17.100000000000001" hidden="1" customHeight="1" x14ac:dyDescent="0.25">
      <c r="A346" s="12">
        <v>343</v>
      </c>
      <c r="B346" s="12" t="s">
        <v>802</v>
      </c>
      <c r="C346" s="98" t="s">
        <v>2047</v>
      </c>
      <c r="D346" s="12" t="s">
        <v>9</v>
      </c>
      <c r="E346" s="14" t="s">
        <v>2062</v>
      </c>
      <c r="F346" s="14" t="s">
        <v>2063</v>
      </c>
      <c r="G346" s="12" t="s">
        <v>1389</v>
      </c>
      <c r="H346" s="120">
        <v>0.04</v>
      </c>
      <c r="I346" s="120" t="s">
        <v>852</v>
      </c>
      <c r="J346" s="41">
        <v>0</v>
      </c>
      <c r="K346" s="22">
        <v>0</v>
      </c>
      <c r="L346" s="61" t="s">
        <v>30</v>
      </c>
      <c r="M346" s="153">
        <v>0</v>
      </c>
      <c r="N346" s="189">
        <v>0</v>
      </c>
      <c r="O346" s="158" t="s">
        <v>30</v>
      </c>
      <c r="P346" s="22">
        <v>0</v>
      </c>
      <c r="Q346" s="22">
        <v>0</v>
      </c>
      <c r="R346" s="100" t="s">
        <v>30</v>
      </c>
      <c r="S346" s="106">
        <f t="shared" si="38"/>
        <v>0</v>
      </c>
      <c r="T346" s="20">
        <f t="shared" si="39"/>
        <v>0</v>
      </c>
      <c r="U346" s="21" t="e">
        <f>(S346/T346)-1</f>
        <v>#DIV/0!</v>
      </c>
      <c r="V346" s="21" t="e">
        <f t="shared" si="40"/>
        <v>#DIV/0!</v>
      </c>
      <c r="W346" s="20"/>
    </row>
    <row r="347" spans="1:24" s="8" customFormat="1" ht="17.100000000000001" hidden="1" customHeight="1" x14ac:dyDescent="0.25">
      <c r="A347" s="12">
        <v>344</v>
      </c>
      <c r="B347" s="12" t="s">
        <v>802</v>
      </c>
      <c r="C347" s="98" t="s">
        <v>2064</v>
      </c>
      <c r="D347" s="12" t="s">
        <v>1386</v>
      </c>
      <c r="E347" s="14" t="s">
        <v>2065</v>
      </c>
      <c r="F347" s="14" t="s">
        <v>2066</v>
      </c>
      <c r="G347" s="12" t="s">
        <v>1356</v>
      </c>
      <c r="H347" s="131">
        <v>1</v>
      </c>
      <c r="I347" s="120" t="s">
        <v>22</v>
      </c>
      <c r="J347" s="41">
        <v>0</v>
      </c>
      <c r="K347" s="22">
        <v>0</v>
      </c>
      <c r="L347" s="61" t="s">
        <v>30</v>
      </c>
      <c r="M347" s="153">
        <v>0</v>
      </c>
      <c r="N347" s="153">
        <v>0</v>
      </c>
      <c r="O347" s="158" t="s">
        <v>30</v>
      </c>
      <c r="P347" s="22">
        <v>0</v>
      </c>
      <c r="Q347" s="22">
        <v>0</v>
      </c>
      <c r="R347" s="100" t="s">
        <v>30</v>
      </c>
      <c r="S347" s="106">
        <f t="shared" si="38"/>
        <v>0</v>
      </c>
      <c r="T347" s="20">
        <f t="shared" si="39"/>
        <v>0</v>
      </c>
      <c r="U347" s="21" t="e">
        <f>+S347/T347</f>
        <v>#DIV/0!</v>
      </c>
      <c r="V347" s="21" t="e">
        <f t="shared" si="40"/>
        <v>#DIV/0!</v>
      </c>
      <c r="W347" s="20"/>
    </row>
    <row r="348" spans="1:24" s="8" customFormat="1" ht="17.100000000000001" hidden="1" customHeight="1" x14ac:dyDescent="0.25">
      <c r="A348" s="12">
        <v>345</v>
      </c>
      <c r="B348" s="12" t="s">
        <v>802</v>
      </c>
      <c r="C348" s="98" t="s">
        <v>2064</v>
      </c>
      <c r="D348" s="12" t="s">
        <v>1357</v>
      </c>
      <c r="E348" s="14" t="s">
        <v>2067</v>
      </c>
      <c r="F348" s="14" t="s">
        <v>2068</v>
      </c>
      <c r="G348" s="12" t="s">
        <v>1356</v>
      </c>
      <c r="H348" s="120">
        <v>0.64</v>
      </c>
      <c r="I348" s="120" t="s">
        <v>852</v>
      </c>
      <c r="J348" s="41">
        <v>0</v>
      </c>
      <c r="K348" s="22">
        <v>0</v>
      </c>
      <c r="L348" s="61" t="s">
        <v>30</v>
      </c>
      <c r="M348" s="153">
        <v>0</v>
      </c>
      <c r="N348" s="189">
        <v>0</v>
      </c>
      <c r="O348" s="158" t="s">
        <v>30</v>
      </c>
      <c r="P348" s="22">
        <v>0</v>
      </c>
      <c r="Q348" s="22">
        <v>0</v>
      </c>
      <c r="R348" s="100" t="s">
        <v>30</v>
      </c>
      <c r="S348" s="106">
        <f t="shared" si="38"/>
        <v>0</v>
      </c>
      <c r="T348" s="20">
        <f t="shared" si="39"/>
        <v>0</v>
      </c>
      <c r="U348" s="21" t="e">
        <f>(S348/T348)-1</f>
        <v>#DIV/0!</v>
      </c>
      <c r="V348" s="21" t="e">
        <f t="shared" si="40"/>
        <v>#DIV/0!</v>
      </c>
      <c r="W348" s="20"/>
    </row>
    <row r="349" spans="1:24" s="8" customFormat="1" ht="17.100000000000001" hidden="1" customHeight="1" x14ac:dyDescent="0.25">
      <c r="A349" s="12">
        <v>346</v>
      </c>
      <c r="B349" s="12" t="s">
        <v>802</v>
      </c>
      <c r="C349" s="98" t="s">
        <v>2064</v>
      </c>
      <c r="D349" s="12" t="s">
        <v>1362</v>
      </c>
      <c r="E349" s="14" t="s">
        <v>2069</v>
      </c>
      <c r="F349" s="14" t="s">
        <v>2070</v>
      </c>
      <c r="G349" s="12" t="s">
        <v>1389</v>
      </c>
      <c r="H349" s="120">
        <v>0.85</v>
      </c>
      <c r="I349" s="120" t="s">
        <v>22</v>
      </c>
      <c r="J349" s="41">
        <v>9</v>
      </c>
      <c r="K349" s="22">
        <v>0</v>
      </c>
      <c r="L349" s="61" t="s">
        <v>30</v>
      </c>
      <c r="M349" s="153">
        <v>0</v>
      </c>
      <c r="N349" s="153">
        <v>0</v>
      </c>
      <c r="O349" s="158" t="s">
        <v>30</v>
      </c>
      <c r="P349" s="22">
        <v>0</v>
      </c>
      <c r="Q349" s="22">
        <v>0</v>
      </c>
      <c r="R349" s="100" t="s">
        <v>30</v>
      </c>
      <c r="S349" s="106">
        <f t="shared" si="38"/>
        <v>9</v>
      </c>
      <c r="T349" s="20">
        <f t="shared" si="39"/>
        <v>0</v>
      </c>
      <c r="U349" s="21" t="e">
        <f>+S349/T349</f>
        <v>#DIV/0!</v>
      </c>
      <c r="V349" s="21" t="e">
        <f t="shared" si="40"/>
        <v>#DIV/0!</v>
      </c>
      <c r="W349" s="20"/>
    </row>
    <row r="350" spans="1:24" s="8" customFormat="1" ht="17.100000000000001" hidden="1" customHeight="1" x14ac:dyDescent="0.25">
      <c r="A350" s="12">
        <v>347</v>
      </c>
      <c r="B350" s="12" t="s">
        <v>802</v>
      </c>
      <c r="C350" s="98" t="s">
        <v>2064</v>
      </c>
      <c r="D350" s="12" t="s">
        <v>9</v>
      </c>
      <c r="E350" s="14" t="s">
        <v>2071</v>
      </c>
      <c r="F350" s="14" t="s">
        <v>2072</v>
      </c>
      <c r="G350" s="12" t="s">
        <v>1370</v>
      </c>
      <c r="H350" s="120">
        <v>1</v>
      </c>
      <c r="I350" s="120" t="s">
        <v>22</v>
      </c>
      <c r="J350" s="41">
        <v>0</v>
      </c>
      <c r="K350" s="22">
        <v>0</v>
      </c>
      <c r="L350" s="61" t="s">
        <v>30</v>
      </c>
      <c r="M350" s="153">
        <v>0</v>
      </c>
      <c r="N350" s="153">
        <v>0</v>
      </c>
      <c r="O350" s="158" t="s">
        <v>30</v>
      </c>
      <c r="P350" s="16"/>
      <c r="Q350" s="109">
        <v>5</v>
      </c>
      <c r="R350" s="111"/>
      <c r="S350" s="106">
        <f t="shared" si="38"/>
        <v>0</v>
      </c>
      <c r="T350" s="20">
        <f t="shared" si="39"/>
        <v>5</v>
      </c>
      <c r="U350" s="21">
        <f>+S350/T350</f>
        <v>0</v>
      </c>
      <c r="V350" s="21">
        <f t="shared" si="40"/>
        <v>0</v>
      </c>
      <c r="W350" s="20"/>
    </row>
    <row r="351" spans="1:24" s="8" customFormat="1" ht="17.100000000000001" hidden="1" customHeight="1" x14ac:dyDescent="0.25">
      <c r="A351" s="12">
        <v>348</v>
      </c>
      <c r="B351" s="12" t="s">
        <v>802</v>
      </c>
      <c r="C351" s="98" t="s">
        <v>2064</v>
      </c>
      <c r="D351" s="12" t="s">
        <v>9</v>
      </c>
      <c r="E351" s="14" t="s">
        <v>2073</v>
      </c>
      <c r="F351" s="14" t="s">
        <v>2074</v>
      </c>
      <c r="G351" s="12" t="s">
        <v>1360</v>
      </c>
      <c r="H351" s="120">
        <v>0.25</v>
      </c>
      <c r="I351" s="121" t="s">
        <v>852</v>
      </c>
      <c r="J351" s="43">
        <v>682</v>
      </c>
      <c r="K351" s="43">
        <v>682</v>
      </c>
      <c r="L351" s="103"/>
      <c r="M351" s="187">
        <v>344</v>
      </c>
      <c r="N351" s="196">
        <v>344</v>
      </c>
      <c r="O351" s="166" t="s">
        <v>2753</v>
      </c>
      <c r="P351" s="16"/>
      <c r="Q351" s="16"/>
      <c r="R351" s="105"/>
      <c r="S351" s="106">
        <f t="shared" si="38"/>
        <v>1026</v>
      </c>
      <c r="T351" s="20">
        <f t="shared" si="39"/>
        <v>1026</v>
      </c>
      <c r="U351" s="21">
        <f>(S351/T351)-1</f>
        <v>0</v>
      </c>
      <c r="V351" s="21">
        <f t="shared" si="40"/>
        <v>0</v>
      </c>
      <c r="W351" s="20"/>
    </row>
    <row r="352" spans="1:24" s="8" customFormat="1" ht="17.100000000000001" hidden="1" customHeight="1" x14ac:dyDescent="0.25">
      <c r="A352" s="12">
        <v>349</v>
      </c>
      <c r="B352" s="12" t="s">
        <v>802</v>
      </c>
      <c r="C352" s="98" t="s">
        <v>2064</v>
      </c>
      <c r="D352" s="12" t="s">
        <v>1362</v>
      </c>
      <c r="E352" s="14" t="s">
        <v>2075</v>
      </c>
      <c r="F352" s="14" t="s">
        <v>2076</v>
      </c>
      <c r="G352" s="12" t="s">
        <v>1370</v>
      </c>
      <c r="H352" s="120">
        <v>1</v>
      </c>
      <c r="I352" s="120" t="s">
        <v>22</v>
      </c>
      <c r="J352" s="41">
        <v>0</v>
      </c>
      <c r="K352" s="22">
        <v>0</v>
      </c>
      <c r="L352" s="61" t="s">
        <v>30</v>
      </c>
      <c r="M352" s="22">
        <v>0</v>
      </c>
      <c r="N352" s="22">
        <v>0</v>
      </c>
      <c r="O352" s="158" t="s">
        <v>30</v>
      </c>
      <c r="P352" s="16"/>
      <c r="Q352" s="16"/>
      <c r="R352" s="105"/>
      <c r="S352" s="106">
        <f t="shared" si="38"/>
        <v>0</v>
      </c>
      <c r="T352" s="20">
        <f t="shared" si="39"/>
        <v>0</v>
      </c>
      <c r="U352" s="21" t="e">
        <f t="shared" ref="U352:U363" si="41">+S352/T352</f>
        <v>#DIV/0!</v>
      </c>
      <c r="V352" s="21" t="e">
        <f t="shared" si="40"/>
        <v>#DIV/0!</v>
      </c>
      <c r="W352" s="20"/>
    </row>
    <row r="353" spans="1:24" s="8" customFormat="1" ht="17.100000000000001" hidden="1" customHeight="1" x14ac:dyDescent="0.25">
      <c r="A353" s="12">
        <v>350</v>
      </c>
      <c r="B353" s="12" t="s">
        <v>802</v>
      </c>
      <c r="C353" s="98" t="s">
        <v>2064</v>
      </c>
      <c r="D353" s="12" t="s">
        <v>9</v>
      </c>
      <c r="E353" s="14" t="s">
        <v>2077</v>
      </c>
      <c r="F353" s="14" t="s">
        <v>2078</v>
      </c>
      <c r="G353" s="12" t="s">
        <v>1513</v>
      </c>
      <c r="H353" s="120">
        <v>1</v>
      </c>
      <c r="I353" s="120" t="s">
        <v>22</v>
      </c>
      <c r="J353" s="41">
        <v>0</v>
      </c>
      <c r="K353" s="22">
        <v>0</v>
      </c>
      <c r="L353" s="61" t="s">
        <v>30</v>
      </c>
      <c r="M353" s="187">
        <v>0</v>
      </c>
      <c r="N353" s="187">
        <v>0</v>
      </c>
      <c r="O353" s="166"/>
      <c r="P353" s="22">
        <v>0</v>
      </c>
      <c r="Q353" s="22">
        <v>0</v>
      </c>
      <c r="R353" s="100" t="s">
        <v>30</v>
      </c>
      <c r="S353" s="106">
        <f t="shared" si="38"/>
        <v>0</v>
      </c>
      <c r="T353" s="20">
        <f t="shared" si="39"/>
        <v>0</v>
      </c>
      <c r="U353" s="21" t="e">
        <f t="shared" si="41"/>
        <v>#DIV/0!</v>
      </c>
      <c r="V353" s="21" t="e">
        <f t="shared" si="40"/>
        <v>#DIV/0!</v>
      </c>
      <c r="W353" s="20"/>
    </row>
    <row r="354" spans="1:24" s="8" customFormat="1" ht="17.100000000000001" hidden="1" customHeight="1" x14ac:dyDescent="0.25">
      <c r="A354" s="12">
        <v>351</v>
      </c>
      <c r="B354" s="12" t="s">
        <v>802</v>
      </c>
      <c r="C354" s="98" t="s">
        <v>2064</v>
      </c>
      <c r="D354" s="12" t="s">
        <v>9</v>
      </c>
      <c r="E354" s="14" t="s">
        <v>2079</v>
      </c>
      <c r="F354" s="14" t="s">
        <v>2078</v>
      </c>
      <c r="G354" s="12" t="s">
        <v>1513</v>
      </c>
      <c r="H354" s="120">
        <v>1</v>
      </c>
      <c r="I354" s="120" t="s">
        <v>22</v>
      </c>
      <c r="J354" s="41">
        <v>0</v>
      </c>
      <c r="K354" s="22">
        <v>0</v>
      </c>
      <c r="L354" s="61" t="s">
        <v>30</v>
      </c>
      <c r="M354" s="187">
        <v>0</v>
      </c>
      <c r="N354" s="187">
        <v>0</v>
      </c>
      <c r="O354" s="166"/>
      <c r="P354" s="22">
        <v>0</v>
      </c>
      <c r="Q354" s="22">
        <v>0</v>
      </c>
      <c r="R354" s="100" t="s">
        <v>30</v>
      </c>
      <c r="S354" s="106">
        <f t="shared" si="38"/>
        <v>0</v>
      </c>
      <c r="T354" s="20">
        <f t="shared" si="39"/>
        <v>0</v>
      </c>
      <c r="U354" s="21" t="e">
        <f t="shared" si="41"/>
        <v>#DIV/0!</v>
      </c>
      <c r="V354" s="21" t="e">
        <f t="shared" si="40"/>
        <v>#DIV/0!</v>
      </c>
      <c r="W354" s="20"/>
    </row>
    <row r="355" spans="1:24" s="8" customFormat="1" ht="17.100000000000001" hidden="1" customHeight="1" x14ac:dyDescent="0.25">
      <c r="A355" s="12">
        <v>352</v>
      </c>
      <c r="B355" s="12" t="s">
        <v>802</v>
      </c>
      <c r="C355" s="98" t="s">
        <v>2080</v>
      </c>
      <c r="D355" s="12" t="s">
        <v>1386</v>
      </c>
      <c r="E355" s="14" t="s">
        <v>2081</v>
      </c>
      <c r="F355" s="14" t="s">
        <v>2082</v>
      </c>
      <c r="G355" s="12" t="s">
        <v>1356</v>
      </c>
      <c r="H355" s="121">
        <v>5</v>
      </c>
      <c r="I355" s="121" t="s">
        <v>835</v>
      </c>
      <c r="J355" s="41">
        <v>0</v>
      </c>
      <c r="K355" s="22">
        <v>0</v>
      </c>
      <c r="L355" s="61" t="s">
        <v>30</v>
      </c>
      <c r="M355" s="153">
        <v>0</v>
      </c>
      <c r="N355" s="153">
        <v>0</v>
      </c>
      <c r="O355" s="158" t="s">
        <v>30</v>
      </c>
      <c r="P355" s="22">
        <v>0</v>
      </c>
      <c r="Q355" s="22">
        <v>0</v>
      </c>
      <c r="R355" s="100" t="s">
        <v>30</v>
      </c>
      <c r="S355" s="106">
        <f t="shared" si="38"/>
        <v>0</v>
      </c>
      <c r="T355" s="20">
        <f t="shared" si="39"/>
        <v>0</v>
      </c>
      <c r="U355" s="21" t="e">
        <f t="shared" si="41"/>
        <v>#DIV/0!</v>
      </c>
      <c r="V355" s="21">
        <f>+S355/H355</f>
        <v>0</v>
      </c>
      <c r="W355" s="20"/>
      <c r="X355" s="8" t="s">
        <v>1940</v>
      </c>
    </row>
    <row r="356" spans="1:24" s="8" customFormat="1" ht="17.100000000000001" hidden="1" customHeight="1" x14ac:dyDescent="0.25">
      <c r="A356" s="12">
        <v>353</v>
      </c>
      <c r="B356" s="12" t="s">
        <v>802</v>
      </c>
      <c r="C356" s="98" t="s">
        <v>2080</v>
      </c>
      <c r="D356" s="12" t="s">
        <v>1357</v>
      </c>
      <c r="E356" s="14" t="s">
        <v>2083</v>
      </c>
      <c r="F356" s="14" t="s">
        <v>2084</v>
      </c>
      <c r="G356" s="12" t="s">
        <v>1356</v>
      </c>
      <c r="H356" s="120">
        <v>1</v>
      </c>
      <c r="I356" s="120" t="s">
        <v>22</v>
      </c>
      <c r="J356" s="41">
        <v>0</v>
      </c>
      <c r="K356" s="22">
        <v>0</v>
      </c>
      <c r="L356" s="61" t="s">
        <v>30</v>
      </c>
      <c r="M356" s="153">
        <v>0</v>
      </c>
      <c r="N356" s="153">
        <v>0</v>
      </c>
      <c r="O356" s="158" t="s">
        <v>30</v>
      </c>
      <c r="P356" s="22">
        <v>0</v>
      </c>
      <c r="Q356" s="22">
        <v>0</v>
      </c>
      <c r="R356" s="100" t="s">
        <v>30</v>
      </c>
      <c r="S356" s="106">
        <f t="shared" si="38"/>
        <v>0</v>
      </c>
      <c r="T356" s="20">
        <f t="shared" si="39"/>
        <v>0</v>
      </c>
      <c r="U356" s="21" t="e">
        <f t="shared" si="41"/>
        <v>#DIV/0!</v>
      </c>
      <c r="V356" s="21" t="e">
        <f t="shared" ref="V356:V387" si="42">+U356/H356</f>
        <v>#DIV/0!</v>
      </c>
      <c r="W356" s="20"/>
    </row>
    <row r="357" spans="1:24" s="8" customFormat="1" ht="17.100000000000001" hidden="1" customHeight="1" x14ac:dyDescent="0.25">
      <c r="A357" s="12">
        <v>354</v>
      </c>
      <c r="B357" s="12" t="s">
        <v>802</v>
      </c>
      <c r="C357" s="98" t="s">
        <v>2080</v>
      </c>
      <c r="D357" s="12" t="s">
        <v>1362</v>
      </c>
      <c r="E357" s="14" t="s">
        <v>2085</v>
      </c>
      <c r="F357" s="14" t="s">
        <v>2084</v>
      </c>
      <c r="G357" s="12" t="s">
        <v>1370</v>
      </c>
      <c r="H357" s="120">
        <v>1</v>
      </c>
      <c r="I357" s="120" t="s">
        <v>22</v>
      </c>
      <c r="J357" s="41">
        <v>0</v>
      </c>
      <c r="K357" s="22">
        <v>0</v>
      </c>
      <c r="L357" s="61" t="s">
        <v>30</v>
      </c>
      <c r="M357" s="153">
        <v>0</v>
      </c>
      <c r="N357" s="153">
        <v>0</v>
      </c>
      <c r="O357" s="158" t="s">
        <v>30</v>
      </c>
      <c r="P357" s="16"/>
      <c r="Q357" s="109">
        <v>500</v>
      </c>
      <c r="R357" s="111"/>
      <c r="S357" s="106">
        <f t="shared" si="38"/>
        <v>0</v>
      </c>
      <c r="T357" s="20">
        <f t="shared" si="39"/>
        <v>500</v>
      </c>
      <c r="U357" s="21">
        <f t="shared" si="41"/>
        <v>0</v>
      </c>
      <c r="V357" s="21">
        <f t="shared" si="42"/>
        <v>0</v>
      </c>
      <c r="W357" s="20"/>
    </row>
    <row r="358" spans="1:24" s="8" customFormat="1" ht="17.100000000000001" hidden="1" customHeight="1" x14ac:dyDescent="0.25">
      <c r="A358" s="12">
        <v>355</v>
      </c>
      <c r="B358" s="12" t="s">
        <v>802</v>
      </c>
      <c r="C358" s="98" t="s">
        <v>2080</v>
      </c>
      <c r="D358" s="12" t="s">
        <v>9</v>
      </c>
      <c r="E358" s="14" t="s">
        <v>2086</v>
      </c>
      <c r="F358" s="14" t="s">
        <v>2087</v>
      </c>
      <c r="G358" s="12" t="s">
        <v>1370</v>
      </c>
      <c r="H358" s="120">
        <v>1</v>
      </c>
      <c r="I358" s="120" t="s">
        <v>22</v>
      </c>
      <c r="J358" s="41">
        <v>0</v>
      </c>
      <c r="K358" s="22">
        <v>0</v>
      </c>
      <c r="L358" s="61" t="s">
        <v>30</v>
      </c>
      <c r="M358" s="153">
        <v>0</v>
      </c>
      <c r="N358" s="153">
        <v>0</v>
      </c>
      <c r="O358" s="158" t="s">
        <v>30</v>
      </c>
      <c r="P358" s="16"/>
      <c r="Q358" s="109">
        <v>4</v>
      </c>
      <c r="R358" s="111"/>
      <c r="S358" s="106">
        <f t="shared" si="38"/>
        <v>0</v>
      </c>
      <c r="T358" s="20">
        <f t="shared" si="39"/>
        <v>4</v>
      </c>
      <c r="U358" s="21">
        <f t="shared" si="41"/>
        <v>0</v>
      </c>
      <c r="V358" s="21">
        <f t="shared" si="42"/>
        <v>0</v>
      </c>
      <c r="W358" s="20"/>
    </row>
    <row r="359" spans="1:24" s="8" customFormat="1" ht="17.100000000000001" hidden="1" customHeight="1" x14ac:dyDescent="0.25">
      <c r="A359" s="12">
        <v>356</v>
      </c>
      <c r="B359" s="12" t="s">
        <v>802</v>
      </c>
      <c r="C359" s="98" t="s">
        <v>2080</v>
      </c>
      <c r="D359" s="12" t="s">
        <v>9</v>
      </c>
      <c r="E359" s="14" t="s">
        <v>2088</v>
      </c>
      <c r="F359" s="14" t="s">
        <v>2089</v>
      </c>
      <c r="G359" s="12" t="s">
        <v>1370</v>
      </c>
      <c r="H359" s="120">
        <v>1</v>
      </c>
      <c r="I359" s="120" t="s">
        <v>22</v>
      </c>
      <c r="J359" s="41">
        <v>0</v>
      </c>
      <c r="K359" s="22">
        <v>0</v>
      </c>
      <c r="L359" s="61" t="s">
        <v>30</v>
      </c>
      <c r="M359" s="153">
        <v>0</v>
      </c>
      <c r="N359" s="153">
        <v>0</v>
      </c>
      <c r="O359" s="158" t="s">
        <v>30</v>
      </c>
      <c r="P359" s="16"/>
      <c r="Q359" s="109">
        <v>3</v>
      </c>
      <c r="R359" s="111"/>
      <c r="S359" s="106">
        <f t="shared" si="38"/>
        <v>0</v>
      </c>
      <c r="T359" s="20">
        <f t="shared" si="39"/>
        <v>3</v>
      </c>
      <c r="U359" s="21">
        <f t="shared" si="41"/>
        <v>0</v>
      </c>
      <c r="V359" s="21">
        <f t="shared" si="42"/>
        <v>0</v>
      </c>
      <c r="W359" s="20"/>
    </row>
    <row r="360" spans="1:24" s="8" customFormat="1" ht="17.100000000000001" hidden="1" customHeight="1" x14ac:dyDescent="0.25">
      <c r="A360" s="12">
        <v>357</v>
      </c>
      <c r="B360" s="12" t="s">
        <v>802</v>
      </c>
      <c r="C360" s="98" t="s">
        <v>2080</v>
      </c>
      <c r="D360" s="12" t="s">
        <v>1362</v>
      </c>
      <c r="E360" s="14" t="s">
        <v>2090</v>
      </c>
      <c r="F360" s="14" t="s">
        <v>2091</v>
      </c>
      <c r="G360" s="12" t="s">
        <v>1370</v>
      </c>
      <c r="H360" s="120">
        <v>1</v>
      </c>
      <c r="I360" s="120" t="s">
        <v>22</v>
      </c>
      <c r="J360" s="41">
        <v>0</v>
      </c>
      <c r="K360" s="22">
        <v>0</v>
      </c>
      <c r="L360" s="61" t="s">
        <v>30</v>
      </c>
      <c r="M360" s="153">
        <v>0</v>
      </c>
      <c r="N360" s="153">
        <v>0</v>
      </c>
      <c r="O360" s="158" t="s">
        <v>30</v>
      </c>
      <c r="P360" s="16"/>
      <c r="Q360" s="16"/>
      <c r="R360" s="105"/>
      <c r="S360" s="106">
        <f t="shared" si="38"/>
        <v>0</v>
      </c>
      <c r="T360" s="20">
        <f t="shared" si="39"/>
        <v>0</v>
      </c>
      <c r="U360" s="21" t="e">
        <f t="shared" si="41"/>
        <v>#DIV/0!</v>
      </c>
      <c r="V360" s="21" t="e">
        <f t="shared" si="42"/>
        <v>#DIV/0!</v>
      </c>
      <c r="W360" s="20"/>
    </row>
    <row r="361" spans="1:24" s="8" customFormat="1" ht="17.100000000000001" hidden="1" customHeight="1" x14ac:dyDescent="0.25">
      <c r="A361" s="12">
        <v>358</v>
      </c>
      <c r="B361" s="12" t="s">
        <v>802</v>
      </c>
      <c r="C361" s="98" t="s">
        <v>2080</v>
      </c>
      <c r="D361" s="12" t="s">
        <v>9</v>
      </c>
      <c r="E361" s="14" t="s">
        <v>2092</v>
      </c>
      <c r="F361" s="14" t="s">
        <v>2093</v>
      </c>
      <c r="G361" s="12" t="s">
        <v>1513</v>
      </c>
      <c r="H361" s="120">
        <v>1</v>
      </c>
      <c r="I361" s="120" t="s">
        <v>22</v>
      </c>
      <c r="J361" s="41">
        <v>0</v>
      </c>
      <c r="K361" s="22">
        <v>0</v>
      </c>
      <c r="L361" s="61" t="s">
        <v>30</v>
      </c>
      <c r="M361" s="187">
        <v>56</v>
      </c>
      <c r="N361" s="187">
        <v>56</v>
      </c>
      <c r="O361" s="166" t="s">
        <v>2754</v>
      </c>
      <c r="P361" s="22">
        <v>0</v>
      </c>
      <c r="Q361" s="22">
        <v>0</v>
      </c>
      <c r="R361" s="100" t="s">
        <v>30</v>
      </c>
      <c r="S361" s="106">
        <f t="shared" si="38"/>
        <v>56</v>
      </c>
      <c r="T361" s="20">
        <f t="shared" si="39"/>
        <v>56</v>
      </c>
      <c r="U361" s="21">
        <f t="shared" si="41"/>
        <v>1</v>
      </c>
      <c r="V361" s="21">
        <f t="shared" si="42"/>
        <v>1</v>
      </c>
      <c r="W361" s="20"/>
    </row>
    <row r="362" spans="1:24" s="8" customFormat="1" ht="17.100000000000001" hidden="1" customHeight="1" x14ac:dyDescent="0.25">
      <c r="A362" s="12">
        <v>359</v>
      </c>
      <c r="B362" s="12" t="s">
        <v>802</v>
      </c>
      <c r="C362" s="98" t="s">
        <v>2080</v>
      </c>
      <c r="D362" s="12" t="s">
        <v>9</v>
      </c>
      <c r="E362" s="14" t="s">
        <v>2094</v>
      </c>
      <c r="F362" s="14" t="s">
        <v>2095</v>
      </c>
      <c r="G362" s="12" t="s">
        <v>1513</v>
      </c>
      <c r="H362" s="120">
        <v>0.8</v>
      </c>
      <c r="I362" s="120" t="s">
        <v>22</v>
      </c>
      <c r="J362" s="41">
        <v>0</v>
      </c>
      <c r="K362" s="22">
        <v>0</v>
      </c>
      <c r="L362" s="61" t="s">
        <v>30</v>
      </c>
      <c r="M362" s="187">
        <v>0</v>
      </c>
      <c r="N362" s="187">
        <v>0</v>
      </c>
      <c r="O362" s="166"/>
      <c r="P362" s="22">
        <v>0</v>
      </c>
      <c r="Q362" s="22">
        <v>0</v>
      </c>
      <c r="R362" s="100" t="s">
        <v>30</v>
      </c>
      <c r="S362" s="106">
        <f t="shared" si="38"/>
        <v>0</v>
      </c>
      <c r="T362" s="20">
        <f t="shared" si="39"/>
        <v>0</v>
      </c>
      <c r="U362" s="21" t="e">
        <f t="shared" si="41"/>
        <v>#DIV/0!</v>
      </c>
      <c r="V362" s="21" t="e">
        <f t="shared" si="42"/>
        <v>#DIV/0!</v>
      </c>
      <c r="W362" s="20"/>
    </row>
    <row r="363" spans="1:24" s="8" customFormat="1" ht="17.100000000000001" hidden="1" customHeight="1" x14ac:dyDescent="0.25">
      <c r="A363" s="12">
        <v>360</v>
      </c>
      <c r="B363" s="132" t="s">
        <v>802</v>
      </c>
      <c r="C363" s="98" t="s">
        <v>2096</v>
      </c>
      <c r="D363" s="12" t="s">
        <v>1386</v>
      </c>
      <c r="E363" s="14" t="s">
        <v>2097</v>
      </c>
      <c r="F363" s="14" t="s">
        <v>2098</v>
      </c>
      <c r="G363" s="128" t="s">
        <v>1356</v>
      </c>
      <c r="H363" s="133">
        <v>1</v>
      </c>
      <c r="I363" s="133" t="s">
        <v>22</v>
      </c>
      <c r="J363" s="41">
        <v>0</v>
      </c>
      <c r="K363" s="22">
        <v>0</v>
      </c>
      <c r="L363" s="61" t="s">
        <v>30</v>
      </c>
      <c r="M363" s="22">
        <v>0</v>
      </c>
      <c r="N363" s="22">
        <v>0</v>
      </c>
      <c r="O363" s="158" t="s">
        <v>30</v>
      </c>
      <c r="P363" s="22">
        <v>0</v>
      </c>
      <c r="Q363" s="22">
        <v>0</v>
      </c>
      <c r="R363" s="100" t="s">
        <v>30</v>
      </c>
      <c r="S363" s="106">
        <f t="shared" si="38"/>
        <v>0</v>
      </c>
      <c r="T363" s="20">
        <f t="shared" si="39"/>
        <v>0</v>
      </c>
      <c r="U363" s="21" t="e">
        <f t="shared" si="41"/>
        <v>#DIV/0!</v>
      </c>
      <c r="V363" s="21" t="e">
        <f t="shared" si="42"/>
        <v>#DIV/0!</v>
      </c>
      <c r="W363" s="20"/>
    </row>
    <row r="364" spans="1:24" s="8" customFormat="1" ht="17.100000000000001" hidden="1" customHeight="1" x14ac:dyDescent="0.25">
      <c r="A364" s="12">
        <v>361</v>
      </c>
      <c r="B364" s="12" t="s">
        <v>802</v>
      </c>
      <c r="C364" s="98" t="s">
        <v>2096</v>
      </c>
      <c r="D364" s="12" t="s">
        <v>1357</v>
      </c>
      <c r="E364" s="14" t="s">
        <v>2099</v>
      </c>
      <c r="F364" s="14" t="s">
        <v>2100</v>
      </c>
      <c r="G364" s="12" t="s">
        <v>1356</v>
      </c>
      <c r="H364" s="120">
        <v>0.04</v>
      </c>
      <c r="I364" s="121" t="s">
        <v>852</v>
      </c>
      <c r="J364" s="41">
        <v>0</v>
      </c>
      <c r="K364" s="22">
        <v>0</v>
      </c>
      <c r="L364" s="61" t="s">
        <v>30</v>
      </c>
      <c r="M364" s="22">
        <v>0</v>
      </c>
      <c r="N364" s="22">
        <v>0</v>
      </c>
      <c r="O364" s="158" t="s">
        <v>30</v>
      </c>
      <c r="P364" s="22">
        <v>0</v>
      </c>
      <c r="Q364" s="22">
        <v>0</v>
      </c>
      <c r="R364" s="100" t="s">
        <v>30</v>
      </c>
      <c r="S364" s="106">
        <f t="shared" si="38"/>
        <v>0</v>
      </c>
      <c r="T364" s="20">
        <f t="shared" si="39"/>
        <v>0</v>
      </c>
      <c r="U364" s="21" t="e">
        <f>(S364/T364)-1</f>
        <v>#DIV/0!</v>
      </c>
      <c r="V364" s="21" t="e">
        <f t="shared" si="42"/>
        <v>#DIV/0!</v>
      </c>
      <c r="W364" s="20"/>
    </row>
    <row r="365" spans="1:24" s="8" customFormat="1" ht="17.100000000000001" hidden="1" customHeight="1" x14ac:dyDescent="0.25">
      <c r="A365" s="12">
        <v>362</v>
      </c>
      <c r="B365" s="12" t="s">
        <v>802</v>
      </c>
      <c r="C365" s="98" t="s">
        <v>2096</v>
      </c>
      <c r="D365" s="12" t="s">
        <v>1362</v>
      </c>
      <c r="E365" s="14" t="s">
        <v>2101</v>
      </c>
      <c r="F365" s="14" t="s">
        <v>2102</v>
      </c>
      <c r="G365" s="12" t="s">
        <v>1389</v>
      </c>
      <c r="H365" s="120">
        <v>0.8</v>
      </c>
      <c r="I365" s="120" t="s">
        <v>22</v>
      </c>
      <c r="J365" s="41">
        <v>0</v>
      </c>
      <c r="K365" s="22">
        <v>0</v>
      </c>
      <c r="L365" s="61" t="s">
        <v>30</v>
      </c>
      <c r="M365" s="22">
        <v>0</v>
      </c>
      <c r="N365" s="22">
        <v>0</v>
      </c>
      <c r="O365" s="158" t="s">
        <v>30</v>
      </c>
      <c r="P365" s="22">
        <v>0</v>
      </c>
      <c r="Q365" s="22">
        <v>0</v>
      </c>
      <c r="R365" s="100" t="s">
        <v>30</v>
      </c>
      <c r="S365" s="106">
        <f t="shared" si="38"/>
        <v>0</v>
      </c>
      <c r="T365" s="20">
        <f t="shared" si="39"/>
        <v>0</v>
      </c>
      <c r="U365" s="21" t="e">
        <f>+S365/T365</f>
        <v>#DIV/0!</v>
      </c>
      <c r="V365" s="21" t="e">
        <f t="shared" si="42"/>
        <v>#DIV/0!</v>
      </c>
      <c r="W365" s="20"/>
    </row>
    <row r="366" spans="1:24" s="8" customFormat="1" ht="17.100000000000001" hidden="1" customHeight="1" x14ac:dyDescent="0.25">
      <c r="A366" s="12">
        <v>363</v>
      </c>
      <c r="B366" s="12" t="s">
        <v>802</v>
      </c>
      <c r="C366" s="98" t="s">
        <v>2096</v>
      </c>
      <c r="D366" s="12" t="s">
        <v>9</v>
      </c>
      <c r="E366" s="14" t="s">
        <v>2103</v>
      </c>
      <c r="F366" s="14" t="s">
        <v>2104</v>
      </c>
      <c r="G366" s="12" t="s">
        <v>1389</v>
      </c>
      <c r="H366" s="120">
        <v>0.7</v>
      </c>
      <c r="I366" s="120" t="s">
        <v>22</v>
      </c>
      <c r="J366" s="41">
        <v>0</v>
      </c>
      <c r="K366" s="22">
        <v>0</v>
      </c>
      <c r="L366" s="61" t="s">
        <v>30</v>
      </c>
      <c r="M366" s="22">
        <v>0</v>
      </c>
      <c r="N366" s="22">
        <v>0</v>
      </c>
      <c r="O366" s="158" t="s">
        <v>30</v>
      </c>
      <c r="P366" s="22">
        <v>0</v>
      </c>
      <c r="Q366" s="22">
        <v>0</v>
      </c>
      <c r="R366" s="100" t="s">
        <v>30</v>
      </c>
      <c r="S366" s="106">
        <f t="shared" si="38"/>
        <v>0</v>
      </c>
      <c r="T366" s="20">
        <f t="shared" si="39"/>
        <v>0</v>
      </c>
      <c r="U366" s="21" t="e">
        <f>+S366/T366</f>
        <v>#DIV/0!</v>
      </c>
      <c r="V366" s="21" t="e">
        <f t="shared" si="42"/>
        <v>#DIV/0!</v>
      </c>
      <c r="W366" s="20"/>
    </row>
    <row r="367" spans="1:24" s="8" customFormat="1" ht="17.100000000000001" hidden="1" customHeight="1" x14ac:dyDescent="0.25">
      <c r="A367" s="12">
        <v>364</v>
      </c>
      <c r="B367" s="12" t="s">
        <v>802</v>
      </c>
      <c r="C367" s="98" t="s">
        <v>2096</v>
      </c>
      <c r="D367" s="12" t="s">
        <v>9</v>
      </c>
      <c r="E367" s="14" t="s">
        <v>2105</v>
      </c>
      <c r="F367" s="14" t="s">
        <v>2106</v>
      </c>
      <c r="G367" s="12" t="s">
        <v>1389</v>
      </c>
      <c r="H367" s="120">
        <v>0.7</v>
      </c>
      <c r="I367" s="121" t="s">
        <v>22</v>
      </c>
      <c r="J367" s="41">
        <v>0</v>
      </c>
      <c r="K367" s="22">
        <v>0</v>
      </c>
      <c r="L367" s="61" t="s">
        <v>30</v>
      </c>
      <c r="M367" s="22">
        <v>0</v>
      </c>
      <c r="N367" s="22">
        <v>0</v>
      </c>
      <c r="O367" s="158" t="s">
        <v>30</v>
      </c>
      <c r="P367" s="22">
        <v>0</v>
      </c>
      <c r="Q367" s="22">
        <v>0</v>
      </c>
      <c r="R367" s="100" t="s">
        <v>30</v>
      </c>
      <c r="S367" s="106">
        <f t="shared" si="38"/>
        <v>0</v>
      </c>
      <c r="T367" s="20">
        <f t="shared" si="39"/>
        <v>0</v>
      </c>
      <c r="U367" s="21" t="e">
        <f>+S367/T367</f>
        <v>#DIV/0!</v>
      </c>
      <c r="V367" s="21" t="e">
        <f t="shared" si="42"/>
        <v>#DIV/0!</v>
      </c>
      <c r="W367" s="20"/>
    </row>
    <row r="368" spans="1:24" s="8" customFormat="1" ht="17.100000000000001" hidden="1" customHeight="1" x14ac:dyDescent="0.25">
      <c r="A368" s="12">
        <v>365</v>
      </c>
      <c r="B368" s="12" t="s">
        <v>802</v>
      </c>
      <c r="C368" s="98" t="s">
        <v>2096</v>
      </c>
      <c r="D368" s="12" t="s">
        <v>1362</v>
      </c>
      <c r="E368" s="14" t="s">
        <v>2107</v>
      </c>
      <c r="F368" s="14" t="s">
        <v>2108</v>
      </c>
      <c r="G368" s="12" t="s">
        <v>1389</v>
      </c>
      <c r="H368" s="120">
        <v>0.8</v>
      </c>
      <c r="I368" s="121" t="s">
        <v>22</v>
      </c>
      <c r="J368" s="41">
        <v>0</v>
      </c>
      <c r="K368" s="22">
        <v>0</v>
      </c>
      <c r="L368" s="61" t="s">
        <v>30</v>
      </c>
      <c r="M368" s="22">
        <v>0</v>
      </c>
      <c r="N368" s="22">
        <v>0</v>
      </c>
      <c r="O368" s="158" t="s">
        <v>30</v>
      </c>
      <c r="P368" s="22">
        <v>0</v>
      </c>
      <c r="Q368" s="22">
        <v>0</v>
      </c>
      <c r="R368" s="100" t="s">
        <v>30</v>
      </c>
      <c r="S368" s="106">
        <f t="shared" si="38"/>
        <v>0</v>
      </c>
      <c r="T368" s="20">
        <f t="shared" si="39"/>
        <v>0</v>
      </c>
      <c r="U368" s="21" t="e">
        <f>+S368/T368</f>
        <v>#DIV/0!</v>
      </c>
      <c r="V368" s="21" t="e">
        <f t="shared" si="42"/>
        <v>#DIV/0!</v>
      </c>
      <c r="W368" s="20"/>
    </row>
    <row r="369" spans="1:23" s="8" customFormat="1" ht="17.100000000000001" hidden="1" customHeight="1" x14ac:dyDescent="0.25">
      <c r="A369" s="12">
        <v>366</v>
      </c>
      <c r="B369" s="12" t="s">
        <v>802</v>
      </c>
      <c r="C369" s="98" t="s">
        <v>2096</v>
      </c>
      <c r="D369" s="12" t="s">
        <v>9</v>
      </c>
      <c r="E369" s="14" t="s">
        <v>2109</v>
      </c>
      <c r="F369" s="14" t="s">
        <v>2110</v>
      </c>
      <c r="G369" s="12" t="s">
        <v>1370</v>
      </c>
      <c r="H369" s="133">
        <v>0.5</v>
      </c>
      <c r="I369" s="121" t="s">
        <v>852</v>
      </c>
      <c r="J369" s="41">
        <v>0</v>
      </c>
      <c r="K369" s="22">
        <v>0</v>
      </c>
      <c r="L369" s="61" t="s">
        <v>30</v>
      </c>
      <c r="M369" s="22">
        <v>0</v>
      </c>
      <c r="N369" s="22">
        <v>0</v>
      </c>
      <c r="O369" s="158" t="s">
        <v>30</v>
      </c>
      <c r="P369" s="16"/>
      <c r="Q369" s="16"/>
      <c r="R369" s="105"/>
      <c r="S369" s="106">
        <f t="shared" si="38"/>
        <v>0</v>
      </c>
      <c r="T369" s="20">
        <f t="shared" si="39"/>
        <v>0</v>
      </c>
      <c r="U369" s="21" t="e">
        <f>(S369/T369)-1</f>
        <v>#DIV/0!</v>
      </c>
      <c r="V369" s="21" t="e">
        <f t="shared" si="42"/>
        <v>#DIV/0!</v>
      </c>
      <c r="W369" s="20"/>
    </row>
    <row r="370" spans="1:23" s="8" customFormat="1" ht="17.100000000000001" hidden="1" customHeight="1" x14ac:dyDescent="0.25">
      <c r="A370" s="12">
        <v>367</v>
      </c>
      <c r="B370" s="12" t="s">
        <v>802</v>
      </c>
      <c r="C370" s="98" t="s">
        <v>2096</v>
      </c>
      <c r="D370" s="12" t="s">
        <v>9</v>
      </c>
      <c r="E370" s="14" t="s">
        <v>2111</v>
      </c>
      <c r="F370" s="14" t="s">
        <v>2112</v>
      </c>
      <c r="G370" s="12" t="s">
        <v>1370</v>
      </c>
      <c r="H370" s="133">
        <v>1</v>
      </c>
      <c r="I370" s="121" t="s">
        <v>22</v>
      </c>
      <c r="J370" s="41">
        <v>0</v>
      </c>
      <c r="K370" s="22">
        <v>0</v>
      </c>
      <c r="L370" s="61" t="s">
        <v>30</v>
      </c>
      <c r="M370" s="22">
        <v>0</v>
      </c>
      <c r="N370" s="22">
        <v>0</v>
      </c>
      <c r="O370" s="158" t="s">
        <v>30</v>
      </c>
      <c r="P370" s="16"/>
      <c r="Q370" s="16"/>
      <c r="R370" s="105"/>
      <c r="S370" s="106">
        <f t="shared" si="38"/>
        <v>0</v>
      </c>
      <c r="T370" s="20">
        <f t="shared" si="39"/>
        <v>0</v>
      </c>
      <c r="U370" s="21" t="e">
        <f t="shared" ref="U370:U394" si="43">+S370/T370</f>
        <v>#DIV/0!</v>
      </c>
      <c r="V370" s="21" t="e">
        <f t="shared" si="42"/>
        <v>#DIV/0!</v>
      </c>
      <c r="W370" s="20"/>
    </row>
    <row r="371" spans="1:23" s="8" customFormat="1" ht="17.100000000000001" hidden="1" customHeight="1" x14ac:dyDescent="0.25">
      <c r="A371" s="12">
        <v>368</v>
      </c>
      <c r="B371" s="12" t="s">
        <v>897</v>
      </c>
      <c r="C371" s="98" t="s">
        <v>2113</v>
      </c>
      <c r="D371" s="12" t="s">
        <v>1386</v>
      </c>
      <c r="E371" s="14" t="s">
        <v>2114</v>
      </c>
      <c r="F371" s="14" t="s">
        <v>2115</v>
      </c>
      <c r="G371" s="12" t="s">
        <v>1370</v>
      </c>
      <c r="H371" s="120">
        <v>1</v>
      </c>
      <c r="I371" s="120" t="s">
        <v>22</v>
      </c>
      <c r="J371" s="22">
        <v>0</v>
      </c>
      <c r="K371" s="22">
        <v>0</v>
      </c>
      <c r="L371" s="61" t="s">
        <v>30</v>
      </c>
      <c r="M371" s="22">
        <v>0</v>
      </c>
      <c r="N371" s="22">
        <v>0</v>
      </c>
      <c r="O371" s="158" t="s">
        <v>30</v>
      </c>
      <c r="P371" s="16"/>
      <c r="Q371" s="16"/>
      <c r="R371" s="105"/>
      <c r="S371" s="106">
        <f t="shared" si="38"/>
        <v>0</v>
      </c>
      <c r="T371" s="20">
        <f t="shared" si="39"/>
        <v>0</v>
      </c>
      <c r="U371" s="21" t="e">
        <f t="shared" si="43"/>
        <v>#DIV/0!</v>
      </c>
      <c r="V371" s="21" t="e">
        <f t="shared" si="42"/>
        <v>#DIV/0!</v>
      </c>
      <c r="W371" s="20"/>
    </row>
    <row r="372" spans="1:23" s="8" customFormat="1" ht="17.100000000000001" hidden="1" customHeight="1" x14ac:dyDescent="0.25">
      <c r="A372" s="12">
        <v>369</v>
      </c>
      <c r="B372" s="12" t="s">
        <v>897</v>
      </c>
      <c r="C372" s="98" t="s">
        <v>2113</v>
      </c>
      <c r="D372" s="12" t="s">
        <v>1357</v>
      </c>
      <c r="E372" s="14" t="s">
        <v>2116</v>
      </c>
      <c r="F372" s="14" t="s">
        <v>2117</v>
      </c>
      <c r="G372" s="12" t="s">
        <v>1370</v>
      </c>
      <c r="H372" s="120">
        <v>0.9</v>
      </c>
      <c r="I372" s="120" t="s">
        <v>22</v>
      </c>
      <c r="J372" s="22">
        <v>0</v>
      </c>
      <c r="K372" s="22">
        <v>0</v>
      </c>
      <c r="L372" s="61" t="s">
        <v>30</v>
      </c>
      <c r="M372" s="22">
        <v>0</v>
      </c>
      <c r="N372" s="22">
        <v>0</v>
      </c>
      <c r="O372" s="158" t="s">
        <v>30</v>
      </c>
      <c r="P372" s="16"/>
      <c r="Q372" s="16"/>
      <c r="R372" s="105"/>
      <c r="S372" s="106">
        <f t="shared" si="38"/>
        <v>0</v>
      </c>
      <c r="T372" s="20">
        <f t="shared" si="39"/>
        <v>0</v>
      </c>
      <c r="U372" s="21" t="e">
        <f t="shared" si="43"/>
        <v>#DIV/0!</v>
      </c>
      <c r="V372" s="21" t="e">
        <f t="shared" si="42"/>
        <v>#DIV/0!</v>
      </c>
      <c r="W372" s="20"/>
    </row>
    <row r="373" spans="1:23" s="8" customFormat="1" ht="17.100000000000001" hidden="1" customHeight="1" x14ac:dyDescent="0.25">
      <c r="A373" s="12">
        <v>370</v>
      </c>
      <c r="B373" s="12" t="s">
        <v>897</v>
      </c>
      <c r="C373" s="98" t="s">
        <v>2113</v>
      </c>
      <c r="D373" s="12" t="s">
        <v>1362</v>
      </c>
      <c r="E373" s="14" t="s">
        <v>2118</v>
      </c>
      <c r="F373" s="14" t="s">
        <v>2119</v>
      </c>
      <c r="G373" s="12" t="s">
        <v>1360</v>
      </c>
      <c r="H373" s="120">
        <v>0.9</v>
      </c>
      <c r="I373" s="120" t="s">
        <v>22</v>
      </c>
      <c r="J373" s="16">
        <v>92</v>
      </c>
      <c r="K373" s="16">
        <v>92</v>
      </c>
      <c r="L373" s="60" t="s">
        <v>2120</v>
      </c>
      <c r="M373" s="12">
        <v>90</v>
      </c>
      <c r="N373" s="12">
        <v>90</v>
      </c>
      <c r="O373" s="18" t="s">
        <v>2120</v>
      </c>
      <c r="P373" s="16"/>
      <c r="Q373" s="16"/>
      <c r="R373" s="105"/>
      <c r="S373" s="106">
        <f t="shared" si="38"/>
        <v>182</v>
      </c>
      <c r="T373" s="20">
        <f t="shared" si="39"/>
        <v>182</v>
      </c>
      <c r="U373" s="21">
        <f t="shared" si="43"/>
        <v>1</v>
      </c>
      <c r="V373" s="21">
        <f t="shared" si="42"/>
        <v>1.1111111111111112</v>
      </c>
      <c r="W373" s="20"/>
    </row>
    <row r="374" spans="1:23" s="8" customFormat="1" ht="17.100000000000001" hidden="1" customHeight="1" x14ac:dyDescent="0.25">
      <c r="A374" s="12">
        <v>371</v>
      </c>
      <c r="B374" s="12" t="s">
        <v>897</v>
      </c>
      <c r="C374" s="98" t="s">
        <v>2113</v>
      </c>
      <c r="D374" s="12" t="s">
        <v>9</v>
      </c>
      <c r="E374" s="14" t="s">
        <v>2121</v>
      </c>
      <c r="F374" s="14" t="s">
        <v>2122</v>
      </c>
      <c r="G374" s="12" t="s">
        <v>1360</v>
      </c>
      <c r="H374" s="120">
        <v>1</v>
      </c>
      <c r="I374" s="120" t="s">
        <v>22</v>
      </c>
      <c r="J374" s="16">
        <v>276</v>
      </c>
      <c r="K374" s="16">
        <v>276</v>
      </c>
      <c r="L374" s="60" t="s">
        <v>2123</v>
      </c>
      <c r="M374" s="12">
        <v>466</v>
      </c>
      <c r="N374" s="12">
        <v>466</v>
      </c>
      <c r="O374" s="18" t="s">
        <v>2123</v>
      </c>
      <c r="P374" s="16"/>
      <c r="Q374" s="16"/>
      <c r="R374" s="105"/>
      <c r="S374" s="106">
        <f t="shared" si="38"/>
        <v>742</v>
      </c>
      <c r="T374" s="20">
        <f t="shared" si="39"/>
        <v>742</v>
      </c>
      <c r="U374" s="21">
        <f t="shared" si="43"/>
        <v>1</v>
      </c>
      <c r="V374" s="21">
        <f t="shared" si="42"/>
        <v>1</v>
      </c>
      <c r="W374" s="20"/>
    </row>
    <row r="375" spans="1:23" s="8" customFormat="1" ht="17.100000000000001" hidden="1" customHeight="1" x14ac:dyDescent="0.25">
      <c r="A375" s="12">
        <v>372</v>
      </c>
      <c r="B375" s="12" t="s">
        <v>897</v>
      </c>
      <c r="C375" s="98" t="s">
        <v>2113</v>
      </c>
      <c r="D375" s="12" t="s">
        <v>9</v>
      </c>
      <c r="E375" s="14" t="s">
        <v>2124</v>
      </c>
      <c r="F375" s="14" t="s">
        <v>2115</v>
      </c>
      <c r="G375" s="12" t="s">
        <v>1360</v>
      </c>
      <c r="H375" s="120">
        <v>1</v>
      </c>
      <c r="I375" s="120" t="s">
        <v>22</v>
      </c>
      <c r="J375" s="16">
        <v>552</v>
      </c>
      <c r="K375" s="16">
        <v>552</v>
      </c>
      <c r="L375" s="60" t="s">
        <v>2125</v>
      </c>
      <c r="M375" s="12">
        <v>610</v>
      </c>
      <c r="N375" s="12">
        <v>610</v>
      </c>
      <c r="O375" s="18" t="s">
        <v>2125</v>
      </c>
      <c r="P375" s="16"/>
      <c r="Q375" s="16"/>
      <c r="R375" s="105"/>
      <c r="S375" s="106">
        <f t="shared" si="38"/>
        <v>1162</v>
      </c>
      <c r="T375" s="20">
        <f t="shared" si="39"/>
        <v>1162</v>
      </c>
      <c r="U375" s="21">
        <f t="shared" si="43"/>
        <v>1</v>
      </c>
      <c r="V375" s="21">
        <f t="shared" si="42"/>
        <v>1</v>
      </c>
      <c r="W375" s="20"/>
    </row>
    <row r="376" spans="1:23" s="8" customFormat="1" ht="17.100000000000001" hidden="1" customHeight="1" x14ac:dyDescent="0.25">
      <c r="A376" s="12">
        <v>373</v>
      </c>
      <c r="B376" s="12" t="s">
        <v>897</v>
      </c>
      <c r="C376" s="98" t="s">
        <v>2113</v>
      </c>
      <c r="D376" s="12" t="s">
        <v>9</v>
      </c>
      <c r="E376" s="14" t="s">
        <v>2126</v>
      </c>
      <c r="F376" s="14" t="s">
        <v>2127</v>
      </c>
      <c r="G376" s="12" t="s">
        <v>1360</v>
      </c>
      <c r="H376" s="120">
        <v>1</v>
      </c>
      <c r="I376" s="120" t="s">
        <v>22</v>
      </c>
      <c r="J376" s="16">
        <v>14989</v>
      </c>
      <c r="K376" s="16">
        <v>14989</v>
      </c>
      <c r="L376" s="60" t="s">
        <v>2128</v>
      </c>
      <c r="M376" s="12">
        <v>15127</v>
      </c>
      <c r="N376" s="12">
        <v>15127</v>
      </c>
      <c r="O376" s="18" t="s">
        <v>2128</v>
      </c>
      <c r="P376" s="16"/>
      <c r="Q376" s="16"/>
      <c r="R376" s="105"/>
      <c r="S376" s="106">
        <f t="shared" si="38"/>
        <v>30116</v>
      </c>
      <c r="T376" s="20">
        <f t="shared" si="39"/>
        <v>30116</v>
      </c>
      <c r="U376" s="21">
        <f t="shared" si="43"/>
        <v>1</v>
      </c>
      <c r="V376" s="21">
        <f t="shared" si="42"/>
        <v>1</v>
      </c>
      <c r="W376" s="20"/>
    </row>
    <row r="377" spans="1:23" s="8" customFormat="1" ht="17.100000000000001" hidden="1" customHeight="1" x14ac:dyDescent="0.25">
      <c r="A377" s="12">
        <v>374</v>
      </c>
      <c r="B377" s="12" t="s">
        <v>897</v>
      </c>
      <c r="C377" s="98" t="s">
        <v>2113</v>
      </c>
      <c r="D377" s="12" t="s">
        <v>1362</v>
      </c>
      <c r="E377" s="14" t="s">
        <v>2129</v>
      </c>
      <c r="F377" s="14" t="s">
        <v>2130</v>
      </c>
      <c r="G377" s="12" t="s">
        <v>1360</v>
      </c>
      <c r="H377" s="120">
        <v>1</v>
      </c>
      <c r="I377" s="120" t="s">
        <v>22</v>
      </c>
      <c r="J377" s="16">
        <v>1786</v>
      </c>
      <c r="K377" s="16">
        <v>1786</v>
      </c>
      <c r="L377" s="60" t="s">
        <v>2131</v>
      </c>
      <c r="M377" s="12">
        <v>1824</v>
      </c>
      <c r="N377" s="12">
        <v>1824</v>
      </c>
      <c r="O377" s="18" t="s">
        <v>2131</v>
      </c>
      <c r="P377" s="16"/>
      <c r="Q377" s="16"/>
      <c r="R377" s="105"/>
      <c r="S377" s="106">
        <f t="shared" si="38"/>
        <v>3610</v>
      </c>
      <c r="T377" s="20">
        <f t="shared" si="39"/>
        <v>3610</v>
      </c>
      <c r="U377" s="21">
        <f t="shared" si="43"/>
        <v>1</v>
      </c>
      <c r="V377" s="21">
        <f t="shared" si="42"/>
        <v>1</v>
      </c>
      <c r="W377" s="20"/>
    </row>
    <row r="378" spans="1:23" s="8" customFormat="1" ht="17.100000000000001" hidden="1" customHeight="1" x14ac:dyDescent="0.25">
      <c r="A378" s="12">
        <v>375</v>
      </c>
      <c r="B378" s="12" t="s">
        <v>897</v>
      </c>
      <c r="C378" s="98" t="s">
        <v>2113</v>
      </c>
      <c r="D378" s="12" t="s">
        <v>9</v>
      </c>
      <c r="E378" s="14" t="s">
        <v>2132</v>
      </c>
      <c r="F378" s="14" t="s">
        <v>2133</v>
      </c>
      <c r="G378" s="12" t="s">
        <v>1360</v>
      </c>
      <c r="H378" s="120">
        <v>1</v>
      </c>
      <c r="I378" s="121" t="s">
        <v>22</v>
      </c>
      <c r="J378" s="16">
        <v>32455</v>
      </c>
      <c r="K378" s="16">
        <v>32455</v>
      </c>
      <c r="L378" s="60" t="s">
        <v>2134</v>
      </c>
      <c r="M378" s="12">
        <v>32781</v>
      </c>
      <c r="N378" s="12">
        <v>32781</v>
      </c>
      <c r="O378" s="18" t="s">
        <v>2134</v>
      </c>
      <c r="P378" s="16"/>
      <c r="Q378" s="16"/>
      <c r="R378" s="105"/>
      <c r="S378" s="106">
        <f>+J378+M378+N378</f>
        <v>98017</v>
      </c>
      <c r="T378" s="20">
        <f t="shared" ref="T378:T441" si="44">+K378+N378+Q378</f>
        <v>65236</v>
      </c>
      <c r="U378" s="21">
        <f t="shared" si="43"/>
        <v>1.5024986203936477</v>
      </c>
      <c r="V378" s="21">
        <f t="shared" si="42"/>
        <v>1.5024986203936477</v>
      </c>
      <c r="W378" s="20"/>
    </row>
    <row r="379" spans="1:23" s="8" customFormat="1" ht="17.100000000000001" hidden="1" customHeight="1" x14ac:dyDescent="0.25">
      <c r="A379" s="12">
        <v>376</v>
      </c>
      <c r="B379" s="12" t="s">
        <v>897</v>
      </c>
      <c r="C379" s="98" t="s">
        <v>2113</v>
      </c>
      <c r="D379" s="12" t="s">
        <v>9</v>
      </c>
      <c r="E379" s="14" t="s">
        <v>2135</v>
      </c>
      <c r="F379" s="14" t="s">
        <v>2136</v>
      </c>
      <c r="G379" s="12" t="s">
        <v>1360</v>
      </c>
      <c r="H379" s="120">
        <v>1</v>
      </c>
      <c r="I379" s="120" t="s">
        <v>22</v>
      </c>
      <c r="J379" s="16">
        <v>12</v>
      </c>
      <c r="K379" s="16">
        <v>12</v>
      </c>
      <c r="L379" s="60" t="s">
        <v>2137</v>
      </c>
      <c r="M379" s="12">
        <v>14</v>
      </c>
      <c r="N379" s="12">
        <v>14</v>
      </c>
      <c r="O379" s="18" t="s">
        <v>2137</v>
      </c>
      <c r="P379" s="16"/>
      <c r="Q379" s="16"/>
      <c r="R379" s="105"/>
      <c r="S379" s="106">
        <f t="shared" ref="S379:S442" si="45">+J379+M379+P379</f>
        <v>26</v>
      </c>
      <c r="T379" s="20">
        <f t="shared" si="44"/>
        <v>26</v>
      </c>
      <c r="U379" s="21">
        <f t="shared" si="43"/>
        <v>1</v>
      </c>
      <c r="V379" s="21">
        <f t="shared" si="42"/>
        <v>1</v>
      </c>
      <c r="W379" s="20"/>
    </row>
    <row r="380" spans="1:23" s="8" customFormat="1" ht="17.100000000000001" hidden="1" customHeight="1" x14ac:dyDescent="0.25">
      <c r="A380" s="12">
        <v>377</v>
      </c>
      <c r="B380" s="12" t="s">
        <v>897</v>
      </c>
      <c r="C380" s="98" t="s">
        <v>2138</v>
      </c>
      <c r="D380" s="12" t="s">
        <v>1386</v>
      </c>
      <c r="E380" s="14" t="s">
        <v>2139</v>
      </c>
      <c r="F380" s="14" t="s">
        <v>2140</v>
      </c>
      <c r="G380" s="12" t="s">
        <v>1389</v>
      </c>
      <c r="H380" s="120">
        <v>0.8</v>
      </c>
      <c r="I380" s="120" t="s">
        <v>22</v>
      </c>
      <c r="J380" s="22">
        <v>0</v>
      </c>
      <c r="K380" s="22">
        <v>0</v>
      </c>
      <c r="L380" s="61" t="s">
        <v>30</v>
      </c>
      <c r="M380" s="22">
        <v>0</v>
      </c>
      <c r="N380" s="22">
        <v>0</v>
      </c>
      <c r="O380" s="158" t="s">
        <v>30</v>
      </c>
      <c r="P380" s="22">
        <v>0</v>
      </c>
      <c r="Q380" s="22">
        <v>0</v>
      </c>
      <c r="R380" s="61" t="s">
        <v>30</v>
      </c>
      <c r="S380" s="106">
        <f t="shared" si="45"/>
        <v>0</v>
      </c>
      <c r="T380" s="20">
        <f t="shared" si="44"/>
        <v>0</v>
      </c>
      <c r="U380" s="21" t="e">
        <f t="shared" si="43"/>
        <v>#DIV/0!</v>
      </c>
      <c r="V380" s="21" t="e">
        <f t="shared" si="42"/>
        <v>#DIV/0!</v>
      </c>
      <c r="W380" s="20"/>
    </row>
    <row r="381" spans="1:23" s="8" customFormat="1" ht="17.100000000000001" hidden="1" customHeight="1" x14ac:dyDescent="0.25">
      <c r="A381" s="12">
        <v>378</v>
      </c>
      <c r="B381" s="12" t="s">
        <v>897</v>
      </c>
      <c r="C381" s="98" t="s">
        <v>2138</v>
      </c>
      <c r="D381" s="12" t="s">
        <v>1357</v>
      </c>
      <c r="E381" s="14" t="s">
        <v>2141</v>
      </c>
      <c r="F381" s="14" t="s">
        <v>2142</v>
      </c>
      <c r="G381" s="12" t="s">
        <v>1389</v>
      </c>
      <c r="H381" s="120">
        <v>0.9</v>
      </c>
      <c r="I381" s="120" t="s">
        <v>22</v>
      </c>
      <c r="J381" s="22">
        <v>0</v>
      </c>
      <c r="K381" s="22">
        <v>0</v>
      </c>
      <c r="L381" s="61" t="s">
        <v>30</v>
      </c>
      <c r="M381" s="22">
        <v>0</v>
      </c>
      <c r="N381" s="22">
        <v>0</v>
      </c>
      <c r="O381" s="158" t="s">
        <v>30</v>
      </c>
      <c r="P381" s="22">
        <v>0</v>
      </c>
      <c r="Q381" s="22">
        <v>0</v>
      </c>
      <c r="R381" s="61" t="s">
        <v>30</v>
      </c>
      <c r="S381" s="106">
        <f t="shared" si="45"/>
        <v>0</v>
      </c>
      <c r="T381" s="20">
        <f t="shared" si="44"/>
        <v>0</v>
      </c>
      <c r="U381" s="21" t="e">
        <f t="shared" si="43"/>
        <v>#DIV/0!</v>
      </c>
      <c r="V381" s="21" t="e">
        <f t="shared" si="42"/>
        <v>#DIV/0!</v>
      </c>
      <c r="W381" s="20"/>
    </row>
    <row r="382" spans="1:23" s="8" customFormat="1" ht="17.100000000000001" hidden="1" customHeight="1" x14ac:dyDescent="0.25">
      <c r="A382" s="12">
        <v>379</v>
      </c>
      <c r="B382" s="12" t="s">
        <v>897</v>
      </c>
      <c r="C382" s="98" t="s">
        <v>2138</v>
      </c>
      <c r="D382" s="12" t="s">
        <v>1362</v>
      </c>
      <c r="E382" s="14" t="s">
        <v>2143</v>
      </c>
      <c r="F382" s="14" t="s">
        <v>2144</v>
      </c>
      <c r="G382" s="12" t="s">
        <v>1360</v>
      </c>
      <c r="H382" s="120">
        <v>0.8</v>
      </c>
      <c r="I382" s="120" t="s">
        <v>22</v>
      </c>
      <c r="J382" s="16">
        <v>465</v>
      </c>
      <c r="K382" s="16">
        <v>465</v>
      </c>
      <c r="L382" s="60" t="s">
        <v>2145</v>
      </c>
      <c r="M382" s="12">
        <v>739</v>
      </c>
      <c r="N382" s="12">
        <v>739</v>
      </c>
      <c r="O382" s="18" t="s">
        <v>2145</v>
      </c>
      <c r="P382" s="16"/>
      <c r="Q382" s="16"/>
      <c r="R382" s="105"/>
      <c r="S382" s="106">
        <f t="shared" si="45"/>
        <v>1204</v>
      </c>
      <c r="T382" s="20">
        <f t="shared" si="44"/>
        <v>1204</v>
      </c>
      <c r="U382" s="21">
        <f t="shared" si="43"/>
        <v>1</v>
      </c>
      <c r="V382" s="21">
        <f t="shared" si="42"/>
        <v>1.25</v>
      </c>
      <c r="W382" s="20"/>
    </row>
    <row r="383" spans="1:23" s="8" customFormat="1" ht="17.100000000000001" hidden="1" customHeight="1" x14ac:dyDescent="0.25">
      <c r="A383" s="12">
        <v>380</v>
      </c>
      <c r="B383" s="12" t="s">
        <v>897</v>
      </c>
      <c r="C383" s="98" t="s">
        <v>2138</v>
      </c>
      <c r="D383" s="12" t="s">
        <v>9</v>
      </c>
      <c r="E383" s="14" t="s">
        <v>2146</v>
      </c>
      <c r="F383" s="14" t="s">
        <v>2147</v>
      </c>
      <c r="G383" s="12" t="s">
        <v>1360</v>
      </c>
      <c r="H383" s="120">
        <v>0.9</v>
      </c>
      <c r="I383" s="120" t="s">
        <v>22</v>
      </c>
      <c r="J383" s="16">
        <v>3317</v>
      </c>
      <c r="K383" s="16">
        <v>3317</v>
      </c>
      <c r="L383" s="60" t="s">
        <v>2148</v>
      </c>
      <c r="M383" s="12">
        <v>3716</v>
      </c>
      <c r="N383" s="12">
        <v>3716</v>
      </c>
      <c r="O383" s="18" t="s">
        <v>2148</v>
      </c>
      <c r="P383" s="16"/>
      <c r="Q383" s="16"/>
      <c r="R383" s="105"/>
      <c r="S383" s="106">
        <f t="shared" si="45"/>
        <v>7033</v>
      </c>
      <c r="T383" s="20">
        <f t="shared" si="44"/>
        <v>7033</v>
      </c>
      <c r="U383" s="21">
        <f t="shared" si="43"/>
        <v>1</v>
      </c>
      <c r="V383" s="21">
        <f t="shared" si="42"/>
        <v>1.1111111111111112</v>
      </c>
      <c r="W383" s="20"/>
    </row>
    <row r="384" spans="1:23" s="8" customFormat="1" ht="17.100000000000001" hidden="1" customHeight="1" x14ac:dyDescent="0.25">
      <c r="A384" s="12">
        <v>381</v>
      </c>
      <c r="B384" s="12" t="s">
        <v>897</v>
      </c>
      <c r="C384" s="98" t="s">
        <v>2138</v>
      </c>
      <c r="D384" s="12" t="s">
        <v>9</v>
      </c>
      <c r="E384" s="14" t="s">
        <v>2149</v>
      </c>
      <c r="F384" s="14" t="s">
        <v>2150</v>
      </c>
      <c r="G384" s="12" t="s">
        <v>1360</v>
      </c>
      <c r="H384" s="120">
        <v>0.9</v>
      </c>
      <c r="I384" s="120" t="s">
        <v>22</v>
      </c>
      <c r="J384" s="16">
        <v>465</v>
      </c>
      <c r="K384" s="16">
        <v>465</v>
      </c>
      <c r="L384" s="60" t="s">
        <v>2151</v>
      </c>
      <c r="M384" s="12">
        <v>190</v>
      </c>
      <c r="N384" s="12">
        <v>190</v>
      </c>
      <c r="O384" s="18" t="s">
        <v>2151</v>
      </c>
      <c r="P384" s="16"/>
      <c r="Q384" s="16"/>
      <c r="R384" s="105"/>
      <c r="S384" s="106">
        <f t="shared" si="45"/>
        <v>655</v>
      </c>
      <c r="T384" s="20">
        <f t="shared" si="44"/>
        <v>655</v>
      </c>
      <c r="U384" s="21">
        <f t="shared" si="43"/>
        <v>1</v>
      </c>
      <c r="V384" s="21">
        <f t="shared" si="42"/>
        <v>1.1111111111111112</v>
      </c>
      <c r="W384" s="20"/>
    </row>
    <row r="385" spans="1:23" s="8" customFormat="1" ht="17.100000000000001" hidden="1" customHeight="1" x14ac:dyDescent="0.25">
      <c r="A385" s="12">
        <v>382</v>
      </c>
      <c r="B385" s="12" t="s">
        <v>897</v>
      </c>
      <c r="C385" s="98" t="s">
        <v>2138</v>
      </c>
      <c r="D385" s="12" t="s">
        <v>9</v>
      </c>
      <c r="E385" s="14" t="s">
        <v>2152</v>
      </c>
      <c r="F385" s="14" t="s">
        <v>2153</v>
      </c>
      <c r="G385" s="12" t="s">
        <v>1360</v>
      </c>
      <c r="H385" s="120">
        <v>0.9</v>
      </c>
      <c r="I385" s="120" t="s">
        <v>22</v>
      </c>
      <c r="J385" s="16">
        <v>980</v>
      </c>
      <c r="K385" s="16">
        <v>980</v>
      </c>
      <c r="L385" s="60" t="s">
        <v>2154</v>
      </c>
      <c r="M385" s="12">
        <v>3600</v>
      </c>
      <c r="N385" s="12">
        <v>3600</v>
      </c>
      <c r="O385" s="18" t="s">
        <v>2154</v>
      </c>
      <c r="P385" s="16"/>
      <c r="Q385" s="16"/>
      <c r="R385" s="105"/>
      <c r="S385" s="106">
        <f t="shared" si="45"/>
        <v>4580</v>
      </c>
      <c r="T385" s="20">
        <f t="shared" si="44"/>
        <v>4580</v>
      </c>
      <c r="U385" s="21">
        <f t="shared" si="43"/>
        <v>1</v>
      </c>
      <c r="V385" s="21">
        <f t="shared" si="42"/>
        <v>1.1111111111111112</v>
      </c>
      <c r="W385" s="20"/>
    </row>
    <row r="386" spans="1:23" s="8" customFormat="1" ht="17.100000000000001" hidden="1" customHeight="1" x14ac:dyDescent="0.25">
      <c r="A386" s="12">
        <v>383</v>
      </c>
      <c r="B386" s="12" t="s">
        <v>897</v>
      </c>
      <c r="C386" s="98" t="s">
        <v>2138</v>
      </c>
      <c r="D386" s="12" t="s">
        <v>9</v>
      </c>
      <c r="E386" s="14" t="s">
        <v>2155</v>
      </c>
      <c r="F386" s="14" t="s">
        <v>2156</v>
      </c>
      <c r="G386" s="12" t="s">
        <v>1360</v>
      </c>
      <c r="H386" s="120">
        <v>1</v>
      </c>
      <c r="I386" s="120" t="s">
        <v>22</v>
      </c>
      <c r="J386" s="16">
        <v>61</v>
      </c>
      <c r="K386" s="16">
        <v>61</v>
      </c>
      <c r="L386" s="60" t="s">
        <v>2157</v>
      </c>
      <c r="M386" s="12">
        <v>197</v>
      </c>
      <c r="N386" s="12">
        <v>197</v>
      </c>
      <c r="O386" s="18" t="s">
        <v>2157</v>
      </c>
      <c r="P386" s="16"/>
      <c r="Q386" s="16"/>
      <c r="R386" s="105"/>
      <c r="S386" s="106">
        <f t="shared" si="45"/>
        <v>258</v>
      </c>
      <c r="T386" s="20">
        <f t="shared" si="44"/>
        <v>258</v>
      </c>
      <c r="U386" s="21">
        <f t="shared" si="43"/>
        <v>1</v>
      </c>
      <c r="V386" s="21">
        <f t="shared" si="42"/>
        <v>1</v>
      </c>
      <c r="W386" s="20"/>
    </row>
    <row r="387" spans="1:23" s="8" customFormat="1" ht="17.100000000000001" hidden="1" customHeight="1" x14ac:dyDescent="0.25">
      <c r="A387" s="12">
        <v>384</v>
      </c>
      <c r="B387" s="12" t="s">
        <v>897</v>
      </c>
      <c r="C387" s="98" t="s">
        <v>2138</v>
      </c>
      <c r="D387" s="12" t="s">
        <v>9</v>
      </c>
      <c r="E387" s="14" t="s">
        <v>2158</v>
      </c>
      <c r="F387" s="14" t="s">
        <v>2159</v>
      </c>
      <c r="G387" s="12" t="s">
        <v>1360</v>
      </c>
      <c r="H387" s="120">
        <v>1</v>
      </c>
      <c r="I387" s="120" t="s">
        <v>22</v>
      </c>
      <c r="J387" s="16">
        <v>33</v>
      </c>
      <c r="K387" s="16">
        <v>33</v>
      </c>
      <c r="L387" s="60" t="s">
        <v>2160</v>
      </c>
      <c r="M387" s="12">
        <v>52</v>
      </c>
      <c r="N387" s="12">
        <v>52</v>
      </c>
      <c r="O387" s="18" t="s">
        <v>2160</v>
      </c>
      <c r="P387" s="16"/>
      <c r="Q387" s="16"/>
      <c r="R387" s="105"/>
      <c r="S387" s="106">
        <f t="shared" si="45"/>
        <v>85</v>
      </c>
      <c r="T387" s="20">
        <f t="shared" si="44"/>
        <v>85</v>
      </c>
      <c r="U387" s="21">
        <f t="shared" si="43"/>
        <v>1</v>
      </c>
      <c r="V387" s="21">
        <f t="shared" si="42"/>
        <v>1</v>
      </c>
      <c r="W387" s="20"/>
    </row>
    <row r="388" spans="1:23" s="8" customFormat="1" ht="17.100000000000001" hidden="1" customHeight="1" x14ac:dyDescent="0.25">
      <c r="A388" s="12">
        <v>385</v>
      </c>
      <c r="B388" s="12" t="s">
        <v>897</v>
      </c>
      <c r="C388" s="98" t="s">
        <v>2138</v>
      </c>
      <c r="D388" s="12" t="s">
        <v>9</v>
      </c>
      <c r="E388" s="14" t="s">
        <v>2161</v>
      </c>
      <c r="F388" s="14" t="s">
        <v>2162</v>
      </c>
      <c r="G388" s="12" t="s">
        <v>1360</v>
      </c>
      <c r="H388" s="120">
        <v>1</v>
      </c>
      <c r="I388" s="120" t="s">
        <v>22</v>
      </c>
      <c r="J388" s="16">
        <v>0</v>
      </c>
      <c r="K388" s="16">
        <v>0</v>
      </c>
      <c r="L388" s="60" t="s">
        <v>2163</v>
      </c>
      <c r="M388" s="12">
        <v>0</v>
      </c>
      <c r="N388" s="12">
        <v>0</v>
      </c>
      <c r="O388" s="18" t="s">
        <v>938</v>
      </c>
      <c r="P388" s="16"/>
      <c r="Q388" s="16"/>
      <c r="R388" s="105"/>
      <c r="S388" s="106">
        <f t="shared" si="45"/>
        <v>0</v>
      </c>
      <c r="T388" s="20">
        <f t="shared" si="44"/>
        <v>0</v>
      </c>
      <c r="U388" s="21" t="e">
        <f t="shared" si="43"/>
        <v>#DIV/0!</v>
      </c>
      <c r="V388" s="21" t="e">
        <f t="shared" ref="V388:V419" si="46">+U388/H388</f>
        <v>#DIV/0!</v>
      </c>
      <c r="W388" s="20"/>
    </row>
    <row r="389" spans="1:23" s="8" customFormat="1" ht="17.100000000000001" hidden="1" customHeight="1" x14ac:dyDescent="0.25">
      <c r="A389" s="12">
        <v>386</v>
      </c>
      <c r="B389" s="12" t="s">
        <v>897</v>
      </c>
      <c r="C389" s="98" t="s">
        <v>2138</v>
      </c>
      <c r="D389" s="12" t="s">
        <v>1362</v>
      </c>
      <c r="E389" s="14" t="s">
        <v>2164</v>
      </c>
      <c r="F389" s="14" t="s">
        <v>2165</v>
      </c>
      <c r="G389" s="12" t="s">
        <v>1360</v>
      </c>
      <c r="H389" s="120">
        <v>1</v>
      </c>
      <c r="I389" s="120" t="s">
        <v>22</v>
      </c>
      <c r="J389" s="16">
        <v>6</v>
      </c>
      <c r="K389" s="16">
        <v>6</v>
      </c>
      <c r="L389" s="60" t="s">
        <v>2166</v>
      </c>
      <c r="M389" s="12">
        <v>9</v>
      </c>
      <c r="N389" s="12">
        <v>9</v>
      </c>
      <c r="O389" s="18" t="s">
        <v>2166</v>
      </c>
      <c r="P389" s="16"/>
      <c r="Q389" s="16"/>
      <c r="R389" s="105"/>
      <c r="S389" s="106">
        <f t="shared" si="45"/>
        <v>15</v>
      </c>
      <c r="T389" s="20">
        <f t="shared" si="44"/>
        <v>15</v>
      </c>
      <c r="U389" s="21">
        <f t="shared" si="43"/>
        <v>1</v>
      </c>
      <c r="V389" s="21">
        <f t="shared" si="46"/>
        <v>1</v>
      </c>
      <c r="W389" s="20"/>
    </row>
    <row r="390" spans="1:23" s="8" customFormat="1" ht="17.100000000000001" hidden="1" customHeight="1" x14ac:dyDescent="0.25">
      <c r="A390" s="12">
        <v>387</v>
      </c>
      <c r="B390" s="12" t="s">
        <v>897</v>
      </c>
      <c r="C390" s="98" t="s">
        <v>2138</v>
      </c>
      <c r="D390" s="12" t="s">
        <v>9</v>
      </c>
      <c r="E390" s="14" t="s">
        <v>2167</v>
      </c>
      <c r="F390" s="14" t="s">
        <v>2168</v>
      </c>
      <c r="G390" s="12" t="s">
        <v>1360</v>
      </c>
      <c r="H390" s="120">
        <v>1</v>
      </c>
      <c r="I390" s="120" t="s">
        <v>22</v>
      </c>
      <c r="J390" s="16">
        <v>2</v>
      </c>
      <c r="K390" s="16">
        <v>2</v>
      </c>
      <c r="L390" s="60" t="s">
        <v>2169</v>
      </c>
      <c r="M390" s="12">
        <v>2</v>
      </c>
      <c r="N390" s="12">
        <v>2</v>
      </c>
      <c r="O390" s="18" t="s">
        <v>2169</v>
      </c>
      <c r="P390" s="16"/>
      <c r="Q390" s="16"/>
      <c r="R390" s="105"/>
      <c r="S390" s="106">
        <f t="shared" si="45"/>
        <v>4</v>
      </c>
      <c r="T390" s="20">
        <f t="shared" si="44"/>
        <v>4</v>
      </c>
      <c r="U390" s="21">
        <f t="shared" si="43"/>
        <v>1</v>
      </c>
      <c r="V390" s="21">
        <f t="shared" si="46"/>
        <v>1</v>
      </c>
      <c r="W390" s="20"/>
    </row>
    <row r="391" spans="1:23" s="8" customFormat="1" ht="17.100000000000001" hidden="1" customHeight="1" x14ac:dyDescent="0.25">
      <c r="A391" s="12">
        <v>388</v>
      </c>
      <c r="B391" s="12" t="s">
        <v>897</v>
      </c>
      <c r="C391" s="98" t="s">
        <v>2138</v>
      </c>
      <c r="D391" s="12" t="s">
        <v>9</v>
      </c>
      <c r="E391" s="14" t="s">
        <v>2170</v>
      </c>
      <c r="F391" s="14" t="s">
        <v>2171</v>
      </c>
      <c r="G391" s="12" t="s">
        <v>1360</v>
      </c>
      <c r="H391" s="120">
        <v>1</v>
      </c>
      <c r="I391" s="120" t="s">
        <v>22</v>
      </c>
      <c r="J391" s="16">
        <v>11</v>
      </c>
      <c r="K391" s="16">
        <v>11</v>
      </c>
      <c r="L391" s="60" t="s">
        <v>2172</v>
      </c>
      <c r="M391" s="12">
        <v>15</v>
      </c>
      <c r="N391" s="12">
        <v>15</v>
      </c>
      <c r="O391" s="18" t="s">
        <v>2172</v>
      </c>
      <c r="P391" s="16"/>
      <c r="Q391" s="16"/>
      <c r="R391" s="105"/>
      <c r="S391" s="106">
        <f t="shared" si="45"/>
        <v>26</v>
      </c>
      <c r="T391" s="20">
        <f t="shared" si="44"/>
        <v>26</v>
      </c>
      <c r="U391" s="21">
        <f t="shared" si="43"/>
        <v>1</v>
      </c>
      <c r="V391" s="21">
        <f t="shared" si="46"/>
        <v>1</v>
      </c>
      <c r="W391" s="20"/>
    </row>
    <row r="392" spans="1:23" s="8" customFormat="1" ht="17.100000000000001" hidden="1" customHeight="1" x14ac:dyDescent="0.25">
      <c r="A392" s="12">
        <v>389</v>
      </c>
      <c r="B392" s="12" t="s">
        <v>897</v>
      </c>
      <c r="C392" s="98" t="s">
        <v>2138</v>
      </c>
      <c r="D392" s="12" t="s">
        <v>1362</v>
      </c>
      <c r="E392" s="14" t="s">
        <v>2173</v>
      </c>
      <c r="F392" s="14" t="s">
        <v>2174</v>
      </c>
      <c r="G392" s="12" t="s">
        <v>1360</v>
      </c>
      <c r="H392" s="120">
        <v>1</v>
      </c>
      <c r="I392" s="120" t="s">
        <v>22</v>
      </c>
      <c r="J392" s="16">
        <v>1301</v>
      </c>
      <c r="K392" s="16">
        <v>1301</v>
      </c>
      <c r="L392" s="60" t="s">
        <v>2175</v>
      </c>
      <c r="M392" s="12">
        <v>1003</v>
      </c>
      <c r="N392" s="12">
        <v>1003</v>
      </c>
      <c r="O392" s="18" t="s">
        <v>2175</v>
      </c>
      <c r="P392" s="16"/>
      <c r="Q392" s="16"/>
      <c r="R392" s="105"/>
      <c r="S392" s="106">
        <f t="shared" si="45"/>
        <v>2304</v>
      </c>
      <c r="T392" s="20">
        <f t="shared" si="44"/>
        <v>2304</v>
      </c>
      <c r="U392" s="21">
        <f t="shared" si="43"/>
        <v>1</v>
      </c>
      <c r="V392" s="21">
        <f t="shared" si="46"/>
        <v>1</v>
      </c>
      <c r="W392" s="20"/>
    </row>
    <row r="393" spans="1:23" s="8" customFormat="1" ht="17.100000000000001" hidden="1" customHeight="1" x14ac:dyDescent="0.25">
      <c r="A393" s="12">
        <v>390</v>
      </c>
      <c r="B393" s="12" t="s">
        <v>897</v>
      </c>
      <c r="C393" s="98" t="s">
        <v>2138</v>
      </c>
      <c r="D393" s="12" t="s">
        <v>9</v>
      </c>
      <c r="E393" s="14" t="s">
        <v>2176</v>
      </c>
      <c r="F393" s="14" t="s">
        <v>2177</v>
      </c>
      <c r="G393" s="12" t="s">
        <v>1360</v>
      </c>
      <c r="H393" s="120">
        <v>1</v>
      </c>
      <c r="I393" s="120" t="s">
        <v>22</v>
      </c>
      <c r="J393" s="16">
        <v>14295</v>
      </c>
      <c r="K393" s="16">
        <v>14295</v>
      </c>
      <c r="L393" s="60" t="s">
        <v>2178</v>
      </c>
      <c r="M393" s="12">
        <v>14737</v>
      </c>
      <c r="N393" s="12">
        <v>14737</v>
      </c>
      <c r="O393" s="18" t="s">
        <v>2178</v>
      </c>
      <c r="P393" s="16"/>
      <c r="Q393" s="16"/>
      <c r="R393" s="105"/>
      <c r="S393" s="106">
        <f t="shared" si="45"/>
        <v>29032</v>
      </c>
      <c r="T393" s="20">
        <f t="shared" si="44"/>
        <v>29032</v>
      </c>
      <c r="U393" s="21">
        <f t="shared" si="43"/>
        <v>1</v>
      </c>
      <c r="V393" s="21">
        <f t="shared" si="46"/>
        <v>1</v>
      </c>
      <c r="W393" s="20"/>
    </row>
    <row r="394" spans="1:23" s="8" customFormat="1" ht="17.100000000000001" hidden="1" customHeight="1" x14ac:dyDescent="0.25">
      <c r="A394" s="12">
        <v>391</v>
      </c>
      <c r="B394" s="12" t="s">
        <v>897</v>
      </c>
      <c r="C394" s="98" t="s">
        <v>2138</v>
      </c>
      <c r="D394" s="12" t="s">
        <v>9</v>
      </c>
      <c r="E394" s="14" t="s">
        <v>2179</v>
      </c>
      <c r="F394" s="14" t="s">
        <v>2180</v>
      </c>
      <c r="G394" s="12" t="s">
        <v>1360</v>
      </c>
      <c r="H394" s="120">
        <v>1</v>
      </c>
      <c r="I394" s="120" t="s">
        <v>22</v>
      </c>
      <c r="J394" s="16">
        <v>0</v>
      </c>
      <c r="K394" s="16">
        <v>0</v>
      </c>
      <c r="L394" s="60" t="s">
        <v>2181</v>
      </c>
      <c r="M394" s="12">
        <v>0</v>
      </c>
      <c r="N394" s="12">
        <v>0</v>
      </c>
      <c r="O394" s="18" t="s">
        <v>938</v>
      </c>
      <c r="P394" s="16"/>
      <c r="Q394" s="16"/>
      <c r="R394" s="105"/>
      <c r="S394" s="106">
        <f t="shared" si="45"/>
        <v>0</v>
      </c>
      <c r="T394" s="20">
        <f t="shared" si="44"/>
        <v>0</v>
      </c>
      <c r="U394" s="21" t="e">
        <f t="shared" si="43"/>
        <v>#DIV/0!</v>
      </c>
      <c r="V394" s="21" t="e">
        <f t="shared" si="46"/>
        <v>#DIV/0!</v>
      </c>
      <c r="W394" s="20"/>
    </row>
    <row r="395" spans="1:23" s="8" customFormat="1" ht="17.100000000000001" hidden="1" customHeight="1" x14ac:dyDescent="0.25">
      <c r="A395" s="12">
        <v>392</v>
      </c>
      <c r="B395" s="12" t="s">
        <v>897</v>
      </c>
      <c r="C395" s="98" t="s">
        <v>2182</v>
      </c>
      <c r="D395" s="12" t="s">
        <v>1386</v>
      </c>
      <c r="E395" s="14" t="s">
        <v>2183</v>
      </c>
      <c r="F395" s="14" t="s">
        <v>2184</v>
      </c>
      <c r="G395" s="12" t="s">
        <v>1356</v>
      </c>
      <c r="H395" s="108">
        <v>0.1</v>
      </c>
      <c r="I395" s="108" t="s">
        <v>2185</v>
      </c>
      <c r="J395" s="22">
        <v>0</v>
      </c>
      <c r="K395" s="22">
        <v>0</v>
      </c>
      <c r="L395" s="61" t="s">
        <v>30</v>
      </c>
      <c r="M395" s="22">
        <v>0</v>
      </c>
      <c r="N395" s="22">
        <v>0</v>
      </c>
      <c r="O395" s="158" t="s">
        <v>30</v>
      </c>
      <c r="P395" s="22">
        <v>0</v>
      </c>
      <c r="Q395" s="22">
        <v>0</v>
      </c>
      <c r="R395" s="61" t="s">
        <v>30</v>
      </c>
      <c r="S395" s="106">
        <f t="shared" si="45"/>
        <v>0</v>
      </c>
      <c r="T395" s="20">
        <f t="shared" si="44"/>
        <v>0</v>
      </c>
      <c r="U395" s="21" t="e">
        <f>(S395/T395)-1</f>
        <v>#DIV/0!</v>
      </c>
      <c r="V395" s="21" t="e">
        <f t="shared" si="46"/>
        <v>#DIV/0!</v>
      </c>
      <c r="W395" s="20"/>
    </row>
    <row r="396" spans="1:23" s="8" customFormat="1" ht="17.100000000000001" hidden="1" customHeight="1" x14ac:dyDescent="0.25">
      <c r="A396" s="12">
        <v>393</v>
      </c>
      <c r="B396" s="12" t="s">
        <v>897</v>
      </c>
      <c r="C396" s="98" t="s">
        <v>2182</v>
      </c>
      <c r="D396" s="12" t="s">
        <v>1357</v>
      </c>
      <c r="E396" s="14" t="s">
        <v>2186</v>
      </c>
      <c r="F396" s="14" t="s">
        <v>2187</v>
      </c>
      <c r="G396" s="12" t="s">
        <v>1356</v>
      </c>
      <c r="H396" s="108">
        <v>1</v>
      </c>
      <c r="I396" s="108" t="s">
        <v>22</v>
      </c>
      <c r="J396" s="22">
        <v>0</v>
      </c>
      <c r="K396" s="22">
        <v>0</v>
      </c>
      <c r="L396" s="61" t="s">
        <v>30</v>
      </c>
      <c r="M396" s="22">
        <v>0</v>
      </c>
      <c r="N396" s="22">
        <v>0</v>
      </c>
      <c r="O396" s="158" t="s">
        <v>30</v>
      </c>
      <c r="P396" s="22">
        <v>0</v>
      </c>
      <c r="Q396" s="22">
        <v>0</v>
      </c>
      <c r="R396" s="61" t="s">
        <v>30</v>
      </c>
      <c r="S396" s="106">
        <f t="shared" si="45"/>
        <v>0</v>
      </c>
      <c r="T396" s="20">
        <f t="shared" si="44"/>
        <v>0</v>
      </c>
      <c r="U396" s="21" t="e">
        <f t="shared" ref="U396:U427" si="47">+S396/T396</f>
        <v>#DIV/0!</v>
      </c>
      <c r="V396" s="21" t="e">
        <f t="shared" si="46"/>
        <v>#DIV/0!</v>
      </c>
      <c r="W396" s="20"/>
    </row>
    <row r="397" spans="1:23" s="8" customFormat="1" ht="17.100000000000001" hidden="1" customHeight="1" x14ac:dyDescent="0.25">
      <c r="A397" s="12">
        <v>394</v>
      </c>
      <c r="B397" s="12" t="s">
        <v>897</v>
      </c>
      <c r="C397" s="98" t="s">
        <v>2182</v>
      </c>
      <c r="D397" s="12" t="s">
        <v>1362</v>
      </c>
      <c r="E397" s="14" t="s">
        <v>2188</v>
      </c>
      <c r="F397" s="14" t="s">
        <v>2189</v>
      </c>
      <c r="G397" s="12" t="s">
        <v>1360</v>
      </c>
      <c r="H397" s="108">
        <v>1</v>
      </c>
      <c r="I397" s="108" t="s">
        <v>22</v>
      </c>
      <c r="J397" s="135">
        <v>31112</v>
      </c>
      <c r="K397" s="135">
        <v>31000</v>
      </c>
      <c r="L397" s="60" t="s">
        <v>492</v>
      </c>
      <c r="M397" s="12">
        <v>40203</v>
      </c>
      <c r="N397" s="12">
        <v>40000</v>
      </c>
      <c r="O397" s="18" t="s">
        <v>492</v>
      </c>
      <c r="P397" s="16"/>
      <c r="Q397" s="16"/>
      <c r="R397" s="105"/>
      <c r="S397" s="106">
        <f t="shared" si="45"/>
        <v>71315</v>
      </c>
      <c r="T397" s="20">
        <f t="shared" si="44"/>
        <v>71000</v>
      </c>
      <c r="U397" s="21">
        <f t="shared" si="47"/>
        <v>1.0044366197183099</v>
      </c>
      <c r="V397" s="21">
        <f t="shared" si="46"/>
        <v>1.0044366197183099</v>
      </c>
      <c r="W397" s="20"/>
    </row>
    <row r="398" spans="1:23" s="8" customFormat="1" ht="17.100000000000001" hidden="1" customHeight="1" x14ac:dyDescent="0.25">
      <c r="A398" s="12">
        <v>395</v>
      </c>
      <c r="B398" s="12" t="s">
        <v>897</v>
      </c>
      <c r="C398" s="98" t="s">
        <v>2182</v>
      </c>
      <c r="D398" s="12" t="s">
        <v>9</v>
      </c>
      <c r="E398" s="14" t="s">
        <v>2190</v>
      </c>
      <c r="F398" s="14" t="s">
        <v>2191</v>
      </c>
      <c r="G398" s="12" t="s">
        <v>1360</v>
      </c>
      <c r="H398" s="108">
        <v>1</v>
      </c>
      <c r="I398" s="108" t="s">
        <v>22</v>
      </c>
      <c r="J398" s="16">
        <v>10</v>
      </c>
      <c r="K398" s="125">
        <v>5</v>
      </c>
      <c r="L398" s="60" t="s">
        <v>2192</v>
      </c>
      <c r="M398" s="12">
        <v>3</v>
      </c>
      <c r="N398" s="152">
        <v>5</v>
      </c>
      <c r="O398" s="18" t="s">
        <v>2192</v>
      </c>
      <c r="P398" s="16"/>
      <c r="Q398" s="125">
        <v>5</v>
      </c>
      <c r="R398" s="205"/>
      <c r="S398" s="106">
        <f t="shared" si="45"/>
        <v>13</v>
      </c>
      <c r="T398" s="20">
        <f t="shared" si="44"/>
        <v>15</v>
      </c>
      <c r="U398" s="21">
        <f t="shared" si="47"/>
        <v>0.8666666666666667</v>
      </c>
      <c r="V398" s="21">
        <f t="shared" si="46"/>
        <v>0.8666666666666667</v>
      </c>
      <c r="W398" s="20"/>
    </row>
    <row r="399" spans="1:23" s="8" customFormat="1" ht="17.100000000000001" hidden="1" customHeight="1" x14ac:dyDescent="0.25">
      <c r="A399" s="12">
        <v>396</v>
      </c>
      <c r="B399" s="12" t="s">
        <v>897</v>
      </c>
      <c r="C399" s="98" t="s">
        <v>2182</v>
      </c>
      <c r="D399" s="12" t="s">
        <v>9</v>
      </c>
      <c r="E399" s="14" t="s">
        <v>2193</v>
      </c>
      <c r="F399" s="14" t="s">
        <v>2194</v>
      </c>
      <c r="G399" s="12" t="s">
        <v>1360</v>
      </c>
      <c r="H399" s="108">
        <v>1</v>
      </c>
      <c r="I399" s="108" t="s">
        <v>22</v>
      </c>
      <c r="J399" s="16">
        <v>150</v>
      </c>
      <c r="K399" s="16">
        <v>120</v>
      </c>
      <c r="L399" s="60" t="s">
        <v>2195</v>
      </c>
      <c r="M399" s="12">
        <v>150</v>
      </c>
      <c r="N399" s="12">
        <v>120</v>
      </c>
      <c r="O399" s="18" t="s">
        <v>2195</v>
      </c>
      <c r="P399" s="16"/>
      <c r="Q399" s="16"/>
      <c r="R399" s="105"/>
      <c r="S399" s="106">
        <f t="shared" si="45"/>
        <v>300</v>
      </c>
      <c r="T399" s="20">
        <f t="shared" si="44"/>
        <v>240</v>
      </c>
      <c r="U399" s="21">
        <f t="shared" si="47"/>
        <v>1.25</v>
      </c>
      <c r="V399" s="21">
        <f t="shared" si="46"/>
        <v>1.25</v>
      </c>
      <c r="W399" s="20"/>
    </row>
    <row r="400" spans="1:23" s="8" customFormat="1" ht="17.100000000000001" hidden="1" customHeight="1" x14ac:dyDescent="0.25">
      <c r="A400" s="12">
        <v>397</v>
      </c>
      <c r="B400" s="12" t="s">
        <v>897</v>
      </c>
      <c r="C400" s="98" t="s">
        <v>2182</v>
      </c>
      <c r="D400" s="12" t="s">
        <v>1362</v>
      </c>
      <c r="E400" s="14" t="s">
        <v>2196</v>
      </c>
      <c r="F400" s="14" t="s">
        <v>2197</v>
      </c>
      <c r="G400" s="12" t="s">
        <v>1360</v>
      </c>
      <c r="H400" s="108">
        <v>1</v>
      </c>
      <c r="I400" s="108" t="s">
        <v>22</v>
      </c>
      <c r="J400" s="16">
        <v>0</v>
      </c>
      <c r="K400" s="125">
        <v>1</v>
      </c>
      <c r="L400" s="60" t="s">
        <v>938</v>
      </c>
      <c r="M400" s="12">
        <v>0</v>
      </c>
      <c r="N400" s="152">
        <v>1</v>
      </c>
      <c r="O400" s="202" t="s">
        <v>938</v>
      </c>
      <c r="P400" s="16"/>
      <c r="Q400" s="125">
        <v>1</v>
      </c>
      <c r="R400" s="205"/>
      <c r="S400" s="106">
        <f t="shared" si="45"/>
        <v>0</v>
      </c>
      <c r="T400" s="20">
        <f t="shared" si="44"/>
        <v>3</v>
      </c>
      <c r="U400" s="21">
        <f t="shared" si="47"/>
        <v>0</v>
      </c>
      <c r="V400" s="21">
        <f t="shared" si="46"/>
        <v>0</v>
      </c>
      <c r="W400" s="20"/>
    </row>
    <row r="401" spans="1:23" s="8" customFormat="1" ht="17.100000000000001" hidden="1" customHeight="1" x14ac:dyDescent="0.25">
      <c r="A401" s="12">
        <v>398</v>
      </c>
      <c r="B401" s="12" t="s">
        <v>897</v>
      </c>
      <c r="C401" s="98" t="s">
        <v>2182</v>
      </c>
      <c r="D401" s="12" t="s">
        <v>9</v>
      </c>
      <c r="E401" s="14" t="s">
        <v>2198</v>
      </c>
      <c r="F401" s="14" t="s">
        <v>2199</v>
      </c>
      <c r="G401" s="12" t="s">
        <v>1360</v>
      </c>
      <c r="H401" s="108">
        <v>1</v>
      </c>
      <c r="I401" s="108" t="s">
        <v>22</v>
      </c>
      <c r="J401" s="16">
        <v>25</v>
      </c>
      <c r="K401" s="16">
        <v>25</v>
      </c>
      <c r="L401" s="60" t="s">
        <v>2200</v>
      </c>
      <c r="M401" s="12">
        <v>25</v>
      </c>
      <c r="N401" s="12">
        <v>25</v>
      </c>
      <c r="O401" s="18" t="s">
        <v>2200</v>
      </c>
      <c r="P401" s="16"/>
      <c r="Q401" s="16"/>
      <c r="R401" s="105"/>
      <c r="S401" s="106">
        <f t="shared" si="45"/>
        <v>50</v>
      </c>
      <c r="T401" s="20">
        <f t="shared" si="44"/>
        <v>50</v>
      </c>
      <c r="U401" s="21">
        <f t="shared" si="47"/>
        <v>1</v>
      </c>
      <c r="V401" s="21">
        <f t="shared" si="46"/>
        <v>1</v>
      </c>
      <c r="W401" s="20"/>
    </row>
    <row r="402" spans="1:23" s="8" customFormat="1" ht="17.100000000000001" hidden="1" customHeight="1" x14ac:dyDescent="0.25">
      <c r="A402" s="12">
        <v>399</v>
      </c>
      <c r="B402" s="12" t="s">
        <v>897</v>
      </c>
      <c r="C402" s="98" t="s">
        <v>2182</v>
      </c>
      <c r="D402" s="12" t="s">
        <v>9</v>
      </c>
      <c r="E402" s="14" t="s">
        <v>2201</v>
      </c>
      <c r="F402" s="14" t="s">
        <v>2202</v>
      </c>
      <c r="G402" s="12" t="s">
        <v>1360</v>
      </c>
      <c r="H402" s="108">
        <v>1</v>
      </c>
      <c r="I402" s="108" t="s">
        <v>22</v>
      </c>
      <c r="J402" s="16">
        <v>0</v>
      </c>
      <c r="K402" s="125">
        <v>25</v>
      </c>
      <c r="L402" s="60" t="s">
        <v>938</v>
      </c>
      <c r="M402" s="12">
        <v>1</v>
      </c>
      <c r="N402" s="152">
        <v>25</v>
      </c>
      <c r="O402" s="18" t="s">
        <v>958</v>
      </c>
      <c r="P402" s="16"/>
      <c r="Q402" s="125">
        <v>25</v>
      </c>
      <c r="R402" s="205"/>
      <c r="S402" s="106">
        <f t="shared" si="45"/>
        <v>1</v>
      </c>
      <c r="T402" s="20">
        <f t="shared" si="44"/>
        <v>75</v>
      </c>
      <c r="U402" s="21">
        <f t="shared" si="47"/>
        <v>1.3333333333333334E-2</v>
      </c>
      <c r="V402" s="21">
        <f t="shared" si="46"/>
        <v>1.3333333333333334E-2</v>
      </c>
      <c r="W402" s="20"/>
    </row>
    <row r="403" spans="1:23" s="8" customFormat="1" ht="17.100000000000001" hidden="1" customHeight="1" x14ac:dyDescent="0.25">
      <c r="A403" s="12">
        <v>400</v>
      </c>
      <c r="B403" s="12" t="s">
        <v>897</v>
      </c>
      <c r="C403" s="98" t="s">
        <v>2182</v>
      </c>
      <c r="D403" s="12" t="s">
        <v>1362</v>
      </c>
      <c r="E403" s="14" t="s">
        <v>2203</v>
      </c>
      <c r="F403" s="14" t="s">
        <v>2204</v>
      </c>
      <c r="G403" s="12" t="s">
        <v>1360</v>
      </c>
      <c r="H403" s="108">
        <v>1</v>
      </c>
      <c r="I403" s="108" t="s">
        <v>22</v>
      </c>
      <c r="J403" s="22">
        <v>0</v>
      </c>
      <c r="K403" s="22">
        <v>0</v>
      </c>
      <c r="L403" s="134" t="s">
        <v>30</v>
      </c>
      <c r="M403" s="38">
        <v>0</v>
      </c>
      <c r="N403" s="38">
        <v>0</v>
      </c>
      <c r="O403" s="158" t="s">
        <v>30</v>
      </c>
      <c r="P403" s="22">
        <v>0</v>
      </c>
      <c r="Q403" s="22">
        <v>0</v>
      </c>
      <c r="R403" s="61" t="s">
        <v>30</v>
      </c>
      <c r="S403" s="106">
        <f t="shared" si="45"/>
        <v>0</v>
      </c>
      <c r="T403" s="20">
        <f t="shared" si="44"/>
        <v>0</v>
      </c>
      <c r="U403" s="21" t="e">
        <f t="shared" si="47"/>
        <v>#DIV/0!</v>
      </c>
      <c r="V403" s="21" t="e">
        <f t="shared" si="46"/>
        <v>#DIV/0!</v>
      </c>
      <c r="W403" s="20"/>
    </row>
    <row r="404" spans="1:23" s="8" customFormat="1" ht="17.100000000000001" hidden="1" customHeight="1" x14ac:dyDescent="0.25">
      <c r="A404" s="12">
        <v>401</v>
      </c>
      <c r="B404" s="12" t="s">
        <v>897</v>
      </c>
      <c r="C404" s="98" t="s">
        <v>2182</v>
      </c>
      <c r="D404" s="12" t="s">
        <v>9</v>
      </c>
      <c r="E404" s="14" t="s">
        <v>2205</v>
      </c>
      <c r="F404" s="14" t="s">
        <v>2206</v>
      </c>
      <c r="G404" s="12" t="s">
        <v>1360</v>
      </c>
      <c r="H404" s="108">
        <v>1</v>
      </c>
      <c r="I404" s="108" t="s">
        <v>22</v>
      </c>
      <c r="J404" s="24">
        <v>214</v>
      </c>
      <c r="K404" s="24">
        <v>200</v>
      </c>
      <c r="L404" s="60" t="s">
        <v>2207</v>
      </c>
      <c r="M404" s="12">
        <v>359</v>
      </c>
      <c r="N404" s="12">
        <v>300</v>
      </c>
      <c r="O404" s="18" t="s">
        <v>2207</v>
      </c>
      <c r="P404" s="16"/>
      <c r="Q404" s="16"/>
      <c r="R404" s="105"/>
      <c r="S404" s="106">
        <f t="shared" si="45"/>
        <v>573</v>
      </c>
      <c r="T404" s="20">
        <f t="shared" si="44"/>
        <v>500</v>
      </c>
      <c r="U404" s="21">
        <f t="shared" si="47"/>
        <v>1.1459999999999999</v>
      </c>
      <c r="V404" s="21">
        <f t="shared" si="46"/>
        <v>1.1459999999999999</v>
      </c>
      <c r="W404" s="20"/>
    </row>
    <row r="405" spans="1:23" s="8" customFormat="1" ht="17.100000000000001" hidden="1" customHeight="1" x14ac:dyDescent="0.25">
      <c r="A405" s="12">
        <v>402</v>
      </c>
      <c r="B405" s="12" t="s">
        <v>897</v>
      </c>
      <c r="C405" s="98" t="s">
        <v>2182</v>
      </c>
      <c r="D405" s="12" t="s">
        <v>9</v>
      </c>
      <c r="E405" s="14" t="s">
        <v>2208</v>
      </c>
      <c r="F405" s="14" t="s">
        <v>2209</v>
      </c>
      <c r="G405" s="12" t="s">
        <v>1360</v>
      </c>
      <c r="H405" s="108">
        <v>1</v>
      </c>
      <c r="I405" s="108" t="s">
        <v>22</v>
      </c>
      <c r="J405" s="24">
        <v>218</v>
      </c>
      <c r="K405" s="24">
        <v>200</v>
      </c>
      <c r="L405" s="60" t="s">
        <v>2207</v>
      </c>
      <c r="M405" s="12">
        <v>322</v>
      </c>
      <c r="N405" s="12">
        <v>300</v>
      </c>
      <c r="O405" s="18" t="s">
        <v>2207</v>
      </c>
      <c r="P405" s="16"/>
      <c r="Q405" s="16"/>
      <c r="R405" s="105"/>
      <c r="S405" s="106">
        <f t="shared" si="45"/>
        <v>540</v>
      </c>
      <c r="T405" s="20">
        <f t="shared" si="44"/>
        <v>500</v>
      </c>
      <c r="U405" s="21">
        <f t="shared" si="47"/>
        <v>1.08</v>
      </c>
      <c r="V405" s="21">
        <f t="shared" si="46"/>
        <v>1.08</v>
      </c>
      <c r="W405" s="20"/>
    </row>
    <row r="406" spans="1:23" s="8" customFormat="1" ht="17.100000000000001" hidden="1" customHeight="1" x14ac:dyDescent="0.25">
      <c r="A406" s="12">
        <v>403</v>
      </c>
      <c r="B406" s="12" t="s">
        <v>897</v>
      </c>
      <c r="C406" s="98" t="s">
        <v>2210</v>
      </c>
      <c r="D406" s="12" t="s">
        <v>1386</v>
      </c>
      <c r="E406" s="14" t="s">
        <v>2211</v>
      </c>
      <c r="F406" s="14" t="s">
        <v>2212</v>
      </c>
      <c r="G406" s="12" t="s">
        <v>1356</v>
      </c>
      <c r="H406" s="108">
        <v>1</v>
      </c>
      <c r="I406" s="108" t="s">
        <v>22</v>
      </c>
      <c r="J406" s="22">
        <v>0</v>
      </c>
      <c r="K406" s="22">
        <v>0</v>
      </c>
      <c r="L406" s="61" t="s">
        <v>30</v>
      </c>
      <c r="M406" s="22">
        <v>0</v>
      </c>
      <c r="N406" s="22">
        <v>0</v>
      </c>
      <c r="O406" s="158" t="s">
        <v>30</v>
      </c>
      <c r="P406" s="22">
        <v>0</v>
      </c>
      <c r="Q406" s="22">
        <v>0</v>
      </c>
      <c r="R406" s="61" t="s">
        <v>30</v>
      </c>
      <c r="S406" s="106">
        <f t="shared" si="45"/>
        <v>0</v>
      </c>
      <c r="T406" s="20">
        <f t="shared" si="44"/>
        <v>0</v>
      </c>
      <c r="U406" s="21" t="e">
        <f t="shared" si="47"/>
        <v>#DIV/0!</v>
      </c>
      <c r="V406" s="21" t="e">
        <f t="shared" si="46"/>
        <v>#DIV/0!</v>
      </c>
      <c r="W406" s="20"/>
    </row>
    <row r="407" spans="1:23" s="8" customFormat="1" ht="17.100000000000001" hidden="1" customHeight="1" x14ac:dyDescent="0.25">
      <c r="A407" s="12">
        <v>404</v>
      </c>
      <c r="B407" s="12" t="s">
        <v>897</v>
      </c>
      <c r="C407" s="98" t="s">
        <v>2210</v>
      </c>
      <c r="D407" s="12" t="s">
        <v>1357</v>
      </c>
      <c r="E407" s="14" t="s">
        <v>2213</v>
      </c>
      <c r="F407" s="14" t="s">
        <v>2214</v>
      </c>
      <c r="G407" s="12" t="s">
        <v>2215</v>
      </c>
      <c r="H407" s="108">
        <v>1</v>
      </c>
      <c r="I407" s="108" t="s">
        <v>22</v>
      </c>
      <c r="J407" s="22">
        <v>0</v>
      </c>
      <c r="K407" s="22">
        <v>0</v>
      </c>
      <c r="L407" s="61" t="s">
        <v>30</v>
      </c>
      <c r="M407" s="22">
        <v>0</v>
      </c>
      <c r="N407" s="22">
        <v>0</v>
      </c>
      <c r="O407" s="158" t="s">
        <v>30</v>
      </c>
      <c r="P407" s="22">
        <v>0</v>
      </c>
      <c r="Q407" s="22">
        <v>0</v>
      </c>
      <c r="R407" s="61" t="s">
        <v>30</v>
      </c>
      <c r="S407" s="106">
        <f t="shared" si="45"/>
        <v>0</v>
      </c>
      <c r="T407" s="20">
        <f t="shared" si="44"/>
        <v>0</v>
      </c>
      <c r="U407" s="21" t="e">
        <f t="shared" si="47"/>
        <v>#DIV/0!</v>
      </c>
      <c r="V407" s="21" t="e">
        <f t="shared" si="46"/>
        <v>#DIV/0!</v>
      </c>
      <c r="W407" s="20"/>
    </row>
    <row r="408" spans="1:23" s="8" customFormat="1" ht="17.100000000000001" hidden="1" customHeight="1" x14ac:dyDescent="0.25">
      <c r="A408" s="12">
        <v>405</v>
      </c>
      <c r="B408" s="12" t="s">
        <v>897</v>
      </c>
      <c r="C408" s="98" t="s">
        <v>2210</v>
      </c>
      <c r="D408" s="12" t="s">
        <v>1362</v>
      </c>
      <c r="E408" s="14" t="s">
        <v>2216</v>
      </c>
      <c r="F408" s="14" t="s">
        <v>2217</v>
      </c>
      <c r="G408" s="12" t="s">
        <v>2215</v>
      </c>
      <c r="H408" s="108">
        <v>1</v>
      </c>
      <c r="I408" s="108" t="s">
        <v>22</v>
      </c>
      <c r="J408" s="22">
        <v>0</v>
      </c>
      <c r="K408" s="22">
        <v>0</v>
      </c>
      <c r="L408" s="61" t="s">
        <v>30</v>
      </c>
      <c r="M408" s="22">
        <v>0</v>
      </c>
      <c r="N408" s="22">
        <v>0</v>
      </c>
      <c r="O408" s="158" t="s">
        <v>30</v>
      </c>
      <c r="P408" s="22">
        <v>0</v>
      </c>
      <c r="Q408" s="22">
        <v>0</v>
      </c>
      <c r="R408" s="61" t="s">
        <v>30</v>
      </c>
      <c r="S408" s="106">
        <f t="shared" si="45"/>
        <v>0</v>
      </c>
      <c r="T408" s="20">
        <f t="shared" si="44"/>
        <v>0</v>
      </c>
      <c r="U408" s="21" t="e">
        <f t="shared" si="47"/>
        <v>#DIV/0!</v>
      </c>
      <c r="V408" s="21" t="e">
        <f t="shared" si="46"/>
        <v>#DIV/0!</v>
      </c>
      <c r="W408" s="20"/>
    </row>
    <row r="409" spans="1:23" s="8" customFormat="1" ht="17.100000000000001" hidden="1" customHeight="1" x14ac:dyDescent="0.25">
      <c r="A409" s="12">
        <v>406</v>
      </c>
      <c r="B409" s="12" t="s">
        <v>897</v>
      </c>
      <c r="C409" s="98" t="s">
        <v>2210</v>
      </c>
      <c r="D409" s="12" t="s">
        <v>9</v>
      </c>
      <c r="E409" s="14" t="s">
        <v>2218</v>
      </c>
      <c r="F409" s="14" t="s">
        <v>2219</v>
      </c>
      <c r="G409" s="12" t="s">
        <v>2215</v>
      </c>
      <c r="H409" s="108">
        <v>1</v>
      </c>
      <c r="I409" s="108" t="s">
        <v>22</v>
      </c>
      <c r="J409" s="22">
        <v>0</v>
      </c>
      <c r="K409" s="22">
        <v>0</v>
      </c>
      <c r="L409" s="61" t="s">
        <v>30</v>
      </c>
      <c r="M409" s="22">
        <v>0</v>
      </c>
      <c r="N409" s="22">
        <v>0</v>
      </c>
      <c r="O409" s="158" t="s">
        <v>30</v>
      </c>
      <c r="P409" s="22">
        <v>0</v>
      </c>
      <c r="Q409" s="22">
        <v>0</v>
      </c>
      <c r="R409" s="61" t="s">
        <v>30</v>
      </c>
      <c r="S409" s="106">
        <f t="shared" si="45"/>
        <v>0</v>
      </c>
      <c r="T409" s="20">
        <f t="shared" si="44"/>
        <v>0</v>
      </c>
      <c r="U409" s="21" t="e">
        <f t="shared" si="47"/>
        <v>#DIV/0!</v>
      </c>
      <c r="V409" s="21" t="e">
        <f t="shared" si="46"/>
        <v>#DIV/0!</v>
      </c>
      <c r="W409" s="20"/>
    </row>
    <row r="410" spans="1:23" s="8" customFormat="1" ht="17.100000000000001" hidden="1" customHeight="1" x14ac:dyDescent="0.25">
      <c r="A410" s="12">
        <v>407</v>
      </c>
      <c r="B410" s="12" t="s">
        <v>897</v>
      </c>
      <c r="C410" s="98" t="s">
        <v>2210</v>
      </c>
      <c r="D410" s="12" t="s">
        <v>9</v>
      </c>
      <c r="E410" s="14" t="s">
        <v>2220</v>
      </c>
      <c r="F410" s="14" t="s">
        <v>2221</v>
      </c>
      <c r="G410" s="12" t="s">
        <v>2215</v>
      </c>
      <c r="H410" s="108">
        <v>1</v>
      </c>
      <c r="I410" s="108" t="s">
        <v>22</v>
      </c>
      <c r="J410" s="22">
        <v>0</v>
      </c>
      <c r="K410" s="22">
        <v>0</v>
      </c>
      <c r="L410" s="61" t="s">
        <v>30</v>
      </c>
      <c r="M410" s="22">
        <v>0</v>
      </c>
      <c r="N410" s="22">
        <v>0</v>
      </c>
      <c r="O410" s="158" t="s">
        <v>30</v>
      </c>
      <c r="P410" s="22">
        <v>0</v>
      </c>
      <c r="Q410" s="22">
        <v>0</v>
      </c>
      <c r="R410" s="61" t="s">
        <v>30</v>
      </c>
      <c r="S410" s="106">
        <f t="shared" si="45"/>
        <v>0</v>
      </c>
      <c r="T410" s="20">
        <f t="shared" si="44"/>
        <v>0</v>
      </c>
      <c r="U410" s="21" t="e">
        <f t="shared" si="47"/>
        <v>#DIV/0!</v>
      </c>
      <c r="V410" s="21" t="e">
        <f t="shared" si="46"/>
        <v>#DIV/0!</v>
      </c>
      <c r="W410" s="20"/>
    </row>
    <row r="411" spans="1:23" s="8" customFormat="1" ht="17.100000000000001" hidden="1" customHeight="1" x14ac:dyDescent="0.25">
      <c r="A411" s="12">
        <v>408</v>
      </c>
      <c r="B411" s="12" t="s">
        <v>897</v>
      </c>
      <c r="C411" s="98" t="s">
        <v>2210</v>
      </c>
      <c r="D411" s="12" t="s">
        <v>1362</v>
      </c>
      <c r="E411" s="14" t="s">
        <v>2222</v>
      </c>
      <c r="F411" s="14" t="s">
        <v>2223</v>
      </c>
      <c r="G411" s="12" t="s">
        <v>1360</v>
      </c>
      <c r="H411" s="108">
        <v>1</v>
      </c>
      <c r="I411" s="108" t="s">
        <v>22</v>
      </c>
      <c r="J411" s="16">
        <v>10</v>
      </c>
      <c r="K411" s="16">
        <v>10</v>
      </c>
      <c r="L411" s="60" t="s">
        <v>2224</v>
      </c>
      <c r="M411" s="12">
        <v>2</v>
      </c>
      <c r="N411" s="12">
        <v>2</v>
      </c>
      <c r="O411" s="92" t="s">
        <v>2705</v>
      </c>
      <c r="P411" s="16"/>
      <c r="Q411" s="16"/>
      <c r="R411" s="105"/>
      <c r="S411" s="106">
        <f t="shared" si="45"/>
        <v>12</v>
      </c>
      <c r="T411" s="20">
        <f t="shared" si="44"/>
        <v>12</v>
      </c>
      <c r="U411" s="21">
        <f t="shared" si="47"/>
        <v>1</v>
      </c>
      <c r="V411" s="21">
        <f t="shared" si="46"/>
        <v>1</v>
      </c>
      <c r="W411" s="20"/>
    </row>
    <row r="412" spans="1:23" s="8" customFormat="1" ht="17.100000000000001" hidden="1" customHeight="1" x14ac:dyDescent="0.25">
      <c r="A412" s="12">
        <v>409</v>
      </c>
      <c r="B412" s="12" t="s">
        <v>897</v>
      </c>
      <c r="C412" s="98" t="s">
        <v>2210</v>
      </c>
      <c r="D412" s="12" t="s">
        <v>9</v>
      </c>
      <c r="E412" s="14" t="s">
        <v>2225</v>
      </c>
      <c r="F412" s="14" t="s">
        <v>2226</v>
      </c>
      <c r="G412" s="12" t="s">
        <v>1360</v>
      </c>
      <c r="H412" s="108">
        <v>1</v>
      </c>
      <c r="I412" s="108" t="s">
        <v>22</v>
      </c>
      <c r="J412" s="16">
        <v>10</v>
      </c>
      <c r="K412" s="16">
        <v>10</v>
      </c>
      <c r="L412" s="60" t="s">
        <v>2224</v>
      </c>
      <c r="M412" s="12">
        <v>2</v>
      </c>
      <c r="N412" s="12">
        <v>2</v>
      </c>
      <c r="O412" s="92" t="s">
        <v>1080</v>
      </c>
      <c r="P412" s="16"/>
      <c r="Q412" s="16"/>
      <c r="R412" s="105"/>
      <c r="S412" s="106">
        <f t="shared" si="45"/>
        <v>12</v>
      </c>
      <c r="T412" s="20">
        <f t="shared" si="44"/>
        <v>12</v>
      </c>
      <c r="U412" s="21">
        <f t="shared" si="47"/>
        <v>1</v>
      </c>
      <c r="V412" s="21">
        <f t="shared" si="46"/>
        <v>1</v>
      </c>
      <c r="W412" s="20"/>
    </row>
    <row r="413" spans="1:23" s="8" customFormat="1" ht="17.100000000000001" hidden="1" customHeight="1" x14ac:dyDescent="0.25">
      <c r="A413" s="12">
        <v>410</v>
      </c>
      <c r="B413" s="12" t="s">
        <v>897</v>
      </c>
      <c r="C413" s="98" t="s">
        <v>2210</v>
      </c>
      <c r="D413" s="12" t="s">
        <v>9</v>
      </c>
      <c r="E413" s="14" t="s">
        <v>2227</v>
      </c>
      <c r="F413" s="14" t="s">
        <v>2228</v>
      </c>
      <c r="G413" s="12" t="s">
        <v>1370</v>
      </c>
      <c r="H413" s="108">
        <v>1</v>
      </c>
      <c r="I413" s="108" t="s">
        <v>22</v>
      </c>
      <c r="J413" s="22">
        <v>0</v>
      </c>
      <c r="K413" s="22">
        <v>0</v>
      </c>
      <c r="L413" s="61" t="s">
        <v>30</v>
      </c>
      <c r="M413" s="22">
        <v>0</v>
      </c>
      <c r="N413" s="22">
        <v>0</v>
      </c>
      <c r="O413" s="158" t="s">
        <v>30</v>
      </c>
      <c r="P413" s="22">
        <v>0</v>
      </c>
      <c r="Q413" s="22">
        <v>0</v>
      </c>
      <c r="R413" s="61" t="s">
        <v>30</v>
      </c>
      <c r="S413" s="106">
        <f t="shared" si="45"/>
        <v>0</v>
      </c>
      <c r="T413" s="20">
        <f t="shared" si="44"/>
        <v>0</v>
      </c>
      <c r="U413" s="21" t="e">
        <f t="shared" si="47"/>
        <v>#DIV/0!</v>
      </c>
      <c r="V413" s="21" t="e">
        <f t="shared" si="46"/>
        <v>#DIV/0!</v>
      </c>
      <c r="W413" s="20"/>
    </row>
    <row r="414" spans="1:23" s="8" customFormat="1" ht="17.100000000000001" hidden="1" customHeight="1" x14ac:dyDescent="0.25">
      <c r="A414" s="12">
        <v>411</v>
      </c>
      <c r="B414" s="12" t="s">
        <v>897</v>
      </c>
      <c r="C414" s="98" t="s">
        <v>2229</v>
      </c>
      <c r="D414" s="12" t="s">
        <v>1386</v>
      </c>
      <c r="E414" s="14" t="s">
        <v>2230</v>
      </c>
      <c r="F414" s="14" t="s">
        <v>2231</v>
      </c>
      <c r="G414" s="12" t="s">
        <v>1356</v>
      </c>
      <c r="H414" s="108">
        <v>1</v>
      </c>
      <c r="I414" s="16" t="s">
        <v>22</v>
      </c>
      <c r="J414" s="22">
        <v>0</v>
      </c>
      <c r="K414" s="22">
        <v>0</v>
      </c>
      <c r="L414" s="61" t="s">
        <v>30</v>
      </c>
      <c r="M414" s="22">
        <v>0</v>
      </c>
      <c r="N414" s="22">
        <v>0</v>
      </c>
      <c r="O414" s="158" t="s">
        <v>30</v>
      </c>
      <c r="P414" s="22">
        <v>0</v>
      </c>
      <c r="Q414" s="22">
        <v>0</v>
      </c>
      <c r="R414" s="61" t="s">
        <v>30</v>
      </c>
      <c r="S414" s="106">
        <f t="shared" si="45"/>
        <v>0</v>
      </c>
      <c r="T414" s="20">
        <f t="shared" si="44"/>
        <v>0</v>
      </c>
      <c r="U414" s="21" t="e">
        <f t="shared" si="47"/>
        <v>#DIV/0!</v>
      </c>
      <c r="V414" s="21" t="e">
        <f t="shared" si="46"/>
        <v>#DIV/0!</v>
      </c>
      <c r="W414" s="20"/>
    </row>
    <row r="415" spans="1:23" s="8" customFormat="1" ht="17.100000000000001" hidden="1" customHeight="1" x14ac:dyDescent="0.25">
      <c r="A415" s="12">
        <v>412</v>
      </c>
      <c r="B415" s="12" t="s">
        <v>897</v>
      </c>
      <c r="C415" s="98" t="s">
        <v>2229</v>
      </c>
      <c r="D415" s="12" t="s">
        <v>1357</v>
      </c>
      <c r="E415" s="14" t="s">
        <v>2232</v>
      </c>
      <c r="F415" s="14" t="s">
        <v>2233</v>
      </c>
      <c r="G415" s="12" t="s">
        <v>1356</v>
      </c>
      <c r="H415" s="108">
        <v>1</v>
      </c>
      <c r="I415" s="16" t="s">
        <v>22</v>
      </c>
      <c r="J415" s="22">
        <v>0</v>
      </c>
      <c r="K415" s="22">
        <v>0</v>
      </c>
      <c r="L415" s="61" t="s">
        <v>30</v>
      </c>
      <c r="M415" s="22">
        <v>0</v>
      </c>
      <c r="N415" s="22">
        <v>0</v>
      </c>
      <c r="O415" s="158" t="s">
        <v>30</v>
      </c>
      <c r="P415" s="22">
        <v>0</v>
      </c>
      <c r="Q415" s="22">
        <v>0</v>
      </c>
      <c r="R415" s="61" t="s">
        <v>30</v>
      </c>
      <c r="S415" s="106">
        <f t="shared" si="45"/>
        <v>0</v>
      </c>
      <c r="T415" s="20">
        <f t="shared" si="44"/>
        <v>0</v>
      </c>
      <c r="U415" s="21" t="e">
        <f t="shared" si="47"/>
        <v>#DIV/0!</v>
      </c>
      <c r="V415" s="21" t="e">
        <f t="shared" si="46"/>
        <v>#DIV/0!</v>
      </c>
      <c r="W415" s="20"/>
    </row>
    <row r="416" spans="1:23" s="8" customFormat="1" ht="17.100000000000001" hidden="1" customHeight="1" x14ac:dyDescent="0.25">
      <c r="A416" s="12">
        <v>413</v>
      </c>
      <c r="B416" s="12" t="s">
        <v>897</v>
      </c>
      <c r="C416" s="98" t="s">
        <v>2229</v>
      </c>
      <c r="D416" s="12" t="s">
        <v>1362</v>
      </c>
      <c r="E416" s="14" t="s">
        <v>2234</v>
      </c>
      <c r="F416" s="14" t="s">
        <v>2235</v>
      </c>
      <c r="G416" s="12" t="s">
        <v>1360</v>
      </c>
      <c r="H416" s="108">
        <v>1</v>
      </c>
      <c r="I416" s="16" t="s">
        <v>22</v>
      </c>
      <c r="J416" s="36">
        <v>754</v>
      </c>
      <c r="K416" s="36">
        <v>754</v>
      </c>
      <c r="L416" s="60" t="s">
        <v>2236</v>
      </c>
      <c r="M416" s="12">
        <v>1813</v>
      </c>
      <c r="N416" s="12">
        <v>1813</v>
      </c>
      <c r="O416" s="92" t="s">
        <v>2236</v>
      </c>
      <c r="P416" s="16"/>
      <c r="Q416" s="16"/>
      <c r="R416" s="105"/>
      <c r="S416" s="106">
        <f t="shared" si="45"/>
        <v>2567</v>
      </c>
      <c r="T416" s="20">
        <f t="shared" si="44"/>
        <v>2567</v>
      </c>
      <c r="U416" s="21">
        <f t="shared" si="47"/>
        <v>1</v>
      </c>
      <c r="V416" s="21">
        <f t="shared" si="46"/>
        <v>1</v>
      </c>
      <c r="W416" s="20"/>
    </row>
    <row r="417" spans="1:23" s="8" customFormat="1" ht="17.100000000000001" hidden="1" customHeight="1" x14ac:dyDescent="0.25">
      <c r="A417" s="12">
        <v>414</v>
      </c>
      <c r="B417" s="12" t="s">
        <v>897</v>
      </c>
      <c r="C417" s="98" t="s">
        <v>2229</v>
      </c>
      <c r="D417" s="12" t="s">
        <v>9</v>
      </c>
      <c r="E417" s="14" t="s">
        <v>2237</v>
      </c>
      <c r="F417" s="14" t="s">
        <v>2235</v>
      </c>
      <c r="G417" s="12" t="s">
        <v>1360</v>
      </c>
      <c r="H417" s="108">
        <v>1</v>
      </c>
      <c r="I417" s="16" t="s">
        <v>22</v>
      </c>
      <c r="J417" s="16">
        <v>0</v>
      </c>
      <c r="K417" s="16">
        <v>0</v>
      </c>
      <c r="L417" s="161"/>
      <c r="M417" s="12">
        <v>0</v>
      </c>
      <c r="N417" s="12">
        <v>0</v>
      </c>
      <c r="O417" s="199" t="s">
        <v>938</v>
      </c>
      <c r="P417" s="16"/>
      <c r="Q417" s="16"/>
      <c r="R417" s="105"/>
      <c r="S417" s="106">
        <f t="shared" si="45"/>
        <v>0</v>
      </c>
      <c r="T417" s="20">
        <f t="shared" si="44"/>
        <v>0</v>
      </c>
      <c r="U417" s="21" t="e">
        <f t="shared" si="47"/>
        <v>#DIV/0!</v>
      </c>
      <c r="V417" s="21" t="e">
        <f t="shared" si="46"/>
        <v>#DIV/0!</v>
      </c>
      <c r="W417" s="20"/>
    </row>
    <row r="418" spans="1:23" s="8" customFormat="1" ht="17.100000000000001" hidden="1" customHeight="1" x14ac:dyDescent="0.25">
      <c r="A418" s="12">
        <v>415</v>
      </c>
      <c r="B418" s="12" t="s">
        <v>897</v>
      </c>
      <c r="C418" s="98" t="s">
        <v>2229</v>
      </c>
      <c r="D418" s="12" t="s">
        <v>9</v>
      </c>
      <c r="E418" s="14" t="s">
        <v>2238</v>
      </c>
      <c r="F418" s="14" t="s">
        <v>2239</v>
      </c>
      <c r="G418" s="12" t="s">
        <v>1360</v>
      </c>
      <c r="H418" s="108">
        <v>1</v>
      </c>
      <c r="I418" s="16" t="s">
        <v>22</v>
      </c>
      <c r="J418" s="16">
        <v>31</v>
      </c>
      <c r="K418" s="16">
        <v>31</v>
      </c>
      <c r="L418" s="60" t="s">
        <v>2240</v>
      </c>
      <c r="M418" s="12">
        <v>42</v>
      </c>
      <c r="N418" s="12">
        <v>42</v>
      </c>
      <c r="O418" s="92" t="s">
        <v>2240</v>
      </c>
      <c r="P418" s="16"/>
      <c r="Q418" s="16"/>
      <c r="R418" s="105"/>
      <c r="S418" s="106">
        <f t="shared" si="45"/>
        <v>73</v>
      </c>
      <c r="T418" s="20">
        <f t="shared" si="44"/>
        <v>73</v>
      </c>
      <c r="U418" s="21">
        <f t="shared" si="47"/>
        <v>1</v>
      </c>
      <c r="V418" s="21">
        <f t="shared" si="46"/>
        <v>1</v>
      </c>
      <c r="W418" s="20"/>
    </row>
    <row r="419" spans="1:23" s="8" customFormat="1" ht="17.100000000000001" hidden="1" customHeight="1" x14ac:dyDescent="0.25">
      <c r="A419" s="12">
        <v>416</v>
      </c>
      <c r="B419" s="12" t="s">
        <v>897</v>
      </c>
      <c r="C419" s="98" t="s">
        <v>2229</v>
      </c>
      <c r="D419" s="12" t="s">
        <v>1362</v>
      </c>
      <c r="E419" s="14" t="s">
        <v>2241</v>
      </c>
      <c r="F419" s="14" t="s">
        <v>2242</v>
      </c>
      <c r="G419" s="12" t="s">
        <v>1360</v>
      </c>
      <c r="H419" s="108">
        <v>1</v>
      </c>
      <c r="I419" s="16" t="s">
        <v>22</v>
      </c>
      <c r="J419" s="16">
        <v>2</v>
      </c>
      <c r="K419" s="16">
        <v>2</v>
      </c>
      <c r="L419" s="60" t="s">
        <v>2243</v>
      </c>
      <c r="M419" s="12">
        <v>12</v>
      </c>
      <c r="N419" s="12">
        <v>12</v>
      </c>
      <c r="O419" s="92" t="s">
        <v>2243</v>
      </c>
      <c r="P419" s="16"/>
      <c r="Q419" s="16"/>
      <c r="R419" s="105"/>
      <c r="S419" s="106">
        <f t="shared" si="45"/>
        <v>14</v>
      </c>
      <c r="T419" s="20">
        <f t="shared" si="44"/>
        <v>14</v>
      </c>
      <c r="U419" s="21">
        <f t="shared" si="47"/>
        <v>1</v>
      </c>
      <c r="V419" s="21">
        <f t="shared" si="46"/>
        <v>1</v>
      </c>
      <c r="W419" s="20"/>
    </row>
    <row r="420" spans="1:23" s="8" customFormat="1" ht="17.100000000000001" hidden="1" customHeight="1" x14ac:dyDescent="0.25">
      <c r="A420" s="12">
        <v>417</v>
      </c>
      <c r="B420" s="12" t="s">
        <v>897</v>
      </c>
      <c r="C420" s="98" t="s">
        <v>2229</v>
      </c>
      <c r="D420" s="12" t="s">
        <v>9</v>
      </c>
      <c r="E420" s="14" t="s">
        <v>2244</v>
      </c>
      <c r="F420" s="14" t="s">
        <v>2245</v>
      </c>
      <c r="G420" s="12" t="s">
        <v>1360</v>
      </c>
      <c r="H420" s="108">
        <v>1</v>
      </c>
      <c r="I420" s="16" t="s">
        <v>22</v>
      </c>
      <c r="J420" s="16">
        <v>1</v>
      </c>
      <c r="K420" s="125">
        <v>1</v>
      </c>
      <c r="L420" s="60" t="s">
        <v>2246</v>
      </c>
      <c r="M420" s="12">
        <v>0</v>
      </c>
      <c r="N420" s="152">
        <v>1</v>
      </c>
      <c r="O420" s="134" t="s">
        <v>938</v>
      </c>
      <c r="P420" s="16"/>
      <c r="Q420" s="125">
        <v>1</v>
      </c>
      <c r="R420" s="205"/>
      <c r="S420" s="106">
        <f t="shared" si="45"/>
        <v>1</v>
      </c>
      <c r="T420" s="20">
        <f t="shared" si="44"/>
        <v>3</v>
      </c>
      <c r="U420" s="21">
        <f t="shared" si="47"/>
        <v>0.33333333333333331</v>
      </c>
      <c r="V420" s="21">
        <f t="shared" ref="V420:V451" si="48">+U420/H420</f>
        <v>0.33333333333333331</v>
      </c>
      <c r="W420" s="20"/>
    </row>
    <row r="421" spans="1:23" s="8" customFormat="1" ht="17.100000000000001" hidden="1" customHeight="1" x14ac:dyDescent="0.25">
      <c r="A421" s="12">
        <v>418</v>
      </c>
      <c r="B421" s="12" t="s">
        <v>897</v>
      </c>
      <c r="C421" s="98" t="s">
        <v>2229</v>
      </c>
      <c r="D421" s="12" t="s">
        <v>9</v>
      </c>
      <c r="E421" s="14" t="s">
        <v>2247</v>
      </c>
      <c r="F421" s="14" t="s">
        <v>2248</v>
      </c>
      <c r="G421" s="12" t="s">
        <v>1360</v>
      </c>
      <c r="H421" s="108">
        <v>1</v>
      </c>
      <c r="I421" s="16" t="s">
        <v>22</v>
      </c>
      <c r="J421" s="16">
        <v>0</v>
      </c>
      <c r="K421" s="16">
        <v>0</v>
      </c>
      <c r="L421" s="161"/>
      <c r="M421" s="12">
        <v>0</v>
      </c>
      <c r="N421" s="12">
        <v>0</v>
      </c>
      <c r="O421" s="134" t="s">
        <v>938</v>
      </c>
      <c r="P421" s="16"/>
      <c r="Q421" s="16"/>
      <c r="R421" s="105"/>
      <c r="S421" s="106">
        <f t="shared" si="45"/>
        <v>0</v>
      </c>
      <c r="T421" s="20">
        <f t="shared" si="44"/>
        <v>0</v>
      </c>
      <c r="U421" s="21" t="e">
        <f t="shared" si="47"/>
        <v>#DIV/0!</v>
      </c>
      <c r="V421" s="21" t="e">
        <f t="shared" si="48"/>
        <v>#DIV/0!</v>
      </c>
      <c r="W421" s="20"/>
    </row>
    <row r="422" spans="1:23" s="8" customFormat="1" ht="17.100000000000001" hidden="1" customHeight="1" x14ac:dyDescent="0.25">
      <c r="A422" s="12">
        <v>419</v>
      </c>
      <c r="B422" s="12" t="s">
        <v>897</v>
      </c>
      <c r="C422" s="98" t="s">
        <v>2229</v>
      </c>
      <c r="D422" s="12" t="s">
        <v>9</v>
      </c>
      <c r="E422" s="14" t="s">
        <v>2249</v>
      </c>
      <c r="F422" s="14" t="s">
        <v>2250</v>
      </c>
      <c r="G422" s="12" t="s">
        <v>1360</v>
      </c>
      <c r="H422" s="108">
        <v>1</v>
      </c>
      <c r="I422" s="16" t="s">
        <v>22</v>
      </c>
      <c r="J422" s="16">
        <v>104</v>
      </c>
      <c r="K422" s="16">
        <v>104</v>
      </c>
      <c r="L422" s="60" t="s">
        <v>2251</v>
      </c>
      <c r="M422" s="12">
        <v>75</v>
      </c>
      <c r="N422" s="12">
        <v>75</v>
      </c>
      <c r="O422" s="92" t="s">
        <v>2251</v>
      </c>
      <c r="P422" s="16"/>
      <c r="Q422" s="16"/>
      <c r="R422" s="105"/>
      <c r="S422" s="106">
        <f t="shared" si="45"/>
        <v>179</v>
      </c>
      <c r="T422" s="20">
        <f t="shared" si="44"/>
        <v>179</v>
      </c>
      <c r="U422" s="21">
        <f t="shared" si="47"/>
        <v>1</v>
      </c>
      <c r="V422" s="21">
        <f t="shared" si="48"/>
        <v>1</v>
      </c>
      <c r="W422" s="20"/>
    </row>
    <row r="423" spans="1:23" s="8" customFormat="1" ht="17.100000000000001" hidden="1" customHeight="1" x14ac:dyDescent="0.25">
      <c r="A423" s="12">
        <v>420</v>
      </c>
      <c r="B423" s="12" t="s">
        <v>897</v>
      </c>
      <c r="C423" s="98" t="s">
        <v>2229</v>
      </c>
      <c r="D423" s="12" t="s">
        <v>9</v>
      </c>
      <c r="E423" s="14" t="s">
        <v>2252</v>
      </c>
      <c r="F423" s="14" t="s">
        <v>2253</v>
      </c>
      <c r="G423" s="12" t="s">
        <v>1360</v>
      </c>
      <c r="H423" s="108">
        <v>1</v>
      </c>
      <c r="I423" s="16" t="s">
        <v>22</v>
      </c>
      <c r="J423" s="16">
        <v>0</v>
      </c>
      <c r="K423" s="16">
        <v>0</v>
      </c>
      <c r="L423" s="161"/>
      <c r="M423" s="12">
        <v>0</v>
      </c>
      <c r="N423" s="12">
        <v>0</v>
      </c>
      <c r="O423" s="199" t="s">
        <v>938</v>
      </c>
      <c r="P423" s="16"/>
      <c r="Q423" s="16"/>
      <c r="R423" s="105"/>
      <c r="S423" s="106">
        <f t="shared" si="45"/>
        <v>0</v>
      </c>
      <c r="T423" s="20">
        <f t="shared" si="44"/>
        <v>0</v>
      </c>
      <c r="U423" s="21" t="e">
        <f t="shared" si="47"/>
        <v>#DIV/0!</v>
      </c>
      <c r="V423" s="21" t="e">
        <f t="shared" si="48"/>
        <v>#DIV/0!</v>
      </c>
      <c r="W423" s="20"/>
    </row>
    <row r="424" spans="1:23" s="8" customFormat="1" ht="17.100000000000001" hidden="1" customHeight="1" x14ac:dyDescent="0.25">
      <c r="A424" s="12">
        <v>421</v>
      </c>
      <c r="B424" s="12" t="s">
        <v>897</v>
      </c>
      <c r="C424" s="98" t="s">
        <v>2254</v>
      </c>
      <c r="D424" s="12" t="s">
        <v>1386</v>
      </c>
      <c r="E424" s="14" t="s">
        <v>2255</v>
      </c>
      <c r="F424" s="14" t="s">
        <v>2256</v>
      </c>
      <c r="G424" s="12" t="s">
        <v>1389</v>
      </c>
      <c r="H424" s="136">
        <v>1</v>
      </c>
      <c r="I424" s="108" t="s">
        <v>22</v>
      </c>
      <c r="J424" s="22">
        <v>0</v>
      </c>
      <c r="K424" s="22">
        <v>0</v>
      </c>
      <c r="L424" s="61" t="s">
        <v>30</v>
      </c>
      <c r="M424" s="22">
        <v>0</v>
      </c>
      <c r="N424" s="22">
        <v>0</v>
      </c>
      <c r="O424" s="158" t="s">
        <v>30</v>
      </c>
      <c r="P424" s="22">
        <v>0</v>
      </c>
      <c r="Q424" s="22">
        <v>0</v>
      </c>
      <c r="R424" s="61" t="s">
        <v>30</v>
      </c>
      <c r="S424" s="106">
        <f t="shared" si="45"/>
        <v>0</v>
      </c>
      <c r="T424" s="20">
        <f t="shared" si="44"/>
        <v>0</v>
      </c>
      <c r="U424" s="21" t="e">
        <f t="shared" si="47"/>
        <v>#DIV/0!</v>
      </c>
      <c r="V424" s="21" t="e">
        <f t="shared" si="48"/>
        <v>#DIV/0!</v>
      </c>
      <c r="W424" s="20"/>
    </row>
    <row r="425" spans="1:23" s="8" customFormat="1" ht="17.100000000000001" hidden="1" customHeight="1" x14ac:dyDescent="0.25">
      <c r="A425" s="12">
        <v>422</v>
      </c>
      <c r="B425" s="12" t="s">
        <v>897</v>
      </c>
      <c r="C425" s="98" t="s">
        <v>2254</v>
      </c>
      <c r="D425" s="12" t="s">
        <v>1357</v>
      </c>
      <c r="E425" s="14" t="s">
        <v>2257</v>
      </c>
      <c r="F425" s="14" t="s">
        <v>2258</v>
      </c>
      <c r="G425" s="12" t="s">
        <v>1389</v>
      </c>
      <c r="H425" s="136">
        <v>1</v>
      </c>
      <c r="I425" s="108" t="s">
        <v>22</v>
      </c>
      <c r="J425" s="22">
        <v>0</v>
      </c>
      <c r="K425" s="22">
        <v>0</v>
      </c>
      <c r="L425" s="61" t="s">
        <v>30</v>
      </c>
      <c r="M425" s="22">
        <v>0</v>
      </c>
      <c r="N425" s="22">
        <v>0</v>
      </c>
      <c r="O425" s="158" t="s">
        <v>30</v>
      </c>
      <c r="P425" s="22">
        <v>0</v>
      </c>
      <c r="Q425" s="22">
        <v>0</v>
      </c>
      <c r="R425" s="61" t="s">
        <v>30</v>
      </c>
      <c r="S425" s="106">
        <f t="shared" si="45"/>
        <v>0</v>
      </c>
      <c r="T425" s="20">
        <f t="shared" si="44"/>
        <v>0</v>
      </c>
      <c r="U425" s="21" t="e">
        <f t="shared" si="47"/>
        <v>#DIV/0!</v>
      </c>
      <c r="V425" s="21" t="e">
        <f t="shared" si="48"/>
        <v>#DIV/0!</v>
      </c>
      <c r="W425" s="20"/>
    </row>
    <row r="426" spans="1:23" s="8" customFormat="1" ht="17.100000000000001" hidden="1" customHeight="1" x14ac:dyDescent="0.25">
      <c r="A426" s="12">
        <v>423</v>
      </c>
      <c r="B426" s="12" t="s">
        <v>897</v>
      </c>
      <c r="C426" s="98" t="s">
        <v>2254</v>
      </c>
      <c r="D426" s="12" t="s">
        <v>1362</v>
      </c>
      <c r="E426" s="14" t="s">
        <v>2259</v>
      </c>
      <c r="F426" s="14" t="s">
        <v>2260</v>
      </c>
      <c r="G426" s="12" t="s">
        <v>1513</v>
      </c>
      <c r="H426" s="136">
        <v>1</v>
      </c>
      <c r="I426" s="108" t="s">
        <v>22</v>
      </c>
      <c r="J426" s="22">
        <v>0</v>
      </c>
      <c r="K426" s="22">
        <v>0</v>
      </c>
      <c r="L426" s="61" t="s">
        <v>30</v>
      </c>
      <c r="M426" s="12">
        <v>8</v>
      </c>
      <c r="N426" s="12">
        <v>8</v>
      </c>
      <c r="O426" s="92" t="s">
        <v>2706</v>
      </c>
      <c r="P426" s="22">
        <v>0</v>
      </c>
      <c r="Q426" s="22">
        <v>0</v>
      </c>
      <c r="R426" s="61" t="s">
        <v>30</v>
      </c>
      <c r="S426" s="106">
        <f t="shared" si="45"/>
        <v>8</v>
      </c>
      <c r="T426" s="20">
        <f t="shared" si="44"/>
        <v>8</v>
      </c>
      <c r="U426" s="21">
        <f t="shared" si="47"/>
        <v>1</v>
      </c>
      <c r="V426" s="21">
        <f t="shared" si="48"/>
        <v>1</v>
      </c>
      <c r="W426" s="20"/>
    </row>
    <row r="427" spans="1:23" s="8" customFormat="1" ht="17.100000000000001" hidden="1" customHeight="1" x14ac:dyDescent="0.25">
      <c r="A427" s="12">
        <v>424</v>
      </c>
      <c r="B427" s="12" t="s">
        <v>897</v>
      </c>
      <c r="C427" s="98" t="s">
        <v>2254</v>
      </c>
      <c r="D427" s="12" t="s">
        <v>9</v>
      </c>
      <c r="E427" s="14" t="s">
        <v>2261</v>
      </c>
      <c r="F427" s="14" t="s">
        <v>2262</v>
      </c>
      <c r="G427" s="12" t="s">
        <v>1513</v>
      </c>
      <c r="H427" s="136">
        <v>1</v>
      </c>
      <c r="I427" s="108" t="s">
        <v>22</v>
      </c>
      <c r="J427" s="22">
        <v>0</v>
      </c>
      <c r="K427" s="22">
        <v>0</v>
      </c>
      <c r="L427" s="61" t="s">
        <v>30</v>
      </c>
      <c r="M427" s="12">
        <v>2</v>
      </c>
      <c r="N427" s="12">
        <v>2</v>
      </c>
      <c r="O427" s="92" t="s">
        <v>2707</v>
      </c>
      <c r="P427" s="22">
        <v>0</v>
      </c>
      <c r="Q427" s="22">
        <v>0</v>
      </c>
      <c r="R427" s="61" t="s">
        <v>30</v>
      </c>
      <c r="S427" s="106">
        <f t="shared" si="45"/>
        <v>2</v>
      </c>
      <c r="T427" s="20">
        <f t="shared" si="44"/>
        <v>2</v>
      </c>
      <c r="U427" s="21">
        <f t="shared" si="47"/>
        <v>1</v>
      </c>
      <c r="V427" s="21">
        <f t="shared" si="48"/>
        <v>1</v>
      </c>
      <c r="W427" s="20"/>
    </row>
    <row r="428" spans="1:23" s="8" customFormat="1" ht="17.100000000000001" hidden="1" customHeight="1" x14ac:dyDescent="0.25">
      <c r="A428" s="12">
        <v>425</v>
      </c>
      <c r="B428" s="12" t="s">
        <v>897</v>
      </c>
      <c r="C428" s="98" t="s">
        <v>2254</v>
      </c>
      <c r="D428" s="12" t="s">
        <v>9</v>
      </c>
      <c r="E428" s="14" t="s">
        <v>2263</v>
      </c>
      <c r="F428" s="14" t="s">
        <v>2264</v>
      </c>
      <c r="G428" s="12" t="s">
        <v>1513</v>
      </c>
      <c r="H428" s="136">
        <v>1</v>
      </c>
      <c r="I428" s="108" t="s">
        <v>22</v>
      </c>
      <c r="J428" s="22">
        <v>0</v>
      </c>
      <c r="K428" s="22">
        <v>0</v>
      </c>
      <c r="L428" s="61" t="s">
        <v>30</v>
      </c>
      <c r="M428" s="12">
        <v>11</v>
      </c>
      <c r="N428" s="12">
        <v>11</v>
      </c>
      <c r="O428" s="92" t="s">
        <v>2708</v>
      </c>
      <c r="P428" s="22">
        <v>0</v>
      </c>
      <c r="Q428" s="22">
        <v>0</v>
      </c>
      <c r="R428" s="61" t="s">
        <v>30</v>
      </c>
      <c r="S428" s="106">
        <f t="shared" si="45"/>
        <v>11</v>
      </c>
      <c r="T428" s="20">
        <f t="shared" si="44"/>
        <v>11</v>
      </c>
      <c r="U428" s="21">
        <f t="shared" ref="U428:U459" si="49">+S428/T428</f>
        <v>1</v>
      </c>
      <c r="V428" s="21">
        <f t="shared" si="48"/>
        <v>1</v>
      </c>
      <c r="W428" s="20"/>
    </row>
    <row r="429" spans="1:23" s="8" customFormat="1" ht="17.100000000000001" hidden="1" customHeight="1" x14ac:dyDescent="0.25">
      <c r="A429" s="12">
        <v>426</v>
      </c>
      <c r="B429" s="12" t="s">
        <v>897</v>
      </c>
      <c r="C429" s="98" t="s">
        <v>2254</v>
      </c>
      <c r="D429" s="12" t="s">
        <v>1362</v>
      </c>
      <c r="E429" s="14" t="s">
        <v>2265</v>
      </c>
      <c r="F429" s="14" t="s">
        <v>2266</v>
      </c>
      <c r="G429" s="12" t="s">
        <v>1513</v>
      </c>
      <c r="H429" s="136">
        <v>1</v>
      </c>
      <c r="I429" s="108" t="s">
        <v>22</v>
      </c>
      <c r="J429" s="22">
        <v>0</v>
      </c>
      <c r="K429" s="22">
        <v>0</v>
      </c>
      <c r="L429" s="61" t="s">
        <v>30</v>
      </c>
      <c r="M429" s="12">
        <v>30</v>
      </c>
      <c r="N429" s="12">
        <v>30</v>
      </c>
      <c r="O429" s="92" t="s">
        <v>2709</v>
      </c>
      <c r="P429" s="22">
        <v>0</v>
      </c>
      <c r="Q429" s="22">
        <v>0</v>
      </c>
      <c r="R429" s="61" t="s">
        <v>30</v>
      </c>
      <c r="S429" s="106">
        <f t="shared" si="45"/>
        <v>30</v>
      </c>
      <c r="T429" s="20">
        <f t="shared" si="44"/>
        <v>30</v>
      </c>
      <c r="U429" s="21">
        <f t="shared" si="49"/>
        <v>1</v>
      </c>
      <c r="V429" s="21">
        <f t="shared" si="48"/>
        <v>1</v>
      </c>
      <c r="W429" s="20"/>
    </row>
    <row r="430" spans="1:23" s="8" customFormat="1" ht="17.100000000000001" hidden="1" customHeight="1" x14ac:dyDescent="0.25">
      <c r="A430" s="12">
        <v>427</v>
      </c>
      <c r="B430" s="12" t="s">
        <v>897</v>
      </c>
      <c r="C430" s="98" t="s">
        <v>2254</v>
      </c>
      <c r="D430" s="12" t="s">
        <v>9</v>
      </c>
      <c r="E430" s="14" t="s">
        <v>2267</v>
      </c>
      <c r="F430" s="14" t="s">
        <v>2268</v>
      </c>
      <c r="G430" s="12" t="s">
        <v>1513</v>
      </c>
      <c r="H430" s="136">
        <v>1</v>
      </c>
      <c r="I430" s="108" t="s">
        <v>22</v>
      </c>
      <c r="J430" s="22">
        <v>0</v>
      </c>
      <c r="K430" s="22">
        <v>0</v>
      </c>
      <c r="L430" s="61" t="s">
        <v>30</v>
      </c>
      <c r="M430" s="12">
        <v>13</v>
      </c>
      <c r="N430" s="12">
        <v>13</v>
      </c>
      <c r="O430" s="92" t="s">
        <v>2710</v>
      </c>
      <c r="P430" s="22">
        <v>0</v>
      </c>
      <c r="Q430" s="22">
        <v>0</v>
      </c>
      <c r="R430" s="61" t="s">
        <v>30</v>
      </c>
      <c r="S430" s="106">
        <f t="shared" si="45"/>
        <v>13</v>
      </c>
      <c r="T430" s="20">
        <f t="shared" si="44"/>
        <v>13</v>
      </c>
      <c r="U430" s="21">
        <f t="shared" si="49"/>
        <v>1</v>
      </c>
      <c r="V430" s="21">
        <f t="shared" si="48"/>
        <v>1</v>
      </c>
      <c r="W430" s="20"/>
    </row>
    <row r="431" spans="1:23" s="8" customFormat="1" ht="17.100000000000001" hidden="1" customHeight="1" x14ac:dyDescent="0.25">
      <c r="A431" s="12">
        <v>428</v>
      </c>
      <c r="B431" s="12" t="s">
        <v>897</v>
      </c>
      <c r="C431" s="98" t="s">
        <v>2254</v>
      </c>
      <c r="D431" s="12" t="s">
        <v>9</v>
      </c>
      <c r="E431" s="14" t="s">
        <v>2269</v>
      </c>
      <c r="F431" s="14" t="s">
        <v>2270</v>
      </c>
      <c r="G431" s="12" t="s">
        <v>1513</v>
      </c>
      <c r="H431" s="136">
        <v>1</v>
      </c>
      <c r="I431" s="108" t="s">
        <v>22</v>
      </c>
      <c r="J431" s="22">
        <v>0</v>
      </c>
      <c r="K431" s="22">
        <v>0</v>
      </c>
      <c r="L431" s="61" t="s">
        <v>30</v>
      </c>
      <c r="M431" s="12">
        <v>305</v>
      </c>
      <c r="N431" s="12">
        <v>305</v>
      </c>
      <c r="O431" s="92" t="s">
        <v>2711</v>
      </c>
      <c r="P431" s="22">
        <v>0</v>
      </c>
      <c r="Q431" s="22">
        <v>0</v>
      </c>
      <c r="R431" s="61" t="s">
        <v>30</v>
      </c>
      <c r="S431" s="106">
        <f t="shared" si="45"/>
        <v>305</v>
      </c>
      <c r="T431" s="20">
        <f t="shared" si="44"/>
        <v>305</v>
      </c>
      <c r="U431" s="21">
        <f t="shared" si="49"/>
        <v>1</v>
      </c>
      <c r="V431" s="21">
        <f t="shared" si="48"/>
        <v>1</v>
      </c>
      <c r="W431" s="20"/>
    </row>
    <row r="432" spans="1:23" s="8" customFormat="1" ht="17.100000000000001" hidden="1" customHeight="1" x14ac:dyDescent="0.25">
      <c r="A432" s="12">
        <v>429</v>
      </c>
      <c r="B432" s="12" t="s">
        <v>897</v>
      </c>
      <c r="C432" s="98" t="s">
        <v>2254</v>
      </c>
      <c r="D432" s="12" t="s">
        <v>1362</v>
      </c>
      <c r="E432" s="14" t="s">
        <v>2271</v>
      </c>
      <c r="F432" s="14" t="s">
        <v>2272</v>
      </c>
      <c r="G432" s="12" t="s">
        <v>1360</v>
      </c>
      <c r="H432" s="136">
        <v>1</v>
      </c>
      <c r="I432" s="108" t="s">
        <v>22</v>
      </c>
      <c r="J432" s="16">
        <v>233</v>
      </c>
      <c r="K432" s="16">
        <v>233</v>
      </c>
      <c r="L432" s="60" t="s">
        <v>2273</v>
      </c>
      <c r="M432" s="12">
        <v>235</v>
      </c>
      <c r="N432" s="12">
        <v>235</v>
      </c>
      <c r="O432" s="92" t="s">
        <v>2712</v>
      </c>
      <c r="P432" s="16"/>
      <c r="Q432" s="16"/>
      <c r="R432" s="105"/>
      <c r="S432" s="106">
        <f t="shared" si="45"/>
        <v>468</v>
      </c>
      <c r="T432" s="20">
        <f t="shared" si="44"/>
        <v>468</v>
      </c>
      <c r="U432" s="21">
        <f t="shared" si="49"/>
        <v>1</v>
      </c>
      <c r="V432" s="21">
        <f t="shared" si="48"/>
        <v>1</v>
      </c>
      <c r="W432" s="20"/>
    </row>
    <row r="433" spans="1:23" s="8" customFormat="1" ht="17.100000000000001" hidden="1" customHeight="1" x14ac:dyDescent="0.25">
      <c r="A433" s="12">
        <v>430</v>
      </c>
      <c r="B433" s="12" t="s">
        <v>897</v>
      </c>
      <c r="C433" s="98" t="s">
        <v>2254</v>
      </c>
      <c r="D433" s="12" t="s">
        <v>9</v>
      </c>
      <c r="E433" s="14" t="s">
        <v>2274</v>
      </c>
      <c r="F433" s="14" t="s">
        <v>2275</v>
      </c>
      <c r="G433" s="12" t="s">
        <v>1360</v>
      </c>
      <c r="H433" s="136">
        <v>1</v>
      </c>
      <c r="I433" s="108" t="s">
        <v>22</v>
      </c>
      <c r="J433" s="24">
        <v>8328</v>
      </c>
      <c r="K433" s="24">
        <v>11707</v>
      </c>
      <c r="L433" s="137" t="s">
        <v>749</v>
      </c>
      <c r="M433" s="12">
        <v>8920</v>
      </c>
      <c r="N433" s="12">
        <v>11621</v>
      </c>
      <c r="O433" s="92" t="s">
        <v>2713</v>
      </c>
      <c r="P433" s="16"/>
      <c r="Q433" s="16"/>
      <c r="R433" s="105"/>
      <c r="S433" s="106">
        <f t="shared" si="45"/>
        <v>17248</v>
      </c>
      <c r="T433" s="20">
        <f t="shared" si="44"/>
        <v>23328</v>
      </c>
      <c r="U433" s="21">
        <f t="shared" si="49"/>
        <v>0.73936899862825789</v>
      </c>
      <c r="V433" s="21">
        <f t="shared" si="48"/>
        <v>0.73936899862825789</v>
      </c>
      <c r="W433" s="20"/>
    </row>
    <row r="434" spans="1:23" s="8" customFormat="1" ht="17.100000000000001" hidden="1" customHeight="1" x14ac:dyDescent="0.25">
      <c r="A434" s="12">
        <v>431</v>
      </c>
      <c r="B434" s="12" t="s">
        <v>897</v>
      </c>
      <c r="C434" s="98" t="s">
        <v>2254</v>
      </c>
      <c r="D434" s="12" t="s">
        <v>9</v>
      </c>
      <c r="E434" s="14" t="s">
        <v>2276</v>
      </c>
      <c r="F434" s="14" t="s">
        <v>2277</v>
      </c>
      <c r="G434" s="12" t="s">
        <v>1513</v>
      </c>
      <c r="H434" s="136">
        <v>1</v>
      </c>
      <c r="I434" s="108" t="s">
        <v>22</v>
      </c>
      <c r="J434" s="22">
        <v>0</v>
      </c>
      <c r="K434" s="22">
        <v>0</v>
      </c>
      <c r="L434" s="61" t="s">
        <v>30</v>
      </c>
      <c r="M434" s="12">
        <v>631</v>
      </c>
      <c r="N434" s="12">
        <v>714</v>
      </c>
      <c r="O434" s="92" t="s">
        <v>2714</v>
      </c>
      <c r="P434" s="22">
        <v>0</v>
      </c>
      <c r="Q434" s="22">
        <v>0</v>
      </c>
      <c r="R434" s="61" t="s">
        <v>30</v>
      </c>
      <c r="S434" s="106">
        <f t="shared" si="45"/>
        <v>631</v>
      </c>
      <c r="T434" s="20">
        <f t="shared" si="44"/>
        <v>714</v>
      </c>
      <c r="U434" s="21">
        <f t="shared" si="49"/>
        <v>0.88375350140056019</v>
      </c>
      <c r="V434" s="21">
        <f t="shared" si="48"/>
        <v>0.88375350140056019</v>
      </c>
      <c r="W434" s="20"/>
    </row>
    <row r="435" spans="1:23" s="8" customFormat="1" ht="17.100000000000001" hidden="1" customHeight="1" x14ac:dyDescent="0.25">
      <c r="A435" s="12">
        <v>432</v>
      </c>
      <c r="B435" s="12" t="s">
        <v>897</v>
      </c>
      <c r="C435" s="98" t="s">
        <v>2278</v>
      </c>
      <c r="D435" s="12" t="s">
        <v>1386</v>
      </c>
      <c r="E435" s="14" t="s">
        <v>2279</v>
      </c>
      <c r="F435" s="14" t="s">
        <v>2280</v>
      </c>
      <c r="G435" s="12" t="s">
        <v>1389</v>
      </c>
      <c r="H435" s="136">
        <v>1</v>
      </c>
      <c r="I435" s="16" t="s">
        <v>22</v>
      </c>
      <c r="J435" s="22">
        <v>0</v>
      </c>
      <c r="K435" s="22">
        <v>0</v>
      </c>
      <c r="L435" s="61" t="s">
        <v>30</v>
      </c>
      <c r="M435" s="22">
        <v>0</v>
      </c>
      <c r="N435" s="22">
        <v>0</v>
      </c>
      <c r="O435" s="158" t="s">
        <v>30</v>
      </c>
      <c r="P435" s="22">
        <v>0</v>
      </c>
      <c r="Q435" s="22">
        <v>0</v>
      </c>
      <c r="R435" s="61" t="s">
        <v>30</v>
      </c>
      <c r="S435" s="106">
        <f t="shared" si="45"/>
        <v>0</v>
      </c>
      <c r="T435" s="20">
        <f t="shared" si="44"/>
        <v>0</v>
      </c>
      <c r="U435" s="21" t="e">
        <f t="shared" si="49"/>
        <v>#DIV/0!</v>
      </c>
      <c r="V435" s="21" t="e">
        <f t="shared" si="48"/>
        <v>#DIV/0!</v>
      </c>
      <c r="W435" s="20"/>
    </row>
    <row r="436" spans="1:23" s="8" customFormat="1" ht="17.100000000000001" hidden="1" customHeight="1" x14ac:dyDescent="0.25">
      <c r="A436" s="12">
        <v>433</v>
      </c>
      <c r="B436" s="12" t="s">
        <v>897</v>
      </c>
      <c r="C436" s="98" t="s">
        <v>2278</v>
      </c>
      <c r="D436" s="12" t="s">
        <v>1357</v>
      </c>
      <c r="E436" s="14" t="s">
        <v>2281</v>
      </c>
      <c r="F436" s="14" t="s">
        <v>2282</v>
      </c>
      <c r="G436" s="12" t="s">
        <v>1389</v>
      </c>
      <c r="H436" s="136">
        <v>1</v>
      </c>
      <c r="I436" s="16" t="s">
        <v>22</v>
      </c>
      <c r="J436" s="22">
        <v>0</v>
      </c>
      <c r="K436" s="22">
        <v>0</v>
      </c>
      <c r="L436" s="61" t="s">
        <v>30</v>
      </c>
      <c r="M436" s="22">
        <v>0</v>
      </c>
      <c r="N436" s="22">
        <v>0</v>
      </c>
      <c r="O436" s="158" t="s">
        <v>30</v>
      </c>
      <c r="P436" s="22">
        <v>0</v>
      </c>
      <c r="Q436" s="22">
        <v>0</v>
      </c>
      <c r="R436" s="61" t="s">
        <v>30</v>
      </c>
      <c r="S436" s="106">
        <f t="shared" si="45"/>
        <v>0</v>
      </c>
      <c r="T436" s="20">
        <f t="shared" si="44"/>
        <v>0</v>
      </c>
      <c r="U436" s="21" t="e">
        <f t="shared" si="49"/>
        <v>#DIV/0!</v>
      </c>
      <c r="V436" s="21" t="e">
        <f t="shared" si="48"/>
        <v>#DIV/0!</v>
      </c>
      <c r="W436" s="20"/>
    </row>
    <row r="437" spans="1:23" s="8" customFormat="1" ht="17.100000000000001" hidden="1" customHeight="1" x14ac:dyDescent="0.25">
      <c r="A437" s="12">
        <v>434</v>
      </c>
      <c r="B437" s="12" t="s">
        <v>897</v>
      </c>
      <c r="C437" s="98" t="s">
        <v>2278</v>
      </c>
      <c r="D437" s="12" t="s">
        <v>1362</v>
      </c>
      <c r="E437" s="14" t="s">
        <v>2283</v>
      </c>
      <c r="F437" s="14" t="s">
        <v>2284</v>
      </c>
      <c r="G437" s="12" t="s">
        <v>1370</v>
      </c>
      <c r="H437" s="136">
        <v>1</v>
      </c>
      <c r="I437" s="16" t="s">
        <v>22</v>
      </c>
      <c r="J437" s="22">
        <v>0</v>
      </c>
      <c r="K437" s="22">
        <v>0</v>
      </c>
      <c r="L437" s="61" t="s">
        <v>30</v>
      </c>
      <c r="M437" s="22">
        <v>0</v>
      </c>
      <c r="N437" s="22">
        <v>0</v>
      </c>
      <c r="O437" s="158" t="s">
        <v>30</v>
      </c>
      <c r="P437" s="16"/>
      <c r="Q437" s="16"/>
      <c r="R437" s="105"/>
      <c r="S437" s="106">
        <f t="shared" si="45"/>
        <v>0</v>
      </c>
      <c r="T437" s="20">
        <f t="shared" si="44"/>
        <v>0</v>
      </c>
      <c r="U437" s="21" t="e">
        <f t="shared" si="49"/>
        <v>#DIV/0!</v>
      </c>
      <c r="V437" s="21" t="e">
        <f t="shared" si="48"/>
        <v>#DIV/0!</v>
      </c>
      <c r="W437" s="20"/>
    </row>
    <row r="438" spans="1:23" s="8" customFormat="1" ht="17.100000000000001" hidden="1" customHeight="1" x14ac:dyDescent="0.25">
      <c r="A438" s="12">
        <v>435</v>
      </c>
      <c r="B438" s="12" t="s">
        <v>897</v>
      </c>
      <c r="C438" s="98" t="s">
        <v>2278</v>
      </c>
      <c r="D438" s="12" t="s">
        <v>9</v>
      </c>
      <c r="E438" s="14" t="s">
        <v>2285</v>
      </c>
      <c r="F438" s="14" t="s">
        <v>2286</v>
      </c>
      <c r="G438" s="12" t="s">
        <v>1370</v>
      </c>
      <c r="H438" s="136">
        <v>1</v>
      </c>
      <c r="I438" s="16" t="s">
        <v>22</v>
      </c>
      <c r="J438" s="22">
        <v>0</v>
      </c>
      <c r="K438" s="22">
        <v>0</v>
      </c>
      <c r="L438" s="61" t="s">
        <v>30</v>
      </c>
      <c r="M438" s="22">
        <v>0</v>
      </c>
      <c r="N438" s="22">
        <v>0</v>
      </c>
      <c r="O438" s="158" t="s">
        <v>30</v>
      </c>
      <c r="P438" s="16"/>
      <c r="Q438" s="16"/>
      <c r="R438" s="105"/>
      <c r="S438" s="106">
        <f t="shared" si="45"/>
        <v>0</v>
      </c>
      <c r="T438" s="20">
        <f t="shared" si="44"/>
        <v>0</v>
      </c>
      <c r="U438" s="21" t="e">
        <f t="shared" si="49"/>
        <v>#DIV/0!</v>
      </c>
      <c r="V438" s="21" t="e">
        <f t="shared" si="48"/>
        <v>#DIV/0!</v>
      </c>
      <c r="W438" s="20"/>
    </row>
    <row r="439" spans="1:23" s="8" customFormat="1" ht="17.100000000000001" hidden="1" customHeight="1" x14ac:dyDescent="0.25">
      <c r="A439" s="12">
        <v>436</v>
      </c>
      <c r="B439" s="12" t="s">
        <v>897</v>
      </c>
      <c r="C439" s="98" t="s">
        <v>2278</v>
      </c>
      <c r="D439" s="12" t="s">
        <v>9</v>
      </c>
      <c r="E439" s="14" t="s">
        <v>2287</v>
      </c>
      <c r="F439" s="14" t="s">
        <v>2288</v>
      </c>
      <c r="G439" s="12" t="s">
        <v>1370</v>
      </c>
      <c r="H439" s="136">
        <v>1</v>
      </c>
      <c r="I439" s="16" t="s">
        <v>22</v>
      </c>
      <c r="J439" s="22">
        <v>0</v>
      </c>
      <c r="K439" s="22">
        <v>0</v>
      </c>
      <c r="L439" s="61" t="s">
        <v>30</v>
      </c>
      <c r="M439" s="22">
        <v>0</v>
      </c>
      <c r="N439" s="22">
        <v>0</v>
      </c>
      <c r="O439" s="158" t="s">
        <v>30</v>
      </c>
      <c r="P439" s="16"/>
      <c r="Q439" s="16"/>
      <c r="R439" s="105"/>
      <c r="S439" s="106">
        <f t="shared" si="45"/>
        <v>0</v>
      </c>
      <c r="T439" s="20">
        <f t="shared" si="44"/>
        <v>0</v>
      </c>
      <c r="U439" s="21" t="e">
        <f t="shared" si="49"/>
        <v>#DIV/0!</v>
      </c>
      <c r="V439" s="21" t="e">
        <f t="shared" si="48"/>
        <v>#DIV/0!</v>
      </c>
      <c r="W439" s="20"/>
    </row>
    <row r="440" spans="1:23" s="8" customFormat="1" ht="17.100000000000001" hidden="1" customHeight="1" x14ac:dyDescent="0.25">
      <c r="A440" s="12">
        <v>437</v>
      </c>
      <c r="B440" s="12" t="s">
        <v>897</v>
      </c>
      <c r="C440" s="98" t="s">
        <v>2278</v>
      </c>
      <c r="D440" s="12" t="s">
        <v>1362</v>
      </c>
      <c r="E440" s="14" t="s">
        <v>2289</v>
      </c>
      <c r="F440" s="14" t="s">
        <v>2290</v>
      </c>
      <c r="G440" s="12" t="s">
        <v>1370</v>
      </c>
      <c r="H440" s="136">
        <v>1</v>
      </c>
      <c r="I440" s="16" t="s">
        <v>22</v>
      </c>
      <c r="J440" s="22">
        <v>0</v>
      </c>
      <c r="K440" s="22">
        <v>0</v>
      </c>
      <c r="L440" s="61" t="s">
        <v>30</v>
      </c>
      <c r="M440" s="22">
        <v>0</v>
      </c>
      <c r="N440" s="22">
        <v>0</v>
      </c>
      <c r="O440" s="158" t="s">
        <v>30</v>
      </c>
      <c r="P440" s="16"/>
      <c r="Q440" s="16"/>
      <c r="R440" s="105"/>
      <c r="S440" s="106">
        <f t="shared" si="45"/>
        <v>0</v>
      </c>
      <c r="T440" s="20">
        <f t="shared" si="44"/>
        <v>0</v>
      </c>
      <c r="U440" s="21" t="e">
        <f t="shared" si="49"/>
        <v>#DIV/0!</v>
      </c>
      <c r="V440" s="21" t="e">
        <f t="shared" si="48"/>
        <v>#DIV/0!</v>
      </c>
      <c r="W440" s="20"/>
    </row>
    <row r="441" spans="1:23" s="8" customFormat="1" ht="17.100000000000001" hidden="1" customHeight="1" x14ac:dyDescent="0.25">
      <c r="A441" s="12">
        <v>438</v>
      </c>
      <c r="B441" s="12" t="s">
        <v>897</v>
      </c>
      <c r="C441" s="98" t="s">
        <v>2278</v>
      </c>
      <c r="D441" s="12" t="s">
        <v>9</v>
      </c>
      <c r="E441" s="14" t="s">
        <v>2291</v>
      </c>
      <c r="F441" s="14" t="s">
        <v>2292</v>
      </c>
      <c r="G441" s="12" t="s">
        <v>1370</v>
      </c>
      <c r="H441" s="136">
        <v>1</v>
      </c>
      <c r="I441" s="16" t="s">
        <v>22</v>
      </c>
      <c r="J441" s="22">
        <v>0</v>
      </c>
      <c r="K441" s="22">
        <v>0</v>
      </c>
      <c r="L441" s="61" t="s">
        <v>30</v>
      </c>
      <c r="M441" s="22">
        <v>0</v>
      </c>
      <c r="N441" s="22">
        <v>0</v>
      </c>
      <c r="O441" s="158" t="s">
        <v>30</v>
      </c>
      <c r="P441" s="16"/>
      <c r="Q441" s="16"/>
      <c r="R441" s="105"/>
      <c r="S441" s="106">
        <f t="shared" si="45"/>
        <v>0</v>
      </c>
      <c r="T441" s="20">
        <f t="shared" si="44"/>
        <v>0</v>
      </c>
      <c r="U441" s="21" t="e">
        <f t="shared" si="49"/>
        <v>#DIV/0!</v>
      </c>
      <c r="V441" s="21" t="e">
        <f t="shared" si="48"/>
        <v>#DIV/0!</v>
      </c>
      <c r="W441" s="20"/>
    </row>
    <row r="442" spans="1:23" s="8" customFormat="1" ht="17.100000000000001" hidden="1" customHeight="1" thickBot="1" x14ac:dyDescent="0.3">
      <c r="A442" s="212">
        <v>439</v>
      </c>
      <c r="B442" s="212" t="s">
        <v>897</v>
      </c>
      <c r="C442" s="259" t="s">
        <v>2278</v>
      </c>
      <c r="D442" s="212" t="s">
        <v>9</v>
      </c>
      <c r="E442" s="214" t="s">
        <v>2293</v>
      </c>
      <c r="F442" s="214" t="s">
        <v>2294</v>
      </c>
      <c r="G442" s="212" t="s">
        <v>1389</v>
      </c>
      <c r="H442" s="260">
        <v>1</v>
      </c>
      <c r="I442" s="216" t="s">
        <v>22</v>
      </c>
      <c r="J442" s="104">
        <v>0</v>
      </c>
      <c r="K442" s="104">
        <v>0</v>
      </c>
      <c r="L442" s="261" t="s">
        <v>30</v>
      </c>
      <c r="M442" s="104">
        <v>0</v>
      </c>
      <c r="N442" s="104">
        <v>0</v>
      </c>
      <c r="O442" s="262" t="s">
        <v>30</v>
      </c>
      <c r="P442" s="104">
        <v>0</v>
      </c>
      <c r="Q442" s="104">
        <v>0</v>
      </c>
      <c r="R442" s="261" t="s">
        <v>30</v>
      </c>
      <c r="S442" s="263">
        <f t="shared" si="45"/>
        <v>0</v>
      </c>
      <c r="T442" s="221">
        <f t="shared" ref="T442:T505" si="50">+K442+N442+Q442</f>
        <v>0</v>
      </c>
      <c r="U442" s="222" t="e">
        <f t="shared" si="49"/>
        <v>#DIV/0!</v>
      </c>
      <c r="V442" s="222" t="e">
        <f t="shared" si="48"/>
        <v>#DIV/0!</v>
      </c>
      <c r="W442" s="221"/>
    </row>
    <row r="443" spans="1:23" s="8" customFormat="1" ht="17.100000000000001" customHeight="1" x14ac:dyDescent="0.25">
      <c r="A443" s="234">
        <v>440</v>
      </c>
      <c r="B443" s="236" t="s">
        <v>2295</v>
      </c>
      <c r="C443" s="270" t="s">
        <v>2296</v>
      </c>
      <c r="D443" s="236" t="s">
        <v>1386</v>
      </c>
      <c r="E443" s="237" t="s">
        <v>2297</v>
      </c>
      <c r="F443" s="237" t="s">
        <v>2298</v>
      </c>
      <c r="G443" s="236" t="s">
        <v>1370</v>
      </c>
      <c r="H443" s="271">
        <v>1</v>
      </c>
      <c r="I443" s="271" t="s">
        <v>22</v>
      </c>
      <c r="J443" s="239">
        <v>0</v>
      </c>
      <c r="K443" s="239">
        <v>0</v>
      </c>
      <c r="L443" s="272" t="s">
        <v>30</v>
      </c>
      <c r="M443" s="239">
        <v>0</v>
      </c>
      <c r="N443" s="239">
        <v>0</v>
      </c>
      <c r="O443" s="273" t="s">
        <v>30</v>
      </c>
      <c r="P443" s="288">
        <v>0</v>
      </c>
      <c r="Q443" s="238">
        <v>0</v>
      </c>
      <c r="R443" s="287" t="s">
        <v>30</v>
      </c>
      <c r="S443" s="274">
        <f t="shared" ref="S443:S506" si="51">+J443+M443+P443</f>
        <v>0</v>
      </c>
      <c r="T443" s="244">
        <f t="shared" si="50"/>
        <v>0</v>
      </c>
      <c r="U443" s="246" t="e">
        <f t="shared" si="49"/>
        <v>#DIV/0!</v>
      </c>
      <c r="V443" s="246" t="e">
        <f t="shared" si="48"/>
        <v>#DIV/0!</v>
      </c>
      <c r="W443" s="247"/>
    </row>
    <row r="444" spans="1:23" s="8" customFormat="1" ht="17.100000000000001" customHeight="1" x14ac:dyDescent="0.25">
      <c r="A444" s="248">
        <v>441</v>
      </c>
      <c r="B444" s="12" t="s">
        <v>2295</v>
      </c>
      <c r="C444" s="98" t="s">
        <v>2296</v>
      </c>
      <c r="D444" s="12" t="s">
        <v>1357</v>
      </c>
      <c r="E444" s="14" t="s">
        <v>2299</v>
      </c>
      <c r="F444" s="14" t="s">
        <v>2300</v>
      </c>
      <c r="G444" s="12" t="s">
        <v>1370</v>
      </c>
      <c r="H444" s="108">
        <v>1</v>
      </c>
      <c r="I444" s="108" t="s">
        <v>22</v>
      </c>
      <c r="J444" s="104">
        <v>0</v>
      </c>
      <c r="K444" s="104">
        <v>0</v>
      </c>
      <c r="L444" s="61" t="s">
        <v>30</v>
      </c>
      <c r="M444" s="104">
        <v>0</v>
      </c>
      <c r="N444" s="104">
        <v>0</v>
      </c>
      <c r="O444" s="158" t="s">
        <v>30</v>
      </c>
      <c r="P444" s="16">
        <v>0</v>
      </c>
      <c r="Q444" s="16">
        <v>0</v>
      </c>
      <c r="R444" s="100" t="s">
        <v>30</v>
      </c>
      <c r="S444" s="106">
        <f t="shared" si="51"/>
        <v>0</v>
      </c>
      <c r="T444" s="20">
        <f t="shared" si="50"/>
        <v>0</v>
      </c>
      <c r="U444" s="21" t="e">
        <f t="shared" si="49"/>
        <v>#DIV/0!</v>
      </c>
      <c r="V444" s="21" t="e">
        <f t="shared" si="48"/>
        <v>#DIV/0!</v>
      </c>
      <c r="W444" s="249"/>
    </row>
    <row r="445" spans="1:23" s="8" customFormat="1" ht="17.100000000000001" customHeight="1" x14ac:dyDescent="0.25">
      <c r="A445" s="248">
        <v>442</v>
      </c>
      <c r="B445" s="12" t="s">
        <v>2295</v>
      </c>
      <c r="C445" s="98" t="s">
        <v>2296</v>
      </c>
      <c r="D445" s="12" t="s">
        <v>1362</v>
      </c>
      <c r="E445" s="14" t="s">
        <v>2301</v>
      </c>
      <c r="F445" s="14" t="s">
        <v>2302</v>
      </c>
      <c r="G445" s="12" t="s">
        <v>1370</v>
      </c>
      <c r="H445" s="108">
        <v>1</v>
      </c>
      <c r="I445" s="108" t="s">
        <v>22</v>
      </c>
      <c r="J445" s="22">
        <v>0</v>
      </c>
      <c r="K445" s="138">
        <v>0</v>
      </c>
      <c r="L445" s="61" t="s">
        <v>30</v>
      </c>
      <c r="M445" s="22">
        <v>0</v>
      </c>
      <c r="N445" s="22">
        <v>0</v>
      </c>
      <c r="O445" s="158" t="s">
        <v>30</v>
      </c>
      <c r="P445" s="16">
        <v>0</v>
      </c>
      <c r="Q445" s="16">
        <v>0</v>
      </c>
      <c r="R445" s="100" t="s">
        <v>30</v>
      </c>
      <c r="S445" s="106">
        <f t="shared" si="51"/>
        <v>0</v>
      </c>
      <c r="T445" s="20">
        <f t="shared" si="50"/>
        <v>0</v>
      </c>
      <c r="U445" s="21" t="e">
        <f t="shared" si="49"/>
        <v>#DIV/0!</v>
      </c>
      <c r="V445" s="21" t="e">
        <f t="shared" si="48"/>
        <v>#DIV/0!</v>
      </c>
      <c r="W445" s="249"/>
    </row>
    <row r="446" spans="1:23" s="8" customFormat="1" ht="17.100000000000001" customHeight="1" x14ac:dyDescent="0.25">
      <c r="A446" s="248">
        <v>443</v>
      </c>
      <c r="B446" s="12" t="s">
        <v>2295</v>
      </c>
      <c r="C446" s="98" t="s">
        <v>2296</v>
      </c>
      <c r="D446" s="12" t="s">
        <v>9</v>
      </c>
      <c r="E446" s="14" t="s">
        <v>2303</v>
      </c>
      <c r="F446" s="14" t="s">
        <v>2302</v>
      </c>
      <c r="G446" s="12" t="s">
        <v>1360</v>
      </c>
      <c r="H446" s="108">
        <v>1</v>
      </c>
      <c r="I446" s="108" t="s">
        <v>22</v>
      </c>
      <c r="J446" s="16">
        <v>170</v>
      </c>
      <c r="K446" s="16">
        <v>170</v>
      </c>
      <c r="L446" s="103"/>
      <c r="M446" s="16">
        <v>200</v>
      </c>
      <c r="N446" s="16">
        <v>200</v>
      </c>
      <c r="O446" s="154" t="s">
        <v>2717</v>
      </c>
      <c r="P446" s="16">
        <v>313</v>
      </c>
      <c r="Q446" s="16">
        <v>313</v>
      </c>
      <c r="R446" s="100" t="s">
        <v>2866</v>
      </c>
      <c r="S446" s="106">
        <f t="shared" si="51"/>
        <v>683</v>
      </c>
      <c r="T446" s="20">
        <f t="shared" si="50"/>
        <v>683</v>
      </c>
      <c r="U446" s="21">
        <f t="shared" si="49"/>
        <v>1</v>
      </c>
      <c r="V446" s="21">
        <f t="shared" si="48"/>
        <v>1</v>
      </c>
      <c r="W446" s="249"/>
    </row>
    <row r="447" spans="1:23" s="8" customFormat="1" ht="17.100000000000001" customHeight="1" x14ac:dyDescent="0.25">
      <c r="A447" s="250">
        <v>444</v>
      </c>
      <c r="B447" s="208" t="s">
        <v>2295</v>
      </c>
      <c r="C447" s="209" t="s">
        <v>2296</v>
      </c>
      <c r="D447" s="208" t="s">
        <v>9</v>
      </c>
      <c r="E447" s="210" t="s">
        <v>2304</v>
      </c>
      <c r="F447" s="14" t="s">
        <v>2302</v>
      </c>
      <c r="G447" s="12" t="s">
        <v>1360</v>
      </c>
      <c r="H447" s="108">
        <v>1</v>
      </c>
      <c r="I447" s="108" t="s">
        <v>22</v>
      </c>
      <c r="J447" s="16">
        <v>0</v>
      </c>
      <c r="K447" s="16">
        <v>0</v>
      </c>
      <c r="L447" s="161"/>
      <c r="M447" s="206">
        <v>180</v>
      </c>
      <c r="N447" s="206">
        <v>180</v>
      </c>
      <c r="O447" s="154" t="s">
        <v>2718</v>
      </c>
      <c r="P447" s="16">
        <v>250</v>
      </c>
      <c r="Q447" s="16">
        <v>250</v>
      </c>
      <c r="R447" s="100" t="s">
        <v>2865</v>
      </c>
      <c r="S447" s="106">
        <f t="shared" si="51"/>
        <v>430</v>
      </c>
      <c r="T447" s="20">
        <f t="shared" si="50"/>
        <v>430</v>
      </c>
      <c r="U447" s="21">
        <f t="shared" si="49"/>
        <v>1</v>
      </c>
      <c r="V447" s="21">
        <f t="shared" si="48"/>
        <v>1</v>
      </c>
      <c r="W447" s="249"/>
    </row>
    <row r="448" spans="1:23" s="8" customFormat="1" ht="17.100000000000001" customHeight="1" x14ac:dyDescent="0.25">
      <c r="A448" s="248">
        <v>445</v>
      </c>
      <c r="B448" s="12" t="s">
        <v>2295</v>
      </c>
      <c r="C448" s="98" t="s">
        <v>2296</v>
      </c>
      <c r="D448" s="12" t="s">
        <v>9</v>
      </c>
      <c r="E448" s="14" t="s">
        <v>2305</v>
      </c>
      <c r="F448" s="14" t="s">
        <v>2302</v>
      </c>
      <c r="G448" s="12" t="s">
        <v>1389</v>
      </c>
      <c r="H448" s="108">
        <v>1</v>
      </c>
      <c r="I448" s="108" t="s">
        <v>22</v>
      </c>
      <c r="J448" s="22">
        <v>0</v>
      </c>
      <c r="K448" s="138">
        <v>0</v>
      </c>
      <c r="L448" s="61" t="s">
        <v>30</v>
      </c>
      <c r="M448" s="22">
        <v>0</v>
      </c>
      <c r="N448" s="22">
        <v>0</v>
      </c>
      <c r="O448" s="158" t="s">
        <v>30</v>
      </c>
      <c r="P448" s="22">
        <v>0</v>
      </c>
      <c r="Q448" s="22">
        <v>0</v>
      </c>
      <c r="R448" s="100" t="s">
        <v>30</v>
      </c>
      <c r="S448" s="106">
        <f t="shared" si="51"/>
        <v>0</v>
      </c>
      <c r="T448" s="20">
        <f t="shared" si="50"/>
        <v>0</v>
      </c>
      <c r="U448" s="21" t="e">
        <f t="shared" si="49"/>
        <v>#DIV/0!</v>
      </c>
      <c r="V448" s="21" t="e">
        <f t="shared" si="48"/>
        <v>#DIV/0!</v>
      </c>
      <c r="W448" s="249"/>
    </row>
    <row r="449" spans="1:24" s="8" customFormat="1" ht="17.100000000000001" customHeight="1" x14ac:dyDescent="0.25">
      <c r="A449" s="248">
        <v>446</v>
      </c>
      <c r="B449" s="12" t="s">
        <v>2295</v>
      </c>
      <c r="C449" s="98" t="s">
        <v>2296</v>
      </c>
      <c r="D449" s="12" t="s">
        <v>1362</v>
      </c>
      <c r="E449" s="14" t="s">
        <v>2306</v>
      </c>
      <c r="F449" s="14" t="s">
        <v>2307</v>
      </c>
      <c r="G449" s="12" t="s">
        <v>1389</v>
      </c>
      <c r="H449" s="108">
        <v>1</v>
      </c>
      <c r="I449" s="108" t="s">
        <v>22</v>
      </c>
      <c r="J449" s="22">
        <v>0</v>
      </c>
      <c r="K449" s="138">
        <v>0</v>
      </c>
      <c r="L449" s="61" t="s">
        <v>30</v>
      </c>
      <c r="M449" s="22">
        <v>0</v>
      </c>
      <c r="N449" s="22">
        <v>0</v>
      </c>
      <c r="O449" s="158" t="s">
        <v>30</v>
      </c>
      <c r="P449" s="22">
        <v>0</v>
      </c>
      <c r="Q449" s="22">
        <v>0</v>
      </c>
      <c r="R449" s="100" t="s">
        <v>30</v>
      </c>
      <c r="S449" s="106">
        <f t="shared" si="51"/>
        <v>0</v>
      </c>
      <c r="T449" s="20">
        <f t="shared" si="50"/>
        <v>0</v>
      </c>
      <c r="U449" s="21" t="e">
        <f t="shared" si="49"/>
        <v>#DIV/0!</v>
      </c>
      <c r="V449" s="21" t="e">
        <f t="shared" si="48"/>
        <v>#DIV/0!</v>
      </c>
      <c r="W449" s="249"/>
    </row>
    <row r="450" spans="1:24" s="302" customFormat="1" ht="17.100000000000001" customHeight="1" x14ac:dyDescent="0.25">
      <c r="A450" s="292">
        <v>447</v>
      </c>
      <c r="B450" s="129" t="s">
        <v>2295</v>
      </c>
      <c r="C450" s="293" t="s">
        <v>2296</v>
      </c>
      <c r="D450" s="129" t="s">
        <v>9</v>
      </c>
      <c r="E450" s="45" t="s">
        <v>2308</v>
      </c>
      <c r="F450" s="45" t="s">
        <v>2302</v>
      </c>
      <c r="G450" s="129" t="s">
        <v>1513</v>
      </c>
      <c r="H450" s="294">
        <v>1</v>
      </c>
      <c r="I450" s="294" t="s">
        <v>22</v>
      </c>
      <c r="J450" s="24">
        <v>615</v>
      </c>
      <c r="K450" s="295">
        <v>615</v>
      </c>
      <c r="L450" s="296" t="s">
        <v>30</v>
      </c>
      <c r="M450" s="24">
        <v>675</v>
      </c>
      <c r="N450" s="24">
        <v>675</v>
      </c>
      <c r="O450" s="297" t="s">
        <v>2719</v>
      </c>
      <c r="P450" s="24">
        <v>200</v>
      </c>
      <c r="Q450" s="24">
        <v>200</v>
      </c>
      <c r="R450" s="298" t="s">
        <v>2864</v>
      </c>
      <c r="S450" s="299">
        <f t="shared" si="51"/>
        <v>1490</v>
      </c>
      <c r="T450" s="24">
        <f t="shared" si="50"/>
        <v>1490</v>
      </c>
      <c r="U450" s="300">
        <f t="shared" si="49"/>
        <v>1</v>
      </c>
      <c r="V450" s="300">
        <f t="shared" si="48"/>
        <v>1</v>
      </c>
      <c r="W450" s="301"/>
      <c r="X450" s="8"/>
    </row>
    <row r="451" spans="1:24" s="302" customFormat="1" ht="17.100000000000001" customHeight="1" x14ac:dyDescent="0.25">
      <c r="A451" s="292">
        <v>448</v>
      </c>
      <c r="B451" s="129" t="s">
        <v>2295</v>
      </c>
      <c r="C451" s="293" t="s">
        <v>2296</v>
      </c>
      <c r="D451" s="129" t="s">
        <v>9</v>
      </c>
      <c r="E451" s="45" t="s">
        <v>2309</v>
      </c>
      <c r="F451" s="45" t="s">
        <v>2307</v>
      </c>
      <c r="G451" s="129" t="s">
        <v>1513</v>
      </c>
      <c r="H451" s="294">
        <v>1</v>
      </c>
      <c r="I451" s="294" t="s">
        <v>22</v>
      </c>
      <c r="J451" s="24">
        <v>0</v>
      </c>
      <c r="K451" s="295">
        <v>0</v>
      </c>
      <c r="L451" s="296" t="s">
        <v>30</v>
      </c>
      <c r="M451" s="24">
        <v>500</v>
      </c>
      <c r="N451" s="24">
        <v>500</v>
      </c>
      <c r="O451" s="303"/>
      <c r="P451" s="24">
        <v>1100</v>
      </c>
      <c r="Q451" s="24">
        <v>1100</v>
      </c>
      <c r="R451" s="298" t="s">
        <v>2863</v>
      </c>
      <c r="S451" s="299">
        <f t="shared" si="51"/>
        <v>1600</v>
      </c>
      <c r="T451" s="24">
        <f t="shared" si="50"/>
        <v>1600</v>
      </c>
      <c r="U451" s="300">
        <f t="shared" si="49"/>
        <v>1</v>
      </c>
      <c r="V451" s="300">
        <f t="shared" si="48"/>
        <v>1</v>
      </c>
      <c r="W451" s="301"/>
      <c r="X451" s="8"/>
    </row>
    <row r="452" spans="1:24" s="8" customFormat="1" ht="17.100000000000001" customHeight="1" x14ac:dyDescent="0.25">
      <c r="A452" s="248">
        <v>449</v>
      </c>
      <c r="B452" s="12" t="s">
        <v>2295</v>
      </c>
      <c r="C452" s="98" t="s">
        <v>2296</v>
      </c>
      <c r="D452" s="12" t="s">
        <v>1362</v>
      </c>
      <c r="E452" s="14" t="s">
        <v>2310</v>
      </c>
      <c r="F452" s="14" t="s">
        <v>2311</v>
      </c>
      <c r="G452" s="12" t="s">
        <v>1389</v>
      </c>
      <c r="H452" s="108">
        <v>1</v>
      </c>
      <c r="I452" s="108" t="s">
        <v>22</v>
      </c>
      <c r="J452" s="22">
        <v>0</v>
      </c>
      <c r="K452" s="138">
        <v>0</v>
      </c>
      <c r="L452" s="61" t="s">
        <v>30</v>
      </c>
      <c r="M452" s="22">
        <v>0</v>
      </c>
      <c r="N452" s="22">
        <v>0</v>
      </c>
      <c r="O452" s="158" t="s">
        <v>30</v>
      </c>
      <c r="P452" s="22">
        <v>0</v>
      </c>
      <c r="Q452" s="22">
        <v>0</v>
      </c>
      <c r="R452" s="100" t="s">
        <v>2867</v>
      </c>
      <c r="S452" s="106">
        <f t="shared" si="51"/>
        <v>0</v>
      </c>
      <c r="T452" s="20">
        <f t="shared" si="50"/>
        <v>0</v>
      </c>
      <c r="U452" s="21" t="e">
        <f t="shared" si="49"/>
        <v>#DIV/0!</v>
      </c>
      <c r="V452" s="21" t="e">
        <f t="shared" ref="V452:V483" si="52">+U452/H452</f>
        <v>#DIV/0!</v>
      </c>
      <c r="W452" s="249"/>
    </row>
    <row r="453" spans="1:24" s="8" customFormat="1" ht="17.100000000000001" customHeight="1" x14ac:dyDescent="0.25">
      <c r="A453" s="248">
        <v>450</v>
      </c>
      <c r="B453" s="12" t="s">
        <v>2295</v>
      </c>
      <c r="C453" s="98" t="s">
        <v>2296</v>
      </c>
      <c r="D453" s="12" t="s">
        <v>9</v>
      </c>
      <c r="E453" s="14" t="s">
        <v>2312</v>
      </c>
      <c r="F453" s="14" t="s">
        <v>2313</v>
      </c>
      <c r="G453" s="12" t="s">
        <v>1360</v>
      </c>
      <c r="H453" s="108">
        <v>1</v>
      </c>
      <c r="I453" s="108" t="s">
        <v>22</v>
      </c>
      <c r="J453" s="16">
        <v>1</v>
      </c>
      <c r="K453" s="139">
        <v>12</v>
      </c>
      <c r="L453" s="140"/>
      <c r="M453" s="16">
        <v>1</v>
      </c>
      <c r="N453" s="109">
        <v>13</v>
      </c>
      <c r="O453" s="82" t="s">
        <v>2720</v>
      </c>
      <c r="P453" s="16">
        <v>56</v>
      </c>
      <c r="Q453" s="109">
        <v>13</v>
      </c>
      <c r="R453" s="291" t="s">
        <v>2862</v>
      </c>
      <c r="S453" s="106">
        <f t="shared" si="51"/>
        <v>58</v>
      </c>
      <c r="T453" s="20">
        <f t="shared" si="50"/>
        <v>38</v>
      </c>
      <c r="U453" s="21">
        <f t="shared" si="49"/>
        <v>1.5263157894736843</v>
      </c>
      <c r="V453" s="21">
        <f t="shared" si="52"/>
        <v>1.5263157894736843</v>
      </c>
      <c r="W453" s="249"/>
    </row>
    <row r="454" spans="1:24" s="8" customFormat="1" ht="17.100000000000001" customHeight="1" x14ac:dyDescent="0.25">
      <c r="A454" s="248">
        <v>451</v>
      </c>
      <c r="B454" s="12" t="s">
        <v>2295</v>
      </c>
      <c r="C454" s="98" t="s">
        <v>2296</v>
      </c>
      <c r="D454" s="12" t="s">
        <v>9</v>
      </c>
      <c r="E454" s="14" t="s">
        <v>2314</v>
      </c>
      <c r="F454" s="14" t="s">
        <v>2313</v>
      </c>
      <c r="G454" s="12" t="s">
        <v>1360</v>
      </c>
      <c r="H454" s="108">
        <v>1</v>
      </c>
      <c r="I454" s="108" t="s">
        <v>22</v>
      </c>
      <c r="J454" s="16">
        <v>1</v>
      </c>
      <c r="K454" s="139">
        <v>1</v>
      </c>
      <c r="L454" s="140"/>
      <c r="M454" s="16">
        <v>1</v>
      </c>
      <c r="N454" s="109">
        <v>1</v>
      </c>
      <c r="O454" s="82" t="s">
        <v>2721</v>
      </c>
      <c r="P454" s="16">
        <v>1</v>
      </c>
      <c r="Q454" s="109">
        <v>1</v>
      </c>
      <c r="R454" s="111" t="s">
        <v>2861</v>
      </c>
      <c r="S454" s="106">
        <f t="shared" si="51"/>
        <v>3</v>
      </c>
      <c r="T454" s="20">
        <f t="shared" si="50"/>
        <v>3</v>
      </c>
      <c r="U454" s="21">
        <f t="shared" si="49"/>
        <v>1</v>
      </c>
      <c r="V454" s="21">
        <f t="shared" si="52"/>
        <v>1</v>
      </c>
      <c r="W454" s="249"/>
    </row>
    <row r="455" spans="1:24" s="8" customFormat="1" ht="17.100000000000001" customHeight="1" x14ac:dyDescent="0.25">
      <c r="A455" s="248">
        <v>452</v>
      </c>
      <c r="B455" s="12" t="s">
        <v>2295</v>
      </c>
      <c r="C455" s="98" t="s">
        <v>2296</v>
      </c>
      <c r="D455" s="12" t="s">
        <v>9</v>
      </c>
      <c r="E455" s="14" t="s">
        <v>2315</v>
      </c>
      <c r="F455" s="14" t="s">
        <v>2316</v>
      </c>
      <c r="G455" s="12" t="s">
        <v>1513</v>
      </c>
      <c r="H455" s="108">
        <v>1</v>
      </c>
      <c r="I455" s="108" t="s">
        <v>22</v>
      </c>
      <c r="J455" s="22">
        <v>0</v>
      </c>
      <c r="K455" s="138">
        <v>0</v>
      </c>
      <c r="L455" s="61" t="s">
        <v>30</v>
      </c>
      <c r="M455" s="16">
        <v>60</v>
      </c>
      <c r="N455" s="16">
        <v>60</v>
      </c>
      <c r="O455" s="154" t="s">
        <v>2722</v>
      </c>
      <c r="P455" s="22">
        <v>36</v>
      </c>
      <c r="Q455" s="22">
        <v>36</v>
      </c>
      <c r="R455" s="100" t="s">
        <v>2860</v>
      </c>
      <c r="S455" s="106">
        <f t="shared" si="51"/>
        <v>96</v>
      </c>
      <c r="T455" s="20">
        <f t="shared" si="50"/>
        <v>96</v>
      </c>
      <c r="U455" s="21">
        <f t="shared" si="49"/>
        <v>1</v>
      </c>
      <c r="V455" s="21">
        <f t="shared" si="52"/>
        <v>1</v>
      </c>
      <c r="W455" s="249"/>
    </row>
    <row r="456" spans="1:24" s="8" customFormat="1" ht="17.100000000000001" customHeight="1" x14ac:dyDescent="0.25">
      <c r="A456" s="248">
        <v>453</v>
      </c>
      <c r="B456" s="12" t="s">
        <v>2295</v>
      </c>
      <c r="C456" s="98" t="s">
        <v>2296</v>
      </c>
      <c r="D456" s="12" t="s">
        <v>1362</v>
      </c>
      <c r="E456" s="14" t="s">
        <v>2317</v>
      </c>
      <c r="F456" s="14" t="s">
        <v>2302</v>
      </c>
      <c r="G456" s="12" t="s">
        <v>1389</v>
      </c>
      <c r="H456" s="108">
        <v>1</v>
      </c>
      <c r="I456" s="108" t="s">
        <v>22</v>
      </c>
      <c r="J456" s="22">
        <v>0</v>
      </c>
      <c r="K456" s="138">
        <v>0</v>
      </c>
      <c r="L456" s="61" t="s">
        <v>30</v>
      </c>
      <c r="M456" s="22">
        <v>0</v>
      </c>
      <c r="N456" s="22">
        <v>0</v>
      </c>
      <c r="O456" s="158" t="s">
        <v>30</v>
      </c>
      <c r="P456" s="22">
        <v>0</v>
      </c>
      <c r="Q456" s="22">
        <v>0</v>
      </c>
      <c r="R456" s="100" t="s">
        <v>30</v>
      </c>
      <c r="S456" s="106">
        <f t="shared" si="51"/>
        <v>0</v>
      </c>
      <c r="T456" s="20">
        <f t="shared" si="50"/>
        <v>0</v>
      </c>
      <c r="U456" s="21" t="e">
        <f t="shared" si="49"/>
        <v>#DIV/0!</v>
      </c>
      <c r="V456" s="21" t="e">
        <f t="shared" si="52"/>
        <v>#DIV/0!</v>
      </c>
      <c r="W456" s="249"/>
    </row>
    <row r="457" spans="1:24" s="8" customFormat="1" ht="17.100000000000001" customHeight="1" x14ac:dyDescent="0.25">
      <c r="A457" s="248">
        <v>454</v>
      </c>
      <c r="B457" s="12" t="s">
        <v>2295</v>
      </c>
      <c r="C457" s="98" t="s">
        <v>2296</v>
      </c>
      <c r="D457" s="12" t="s">
        <v>9</v>
      </c>
      <c r="E457" s="14" t="s">
        <v>2318</v>
      </c>
      <c r="F457" s="14" t="s">
        <v>2319</v>
      </c>
      <c r="G457" s="12" t="s">
        <v>1513</v>
      </c>
      <c r="H457" s="108">
        <v>1</v>
      </c>
      <c r="I457" s="108" t="s">
        <v>22</v>
      </c>
      <c r="J457" s="22">
        <v>0</v>
      </c>
      <c r="K457" s="138">
        <v>0</v>
      </c>
      <c r="L457" s="61" t="s">
        <v>30</v>
      </c>
      <c r="M457" s="16">
        <v>49</v>
      </c>
      <c r="N457" s="16">
        <v>49</v>
      </c>
      <c r="O457" s="154" t="s">
        <v>2723</v>
      </c>
      <c r="P457" s="22">
        <v>347</v>
      </c>
      <c r="Q457" s="22">
        <v>347</v>
      </c>
      <c r="R457" s="100" t="s">
        <v>2860</v>
      </c>
      <c r="S457" s="106">
        <f t="shared" si="51"/>
        <v>396</v>
      </c>
      <c r="T457" s="20">
        <f t="shared" si="50"/>
        <v>396</v>
      </c>
      <c r="U457" s="21">
        <f t="shared" si="49"/>
        <v>1</v>
      </c>
      <c r="V457" s="21">
        <f t="shared" si="52"/>
        <v>1</v>
      </c>
      <c r="W457" s="249"/>
    </row>
    <row r="458" spans="1:24" s="8" customFormat="1" ht="17.100000000000001" customHeight="1" x14ac:dyDescent="0.25">
      <c r="A458" s="250">
        <v>455</v>
      </c>
      <c r="B458" s="208" t="s">
        <v>2295</v>
      </c>
      <c r="C458" s="209" t="s">
        <v>2296</v>
      </c>
      <c r="D458" s="208" t="s">
        <v>9</v>
      </c>
      <c r="E458" s="210" t="s">
        <v>2320</v>
      </c>
      <c r="F458" s="14" t="s">
        <v>2321</v>
      </c>
      <c r="G458" s="12" t="s">
        <v>1513</v>
      </c>
      <c r="H458" s="108">
        <v>1</v>
      </c>
      <c r="I458" s="108" t="s">
        <v>22</v>
      </c>
      <c r="J458" s="22">
        <v>0</v>
      </c>
      <c r="K458" s="138">
        <v>0</v>
      </c>
      <c r="L458" s="61" t="s">
        <v>30</v>
      </c>
      <c r="M458" s="206">
        <v>0</v>
      </c>
      <c r="N458" s="206">
        <v>0</v>
      </c>
      <c r="O458" s="154" t="s">
        <v>2724</v>
      </c>
      <c r="P458" s="22">
        <v>86</v>
      </c>
      <c r="Q458" s="22">
        <v>86</v>
      </c>
      <c r="R458" s="100" t="s">
        <v>2859</v>
      </c>
      <c r="S458" s="106">
        <f t="shared" si="51"/>
        <v>86</v>
      </c>
      <c r="T458" s="20">
        <f t="shared" si="50"/>
        <v>86</v>
      </c>
      <c r="U458" s="21">
        <f t="shared" si="49"/>
        <v>1</v>
      </c>
      <c r="V458" s="21">
        <f t="shared" si="52"/>
        <v>1</v>
      </c>
      <c r="W458" s="249"/>
    </row>
    <row r="459" spans="1:24" s="8" customFormat="1" ht="17.100000000000001" customHeight="1" x14ac:dyDescent="0.25">
      <c r="A459" s="250">
        <v>456</v>
      </c>
      <c r="B459" s="208" t="s">
        <v>2295</v>
      </c>
      <c r="C459" s="209" t="s">
        <v>2296</v>
      </c>
      <c r="D459" s="208" t="s">
        <v>9</v>
      </c>
      <c r="E459" s="210" t="s">
        <v>2322</v>
      </c>
      <c r="F459" s="14" t="s">
        <v>2323</v>
      </c>
      <c r="G459" s="12" t="s">
        <v>1513</v>
      </c>
      <c r="H459" s="108">
        <v>1</v>
      </c>
      <c r="I459" s="108" t="s">
        <v>22</v>
      </c>
      <c r="J459" s="206">
        <v>179</v>
      </c>
      <c r="K459" s="207">
        <v>179</v>
      </c>
      <c r="L459" s="61" t="s">
        <v>30</v>
      </c>
      <c r="M459" s="16">
        <v>595</v>
      </c>
      <c r="N459" s="16">
        <v>595</v>
      </c>
      <c r="O459" s="154" t="s">
        <v>2725</v>
      </c>
      <c r="P459" s="22">
        <v>150</v>
      </c>
      <c r="Q459" s="22">
        <v>150</v>
      </c>
      <c r="R459" s="100" t="s">
        <v>2858</v>
      </c>
      <c r="S459" s="106">
        <f t="shared" si="51"/>
        <v>924</v>
      </c>
      <c r="T459" s="20">
        <f t="shared" si="50"/>
        <v>924</v>
      </c>
      <c r="U459" s="21">
        <f t="shared" si="49"/>
        <v>1</v>
      </c>
      <c r="V459" s="21">
        <f t="shared" si="52"/>
        <v>1</v>
      </c>
      <c r="W459" s="249"/>
    </row>
    <row r="460" spans="1:24" s="8" customFormat="1" ht="17.100000000000001" customHeight="1" x14ac:dyDescent="0.25">
      <c r="A460" s="248">
        <v>457</v>
      </c>
      <c r="B460" s="12" t="s">
        <v>2295</v>
      </c>
      <c r="C460" s="98" t="s">
        <v>2296</v>
      </c>
      <c r="D460" s="12" t="s">
        <v>1362</v>
      </c>
      <c r="E460" s="14" t="s">
        <v>2324</v>
      </c>
      <c r="F460" s="14" t="s">
        <v>2302</v>
      </c>
      <c r="G460" s="12" t="s">
        <v>1389</v>
      </c>
      <c r="H460" s="108">
        <v>1</v>
      </c>
      <c r="I460" s="108" t="s">
        <v>22</v>
      </c>
      <c r="J460" s="22">
        <v>0</v>
      </c>
      <c r="K460" s="138">
        <v>0</v>
      </c>
      <c r="L460" s="61" t="s">
        <v>30</v>
      </c>
      <c r="M460" s="22">
        <v>0</v>
      </c>
      <c r="N460" s="22">
        <v>0</v>
      </c>
      <c r="O460" s="158" t="s">
        <v>30</v>
      </c>
      <c r="P460" s="22">
        <v>0</v>
      </c>
      <c r="Q460" s="22">
        <v>0</v>
      </c>
      <c r="R460" s="100" t="s">
        <v>30</v>
      </c>
      <c r="S460" s="106">
        <f t="shared" si="51"/>
        <v>0</v>
      </c>
      <c r="T460" s="20">
        <f t="shared" si="50"/>
        <v>0</v>
      </c>
      <c r="U460" s="21" t="e">
        <f t="shared" ref="U460:U484" si="53">+S460/T460</f>
        <v>#DIV/0!</v>
      </c>
      <c r="V460" s="21" t="e">
        <f t="shared" si="52"/>
        <v>#DIV/0!</v>
      </c>
      <c r="W460" s="249"/>
    </row>
    <row r="461" spans="1:24" s="8" customFormat="1" ht="17.100000000000001" customHeight="1" x14ac:dyDescent="0.25">
      <c r="A461" s="248">
        <v>458</v>
      </c>
      <c r="B461" s="12" t="s">
        <v>2295</v>
      </c>
      <c r="C461" s="98" t="s">
        <v>2296</v>
      </c>
      <c r="D461" s="12" t="s">
        <v>9</v>
      </c>
      <c r="E461" s="14" t="s">
        <v>2325</v>
      </c>
      <c r="F461" s="14" t="s">
        <v>2302</v>
      </c>
      <c r="G461" s="12" t="s">
        <v>1370</v>
      </c>
      <c r="H461" s="108">
        <v>1</v>
      </c>
      <c r="I461" s="108" t="s">
        <v>22</v>
      </c>
      <c r="J461" s="22">
        <v>0</v>
      </c>
      <c r="K461" s="138">
        <v>0</v>
      </c>
      <c r="L461" s="61" t="s">
        <v>30</v>
      </c>
      <c r="M461" s="22">
        <v>0</v>
      </c>
      <c r="N461" s="22">
        <v>0</v>
      </c>
      <c r="O461" s="158" t="s">
        <v>30</v>
      </c>
      <c r="P461" s="16">
        <v>0</v>
      </c>
      <c r="Q461" s="16">
        <v>0</v>
      </c>
      <c r="R461" s="100" t="s">
        <v>30</v>
      </c>
      <c r="S461" s="106">
        <f t="shared" si="51"/>
        <v>0</v>
      </c>
      <c r="T461" s="20">
        <f t="shared" si="50"/>
        <v>0</v>
      </c>
      <c r="U461" s="21" t="e">
        <f t="shared" si="53"/>
        <v>#DIV/0!</v>
      </c>
      <c r="V461" s="21" t="e">
        <f t="shared" si="52"/>
        <v>#DIV/0!</v>
      </c>
      <c r="W461" s="249"/>
    </row>
    <row r="462" spans="1:24" s="8" customFormat="1" ht="17.100000000000001" customHeight="1" x14ac:dyDescent="0.25">
      <c r="A462" s="250">
        <v>459</v>
      </c>
      <c r="B462" s="208" t="s">
        <v>2295</v>
      </c>
      <c r="C462" s="209" t="s">
        <v>2296</v>
      </c>
      <c r="D462" s="208" t="s">
        <v>9</v>
      </c>
      <c r="E462" s="210" t="s">
        <v>2326</v>
      </c>
      <c r="F462" s="14" t="s">
        <v>2302</v>
      </c>
      <c r="G462" s="12" t="s">
        <v>1360</v>
      </c>
      <c r="H462" s="108">
        <v>1</v>
      </c>
      <c r="I462" s="108" t="s">
        <v>22</v>
      </c>
      <c r="J462" s="16">
        <v>120</v>
      </c>
      <c r="K462" s="16">
        <v>120</v>
      </c>
      <c r="L462" s="103"/>
      <c r="M462" s="206">
        <v>90</v>
      </c>
      <c r="N462" s="206">
        <v>90</v>
      </c>
      <c r="O462" s="154" t="s">
        <v>2726</v>
      </c>
      <c r="P462" s="16">
        <v>177</v>
      </c>
      <c r="Q462" s="16">
        <v>177</v>
      </c>
      <c r="R462" s="290" t="s">
        <v>2858</v>
      </c>
      <c r="S462" s="106">
        <f t="shared" si="51"/>
        <v>387</v>
      </c>
      <c r="T462" s="20">
        <f t="shared" si="50"/>
        <v>387</v>
      </c>
      <c r="U462" s="21">
        <f t="shared" si="53"/>
        <v>1</v>
      </c>
      <c r="V462" s="21">
        <f t="shared" si="52"/>
        <v>1</v>
      </c>
      <c r="W462" s="249"/>
    </row>
    <row r="463" spans="1:24" s="8" customFormat="1" ht="17.100000000000001" customHeight="1" x14ac:dyDescent="0.25">
      <c r="A463" s="248">
        <v>460</v>
      </c>
      <c r="B463" s="12" t="s">
        <v>2295</v>
      </c>
      <c r="C463" s="98" t="s">
        <v>2296</v>
      </c>
      <c r="D463" s="12" t="s">
        <v>1362</v>
      </c>
      <c r="E463" s="14" t="s">
        <v>2327</v>
      </c>
      <c r="F463" s="14" t="s">
        <v>2328</v>
      </c>
      <c r="G463" s="12" t="s">
        <v>1389</v>
      </c>
      <c r="H463" s="108">
        <v>1</v>
      </c>
      <c r="I463" s="108" t="s">
        <v>22</v>
      </c>
      <c r="J463" s="22">
        <v>0</v>
      </c>
      <c r="K463" s="138">
        <v>0</v>
      </c>
      <c r="L463" s="61" t="s">
        <v>30</v>
      </c>
      <c r="M463" s="22">
        <v>0</v>
      </c>
      <c r="N463" s="22">
        <v>0</v>
      </c>
      <c r="O463" s="158" t="s">
        <v>30</v>
      </c>
      <c r="P463" s="22">
        <v>0</v>
      </c>
      <c r="Q463" s="22">
        <v>0</v>
      </c>
      <c r="R463" s="100" t="s">
        <v>30</v>
      </c>
      <c r="S463" s="106">
        <f t="shared" si="51"/>
        <v>0</v>
      </c>
      <c r="T463" s="20">
        <f t="shared" si="50"/>
        <v>0</v>
      </c>
      <c r="U463" s="21" t="e">
        <f t="shared" si="53"/>
        <v>#DIV/0!</v>
      </c>
      <c r="V463" s="21" t="e">
        <f t="shared" si="52"/>
        <v>#DIV/0!</v>
      </c>
      <c r="W463" s="249"/>
    </row>
    <row r="464" spans="1:24" s="8" customFormat="1" ht="17.100000000000001" customHeight="1" x14ac:dyDescent="0.25">
      <c r="A464" s="250">
        <v>461</v>
      </c>
      <c r="B464" s="208" t="s">
        <v>2295</v>
      </c>
      <c r="C464" s="209" t="s">
        <v>2296</v>
      </c>
      <c r="D464" s="208" t="s">
        <v>9</v>
      </c>
      <c r="E464" s="210" t="s">
        <v>2329</v>
      </c>
      <c r="F464" s="14" t="s">
        <v>2328</v>
      </c>
      <c r="G464" s="12" t="s">
        <v>1513</v>
      </c>
      <c r="H464" s="108">
        <v>1</v>
      </c>
      <c r="I464" s="108" t="s">
        <v>22</v>
      </c>
      <c r="J464" s="206">
        <v>1</v>
      </c>
      <c r="K464" s="207">
        <v>1</v>
      </c>
      <c r="L464" s="61" t="s">
        <v>30</v>
      </c>
      <c r="M464" s="16">
        <v>1</v>
      </c>
      <c r="N464" s="16">
        <v>1</v>
      </c>
      <c r="O464" s="154" t="s">
        <v>2727</v>
      </c>
      <c r="P464" s="22">
        <v>43</v>
      </c>
      <c r="Q464" s="22">
        <v>43</v>
      </c>
      <c r="R464" s="100" t="s">
        <v>2857</v>
      </c>
      <c r="S464" s="106">
        <f t="shared" si="51"/>
        <v>45</v>
      </c>
      <c r="T464" s="20">
        <f t="shared" si="50"/>
        <v>45</v>
      </c>
      <c r="U464" s="21">
        <f t="shared" si="53"/>
        <v>1</v>
      </c>
      <c r="V464" s="21">
        <f t="shared" si="52"/>
        <v>1</v>
      </c>
      <c r="W464" s="249"/>
    </row>
    <row r="465" spans="1:23" s="8" customFormat="1" ht="17.100000000000001" customHeight="1" x14ac:dyDescent="0.25">
      <c r="A465" s="250">
        <v>462</v>
      </c>
      <c r="B465" s="208" t="s">
        <v>2295</v>
      </c>
      <c r="C465" s="209" t="s">
        <v>2296</v>
      </c>
      <c r="D465" s="208" t="s">
        <v>9</v>
      </c>
      <c r="E465" s="210" t="s">
        <v>2330</v>
      </c>
      <c r="F465" s="14" t="s">
        <v>2328</v>
      </c>
      <c r="G465" s="12" t="s">
        <v>1513</v>
      </c>
      <c r="H465" s="108">
        <v>1</v>
      </c>
      <c r="I465" s="108" t="s">
        <v>22</v>
      </c>
      <c r="J465" s="22">
        <v>0</v>
      </c>
      <c r="K465" s="138">
        <v>0</v>
      </c>
      <c r="L465" s="61" t="s">
        <v>30</v>
      </c>
      <c r="M465" s="206">
        <v>120</v>
      </c>
      <c r="N465" s="206">
        <v>120</v>
      </c>
      <c r="O465" s="171"/>
      <c r="P465" s="22">
        <v>23</v>
      </c>
      <c r="Q465" s="22">
        <v>23</v>
      </c>
      <c r="R465" s="100" t="s">
        <v>2856</v>
      </c>
      <c r="S465" s="106">
        <f t="shared" si="51"/>
        <v>143</v>
      </c>
      <c r="T465" s="20">
        <f t="shared" si="50"/>
        <v>143</v>
      </c>
      <c r="U465" s="21">
        <f t="shared" si="53"/>
        <v>1</v>
      </c>
      <c r="V465" s="21">
        <f t="shared" si="52"/>
        <v>1</v>
      </c>
      <c r="W465" s="249"/>
    </row>
    <row r="466" spans="1:23" s="8" customFormat="1" ht="17.100000000000001" customHeight="1" x14ac:dyDescent="0.25">
      <c r="A466" s="248">
        <v>463</v>
      </c>
      <c r="B466" s="12" t="s">
        <v>2295</v>
      </c>
      <c r="C466" s="98" t="s">
        <v>2296</v>
      </c>
      <c r="D466" s="12" t="s">
        <v>1362</v>
      </c>
      <c r="E466" s="14" t="s">
        <v>2331</v>
      </c>
      <c r="F466" s="14" t="s">
        <v>2328</v>
      </c>
      <c r="G466" s="12" t="s">
        <v>1389</v>
      </c>
      <c r="H466" s="108">
        <v>1</v>
      </c>
      <c r="I466" s="108" t="s">
        <v>22</v>
      </c>
      <c r="J466" s="22">
        <v>0</v>
      </c>
      <c r="K466" s="138">
        <v>0</v>
      </c>
      <c r="L466" s="61" t="s">
        <v>30</v>
      </c>
      <c r="M466" s="22">
        <v>0</v>
      </c>
      <c r="N466" s="22">
        <v>0</v>
      </c>
      <c r="O466" s="158" t="s">
        <v>30</v>
      </c>
      <c r="P466" s="22">
        <v>0</v>
      </c>
      <c r="Q466" s="22">
        <v>0</v>
      </c>
      <c r="R466" s="100" t="s">
        <v>30</v>
      </c>
      <c r="S466" s="106">
        <f t="shared" si="51"/>
        <v>0</v>
      </c>
      <c r="T466" s="20">
        <f t="shared" si="50"/>
        <v>0</v>
      </c>
      <c r="U466" s="21" t="e">
        <f t="shared" si="53"/>
        <v>#DIV/0!</v>
      </c>
      <c r="V466" s="21" t="e">
        <f t="shared" si="52"/>
        <v>#DIV/0!</v>
      </c>
      <c r="W466" s="249"/>
    </row>
    <row r="467" spans="1:23" s="8" customFormat="1" ht="17.100000000000001" customHeight="1" x14ac:dyDescent="0.25">
      <c r="A467" s="250">
        <v>464</v>
      </c>
      <c r="B467" s="208" t="s">
        <v>2295</v>
      </c>
      <c r="C467" s="209" t="s">
        <v>2296</v>
      </c>
      <c r="D467" s="208" t="s">
        <v>9</v>
      </c>
      <c r="E467" s="210" t="s">
        <v>2332</v>
      </c>
      <c r="F467" s="14" t="s">
        <v>2333</v>
      </c>
      <c r="G467" s="12" t="s">
        <v>1360</v>
      </c>
      <c r="H467" s="108">
        <v>1</v>
      </c>
      <c r="I467" s="108" t="s">
        <v>22</v>
      </c>
      <c r="J467" s="206">
        <v>0</v>
      </c>
      <c r="K467" s="207">
        <v>0</v>
      </c>
      <c r="L467" s="103"/>
      <c r="M467" s="206">
        <v>200</v>
      </c>
      <c r="N467" s="206">
        <v>200</v>
      </c>
      <c r="O467" s="171"/>
      <c r="P467" s="16">
        <v>171</v>
      </c>
      <c r="Q467" s="16">
        <v>171</v>
      </c>
      <c r="R467" s="290" t="s">
        <v>2855</v>
      </c>
      <c r="S467" s="106">
        <f t="shared" si="51"/>
        <v>371</v>
      </c>
      <c r="T467" s="20">
        <f t="shared" si="50"/>
        <v>371</v>
      </c>
      <c r="U467" s="21">
        <f t="shared" si="53"/>
        <v>1</v>
      </c>
      <c r="V467" s="21">
        <f t="shared" si="52"/>
        <v>1</v>
      </c>
      <c r="W467" s="249"/>
    </row>
    <row r="468" spans="1:23" s="8" customFormat="1" ht="17.100000000000001" customHeight="1" x14ac:dyDescent="0.25">
      <c r="A468" s="248">
        <v>465</v>
      </c>
      <c r="B468" s="12" t="s">
        <v>2295</v>
      </c>
      <c r="C468" s="98" t="s">
        <v>2296</v>
      </c>
      <c r="D468" s="12" t="s">
        <v>9</v>
      </c>
      <c r="E468" s="14" t="s">
        <v>2334</v>
      </c>
      <c r="F468" s="14" t="s">
        <v>2335</v>
      </c>
      <c r="G468" s="12" t="s">
        <v>1360</v>
      </c>
      <c r="H468" s="108">
        <v>1</v>
      </c>
      <c r="I468" s="108" t="s">
        <v>22</v>
      </c>
      <c r="J468" s="22">
        <v>0</v>
      </c>
      <c r="K468" s="138">
        <v>0</v>
      </c>
      <c r="L468" s="61" t="s">
        <v>30</v>
      </c>
      <c r="M468" s="16">
        <v>1</v>
      </c>
      <c r="N468" s="121">
        <v>1</v>
      </c>
      <c r="O468" s="82" t="s">
        <v>2728</v>
      </c>
      <c r="P468" s="16">
        <v>0</v>
      </c>
      <c r="Q468" s="109">
        <v>1</v>
      </c>
      <c r="R468" s="100" t="s">
        <v>1233</v>
      </c>
      <c r="S468" s="106">
        <f t="shared" si="51"/>
        <v>1</v>
      </c>
      <c r="T468" s="20">
        <f t="shared" si="50"/>
        <v>2</v>
      </c>
      <c r="U468" s="21">
        <f t="shared" si="53"/>
        <v>0.5</v>
      </c>
      <c r="V468" s="21">
        <f t="shared" si="52"/>
        <v>0.5</v>
      </c>
      <c r="W468" s="249"/>
    </row>
    <row r="469" spans="1:23" s="8" customFormat="1" ht="17.100000000000001" customHeight="1" x14ac:dyDescent="0.25">
      <c r="A469" s="248">
        <v>466</v>
      </c>
      <c r="B469" s="12" t="s">
        <v>2295</v>
      </c>
      <c r="C469" s="98" t="s">
        <v>2296</v>
      </c>
      <c r="D469" s="12" t="s">
        <v>9</v>
      </c>
      <c r="E469" s="14" t="s">
        <v>2336</v>
      </c>
      <c r="F469" s="14" t="s">
        <v>2337</v>
      </c>
      <c r="G469" s="12" t="s">
        <v>1356</v>
      </c>
      <c r="H469" s="108">
        <v>1</v>
      </c>
      <c r="I469" s="108" t="s">
        <v>22</v>
      </c>
      <c r="J469" s="22">
        <v>0</v>
      </c>
      <c r="K469" s="138">
        <v>0</v>
      </c>
      <c r="L469" s="61" t="s">
        <v>30</v>
      </c>
      <c r="M469" s="22">
        <v>0</v>
      </c>
      <c r="N469" s="22">
        <v>0</v>
      </c>
      <c r="O469" s="158" t="s">
        <v>30</v>
      </c>
      <c r="P469" s="22">
        <v>0</v>
      </c>
      <c r="Q469" s="22">
        <v>0</v>
      </c>
      <c r="R469" s="100" t="s">
        <v>1233</v>
      </c>
      <c r="S469" s="106">
        <f t="shared" si="51"/>
        <v>0</v>
      </c>
      <c r="T469" s="20">
        <f t="shared" si="50"/>
        <v>0</v>
      </c>
      <c r="U469" s="21" t="e">
        <f t="shared" si="53"/>
        <v>#DIV/0!</v>
      </c>
      <c r="V469" s="21" t="e">
        <f t="shared" si="52"/>
        <v>#DIV/0!</v>
      </c>
      <c r="W469" s="249"/>
    </row>
    <row r="470" spans="1:23" s="8" customFormat="1" ht="17.100000000000001" customHeight="1" x14ac:dyDescent="0.25">
      <c r="A470" s="248">
        <v>467</v>
      </c>
      <c r="B470" s="12" t="s">
        <v>2295</v>
      </c>
      <c r="C470" s="98" t="s">
        <v>2296</v>
      </c>
      <c r="D470" s="12" t="s">
        <v>9</v>
      </c>
      <c r="E470" s="14" t="s">
        <v>2338</v>
      </c>
      <c r="F470" s="14" t="s">
        <v>2339</v>
      </c>
      <c r="G470" s="12" t="s">
        <v>1356</v>
      </c>
      <c r="H470" s="108">
        <v>1</v>
      </c>
      <c r="I470" s="108" t="s">
        <v>22</v>
      </c>
      <c r="J470" s="22">
        <v>0</v>
      </c>
      <c r="K470" s="138">
        <v>0</v>
      </c>
      <c r="L470" s="61" t="s">
        <v>30</v>
      </c>
      <c r="M470" s="22">
        <v>0</v>
      </c>
      <c r="N470" s="22">
        <v>0</v>
      </c>
      <c r="O470" s="158" t="s">
        <v>30</v>
      </c>
      <c r="P470" s="22">
        <v>0</v>
      </c>
      <c r="Q470" s="22">
        <v>0</v>
      </c>
      <c r="R470" s="100" t="s">
        <v>30</v>
      </c>
      <c r="S470" s="106">
        <f t="shared" si="51"/>
        <v>0</v>
      </c>
      <c r="T470" s="20">
        <f t="shared" si="50"/>
        <v>0</v>
      </c>
      <c r="U470" s="21" t="e">
        <f t="shared" si="53"/>
        <v>#DIV/0!</v>
      </c>
      <c r="V470" s="21" t="e">
        <f t="shared" si="52"/>
        <v>#DIV/0!</v>
      </c>
      <c r="W470" s="249"/>
    </row>
    <row r="471" spans="1:23" s="8" customFormat="1" ht="17.100000000000001" customHeight="1" x14ac:dyDescent="0.25">
      <c r="A471" s="250">
        <v>468</v>
      </c>
      <c r="B471" s="208" t="s">
        <v>2295</v>
      </c>
      <c r="C471" s="209" t="s">
        <v>2296</v>
      </c>
      <c r="D471" s="208" t="s">
        <v>1362</v>
      </c>
      <c r="E471" s="210" t="s">
        <v>2340</v>
      </c>
      <c r="F471" s="14" t="s">
        <v>2341</v>
      </c>
      <c r="G471" s="12" t="s">
        <v>1360</v>
      </c>
      <c r="H471" s="108">
        <v>1</v>
      </c>
      <c r="I471" s="108" t="s">
        <v>22</v>
      </c>
      <c r="J471" s="16">
        <v>0</v>
      </c>
      <c r="K471" s="16">
        <v>0</v>
      </c>
      <c r="L471" s="160"/>
      <c r="M471" s="206">
        <v>0</v>
      </c>
      <c r="N471" s="206">
        <v>0</v>
      </c>
      <c r="O471" s="154"/>
      <c r="P471" s="16">
        <v>0</v>
      </c>
      <c r="Q471" s="16">
        <v>0</v>
      </c>
      <c r="R471" s="100" t="s">
        <v>30</v>
      </c>
      <c r="S471" s="106">
        <f t="shared" si="51"/>
        <v>0</v>
      </c>
      <c r="T471" s="20">
        <f t="shared" si="50"/>
        <v>0</v>
      </c>
      <c r="U471" s="21" t="e">
        <f t="shared" si="53"/>
        <v>#DIV/0!</v>
      </c>
      <c r="V471" s="21" t="e">
        <f t="shared" si="52"/>
        <v>#DIV/0!</v>
      </c>
      <c r="W471" s="249"/>
    </row>
    <row r="472" spans="1:23" s="8" customFormat="1" ht="17.100000000000001" customHeight="1" x14ac:dyDescent="0.25">
      <c r="A472" s="248">
        <v>469</v>
      </c>
      <c r="B472" s="12" t="s">
        <v>2295</v>
      </c>
      <c r="C472" s="98" t="s">
        <v>2296</v>
      </c>
      <c r="D472" s="12" t="s">
        <v>9</v>
      </c>
      <c r="E472" s="14" t="s">
        <v>2342</v>
      </c>
      <c r="F472" s="14" t="s">
        <v>2343</v>
      </c>
      <c r="G472" s="12" t="s">
        <v>1370</v>
      </c>
      <c r="H472" s="108">
        <v>1</v>
      </c>
      <c r="I472" s="108" t="s">
        <v>22</v>
      </c>
      <c r="J472" s="22">
        <v>0</v>
      </c>
      <c r="K472" s="138">
        <v>0</v>
      </c>
      <c r="L472" s="61" t="s">
        <v>30</v>
      </c>
      <c r="M472" s="22">
        <v>0</v>
      </c>
      <c r="N472" s="22">
        <v>0</v>
      </c>
      <c r="O472" s="158" t="s">
        <v>30</v>
      </c>
      <c r="P472" s="16">
        <v>0</v>
      </c>
      <c r="Q472" s="109">
        <v>1</v>
      </c>
      <c r="R472" s="100" t="s">
        <v>30</v>
      </c>
      <c r="S472" s="106">
        <f t="shared" si="51"/>
        <v>0</v>
      </c>
      <c r="T472" s="20">
        <f t="shared" si="50"/>
        <v>1</v>
      </c>
      <c r="U472" s="21">
        <f t="shared" si="53"/>
        <v>0</v>
      </c>
      <c r="V472" s="21">
        <f t="shared" si="52"/>
        <v>0</v>
      </c>
      <c r="W472" s="249"/>
    </row>
    <row r="473" spans="1:23" s="8" customFormat="1" ht="17.100000000000001" customHeight="1" x14ac:dyDescent="0.25">
      <c r="A473" s="248">
        <v>470</v>
      </c>
      <c r="B473" s="12" t="s">
        <v>2295</v>
      </c>
      <c r="C473" s="98" t="s">
        <v>2296</v>
      </c>
      <c r="D473" s="12" t="s">
        <v>9</v>
      </c>
      <c r="E473" s="14" t="s">
        <v>2344</v>
      </c>
      <c r="F473" s="14" t="s">
        <v>2345</v>
      </c>
      <c r="G473" s="12" t="s">
        <v>1370</v>
      </c>
      <c r="H473" s="108">
        <v>1</v>
      </c>
      <c r="I473" s="108" t="s">
        <v>22</v>
      </c>
      <c r="J473" s="22">
        <v>0</v>
      </c>
      <c r="K473" s="138">
        <v>0</v>
      </c>
      <c r="L473" s="61" t="s">
        <v>30</v>
      </c>
      <c r="M473" s="22">
        <v>0</v>
      </c>
      <c r="N473" s="22">
        <v>0</v>
      </c>
      <c r="O473" s="158" t="s">
        <v>30</v>
      </c>
      <c r="P473" s="16">
        <v>0</v>
      </c>
      <c r="Q473" s="109">
        <v>6</v>
      </c>
      <c r="R473" s="100" t="s">
        <v>30</v>
      </c>
      <c r="S473" s="106">
        <f t="shared" si="51"/>
        <v>0</v>
      </c>
      <c r="T473" s="20">
        <f t="shared" si="50"/>
        <v>6</v>
      </c>
      <c r="U473" s="21">
        <f t="shared" si="53"/>
        <v>0</v>
      </c>
      <c r="V473" s="21">
        <f t="shared" si="52"/>
        <v>0</v>
      </c>
      <c r="W473" s="249"/>
    </row>
    <row r="474" spans="1:23" s="8" customFormat="1" ht="17.100000000000001" customHeight="1" x14ac:dyDescent="0.25">
      <c r="A474" s="248">
        <v>471</v>
      </c>
      <c r="B474" s="12" t="s">
        <v>2295</v>
      </c>
      <c r="C474" s="98" t="s">
        <v>2296</v>
      </c>
      <c r="D474" s="12" t="s">
        <v>1362</v>
      </c>
      <c r="E474" s="14" t="s">
        <v>2346</v>
      </c>
      <c r="F474" s="14" t="s">
        <v>2347</v>
      </c>
      <c r="G474" s="12" t="s">
        <v>1389</v>
      </c>
      <c r="H474" s="108">
        <v>1</v>
      </c>
      <c r="I474" s="108" t="s">
        <v>22</v>
      </c>
      <c r="J474" s="22">
        <v>0</v>
      </c>
      <c r="K474" s="138">
        <v>0</v>
      </c>
      <c r="L474" s="61" t="s">
        <v>30</v>
      </c>
      <c r="M474" s="22">
        <v>0</v>
      </c>
      <c r="N474" s="22">
        <v>0</v>
      </c>
      <c r="O474" s="158" t="s">
        <v>30</v>
      </c>
      <c r="P474" s="22">
        <v>0</v>
      </c>
      <c r="Q474" s="22">
        <v>0</v>
      </c>
      <c r="R474" s="100" t="s">
        <v>30</v>
      </c>
      <c r="S474" s="106">
        <f t="shared" si="51"/>
        <v>0</v>
      </c>
      <c r="T474" s="20">
        <f t="shared" si="50"/>
        <v>0</v>
      </c>
      <c r="U474" s="21" t="e">
        <f t="shared" si="53"/>
        <v>#DIV/0!</v>
      </c>
      <c r="V474" s="21" t="e">
        <f t="shared" si="52"/>
        <v>#DIV/0!</v>
      </c>
      <c r="W474" s="249"/>
    </row>
    <row r="475" spans="1:23" s="8" customFormat="1" ht="17.100000000000001" customHeight="1" x14ac:dyDescent="0.25">
      <c r="A475" s="248">
        <v>472</v>
      </c>
      <c r="B475" s="12" t="s">
        <v>2295</v>
      </c>
      <c r="C475" s="98" t="s">
        <v>2296</v>
      </c>
      <c r="D475" s="12" t="s">
        <v>9</v>
      </c>
      <c r="E475" s="14" t="s">
        <v>2348</v>
      </c>
      <c r="F475" s="14" t="s">
        <v>2349</v>
      </c>
      <c r="G475" s="12" t="s">
        <v>1389</v>
      </c>
      <c r="H475" s="108">
        <v>1</v>
      </c>
      <c r="I475" s="108" t="s">
        <v>22</v>
      </c>
      <c r="J475" s="22">
        <v>0</v>
      </c>
      <c r="K475" s="22">
        <v>0</v>
      </c>
      <c r="L475" s="61" t="s">
        <v>30</v>
      </c>
      <c r="M475" s="22">
        <v>0</v>
      </c>
      <c r="N475" s="22">
        <v>0</v>
      </c>
      <c r="O475" s="158" t="s">
        <v>30</v>
      </c>
      <c r="P475" s="22">
        <v>0</v>
      </c>
      <c r="Q475" s="22">
        <v>0</v>
      </c>
      <c r="R475" s="100" t="s">
        <v>30</v>
      </c>
      <c r="S475" s="106">
        <f t="shared" si="51"/>
        <v>0</v>
      </c>
      <c r="T475" s="20">
        <f t="shared" si="50"/>
        <v>0</v>
      </c>
      <c r="U475" s="21" t="e">
        <f t="shared" si="53"/>
        <v>#DIV/0!</v>
      </c>
      <c r="V475" s="21" t="e">
        <f t="shared" si="52"/>
        <v>#DIV/0!</v>
      </c>
      <c r="W475" s="249"/>
    </row>
    <row r="476" spans="1:23" s="8" customFormat="1" ht="17.100000000000001" customHeight="1" x14ac:dyDescent="0.25">
      <c r="A476" s="248">
        <v>473</v>
      </c>
      <c r="B476" s="12" t="s">
        <v>2295</v>
      </c>
      <c r="C476" s="98" t="s">
        <v>2296</v>
      </c>
      <c r="D476" s="12" t="s">
        <v>9</v>
      </c>
      <c r="E476" s="14" t="s">
        <v>2350</v>
      </c>
      <c r="F476" s="14" t="s">
        <v>2351</v>
      </c>
      <c r="G476" s="12" t="s">
        <v>1389</v>
      </c>
      <c r="H476" s="108">
        <v>1</v>
      </c>
      <c r="I476" s="108" t="s">
        <v>22</v>
      </c>
      <c r="J476" s="22">
        <v>0</v>
      </c>
      <c r="K476" s="22">
        <v>0</v>
      </c>
      <c r="L476" s="61" t="s">
        <v>30</v>
      </c>
      <c r="M476" s="22">
        <v>0</v>
      </c>
      <c r="N476" s="22">
        <v>0</v>
      </c>
      <c r="O476" s="158" t="s">
        <v>30</v>
      </c>
      <c r="P476" s="22">
        <v>0</v>
      </c>
      <c r="Q476" s="22">
        <v>0</v>
      </c>
      <c r="R476" s="100" t="s">
        <v>30</v>
      </c>
      <c r="S476" s="106">
        <f t="shared" si="51"/>
        <v>0</v>
      </c>
      <c r="T476" s="20">
        <f t="shared" si="50"/>
        <v>0</v>
      </c>
      <c r="U476" s="21" t="e">
        <f t="shared" si="53"/>
        <v>#DIV/0!</v>
      </c>
      <c r="V476" s="21" t="e">
        <f t="shared" si="52"/>
        <v>#DIV/0!</v>
      </c>
      <c r="W476" s="249"/>
    </row>
    <row r="477" spans="1:23" s="8" customFormat="1" ht="17.100000000000001" customHeight="1" x14ac:dyDescent="0.25">
      <c r="A477" s="248">
        <v>474</v>
      </c>
      <c r="B477" s="12" t="s">
        <v>2295</v>
      </c>
      <c r="C477" s="98" t="s">
        <v>2296</v>
      </c>
      <c r="D477" s="12" t="s">
        <v>1362</v>
      </c>
      <c r="E477" s="14" t="s">
        <v>2352</v>
      </c>
      <c r="F477" s="14" t="s">
        <v>2353</v>
      </c>
      <c r="G477" s="12" t="s">
        <v>1513</v>
      </c>
      <c r="H477" s="108">
        <v>1</v>
      </c>
      <c r="I477" s="108" t="s">
        <v>22</v>
      </c>
      <c r="J477" s="22">
        <v>0</v>
      </c>
      <c r="K477" s="22">
        <v>0</v>
      </c>
      <c r="L477" s="61" t="s">
        <v>30</v>
      </c>
      <c r="M477" s="16">
        <v>0</v>
      </c>
      <c r="N477" s="109">
        <v>0</v>
      </c>
      <c r="O477" s="82"/>
      <c r="P477" s="22">
        <v>5</v>
      </c>
      <c r="Q477" s="22">
        <v>5</v>
      </c>
      <c r="R477" s="100" t="s">
        <v>2854</v>
      </c>
      <c r="S477" s="106">
        <f t="shared" si="51"/>
        <v>5</v>
      </c>
      <c r="T477" s="20">
        <f t="shared" si="50"/>
        <v>5</v>
      </c>
      <c r="U477" s="21">
        <f t="shared" si="53"/>
        <v>1</v>
      </c>
      <c r="V477" s="21">
        <f t="shared" si="52"/>
        <v>1</v>
      </c>
      <c r="W477" s="249"/>
    </row>
    <row r="478" spans="1:23" s="8" customFormat="1" ht="17.100000000000001" customHeight="1" thickBot="1" x14ac:dyDescent="0.3">
      <c r="A478" s="251">
        <v>475</v>
      </c>
      <c r="B478" s="253" t="s">
        <v>2295</v>
      </c>
      <c r="C478" s="275" t="s">
        <v>2296</v>
      </c>
      <c r="D478" s="253" t="s">
        <v>9</v>
      </c>
      <c r="E478" s="254" t="s">
        <v>2354</v>
      </c>
      <c r="F478" s="254" t="s">
        <v>2355</v>
      </c>
      <c r="G478" s="253" t="s">
        <v>1513</v>
      </c>
      <c r="H478" s="276">
        <v>1</v>
      </c>
      <c r="I478" s="276" t="s">
        <v>22</v>
      </c>
      <c r="J478" s="255">
        <v>0</v>
      </c>
      <c r="K478" s="255">
        <v>0</v>
      </c>
      <c r="L478" s="277" t="s">
        <v>30</v>
      </c>
      <c r="M478" s="278">
        <v>0</v>
      </c>
      <c r="N478" s="279">
        <v>0</v>
      </c>
      <c r="O478" s="280"/>
      <c r="P478" s="255">
        <v>4</v>
      </c>
      <c r="Q478" s="255">
        <v>4</v>
      </c>
      <c r="R478" s="281" t="s">
        <v>2853</v>
      </c>
      <c r="S478" s="282">
        <f t="shared" si="51"/>
        <v>4</v>
      </c>
      <c r="T478" s="283">
        <f t="shared" si="50"/>
        <v>4</v>
      </c>
      <c r="U478" s="284">
        <f t="shared" si="53"/>
        <v>1</v>
      </c>
      <c r="V478" s="284">
        <f t="shared" si="52"/>
        <v>1</v>
      </c>
      <c r="W478" s="258"/>
    </row>
    <row r="479" spans="1:23" s="8" customFormat="1" ht="17.100000000000001" hidden="1" customHeight="1" x14ac:dyDescent="0.25">
      <c r="A479" s="223">
        <v>476</v>
      </c>
      <c r="B479" s="223" t="s">
        <v>1172</v>
      </c>
      <c r="C479" s="264" t="s">
        <v>2356</v>
      </c>
      <c r="D479" s="223" t="s">
        <v>1386</v>
      </c>
      <c r="E479" s="224" t="s">
        <v>2357</v>
      </c>
      <c r="F479" s="224" t="s">
        <v>2358</v>
      </c>
      <c r="G479" s="223" t="s">
        <v>1356</v>
      </c>
      <c r="H479" s="265">
        <v>0.7</v>
      </c>
      <c r="I479" s="265" t="s">
        <v>22</v>
      </c>
      <c r="J479" s="225">
        <v>0</v>
      </c>
      <c r="K479" s="226">
        <v>0</v>
      </c>
      <c r="L479" s="266" t="s">
        <v>30</v>
      </c>
      <c r="M479" s="226">
        <v>0</v>
      </c>
      <c r="N479" s="226">
        <v>0</v>
      </c>
      <c r="O479" s="267" t="s">
        <v>30</v>
      </c>
      <c r="P479" s="226">
        <v>0</v>
      </c>
      <c r="Q479" s="226">
        <v>0</v>
      </c>
      <c r="R479" s="268" t="s">
        <v>30</v>
      </c>
      <c r="S479" s="269">
        <f t="shared" si="51"/>
        <v>0</v>
      </c>
      <c r="T479" s="230">
        <f t="shared" si="50"/>
        <v>0</v>
      </c>
      <c r="U479" s="232" t="e">
        <f t="shared" si="53"/>
        <v>#DIV/0!</v>
      </c>
      <c r="V479" s="232" t="e">
        <f t="shared" si="52"/>
        <v>#DIV/0!</v>
      </c>
      <c r="W479" s="230"/>
    </row>
    <row r="480" spans="1:23" s="8" customFormat="1" ht="17.100000000000001" hidden="1" customHeight="1" x14ac:dyDescent="0.25">
      <c r="A480" s="12">
        <v>477</v>
      </c>
      <c r="B480" s="12" t="s">
        <v>1172</v>
      </c>
      <c r="C480" s="98" t="s">
        <v>2356</v>
      </c>
      <c r="D480" s="12" t="s">
        <v>1357</v>
      </c>
      <c r="E480" s="14" t="s">
        <v>2359</v>
      </c>
      <c r="F480" s="14" t="s">
        <v>2360</v>
      </c>
      <c r="G480" s="12" t="s">
        <v>1360</v>
      </c>
      <c r="H480" s="120">
        <v>0.7</v>
      </c>
      <c r="I480" s="120" t="s">
        <v>22</v>
      </c>
      <c r="J480" s="63">
        <v>0</v>
      </c>
      <c r="K480" s="16">
        <v>0</v>
      </c>
      <c r="L480" s="160"/>
      <c r="M480" s="187">
        <v>0</v>
      </c>
      <c r="N480" s="187">
        <v>0</v>
      </c>
      <c r="O480" s="166" t="s">
        <v>1202</v>
      </c>
      <c r="P480" s="16"/>
      <c r="Q480" s="16"/>
      <c r="R480" s="105"/>
      <c r="S480" s="106">
        <f t="shared" si="51"/>
        <v>0</v>
      </c>
      <c r="T480" s="20">
        <f t="shared" si="50"/>
        <v>0</v>
      </c>
      <c r="U480" s="21" t="e">
        <f t="shared" si="53"/>
        <v>#DIV/0!</v>
      </c>
      <c r="V480" s="21" t="e">
        <f t="shared" si="52"/>
        <v>#DIV/0!</v>
      </c>
      <c r="W480" s="20"/>
    </row>
    <row r="481" spans="1:23" s="8" customFormat="1" ht="17.100000000000001" hidden="1" customHeight="1" x14ac:dyDescent="0.25">
      <c r="A481" s="12">
        <v>478</v>
      </c>
      <c r="B481" s="12" t="s">
        <v>1172</v>
      </c>
      <c r="C481" s="98" t="s">
        <v>2356</v>
      </c>
      <c r="D481" s="12" t="s">
        <v>1362</v>
      </c>
      <c r="E481" s="14" t="s">
        <v>2361</v>
      </c>
      <c r="F481" s="14" t="s">
        <v>2362</v>
      </c>
      <c r="G481" s="12" t="s">
        <v>1389</v>
      </c>
      <c r="H481" s="120">
        <v>0.7</v>
      </c>
      <c r="I481" s="120" t="s">
        <v>22</v>
      </c>
      <c r="J481" s="65">
        <v>0</v>
      </c>
      <c r="K481" s="22">
        <v>0</v>
      </c>
      <c r="L481" s="61" t="s">
        <v>30</v>
      </c>
      <c r="M481" s="153">
        <v>0</v>
      </c>
      <c r="N481" s="153">
        <v>0</v>
      </c>
      <c r="O481" s="158" t="s">
        <v>30</v>
      </c>
      <c r="P481" s="22">
        <v>0</v>
      </c>
      <c r="Q481" s="22">
        <v>0</v>
      </c>
      <c r="R481" s="100" t="s">
        <v>30</v>
      </c>
      <c r="S481" s="106">
        <f t="shared" si="51"/>
        <v>0</v>
      </c>
      <c r="T481" s="20">
        <f t="shared" si="50"/>
        <v>0</v>
      </c>
      <c r="U481" s="21" t="e">
        <f t="shared" si="53"/>
        <v>#DIV/0!</v>
      </c>
      <c r="V481" s="21" t="e">
        <f t="shared" si="52"/>
        <v>#DIV/0!</v>
      </c>
      <c r="W481" s="20"/>
    </row>
    <row r="482" spans="1:23" s="8" customFormat="1" ht="17.100000000000001" hidden="1" customHeight="1" x14ac:dyDescent="0.25">
      <c r="A482" s="12">
        <v>479</v>
      </c>
      <c r="B482" s="12" t="s">
        <v>1172</v>
      </c>
      <c r="C482" s="98" t="s">
        <v>2356</v>
      </c>
      <c r="D482" s="12" t="s">
        <v>9</v>
      </c>
      <c r="E482" s="14" t="s">
        <v>2363</v>
      </c>
      <c r="F482" s="14" t="s">
        <v>2364</v>
      </c>
      <c r="G482" s="12" t="s">
        <v>1356</v>
      </c>
      <c r="H482" s="120">
        <v>0.7</v>
      </c>
      <c r="I482" s="120" t="s">
        <v>22</v>
      </c>
      <c r="J482" s="65">
        <v>0</v>
      </c>
      <c r="K482" s="22">
        <v>0</v>
      </c>
      <c r="L482" s="61" t="s">
        <v>30</v>
      </c>
      <c r="M482" s="153">
        <v>0</v>
      </c>
      <c r="N482" s="153">
        <v>0</v>
      </c>
      <c r="O482" s="158" t="s">
        <v>30</v>
      </c>
      <c r="P482" s="22">
        <v>0</v>
      </c>
      <c r="Q482" s="22">
        <v>0</v>
      </c>
      <c r="R482" s="100" t="s">
        <v>30</v>
      </c>
      <c r="S482" s="106">
        <f t="shared" si="51"/>
        <v>0</v>
      </c>
      <c r="T482" s="20">
        <f t="shared" si="50"/>
        <v>0</v>
      </c>
      <c r="U482" s="21" t="e">
        <f t="shared" si="53"/>
        <v>#DIV/0!</v>
      </c>
      <c r="V482" s="21" t="e">
        <f t="shared" si="52"/>
        <v>#DIV/0!</v>
      </c>
      <c r="W482" s="20"/>
    </row>
    <row r="483" spans="1:23" s="8" customFormat="1" ht="17.100000000000001" hidden="1" customHeight="1" x14ac:dyDescent="0.25">
      <c r="A483" s="12">
        <v>480</v>
      </c>
      <c r="B483" s="12" t="s">
        <v>1172</v>
      </c>
      <c r="C483" s="98" t="s">
        <v>2356</v>
      </c>
      <c r="D483" s="12" t="s">
        <v>9</v>
      </c>
      <c r="E483" s="14" t="s">
        <v>2365</v>
      </c>
      <c r="F483" s="14" t="s">
        <v>2366</v>
      </c>
      <c r="G483" s="12" t="s">
        <v>1356</v>
      </c>
      <c r="H483" s="120">
        <v>1</v>
      </c>
      <c r="I483" s="120" t="s">
        <v>22</v>
      </c>
      <c r="J483" s="65">
        <v>0</v>
      </c>
      <c r="K483" s="22">
        <v>0</v>
      </c>
      <c r="L483" s="61" t="s">
        <v>30</v>
      </c>
      <c r="M483" s="153">
        <v>0</v>
      </c>
      <c r="N483" s="153">
        <v>0</v>
      </c>
      <c r="O483" s="158" t="s">
        <v>30</v>
      </c>
      <c r="P483" s="22">
        <v>0</v>
      </c>
      <c r="Q483" s="22">
        <v>0</v>
      </c>
      <c r="R483" s="100" t="s">
        <v>30</v>
      </c>
      <c r="S483" s="106">
        <f t="shared" si="51"/>
        <v>0</v>
      </c>
      <c r="T483" s="20">
        <f t="shared" si="50"/>
        <v>0</v>
      </c>
      <c r="U483" s="21" t="e">
        <f t="shared" si="53"/>
        <v>#DIV/0!</v>
      </c>
      <c r="V483" s="21" t="e">
        <f t="shared" si="52"/>
        <v>#DIV/0!</v>
      </c>
      <c r="W483" s="20"/>
    </row>
    <row r="484" spans="1:23" s="8" customFormat="1" ht="17.100000000000001" hidden="1" customHeight="1" x14ac:dyDescent="0.25">
      <c r="A484" s="12">
        <v>481</v>
      </c>
      <c r="B484" s="12" t="s">
        <v>1172</v>
      </c>
      <c r="C484" s="98" t="s">
        <v>2356</v>
      </c>
      <c r="D484" s="12" t="s">
        <v>1362</v>
      </c>
      <c r="E484" s="14" t="s">
        <v>2367</v>
      </c>
      <c r="F484" s="14" t="s">
        <v>2368</v>
      </c>
      <c r="G484" s="12" t="s">
        <v>1389</v>
      </c>
      <c r="H484" s="120">
        <v>1</v>
      </c>
      <c r="I484" s="120" t="s">
        <v>22</v>
      </c>
      <c r="J484" s="65">
        <v>0</v>
      </c>
      <c r="K484" s="22">
        <v>0</v>
      </c>
      <c r="L484" s="61" t="s">
        <v>30</v>
      </c>
      <c r="M484" s="153">
        <v>0</v>
      </c>
      <c r="N484" s="153">
        <v>0</v>
      </c>
      <c r="O484" s="158" t="s">
        <v>30</v>
      </c>
      <c r="P484" s="22">
        <v>0</v>
      </c>
      <c r="Q484" s="22">
        <v>0</v>
      </c>
      <c r="R484" s="100" t="s">
        <v>30</v>
      </c>
      <c r="S484" s="106">
        <f t="shared" si="51"/>
        <v>0</v>
      </c>
      <c r="T484" s="20">
        <f t="shared" si="50"/>
        <v>0</v>
      </c>
      <c r="U484" s="21" t="e">
        <f t="shared" si="53"/>
        <v>#DIV/0!</v>
      </c>
      <c r="V484" s="21" t="e">
        <f t="shared" ref="V484:V515" si="54">+U484/H484</f>
        <v>#DIV/0!</v>
      </c>
      <c r="W484" s="20"/>
    </row>
    <row r="485" spans="1:23" s="8" customFormat="1" ht="17.100000000000001" hidden="1" customHeight="1" x14ac:dyDescent="0.25">
      <c r="A485" s="12">
        <v>482</v>
      </c>
      <c r="B485" s="12" t="s">
        <v>1172</v>
      </c>
      <c r="C485" s="98" t="s">
        <v>2356</v>
      </c>
      <c r="D485" s="12" t="s">
        <v>9</v>
      </c>
      <c r="E485" s="14" t="s">
        <v>2369</v>
      </c>
      <c r="F485" s="14" t="s">
        <v>2370</v>
      </c>
      <c r="G485" s="12" t="s">
        <v>1370</v>
      </c>
      <c r="H485" s="120">
        <v>0.1</v>
      </c>
      <c r="I485" s="120" t="s">
        <v>852</v>
      </c>
      <c r="J485" s="65">
        <v>0</v>
      </c>
      <c r="K485" s="22">
        <v>0</v>
      </c>
      <c r="L485" s="61" t="s">
        <v>30</v>
      </c>
      <c r="M485" s="153">
        <v>0</v>
      </c>
      <c r="N485" s="153">
        <v>0</v>
      </c>
      <c r="O485" s="158" t="s">
        <v>30</v>
      </c>
      <c r="P485" s="16"/>
      <c r="Q485" s="16"/>
      <c r="R485" s="105"/>
      <c r="S485" s="106">
        <f t="shared" si="51"/>
        <v>0</v>
      </c>
      <c r="T485" s="20">
        <f t="shared" si="50"/>
        <v>0</v>
      </c>
      <c r="U485" s="21" t="e">
        <f>(S485/T485)-1</f>
        <v>#DIV/0!</v>
      </c>
      <c r="V485" s="21" t="e">
        <f t="shared" si="54"/>
        <v>#DIV/0!</v>
      </c>
      <c r="W485" s="20"/>
    </row>
    <row r="486" spans="1:23" s="8" customFormat="1" ht="17.100000000000001" hidden="1" customHeight="1" x14ac:dyDescent="0.25">
      <c r="A486" s="12">
        <v>483</v>
      </c>
      <c r="B486" s="12" t="s">
        <v>1172</v>
      </c>
      <c r="C486" s="98" t="s">
        <v>2356</v>
      </c>
      <c r="D486" s="12" t="s">
        <v>9</v>
      </c>
      <c r="E486" s="14" t="s">
        <v>2371</v>
      </c>
      <c r="F486" s="14" t="s">
        <v>2372</v>
      </c>
      <c r="G486" s="12" t="s">
        <v>1360</v>
      </c>
      <c r="H486" s="120">
        <v>1</v>
      </c>
      <c r="I486" s="120" t="s">
        <v>22</v>
      </c>
      <c r="J486" s="63">
        <v>2</v>
      </c>
      <c r="K486" s="63">
        <v>2</v>
      </c>
      <c r="L486" s="185" t="s">
        <v>2373</v>
      </c>
      <c r="M486" s="187">
        <v>3</v>
      </c>
      <c r="N486" s="187">
        <v>3</v>
      </c>
      <c r="O486" s="166" t="s">
        <v>2715</v>
      </c>
      <c r="P486" s="16"/>
      <c r="Q486" s="16"/>
      <c r="R486" s="105"/>
      <c r="S486" s="106">
        <f t="shared" si="51"/>
        <v>5</v>
      </c>
      <c r="T486" s="20">
        <f t="shared" si="50"/>
        <v>5</v>
      </c>
      <c r="U486" s="21">
        <f t="shared" ref="U486:U514" si="55">+S486/T486</f>
        <v>1</v>
      </c>
      <c r="V486" s="21">
        <f t="shared" si="54"/>
        <v>1</v>
      </c>
      <c r="W486" s="20"/>
    </row>
    <row r="487" spans="1:23" s="8" customFormat="1" ht="17.100000000000001" hidden="1" customHeight="1" x14ac:dyDescent="0.25">
      <c r="A487" s="12">
        <v>484</v>
      </c>
      <c r="B487" s="12" t="s">
        <v>1172</v>
      </c>
      <c r="C487" s="98" t="s">
        <v>2356</v>
      </c>
      <c r="D487" s="12" t="s">
        <v>1362</v>
      </c>
      <c r="E487" s="14" t="s">
        <v>2374</v>
      </c>
      <c r="F487" s="14" t="s">
        <v>2375</v>
      </c>
      <c r="G487" s="12" t="s">
        <v>1360</v>
      </c>
      <c r="H487" s="120">
        <v>1</v>
      </c>
      <c r="I487" s="120" t="s">
        <v>22</v>
      </c>
      <c r="J487" s="63">
        <v>93</v>
      </c>
      <c r="K487" s="63">
        <v>93</v>
      </c>
      <c r="L487" s="185" t="s">
        <v>2376</v>
      </c>
      <c r="M487" s="187">
        <v>90</v>
      </c>
      <c r="N487" s="187">
        <v>90</v>
      </c>
      <c r="O487" s="166" t="s">
        <v>2716</v>
      </c>
      <c r="P487" s="16"/>
      <c r="Q487" s="16"/>
      <c r="R487" s="105"/>
      <c r="S487" s="106">
        <f t="shared" si="51"/>
        <v>183</v>
      </c>
      <c r="T487" s="20">
        <f t="shared" si="50"/>
        <v>183</v>
      </c>
      <c r="U487" s="21">
        <f t="shared" si="55"/>
        <v>1</v>
      </c>
      <c r="V487" s="21">
        <f t="shared" si="54"/>
        <v>1</v>
      </c>
      <c r="W487" s="20"/>
    </row>
    <row r="488" spans="1:23" s="8" customFormat="1" ht="17.100000000000001" hidden="1" customHeight="1" x14ac:dyDescent="0.25">
      <c r="A488" s="12">
        <v>485</v>
      </c>
      <c r="B488" s="12" t="s">
        <v>1172</v>
      </c>
      <c r="C488" s="98" t="s">
        <v>2356</v>
      </c>
      <c r="D488" s="12" t="s">
        <v>9</v>
      </c>
      <c r="E488" s="14" t="s">
        <v>2377</v>
      </c>
      <c r="F488" s="14" t="s">
        <v>2378</v>
      </c>
      <c r="G488" s="12" t="s">
        <v>1356</v>
      </c>
      <c r="H488" s="120">
        <v>1</v>
      </c>
      <c r="I488" s="120" t="s">
        <v>22</v>
      </c>
      <c r="J488" s="63">
        <v>22</v>
      </c>
      <c r="K488" s="63">
        <v>22</v>
      </c>
      <c r="L488" s="137"/>
      <c r="M488" s="22">
        <v>0</v>
      </c>
      <c r="N488" s="22">
        <v>0</v>
      </c>
      <c r="O488" s="158" t="s">
        <v>30</v>
      </c>
      <c r="P488" s="22">
        <v>0</v>
      </c>
      <c r="Q488" s="22">
        <v>0</v>
      </c>
      <c r="R488" s="100" t="s">
        <v>30</v>
      </c>
      <c r="S488" s="106">
        <f t="shared" si="51"/>
        <v>22</v>
      </c>
      <c r="T488" s="20">
        <f t="shared" si="50"/>
        <v>22</v>
      </c>
      <c r="U488" s="21">
        <f t="shared" si="55"/>
        <v>1</v>
      </c>
      <c r="V488" s="21">
        <f t="shared" si="54"/>
        <v>1</v>
      </c>
      <c r="W488" s="20"/>
    </row>
    <row r="489" spans="1:23" s="8" customFormat="1" ht="17.100000000000001" hidden="1" customHeight="1" x14ac:dyDescent="0.25">
      <c r="A489" s="12">
        <v>486</v>
      </c>
      <c r="B489" s="12" t="s">
        <v>1172</v>
      </c>
      <c r="C489" s="98" t="s">
        <v>2356</v>
      </c>
      <c r="D489" s="12" t="s">
        <v>9</v>
      </c>
      <c r="E489" s="14" t="s">
        <v>2379</v>
      </c>
      <c r="F489" s="14" t="s">
        <v>2380</v>
      </c>
      <c r="G489" s="12" t="s">
        <v>1356</v>
      </c>
      <c r="H489" s="120">
        <v>1</v>
      </c>
      <c r="I489" s="120" t="s">
        <v>22</v>
      </c>
      <c r="J489" s="65">
        <v>0</v>
      </c>
      <c r="K489" s="22">
        <v>0</v>
      </c>
      <c r="L489" s="61" t="s">
        <v>30</v>
      </c>
      <c r="M489" s="22">
        <v>0</v>
      </c>
      <c r="N489" s="22">
        <v>0</v>
      </c>
      <c r="O489" s="158" t="s">
        <v>30</v>
      </c>
      <c r="P489" s="22">
        <v>0</v>
      </c>
      <c r="Q489" s="22">
        <v>0</v>
      </c>
      <c r="R489" s="100" t="s">
        <v>30</v>
      </c>
      <c r="S489" s="106">
        <f t="shared" si="51"/>
        <v>0</v>
      </c>
      <c r="T489" s="20">
        <f t="shared" si="50"/>
        <v>0</v>
      </c>
      <c r="U489" s="21" t="e">
        <f t="shared" si="55"/>
        <v>#DIV/0!</v>
      </c>
      <c r="V489" s="21" t="e">
        <f t="shared" si="54"/>
        <v>#DIV/0!</v>
      </c>
      <c r="W489" s="20"/>
    </row>
    <row r="490" spans="1:23" s="8" customFormat="1" ht="17.100000000000001" hidden="1" customHeight="1" x14ac:dyDescent="0.25">
      <c r="A490" s="12">
        <v>487</v>
      </c>
      <c r="B490" s="12" t="s">
        <v>96</v>
      </c>
      <c r="C490" s="98" t="s">
        <v>2381</v>
      </c>
      <c r="D490" s="12" t="s">
        <v>1386</v>
      </c>
      <c r="E490" s="14" t="s">
        <v>2382</v>
      </c>
      <c r="F490" s="14" t="s">
        <v>2383</v>
      </c>
      <c r="G490" s="12" t="s">
        <v>1370</v>
      </c>
      <c r="H490" s="108">
        <v>1</v>
      </c>
      <c r="I490" s="16" t="s">
        <v>22</v>
      </c>
      <c r="J490" s="104">
        <v>0</v>
      </c>
      <c r="K490" s="104">
        <v>0</v>
      </c>
      <c r="L490" s="61" t="s">
        <v>30</v>
      </c>
      <c r="M490" s="104">
        <v>0</v>
      </c>
      <c r="N490" s="104">
        <v>0</v>
      </c>
      <c r="O490" s="158" t="s">
        <v>30</v>
      </c>
      <c r="P490" s="16"/>
      <c r="Q490" s="22">
        <v>1</v>
      </c>
      <c r="R490" s="105"/>
      <c r="S490" s="106">
        <f t="shared" si="51"/>
        <v>0</v>
      </c>
      <c r="T490" s="20">
        <f t="shared" si="50"/>
        <v>1</v>
      </c>
      <c r="U490" s="21">
        <f t="shared" si="55"/>
        <v>0</v>
      </c>
      <c r="V490" s="21">
        <f t="shared" si="54"/>
        <v>0</v>
      </c>
      <c r="W490" s="20"/>
    </row>
    <row r="491" spans="1:23" s="8" customFormat="1" ht="17.100000000000001" hidden="1" customHeight="1" x14ac:dyDescent="0.25">
      <c r="A491" s="12">
        <v>488</v>
      </c>
      <c r="B491" s="12" t="s">
        <v>96</v>
      </c>
      <c r="C491" s="98" t="s">
        <v>2381</v>
      </c>
      <c r="D491" s="12" t="s">
        <v>1357</v>
      </c>
      <c r="E491" s="14" t="s">
        <v>2384</v>
      </c>
      <c r="F491" s="14" t="s">
        <v>2385</v>
      </c>
      <c r="G491" s="12" t="s">
        <v>1360</v>
      </c>
      <c r="H491" s="108">
        <v>1</v>
      </c>
      <c r="I491" s="16" t="s">
        <v>22</v>
      </c>
      <c r="J491" s="16">
        <v>1</v>
      </c>
      <c r="K491" s="22">
        <v>1</v>
      </c>
      <c r="L491" s="137"/>
      <c r="M491" s="16">
        <v>1</v>
      </c>
      <c r="N491" s="22">
        <v>1</v>
      </c>
      <c r="O491" s="154"/>
      <c r="P491" s="16"/>
      <c r="Q491" s="22">
        <v>1</v>
      </c>
      <c r="R491" s="105"/>
      <c r="S491" s="106">
        <f t="shared" si="51"/>
        <v>2</v>
      </c>
      <c r="T491" s="20">
        <f t="shared" si="50"/>
        <v>3</v>
      </c>
      <c r="U491" s="21">
        <f t="shared" si="55"/>
        <v>0.66666666666666663</v>
      </c>
      <c r="V491" s="21">
        <f t="shared" si="54"/>
        <v>0.66666666666666663</v>
      </c>
      <c r="W491" s="20"/>
    </row>
    <row r="492" spans="1:23" s="8" customFormat="1" ht="17.100000000000001" hidden="1" customHeight="1" x14ac:dyDescent="0.25">
      <c r="A492" s="12">
        <v>489</v>
      </c>
      <c r="B492" s="12" t="s">
        <v>96</v>
      </c>
      <c r="C492" s="98" t="s">
        <v>2381</v>
      </c>
      <c r="D492" s="12" t="s">
        <v>1362</v>
      </c>
      <c r="E492" s="14" t="s">
        <v>2386</v>
      </c>
      <c r="F492" s="14" t="s">
        <v>2387</v>
      </c>
      <c r="G492" s="12" t="s">
        <v>1360</v>
      </c>
      <c r="H492" s="108">
        <v>1</v>
      </c>
      <c r="I492" s="16" t="s">
        <v>22</v>
      </c>
      <c r="J492" s="16">
        <v>1</v>
      </c>
      <c r="K492" s="22">
        <v>1</v>
      </c>
      <c r="L492" s="137"/>
      <c r="M492" s="16">
        <v>1</v>
      </c>
      <c r="N492" s="22">
        <v>1</v>
      </c>
      <c r="O492" s="154"/>
      <c r="P492" s="16"/>
      <c r="Q492" s="22">
        <v>1</v>
      </c>
      <c r="R492" s="105"/>
      <c r="S492" s="106">
        <f t="shared" si="51"/>
        <v>2</v>
      </c>
      <c r="T492" s="20">
        <f t="shared" si="50"/>
        <v>3</v>
      </c>
      <c r="U492" s="21">
        <f t="shared" si="55"/>
        <v>0.66666666666666663</v>
      </c>
      <c r="V492" s="21">
        <f t="shared" si="54"/>
        <v>0.66666666666666663</v>
      </c>
      <c r="W492" s="20"/>
    </row>
    <row r="493" spans="1:23" s="8" customFormat="1" ht="17.100000000000001" hidden="1" customHeight="1" x14ac:dyDescent="0.25">
      <c r="A493" s="12">
        <v>490</v>
      </c>
      <c r="B493" s="12" t="s">
        <v>96</v>
      </c>
      <c r="C493" s="98" t="s">
        <v>2381</v>
      </c>
      <c r="D493" s="12" t="s">
        <v>9</v>
      </c>
      <c r="E493" s="14" t="s">
        <v>2388</v>
      </c>
      <c r="F493" s="14" t="s">
        <v>2389</v>
      </c>
      <c r="G493" s="12" t="s">
        <v>1360</v>
      </c>
      <c r="H493" s="108">
        <v>1</v>
      </c>
      <c r="I493" s="16" t="s">
        <v>22</v>
      </c>
      <c r="J493" s="24">
        <v>100</v>
      </c>
      <c r="K493" s="16">
        <v>100</v>
      </c>
      <c r="L493" s="137"/>
      <c r="M493" s="16">
        <v>1</v>
      </c>
      <c r="N493" s="16">
        <v>1</v>
      </c>
      <c r="O493" s="154"/>
      <c r="P493" s="16"/>
      <c r="Q493" s="16"/>
      <c r="R493" s="105"/>
      <c r="S493" s="106">
        <f t="shared" si="51"/>
        <v>101</v>
      </c>
      <c r="T493" s="20">
        <f t="shared" si="50"/>
        <v>101</v>
      </c>
      <c r="U493" s="21">
        <f t="shared" si="55"/>
        <v>1</v>
      </c>
      <c r="V493" s="21">
        <f t="shared" si="54"/>
        <v>1</v>
      </c>
      <c r="W493" s="20"/>
    </row>
    <row r="494" spans="1:23" s="8" customFormat="1" ht="17.100000000000001" hidden="1" customHeight="1" x14ac:dyDescent="0.25">
      <c r="A494" s="12">
        <v>491</v>
      </c>
      <c r="B494" s="12" t="s">
        <v>96</v>
      </c>
      <c r="C494" s="98" t="s">
        <v>2381</v>
      </c>
      <c r="D494" s="12" t="s">
        <v>9</v>
      </c>
      <c r="E494" s="14" t="s">
        <v>2390</v>
      </c>
      <c r="F494" s="14" t="s">
        <v>2391</v>
      </c>
      <c r="G494" s="12" t="s">
        <v>1360</v>
      </c>
      <c r="H494" s="108">
        <v>1</v>
      </c>
      <c r="I494" s="16" t="s">
        <v>22</v>
      </c>
      <c r="J494" s="104">
        <v>0</v>
      </c>
      <c r="K494" s="104">
        <v>0</v>
      </c>
      <c r="L494" s="61" t="s">
        <v>30</v>
      </c>
      <c r="M494" s="104">
        <v>0</v>
      </c>
      <c r="N494" s="104">
        <v>0</v>
      </c>
      <c r="O494" s="158" t="s">
        <v>30</v>
      </c>
      <c r="P494" s="104">
        <v>0</v>
      </c>
      <c r="Q494" s="104">
        <v>0</v>
      </c>
      <c r="R494" s="100" t="s">
        <v>30</v>
      </c>
      <c r="S494" s="106">
        <f t="shared" si="51"/>
        <v>0</v>
      </c>
      <c r="T494" s="20">
        <f t="shared" si="50"/>
        <v>0</v>
      </c>
      <c r="U494" s="21" t="e">
        <f t="shared" si="55"/>
        <v>#DIV/0!</v>
      </c>
      <c r="V494" s="21" t="e">
        <f t="shared" si="54"/>
        <v>#DIV/0!</v>
      </c>
      <c r="W494" s="20"/>
    </row>
    <row r="495" spans="1:23" s="8" customFormat="1" ht="17.100000000000001" hidden="1" customHeight="1" x14ac:dyDescent="0.25">
      <c r="A495" s="12">
        <v>492</v>
      </c>
      <c r="B495" s="12" t="s">
        <v>96</v>
      </c>
      <c r="C495" s="98" t="s">
        <v>2381</v>
      </c>
      <c r="D495" s="12" t="s">
        <v>9</v>
      </c>
      <c r="E495" s="14" t="s">
        <v>2392</v>
      </c>
      <c r="F495" s="14" t="s">
        <v>2393</v>
      </c>
      <c r="G495" s="12" t="s">
        <v>1370</v>
      </c>
      <c r="H495" s="108">
        <v>1</v>
      </c>
      <c r="I495" s="16" t="s">
        <v>22</v>
      </c>
      <c r="J495" s="104">
        <v>0</v>
      </c>
      <c r="K495" s="104">
        <v>0</v>
      </c>
      <c r="L495" s="61" t="s">
        <v>30</v>
      </c>
      <c r="M495" s="104">
        <v>0</v>
      </c>
      <c r="N495" s="104">
        <v>0</v>
      </c>
      <c r="O495" s="158" t="s">
        <v>30</v>
      </c>
      <c r="P495" s="16"/>
      <c r="Q495" s="16"/>
      <c r="R495" s="105"/>
      <c r="S495" s="106">
        <f t="shared" si="51"/>
        <v>0</v>
      </c>
      <c r="T495" s="20">
        <f t="shared" si="50"/>
        <v>0</v>
      </c>
      <c r="U495" s="21" t="e">
        <f t="shared" si="55"/>
        <v>#DIV/0!</v>
      </c>
      <c r="V495" s="21" t="e">
        <f t="shared" si="54"/>
        <v>#DIV/0!</v>
      </c>
      <c r="W495" s="20"/>
    </row>
    <row r="496" spans="1:23" s="8" customFormat="1" ht="17.100000000000001" hidden="1" customHeight="1" x14ac:dyDescent="0.25">
      <c r="A496" s="12">
        <v>493</v>
      </c>
      <c r="B496" s="12" t="s">
        <v>96</v>
      </c>
      <c r="C496" s="98" t="s">
        <v>2381</v>
      </c>
      <c r="D496" s="12" t="s">
        <v>9</v>
      </c>
      <c r="E496" s="14" t="s">
        <v>2394</v>
      </c>
      <c r="F496" s="14" t="s">
        <v>2391</v>
      </c>
      <c r="G496" s="12" t="s">
        <v>1389</v>
      </c>
      <c r="H496" s="108">
        <v>1</v>
      </c>
      <c r="I496" s="16" t="s">
        <v>22</v>
      </c>
      <c r="J496" s="104">
        <v>0</v>
      </c>
      <c r="K496" s="104">
        <v>0</v>
      </c>
      <c r="L496" s="61" t="s">
        <v>30</v>
      </c>
      <c r="M496" s="104">
        <v>0</v>
      </c>
      <c r="N496" s="104">
        <v>0</v>
      </c>
      <c r="O496" s="158" t="s">
        <v>30</v>
      </c>
      <c r="P496" s="104">
        <v>0</v>
      </c>
      <c r="Q496" s="104">
        <v>0</v>
      </c>
      <c r="R496" s="100" t="s">
        <v>30</v>
      </c>
      <c r="S496" s="106">
        <f t="shared" si="51"/>
        <v>0</v>
      </c>
      <c r="T496" s="20">
        <f t="shared" si="50"/>
        <v>0</v>
      </c>
      <c r="U496" s="21" t="e">
        <f t="shared" si="55"/>
        <v>#DIV/0!</v>
      </c>
      <c r="V496" s="21" t="e">
        <f t="shared" si="54"/>
        <v>#DIV/0!</v>
      </c>
      <c r="W496" s="20"/>
    </row>
    <row r="497" spans="1:23" s="8" customFormat="1" ht="17.100000000000001" hidden="1" customHeight="1" x14ac:dyDescent="0.25">
      <c r="A497" s="12">
        <v>494</v>
      </c>
      <c r="B497" s="12" t="s">
        <v>96</v>
      </c>
      <c r="C497" s="98" t="s">
        <v>2381</v>
      </c>
      <c r="D497" s="12" t="s">
        <v>1362</v>
      </c>
      <c r="E497" s="14" t="s">
        <v>2395</v>
      </c>
      <c r="F497" s="14" t="s">
        <v>2387</v>
      </c>
      <c r="G497" s="12" t="s">
        <v>1389</v>
      </c>
      <c r="H497" s="108">
        <v>1</v>
      </c>
      <c r="I497" s="16" t="s">
        <v>22</v>
      </c>
      <c r="J497" s="104">
        <v>0</v>
      </c>
      <c r="K497" s="104">
        <v>0</v>
      </c>
      <c r="L497" s="61" t="s">
        <v>30</v>
      </c>
      <c r="M497" s="104">
        <v>0</v>
      </c>
      <c r="N497" s="104">
        <v>0</v>
      </c>
      <c r="O497" s="158" t="s">
        <v>30</v>
      </c>
      <c r="P497" s="104">
        <v>0</v>
      </c>
      <c r="Q497" s="104">
        <v>0</v>
      </c>
      <c r="R497" s="100" t="s">
        <v>30</v>
      </c>
      <c r="S497" s="106">
        <f t="shared" si="51"/>
        <v>0</v>
      </c>
      <c r="T497" s="20">
        <f t="shared" si="50"/>
        <v>0</v>
      </c>
      <c r="U497" s="21" t="e">
        <f t="shared" si="55"/>
        <v>#DIV/0!</v>
      </c>
      <c r="V497" s="21" t="e">
        <f t="shared" si="54"/>
        <v>#DIV/0!</v>
      </c>
      <c r="W497" s="20"/>
    </row>
    <row r="498" spans="1:23" s="8" customFormat="1" ht="17.100000000000001" hidden="1" customHeight="1" x14ac:dyDescent="0.25">
      <c r="A498" s="12">
        <v>495</v>
      </c>
      <c r="B498" s="12" t="s">
        <v>96</v>
      </c>
      <c r="C498" s="98" t="s">
        <v>2381</v>
      </c>
      <c r="D498" s="12" t="s">
        <v>9</v>
      </c>
      <c r="E498" s="14" t="s">
        <v>2396</v>
      </c>
      <c r="F498" s="14" t="s">
        <v>2397</v>
      </c>
      <c r="G498" s="12" t="s">
        <v>1360</v>
      </c>
      <c r="H498" s="108">
        <v>0.9</v>
      </c>
      <c r="I498" s="16" t="s">
        <v>22</v>
      </c>
      <c r="J498" s="16">
        <v>183</v>
      </c>
      <c r="K498" s="16">
        <v>183</v>
      </c>
      <c r="L498" s="137" t="s">
        <v>2799</v>
      </c>
      <c r="M498" s="16">
        <v>468</v>
      </c>
      <c r="N498" s="16">
        <v>470</v>
      </c>
      <c r="O498" s="35" t="s">
        <v>2801</v>
      </c>
      <c r="P498" s="16"/>
      <c r="Q498" s="16"/>
      <c r="R498" s="105"/>
      <c r="S498" s="106">
        <f t="shared" si="51"/>
        <v>651</v>
      </c>
      <c r="T498" s="20">
        <f t="shared" si="50"/>
        <v>653</v>
      </c>
      <c r="U498" s="21">
        <f t="shared" si="55"/>
        <v>0.99693721286370596</v>
      </c>
      <c r="V498" s="21">
        <f t="shared" si="54"/>
        <v>1.1077080142930067</v>
      </c>
      <c r="W498" s="20"/>
    </row>
    <row r="499" spans="1:23" s="8" customFormat="1" ht="17.100000000000001" hidden="1" customHeight="1" x14ac:dyDescent="0.25">
      <c r="A499" s="12">
        <v>496</v>
      </c>
      <c r="B499" s="12" t="s">
        <v>96</v>
      </c>
      <c r="C499" s="98" t="s">
        <v>2381</v>
      </c>
      <c r="D499" s="12" t="s">
        <v>9</v>
      </c>
      <c r="E499" s="14" t="s">
        <v>2398</v>
      </c>
      <c r="F499" s="14" t="s">
        <v>2399</v>
      </c>
      <c r="G499" s="12" t="s">
        <v>1370</v>
      </c>
      <c r="H499" s="108">
        <v>1</v>
      </c>
      <c r="I499" s="16" t="s">
        <v>22</v>
      </c>
      <c r="J499" s="104">
        <v>0</v>
      </c>
      <c r="K499" s="104">
        <v>0</v>
      </c>
      <c r="L499" s="61" t="s">
        <v>30</v>
      </c>
      <c r="M499" s="104">
        <v>0</v>
      </c>
      <c r="N499" s="104">
        <v>0</v>
      </c>
      <c r="O499" s="158" t="s">
        <v>30</v>
      </c>
      <c r="P499" s="16"/>
      <c r="Q499" s="16"/>
      <c r="R499" s="105"/>
      <c r="S499" s="106">
        <f t="shared" si="51"/>
        <v>0</v>
      </c>
      <c r="T499" s="20">
        <f t="shared" si="50"/>
        <v>0</v>
      </c>
      <c r="U499" s="21" t="e">
        <f t="shared" si="55"/>
        <v>#DIV/0!</v>
      </c>
      <c r="V499" s="21" t="e">
        <f t="shared" si="54"/>
        <v>#DIV/0!</v>
      </c>
      <c r="W499" s="20"/>
    </row>
    <row r="500" spans="1:23" s="8" customFormat="1" ht="17.100000000000001" hidden="1" customHeight="1" x14ac:dyDescent="0.25">
      <c r="A500" s="12">
        <v>497</v>
      </c>
      <c r="B500" s="12" t="s">
        <v>96</v>
      </c>
      <c r="C500" s="98" t="s">
        <v>2381</v>
      </c>
      <c r="D500" s="12" t="s">
        <v>9</v>
      </c>
      <c r="E500" s="14" t="s">
        <v>2400</v>
      </c>
      <c r="F500" s="14" t="s">
        <v>2401</v>
      </c>
      <c r="G500" s="12" t="s">
        <v>1360</v>
      </c>
      <c r="H500" s="108">
        <v>1</v>
      </c>
      <c r="I500" s="16" t="s">
        <v>22</v>
      </c>
      <c r="J500" s="16">
        <v>11</v>
      </c>
      <c r="K500" s="16">
        <v>11</v>
      </c>
      <c r="L500" s="137" t="s">
        <v>2800</v>
      </c>
      <c r="M500" s="16">
        <v>7</v>
      </c>
      <c r="N500" s="16">
        <v>7</v>
      </c>
      <c r="O500" s="154" t="s">
        <v>2802</v>
      </c>
      <c r="P500" s="16"/>
      <c r="Q500" s="16"/>
      <c r="R500" s="105"/>
      <c r="S500" s="106">
        <f t="shared" si="51"/>
        <v>18</v>
      </c>
      <c r="T500" s="20">
        <f t="shared" si="50"/>
        <v>18</v>
      </c>
      <c r="U500" s="21">
        <f t="shared" si="55"/>
        <v>1</v>
      </c>
      <c r="V500" s="21">
        <f t="shared" si="54"/>
        <v>1</v>
      </c>
      <c r="W500" s="20"/>
    </row>
    <row r="501" spans="1:23" s="8" customFormat="1" ht="17.100000000000001" hidden="1" customHeight="1" x14ac:dyDescent="0.25">
      <c r="A501" s="12">
        <v>498</v>
      </c>
      <c r="B501" s="12" t="s">
        <v>96</v>
      </c>
      <c r="C501" s="98" t="s">
        <v>2381</v>
      </c>
      <c r="D501" s="12" t="s">
        <v>1362</v>
      </c>
      <c r="E501" s="14" t="s">
        <v>2402</v>
      </c>
      <c r="F501" s="14" t="s">
        <v>2387</v>
      </c>
      <c r="G501" s="12" t="s">
        <v>1389</v>
      </c>
      <c r="H501" s="108">
        <v>1</v>
      </c>
      <c r="I501" s="16" t="s">
        <v>22</v>
      </c>
      <c r="J501" s="104">
        <v>0</v>
      </c>
      <c r="K501" s="104">
        <v>0</v>
      </c>
      <c r="L501" s="61" t="s">
        <v>30</v>
      </c>
      <c r="M501" s="104">
        <v>0</v>
      </c>
      <c r="N501" s="104">
        <v>0</v>
      </c>
      <c r="O501" s="158" t="s">
        <v>30</v>
      </c>
      <c r="P501" s="104">
        <v>0</v>
      </c>
      <c r="Q501" s="104">
        <v>0</v>
      </c>
      <c r="R501" s="100" t="s">
        <v>30</v>
      </c>
      <c r="S501" s="106">
        <f t="shared" si="51"/>
        <v>0</v>
      </c>
      <c r="T501" s="20">
        <f t="shared" si="50"/>
        <v>0</v>
      </c>
      <c r="U501" s="21" t="e">
        <f t="shared" si="55"/>
        <v>#DIV/0!</v>
      </c>
      <c r="V501" s="21" t="e">
        <f t="shared" si="54"/>
        <v>#DIV/0!</v>
      </c>
      <c r="W501" s="20"/>
    </row>
    <row r="502" spans="1:23" s="8" customFormat="1" ht="17.100000000000001" hidden="1" customHeight="1" x14ac:dyDescent="0.25">
      <c r="A502" s="12">
        <v>499</v>
      </c>
      <c r="B502" s="12" t="s">
        <v>96</v>
      </c>
      <c r="C502" s="98" t="s">
        <v>2381</v>
      </c>
      <c r="D502" s="12" t="s">
        <v>9</v>
      </c>
      <c r="E502" s="14" t="s">
        <v>2403</v>
      </c>
      <c r="F502" s="14" t="s">
        <v>2391</v>
      </c>
      <c r="G502" s="12" t="s">
        <v>1360</v>
      </c>
      <c r="H502" s="108">
        <v>1</v>
      </c>
      <c r="I502" s="16" t="s">
        <v>22</v>
      </c>
      <c r="J502" s="104">
        <v>0</v>
      </c>
      <c r="K502" s="104">
        <v>0</v>
      </c>
      <c r="L502" s="61" t="s">
        <v>30</v>
      </c>
      <c r="M502" s="104">
        <v>0</v>
      </c>
      <c r="N502" s="104">
        <v>0</v>
      </c>
      <c r="O502" s="158" t="s">
        <v>30</v>
      </c>
      <c r="P502" s="104">
        <v>0</v>
      </c>
      <c r="Q502" s="104">
        <v>0</v>
      </c>
      <c r="R502" s="100" t="s">
        <v>30</v>
      </c>
      <c r="S502" s="106">
        <f t="shared" si="51"/>
        <v>0</v>
      </c>
      <c r="T502" s="20">
        <f t="shared" si="50"/>
        <v>0</v>
      </c>
      <c r="U502" s="21" t="e">
        <f t="shared" si="55"/>
        <v>#DIV/0!</v>
      </c>
      <c r="V502" s="21" t="e">
        <f t="shared" si="54"/>
        <v>#DIV/0!</v>
      </c>
      <c r="W502" s="20"/>
    </row>
    <row r="503" spans="1:23" s="8" customFormat="1" ht="17.100000000000001" hidden="1" customHeight="1" x14ac:dyDescent="0.25">
      <c r="A503" s="12">
        <v>500</v>
      </c>
      <c r="B503" s="12" t="s">
        <v>96</v>
      </c>
      <c r="C503" s="98" t="s">
        <v>2381</v>
      </c>
      <c r="D503" s="12" t="s">
        <v>9</v>
      </c>
      <c r="E503" s="14" t="s">
        <v>2404</v>
      </c>
      <c r="F503" s="14" t="s">
        <v>2405</v>
      </c>
      <c r="G503" s="12" t="s">
        <v>1356</v>
      </c>
      <c r="H503" s="108">
        <v>1</v>
      </c>
      <c r="I503" s="16" t="s">
        <v>22</v>
      </c>
      <c r="J503" s="104">
        <v>0</v>
      </c>
      <c r="K503" s="104">
        <v>0</v>
      </c>
      <c r="L503" s="61" t="s">
        <v>30</v>
      </c>
      <c r="M503" s="104">
        <v>0</v>
      </c>
      <c r="N503" s="104">
        <v>0</v>
      </c>
      <c r="O503" s="158" t="s">
        <v>30</v>
      </c>
      <c r="P503" s="104">
        <v>0</v>
      </c>
      <c r="Q503" s="104">
        <v>0</v>
      </c>
      <c r="R503" s="100" t="s">
        <v>30</v>
      </c>
      <c r="S503" s="106">
        <f t="shared" si="51"/>
        <v>0</v>
      </c>
      <c r="T503" s="20">
        <f t="shared" si="50"/>
        <v>0</v>
      </c>
      <c r="U503" s="21" t="e">
        <f t="shared" si="55"/>
        <v>#DIV/0!</v>
      </c>
      <c r="V503" s="21" t="e">
        <f t="shared" si="54"/>
        <v>#DIV/0!</v>
      </c>
      <c r="W503" s="20"/>
    </row>
    <row r="504" spans="1:23" s="8" customFormat="1" ht="17.100000000000001" hidden="1" customHeight="1" x14ac:dyDescent="0.25">
      <c r="A504" s="12">
        <v>501</v>
      </c>
      <c r="B504" s="12" t="s">
        <v>96</v>
      </c>
      <c r="C504" s="98" t="s">
        <v>2381</v>
      </c>
      <c r="D504" s="12" t="s">
        <v>9</v>
      </c>
      <c r="E504" s="14" t="s">
        <v>2406</v>
      </c>
      <c r="F504" s="14" t="s">
        <v>2407</v>
      </c>
      <c r="G504" s="12" t="s">
        <v>1356</v>
      </c>
      <c r="H504" s="108">
        <v>1</v>
      </c>
      <c r="I504" s="16" t="s">
        <v>22</v>
      </c>
      <c r="J504" s="104">
        <v>0</v>
      </c>
      <c r="K504" s="104">
        <v>0</v>
      </c>
      <c r="L504" s="61" t="s">
        <v>30</v>
      </c>
      <c r="M504" s="104">
        <v>0</v>
      </c>
      <c r="N504" s="104">
        <v>0</v>
      </c>
      <c r="O504" s="158" t="s">
        <v>30</v>
      </c>
      <c r="P504" s="104">
        <v>0</v>
      </c>
      <c r="Q504" s="104">
        <v>0</v>
      </c>
      <c r="R504" s="100" t="s">
        <v>30</v>
      </c>
      <c r="S504" s="106">
        <f t="shared" si="51"/>
        <v>0</v>
      </c>
      <c r="T504" s="20">
        <f t="shared" si="50"/>
        <v>0</v>
      </c>
      <c r="U504" s="21" t="e">
        <f t="shared" si="55"/>
        <v>#DIV/0!</v>
      </c>
      <c r="V504" s="21" t="e">
        <f t="shared" si="54"/>
        <v>#DIV/0!</v>
      </c>
      <c r="W504" s="20"/>
    </row>
    <row r="505" spans="1:23" s="8" customFormat="1" ht="17.100000000000001" hidden="1" customHeight="1" x14ac:dyDescent="0.25">
      <c r="A505" s="12">
        <v>502</v>
      </c>
      <c r="B505" s="12" t="s">
        <v>96</v>
      </c>
      <c r="C505" s="98" t="s">
        <v>2381</v>
      </c>
      <c r="D505" s="12" t="s">
        <v>9</v>
      </c>
      <c r="E505" s="14" t="s">
        <v>2408</v>
      </c>
      <c r="F505" s="14" t="s">
        <v>2409</v>
      </c>
      <c r="G505" s="12" t="s">
        <v>1389</v>
      </c>
      <c r="H505" s="108">
        <v>1</v>
      </c>
      <c r="I505" s="16" t="s">
        <v>22</v>
      </c>
      <c r="J505" s="104">
        <v>0</v>
      </c>
      <c r="K505" s="104">
        <v>0</v>
      </c>
      <c r="L505" s="61" t="s">
        <v>30</v>
      </c>
      <c r="M505" s="104">
        <v>0</v>
      </c>
      <c r="N505" s="104">
        <v>0</v>
      </c>
      <c r="O505" s="158" t="s">
        <v>30</v>
      </c>
      <c r="P505" s="104">
        <v>0</v>
      </c>
      <c r="Q505" s="104">
        <v>0</v>
      </c>
      <c r="R505" s="100" t="s">
        <v>30</v>
      </c>
      <c r="S505" s="106">
        <f t="shared" si="51"/>
        <v>0</v>
      </c>
      <c r="T505" s="20">
        <f t="shared" si="50"/>
        <v>0</v>
      </c>
      <c r="U505" s="21" t="e">
        <f t="shared" si="55"/>
        <v>#DIV/0!</v>
      </c>
      <c r="V505" s="21" t="e">
        <f t="shared" si="54"/>
        <v>#DIV/0!</v>
      </c>
      <c r="W505" s="20"/>
    </row>
    <row r="506" spans="1:23" s="8" customFormat="1" ht="17.100000000000001" hidden="1" customHeight="1" x14ac:dyDescent="0.25">
      <c r="A506" s="12">
        <v>503</v>
      </c>
      <c r="B506" s="12" t="s">
        <v>96</v>
      </c>
      <c r="C506" s="98" t="s">
        <v>2410</v>
      </c>
      <c r="D506" s="12" t="s">
        <v>1386</v>
      </c>
      <c r="E506" s="14" t="s">
        <v>2411</v>
      </c>
      <c r="F506" s="14" t="s">
        <v>2412</v>
      </c>
      <c r="G506" s="12" t="s">
        <v>1389</v>
      </c>
      <c r="H506" s="108">
        <v>1</v>
      </c>
      <c r="I506" s="16" t="s">
        <v>22</v>
      </c>
      <c r="J506" s="104">
        <v>0</v>
      </c>
      <c r="K506" s="104">
        <v>0</v>
      </c>
      <c r="L506" s="61" t="s">
        <v>30</v>
      </c>
      <c r="M506" s="104">
        <v>0</v>
      </c>
      <c r="N506" s="104">
        <v>0</v>
      </c>
      <c r="O506" s="158" t="s">
        <v>30</v>
      </c>
      <c r="P506" s="104">
        <v>0</v>
      </c>
      <c r="Q506" s="104">
        <v>0</v>
      </c>
      <c r="R506" s="100" t="s">
        <v>30</v>
      </c>
      <c r="S506" s="106">
        <f t="shared" si="51"/>
        <v>0</v>
      </c>
      <c r="T506" s="20">
        <f t="shared" ref="T506:T569" si="56">+K506+N506+Q506</f>
        <v>0</v>
      </c>
      <c r="U506" s="21" t="e">
        <f t="shared" si="55"/>
        <v>#DIV/0!</v>
      </c>
      <c r="V506" s="21" t="e">
        <f t="shared" si="54"/>
        <v>#DIV/0!</v>
      </c>
      <c r="W506" s="20"/>
    </row>
    <row r="507" spans="1:23" s="8" customFormat="1" ht="17.100000000000001" hidden="1" customHeight="1" x14ac:dyDescent="0.25">
      <c r="A507" s="12">
        <v>504</v>
      </c>
      <c r="B507" s="12" t="s">
        <v>96</v>
      </c>
      <c r="C507" s="98" t="s">
        <v>2410</v>
      </c>
      <c r="D507" s="12" t="s">
        <v>1357</v>
      </c>
      <c r="E507" s="14" t="s">
        <v>2413</v>
      </c>
      <c r="F507" s="14" t="s">
        <v>2414</v>
      </c>
      <c r="G507" s="12" t="s">
        <v>1370</v>
      </c>
      <c r="H507" s="108">
        <v>1</v>
      </c>
      <c r="I507" s="16" t="s">
        <v>22</v>
      </c>
      <c r="J507" s="22">
        <v>0</v>
      </c>
      <c r="K507" s="22">
        <v>0</v>
      </c>
      <c r="L507" s="61" t="s">
        <v>30</v>
      </c>
      <c r="M507" s="22">
        <v>0</v>
      </c>
      <c r="N507" s="22">
        <v>0</v>
      </c>
      <c r="O507" s="158" t="s">
        <v>30</v>
      </c>
      <c r="P507" s="16"/>
      <c r="Q507" s="16"/>
      <c r="R507" s="105"/>
      <c r="S507" s="106">
        <f t="shared" ref="S507:S570" si="57">+J507+M507+P507</f>
        <v>0</v>
      </c>
      <c r="T507" s="20">
        <f t="shared" si="56"/>
        <v>0</v>
      </c>
      <c r="U507" s="21" t="e">
        <f t="shared" si="55"/>
        <v>#DIV/0!</v>
      </c>
      <c r="V507" s="21" t="e">
        <f t="shared" si="54"/>
        <v>#DIV/0!</v>
      </c>
      <c r="W507" s="20"/>
    </row>
    <row r="508" spans="1:23" s="8" customFormat="1" ht="17.100000000000001" hidden="1" customHeight="1" x14ac:dyDescent="0.25">
      <c r="A508" s="12">
        <v>505</v>
      </c>
      <c r="B508" s="12" t="s">
        <v>96</v>
      </c>
      <c r="C508" s="98" t="s">
        <v>2410</v>
      </c>
      <c r="D508" s="12" t="s">
        <v>1362</v>
      </c>
      <c r="E508" s="14" t="s">
        <v>2415</v>
      </c>
      <c r="F508" s="14" t="s">
        <v>2416</v>
      </c>
      <c r="G508" s="12" t="s">
        <v>1370</v>
      </c>
      <c r="H508" s="108">
        <v>1</v>
      </c>
      <c r="I508" s="16" t="s">
        <v>22</v>
      </c>
      <c r="J508" s="22">
        <v>0</v>
      </c>
      <c r="K508" s="22">
        <v>0</v>
      </c>
      <c r="L508" s="61" t="s">
        <v>30</v>
      </c>
      <c r="M508" s="22">
        <v>0</v>
      </c>
      <c r="N508" s="22">
        <v>0</v>
      </c>
      <c r="O508" s="158" t="s">
        <v>30</v>
      </c>
      <c r="P508" s="16"/>
      <c r="Q508" s="16"/>
      <c r="R508" s="105"/>
      <c r="S508" s="106">
        <f t="shared" si="57"/>
        <v>0</v>
      </c>
      <c r="T508" s="20">
        <f t="shared" si="56"/>
        <v>0</v>
      </c>
      <c r="U508" s="21" t="e">
        <f t="shared" si="55"/>
        <v>#DIV/0!</v>
      </c>
      <c r="V508" s="21" t="e">
        <f t="shared" si="54"/>
        <v>#DIV/0!</v>
      </c>
      <c r="W508" s="20"/>
    </row>
    <row r="509" spans="1:23" s="8" customFormat="1" ht="17.100000000000001" hidden="1" customHeight="1" x14ac:dyDescent="0.25">
      <c r="A509" s="12">
        <v>506</v>
      </c>
      <c r="B509" s="12" t="s">
        <v>96</v>
      </c>
      <c r="C509" s="98" t="s">
        <v>2410</v>
      </c>
      <c r="D509" s="12" t="s">
        <v>9</v>
      </c>
      <c r="E509" s="14" t="s">
        <v>2417</v>
      </c>
      <c r="F509" s="14" t="s">
        <v>2418</v>
      </c>
      <c r="G509" s="12" t="s">
        <v>1360</v>
      </c>
      <c r="H509" s="108">
        <v>1</v>
      </c>
      <c r="I509" s="16" t="s">
        <v>22</v>
      </c>
      <c r="J509" s="24"/>
      <c r="K509" s="16"/>
      <c r="L509" s="160"/>
      <c r="M509" s="16">
        <v>2</v>
      </c>
      <c r="N509" s="16">
        <v>2</v>
      </c>
      <c r="O509" s="154" t="s">
        <v>2803</v>
      </c>
      <c r="P509" s="16"/>
      <c r="Q509" s="16"/>
      <c r="R509" s="105"/>
      <c r="S509" s="106">
        <f t="shared" si="57"/>
        <v>2</v>
      </c>
      <c r="T509" s="20">
        <f t="shared" si="56"/>
        <v>2</v>
      </c>
      <c r="U509" s="21">
        <f t="shared" si="55"/>
        <v>1</v>
      </c>
      <c r="V509" s="21">
        <f t="shared" si="54"/>
        <v>1</v>
      </c>
      <c r="W509" s="20"/>
    </row>
    <row r="510" spans="1:23" s="8" customFormat="1" ht="17.100000000000001" hidden="1" customHeight="1" x14ac:dyDescent="0.25">
      <c r="A510" s="12">
        <v>507</v>
      </c>
      <c r="B510" s="12" t="s">
        <v>96</v>
      </c>
      <c r="C510" s="98" t="s">
        <v>2410</v>
      </c>
      <c r="D510" s="12" t="s">
        <v>9</v>
      </c>
      <c r="E510" s="14" t="s">
        <v>2419</v>
      </c>
      <c r="F510" s="14" t="s">
        <v>2420</v>
      </c>
      <c r="G510" s="12" t="s">
        <v>1360</v>
      </c>
      <c r="H510" s="108">
        <v>1</v>
      </c>
      <c r="I510" s="16" t="s">
        <v>22</v>
      </c>
      <c r="J510" s="16">
        <v>6</v>
      </c>
      <c r="K510" s="16">
        <v>6</v>
      </c>
      <c r="L510" s="137"/>
      <c r="M510" s="16">
        <v>6</v>
      </c>
      <c r="N510" s="16">
        <v>6</v>
      </c>
      <c r="O510" s="154" t="s">
        <v>2804</v>
      </c>
      <c r="P510" s="16"/>
      <c r="Q510" s="16"/>
      <c r="R510" s="105"/>
      <c r="S510" s="106">
        <f t="shared" si="57"/>
        <v>12</v>
      </c>
      <c r="T510" s="20">
        <f t="shared" si="56"/>
        <v>12</v>
      </c>
      <c r="U510" s="21">
        <f t="shared" si="55"/>
        <v>1</v>
      </c>
      <c r="V510" s="21">
        <f t="shared" si="54"/>
        <v>1</v>
      </c>
      <c r="W510" s="20"/>
    </row>
    <row r="511" spans="1:23" s="8" customFormat="1" ht="17.100000000000001" hidden="1" customHeight="1" x14ac:dyDescent="0.25">
      <c r="A511" s="12">
        <v>508</v>
      </c>
      <c r="B511" s="12" t="s">
        <v>96</v>
      </c>
      <c r="C511" s="98" t="s">
        <v>2410</v>
      </c>
      <c r="D511" s="12" t="s">
        <v>1362</v>
      </c>
      <c r="E511" s="14" t="s">
        <v>2421</v>
      </c>
      <c r="F511" s="14" t="s">
        <v>2422</v>
      </c>
      <c r="G511" s="12" t="s">
        <v>1370</v>
      </c>
      <c r="H511" s="108">
        <v>1</v>
      </c>
      <c r="I511" s="16" t="s">
        <v>22</v>
      </c>
      <c r="J511" s="22">
        <v>0</v>
      </c>
      <c r="K511" s="22">
        <v>0</v>
      </c>
      <c r="L511" s="61" t="s">
        <v>30</v>
      </c>
      <c r="M511" s="22">
        <v>0</v>
      </c>
      <c r="N511" s="22">
        <v>0</v>
      </c>
      <c r="O511" s="158" t="s">
        <v>30</v>
      </c>
      <c r="P511" s="16"/>
      <c r="Q511" s="16"/>
      <c r="R511" s="105"/>
      <c r="S511" s="106">
        <f t="shared" si="57"/>
        <v>0</v>
      </c>
      <c r="T511" s="20">
        <f t="shared" si="56"/>
        <v>0</v>
      </c>
      <c r="U511" s="21" t="e">
        <f t="shared" si="55"/>
        <v>#DIV/0!</v>
      </c>
      <c r="V511" s="21" t="e">
        <f t="shared" si="54"/>
        <v>#DIV/0!</v>
      </c>
      <c r="W511" s="20"/>
    </row>
    <row r="512" spans="1:23" s="8" customFormat="1" ht="17.100000000000001" hidden="1" customHeight="1" x14ac:dyDescent="0.25">
      <c r="A512" s="12">
        <v>509</v>
      </c>
      <c r="B512" s="12" t="s">
        <v>96</v>
      </c>
      <c r="C512" s="98" t="s">
        <v>2410</v>
      </c>
      <c r="D512" s="12" t="s">
        <v>9</v>
      </c>
      <c r="E512" s="14" t="s">
        <v>2423</v>
      </c>
      <c r="F512" s="14" t="s">
        <v>2424</v>
      </c>
      <c r="G512" s="12" t="s">
        <v>1360</v>
      </c>
      <c r="H512" s="108">
        <v>1</v>
      </c>
      <c r="I512" s="16" t="s">
        <v>22</v>
      </c>
      <c r="J512" s="16">
        <v>1</v>
      </c>
      <c r="K512" s="16">
        <v>1</v>
      </c>
      <c r="L512" s="137"/>
      <c r="M512" s="16">
        <v>1</v>
      </c>
      <c r="N512" s="16">
        <v>1</v>
      </c>
      <c r="O512" s="154" t="s">
        <v>2805</v>
      </c>
      <c r="P512" s="16"/>
      <c r="Q512" s="16"/>
      <c r="R512" s="105"/>
      <c r="S512" s="106">
        <f t="shared" si="57"/>
        <v>2</v>
      </c>
      <c r="T512" s="20">
        <f t="shared" si="56"/>
        <v>2</v>
      </c>
      <c r="U512" s="21">
        <f t="shared" si="55"/>
        <v>1</v>
      </c>
      <c r="V512" s="21">
        <f t="shared" si="54"/>
        <v>1</v>
      </c>
      <c r="W512" s="20"/>
    </row>
    <row r="513" spans="1:24" s="8" customFormat="1" ht="17.100000000000001" hidden="1" customHeight="1" x14ac:dyDescent="0.25">
      <c r="A513" s="12">
        <v>510</v>
      </c>
      <c r="B513" s="12" t="s">
        <v>96</v>
      </c>
      <c r="C513" s="98" t="s">
        <v>2410</v>
      </c>
      <c r="D513" s="12" t="s">
        <v>9</v>
      </c>
      <c r="E513" s="14" t="s">
        <v>2425</v>
      </c>
      <c r="F513" s="14" t="s">
        <v>2426</v>
      </c>
      <c r="G513" s="12" t="s">
        <v>1360</v>
      </c>
      <c r="H513" s="108">
        <v>1</v>
      </c>
      <c r="I513" s="16" t="s">
        <v>22</v>
      </c>
      <c r="J513" s="16">
        <v>2</v>
      </c>
      <c r="K513" s="16">
        <v>2</v>
      </c>
      <c r="L513" s="137"/>
      <c r="M513" s="16">
        <v>1</v>
      </c>
      <c r="N513" s="16">
        <v>1</v>
      </c>
      <c r="O513" s="154" t="s">
        <v>2806</v>
      </c>
      <c r="P513" s="16"/>
      <c r="Q513" s="16"/>
      <c r="R513" s="105"/>
      <c r="S513" s="106">
        <f t="shared" si="57"/>
        <v>3</v>
      </c>
      <c r="T513" s="20">
        <f t="shared" si="56"/>
        <v>3</v>
      </c>
      <c r="U513" s="21">
        <f t="shared" si="55"/>
        <v>1</v>
      </c>
      <c r="V513" s="21">
        <f t="shared" si="54"/>
        <v>1</v>
      </c>
      <c r="W513" s="20"/>
    </row>
    <row r="514" spans="1:24" s="8" customFormat="1" ht="17.100000000000001" hidden="1" customHeight="1" x14ac:dyDescent="0.25">
      <c r="A514" s="12">
        <v>511</v>
      </c>
      <c r="B514" s="12" t="s">
        <v>239</v>
      </c>
      <c r="C514" s="98" t="s">
        <v>2427</v>
      </c>
      <c r="D514" s="12" t="s">
        <v>1386</v>
      </c>
      <c r="E514" s="14" t="s">
        <v>2428</v>
      </c>
      <c r="F514" s="14" t="s">
        <v>2429</v>
      </c>
      <c r="G514" s="12" t="s">
        <v>1356</v>
      </c>
      <c r="H514" s="108">
        <v>1</v>
      </c>
      <c r="I514" s="16" t="s">
        <v>1448</v>
      </c>
      <c r="J514" s="22">
        <v>0</v>
      </c>
      <c r="K514" s="22">
        <v>0</v>
      </c>
      <c r="L514" s="61" t="s">
        <v>30</v>
      </c>
      <c r="M514" s="22">
        <v>0</v>
      </c>
      <c r="N514" s="22">
        <v>0</v>
      </c>
      <c r="O514" s="158" t="s">
        <v>30</v>
      </c>
      <c r="P514" s="22">
        <v>0</v>
      </c>
      <c r="Q514" s="22">
        <v>0</v>
      </c>
      <c r="R514" s="100" t="s">
        <v>30</v>
      </c>
      <c r="S514" s="106">
        <f t="shared" si="57"/>
        <v>0</v>
      </c>
      <c r="T514" s="20">
        <f t="shared" si="56"/>
        <v>0</v>
      </c>
      <c r="U514" s="21" t="e">
        <f t="shared" si="55"/>
        <v>#DIV/0!</v>
      </c>
      <c r="V514" s="21" t="e">
        <f t="shared" si="54"/>
        <v>#DIV/0!</v>
      </c>
      <c r="W514" s="20"/>
    </row>
    <row r="515" spans="1:24" s="8" customFormat="1" ht="17.100000000000001" hidden="1" customHeight="1" x14ac:dyDescent="0.25">
      <c r="A515" s="12">
        <v>512</v>
      </c>
      <c r="B515" s="12" t="s">
        <v>239</v>
      </c>
      <c r="C515" s="98" t="s">
        <v>2427</v>
      </c>
      <c r="D515" s="12" t="s">
        <v>1357</v>
      </c>
      <c r="E515" s="14" t="s">
        <v>2430</v>
      </c>
      <c r="F515" s="14" t="s">
        <v>2431</v>
      </c>
      <c r="G515" s="12" t="s">
        <v>1356</v>
      </c>
      <c r="H515" s="108">
        <v>0.05</v>
      </c>
      <c r="I515" s="16" t="s">
        <v>852</v>
      </c>
      <c r="J515" s="22">
        <v>0</v>
      </c>
      <c r="K515" s="22">
        <v>0</v>
      </c>
      <c r="L515" s="61" t="s">
        <v>30</v>
      </c>
      <c r="M515" s="22">
        <v>0</v>
      </c>
      <c r="N515" s="22">
        <v>0</v>
      </c>
      <c r="O515" s="158" t="s">
        <v>30</v>
      </c>
      <c r="P515" s="22">
        <v>0</v>
      </c>
      <c r="Q515" s="22">
        <v>0</v>
      </c>
      <c r="R515" s="100" t="s">
        <v>30</v>
      </c>
      <c r="S515" s="106">
        <f t="shared" si="57"/>
        <v>0</v>
      </c>
      <c r="T515" s="20">
        <f t="shared" si="56"/>
        <v>0</v>
      </c>
      <c r="U515" s="21" t="e">
        <f>(S515/T515)-1</f>
        <v>#DIV/0!</v>
      </c>
      <c r="V515" s="21" t="e">
        <f t="shared" si="54"/>
        <v>#DIV/0!</v>
      </c>
      <c r="W515" s="20"/>
    </row>
    <row r="516" spans="1:24" s="8" customFormat="1" ht="17.100000000000001" hidden="1" customHeight="1" x14ac:dyDescent="0.25">
      <c r="A516" s="12">
        <v>513</v>
      </c>
      <c r="B516" s="12" t="s">
        <v>239</v>
      </c>
      <c r="C516" s="98" t="s">
        <v>2427</v>
      </c>
      <c r="D516" s="12" t="s">
        <v>1362</v>
      </c>
      <c r="E516" s="14" t="s">
        <v>2432</v>
      </c>
      <c r="F516" s="14" t="s">
        <v>2433</v>
      </c>
      <c r="G516" s="12" t="s">
        <v>1370</v>
      </c>
      <c r="H516" s="108">
        <v>1</v>
      </c>
      <c r="I516" s="16" t="s">
        <v>22</v>
      </c>
      <c r="J516" s="22">
        <v>0</v>
      </c>
      <c r="K516" s="22">
        <v>0</v>
      </c>
      <c r="L516" s="61" t="s">
        <v>30</v>
      </c>
      <c r="M516" s="22">
        <v>0</v>
      </c>
      <c r="N516" s="22">
        <v>0</v>
      </c>
      <c r="O516" s="158" t="s">
        <v>30</v>
      </c>
      <c r="P516" s="16"/>
      <c r="Q516" s="16"/>
      <c r="R516" s="100"/>
      <c r="S516" s="106">
        <f t="shared" si="57"/>
        <v>0</v>
      </c>
      <c r="T516" s="20">
        <f t="shared" si="56"/>
        <v>0</v>
      </c>
      <c r="U516" s="21" t="e">
        <f t="shared" ref="U516:U525" si="58">+S516/T516</f>
        <v>#DIV/0!</v>
      </c>
      <c r="V516" s="21" t="e">
        <f t="shared" ref="V516:V525" si="59">+U516/H516</f>
        <v>#DIV/0!</v>
      </c>
      <c r="W516" s="20"/>
    </row>
    <row r="517" spans="1:24" s="8" customFormat="1" ht="17.100000000000001" hidden="1" customHeight="1" x14ac:dyDescent="0.25">
      <c r="A517" s="12">
        <v>514</v>
      </c>
      <c r="B517" s="12" t="s">
        <v>239</v>
      </c>
      <c r="C517" s="98" t="s">
        <v>2427</v>
      </c>
      <c r="D517" s="12" t="s">
        <v>9</v>
      </c>
      <c r="E517" s="14" t="s">
        <v>2434</v>
      </c>
      <c r="F517" s="14" t="s">
        <v>2435</v>
      </c>
      <c r="G517" s="12" t="s">
        <v>1370</v>
      </c>
      <c r="H517" s="108">
        <v>1</v>
      </c>
      <c r="I517" s="16" t="s">
        <v>22</v>
      </c>
      <c r="J517" s="22">
        <v>0</v>
      </c>
      <c r="K517" s="22">
        <v>0</v>
      </c>
      <c r="L517" s="61" t="s">
        <v>30</v>
      </c>
      <c r="M517" s="22">
        <v>0</v>
      </c>
      <c r="N517" s="22">
        <v>0</v>
      </c>
      <c r="O517" s="158" t="s">
        <v>30</v>
      </c>
      <c r="P517" s="16"/>
      <c r="Q517" s="16"/>
      <c r="R517" s="100"/>
      <c r="S517" s="106">
        <f t="shared" si="57"/>
        <v>0</v>
      </c>
      <c r="T517" s="20">
        <f t="shared" si="56"/>
        <v>0</v>
      </c>
      <c r="U517" s="21" t="e">
        <f t="shared" si="58"/>
        <v>#DIV/0!</v>
      </c>
      <c r="V517" s="21" t="e">
        <f t="shared" si="59"/>
        <v>#DIV/0!</v>
      </c>
      <c r="W517" s="20"/>
    </row>
    <row r="518" spans="1:24" s="8" customFormat="1" ht="17.100000000000001" hidden="1" customHeight="1" x14ac:dyDescent="0.25">
      <c r="A518" s="12">
        <v>515</v>
      </c>
      <c r="B518" s="12" t="s">
        <v>239</v>
      </c>
      <c r="C518" s="98" t="s">
        <v>2427</v>
      </c>
      <c r="D518" s="12" t="s">
        <v>9</v>
      </c>
      <c r="E518" s="14" t="s">
        <v>2436</v>
      </c>
      <c r="F518" s="14" t="s">
        <v>2437</v>
      </c>
      <c r="G518" s="12" t="s">
        <v>1370</v>
      </c>
      <c r="H518" s="108">
        <v>1</v>
      </c>
      <c r="I518" s="16" t="s">
        <v>22</v>
      </c>
      <c r="J518" s="22">
        <v>0</v>
      </c>
      <c r="K518" s="22">
        <v>0</v>
      </c>
      <c r="L518" s="61" t="s">
        <v>30</v>
      </c>
      <c r="M518" s="22">
        <v>0</v>
      </c>
      <c r="N518" s="22">
        <v>0</v>
      </c>
      <c r="O518" s="158" t="s">
        <v>30</v>
      </c>
      <c r="P518" s="16"/>
      <c r="Q518" s="16"/>
      <c r="R518" s="100"/>
      <c r="S518" s="106">
        <f t="shared" si="57"/>
        <v>0</v>
      </c>
      <c r="T518" s="20">
        <f t="shared" si="56"/>
        <v>0</v>
      </c>
      <c r="U518" s="21" t="e">
        <f t="shared" si="58"/>
        <v>#DIV/0!</v>
      </c>
      <c r="V518" s="21" t="e">
        <f t="shared" si="59"/>
        <v>#DIV/0!</v>
      </c>
      <c r="W518" s="20"/>
    </row>
    <row r="519" spans="1:24" s="8" customFormat="1" ht="17.100000000000001" hidden="1" customHeight="1" x14ac:dyDescent="0.25">
      <c r="A519" s="12">
        <v>516</v>
      </c>
      <c r="B519" s="12" t="s">
        <v>239</v>
      </c>
      <c r="C519" s="98" t="s">
        <v>2427</v>
      </c>
      <c r="D519" s="12" t="s">
        <v>9</v>
      </c>
      <c r="E519" s="14" t="s">
        <v>2438</v>
      </c>
      <c r="F519" s="14" t="s">
        <v>2439</v>
      </c>
      <c r="G519" s="12" t="s">
        <v>1370</v>
      </c>
      <c r="H519" s="108">
        <v>1</v>
      </c>
      <c r="I519" s="16" t="s">
        <v>22</v>
      </c>
      <c r="J519" s="22">
        <v>0</v>
      </c>
      <c r="K519" s="22">
        <v>0</v>
      </c>
      <c r="L519" s="61" t="s">
        <v>30</v>
      </c>
      <c r="M519" s="22">
        <v>0</v>
      </c>
      <c r="N519" s="22">
        <v>0</v>
      </c>
      <c r="O519" s="158" t="s">
        <v>30</v>
      </c>
      <c r="P519" s="16"/>
      <c r="Q519" s="16"/>
      <c r="R519" s="100"/>
      <c r="S519" s="106">
        <f t="shared" si="57"/>
        <v>0</v>
      </c>
      <c r="T519" s="20">
        <f t="shared" si="56"/>
        <v>0</v>
      </c>
      <c r="U519" s="21" t="e">
        <f t="shared" si="58"/>
        <v>#DIV/0!</v>
      </c>
      <c r="V519" s="21" t="e">
        <f t="shared" si="59"/>
        <v>#DIV/0!</v>
      </c>
      <c r="W519" s="20"/>
    </row>
    <row r="520" spans="1:24" s="8" customFormat="1" ht="17.100000000000001" hidden="1" customHeight="1" x14ac:dyDescent="0.25">
      <c r="A520" s="12">
        <v>517</v>
      </c>
      <c r="B520" s="12" t="s">
        <v>239</v>
      </c>
      <c r="C520" s="98" t="s">
        <v>2427</v>
      </c>
      <c r="D520" s="12" t="s">
        <v>9</v>
      </c>
      <c r="E520" s="14" t="s">
        <v>2440</v>
      </c>
      <c r="F520" s="14" t="s">
        <v>2441</v>
      </c>
      <c r="G520" s="12" t="s">
        <v>1370</v>
      </c>
      <c r="H520" s="108">
        <v>1</v>
      </c>
      <c r="I520" s="16" t="s">
        <v>22</v>
      </c>
      <c r="J520" s="22">
        <v>0</v>
      </c>
      <c r="K520" s="22">
        <v>0</v>
      </c>
      <c r="L520" s="61" t="s">
        <v>30</v>
      </c>
      <c r="M520" s="22">
        <v>0</v>
      </c>
      <c r="N520" s="22">
        <v>0</v>
      </c>
      <c r="O520" s="158" t="s">
        <v>30</v>
      </c>
      <c r="P520" s="16"/>
      <c r="Q520" s="16"/>
      <c r="R520" s="100"/>
      <c r="S520" s="106">
        <f t="shared" si="57"/>
        <v>0</v>
      </c>
      <c r="T520" s="20">
        <f t="shared" si="56"/>
        <v>0</v>
      </c>
      <c r="U520" s="21" t="e">
        <f t="shared" si="58"/>
        <v>#DIV/0!</v>
      </c>
      <c r="V520" s="21" t="e">
        <f t="shared" si="59"/>
        <v>#DIV/0!</v>
      </c>
      <c r="W520" s="20"/>
    </row>
    <row r="521" spans="1:24" s="8" customFormat="1" ht="17.100000000000001" hidden="1" customHeight="1" x14ac:dyDescent="0.25">
      <c r="A521" s="12">
        <v>518</v>
      </c>
      <c r="B521" s="12" t="s">
        <v>239</v>
      </c>
      <c r="C521" s="98" t="s">
        <v>2427</v>
      </c>
      <c r="D521" s="12" t="s">
        <v>9</v>
      </c>
      <c r="E521" s="14" t="s">
        <v>2442</v>
      </c>
      <c r="F521" s="14" t="s">
        <v>2443</v>
      </c>
      <c r="G521" s="12" t="s">
        <v>1370</v>
      </c>
      <c r="H521" s="108">
        <v>1</v>
      </c>
      <c r="I521" s="16" t="s">
        <v>22</v>
      </c>
      <c r="J521" s="22">
        <v>0</v>
      </c>
      <c r="K521" s="22">
        <v>0</v>
      </c>
      <c r="L521" s="61" t="s">
        <v>30</v>
      </c>
      <c r="M521" s="22">
        <v>0</v>
      </c>
      <c r="N521" s="22">
        <v>0</v>
      </c>
      <c r="O521" s="158" t="s">
        <v>30</v>
      </c>
      <c r="P521" s="16"/>
      <c r="Q521" s="16"/>
      <c r="R521" s="100"/>
      <c r="S521" s="106">
        <f t="shared" si="57"/>
        <v>0</v>
      </c>
      <c r="T521" s="20">
        <f t="shared" si="56"/>
        <v>0</v>
      </c>
      <c r="U521" s="21" t="e">
        <f t="shared" si="58"/>
        <v>#DIV/0!</v>
      </c>
      <c r="V521" s="21" t="e">
        <f t="shared" si="59"/>
        <v>#DIV/0!</v>
      </c>
      <c r="W521" s="20"/>
    </row>
    <row r="522" spans="1:24" s="8" customFormat="1" ht="17.100000000000001" hidden="1" customHeight="1" x14ac:dyDescent="0.25">
      <c r="A522" s="12">
        <v>519</v>
      </c>
      <c r="B522" s="12" t="s">
        <v>239</v>
      </c>
      <c r="C522" s="98" t="s">
        <v>2427</v>
      </c>
      <c r="D522" s="12" t="s">
        <v>1362</v>
      </c>
      <c r="E522" s="14" t="s">
        <v>2444</v>
      </c>
      <c r="F522" s="14" t="s">
        <v>2445</v>
      </c>
      <c r="G522" s="12" t="s">
        <v>1370</v>
      </c>
      <c r="H522" s="108">
        <v>1</v>
      </c>
      <c r="I522" s="16" t="s">
        <v>22</v>
      </c>
      <c r="J522" s="22">
        <v>0</v>
      </c>
      <c r="K522" s="22">
        <v>0</v>
      </c>
      <c r="L522" s="61" t="s">
        <v>30</v>
      </c>
      <c r="M522" s="22">
        <v>0</v>
      </c>
      <c r="N522" s="22">
        <v>0</v>
      </c>
      <c r="O522" s="158" t="s">
        <v>30</v>
      </c>
      <c r="P522" s="16"/>
      <c r="Q522" s="16"/>
      <c r="R522" s="100"/>
      <c r="S522" s="106">
        <f t="shared" si="57"/>
        <v>0</v>
      </c>
      <c r="T522" s="20">
        <f t="shared" si="56"/>
        <v>0</v>
      </c>
      <c r="U522" s="21" t="e">
        <f t="shared" si="58"/>
        <v>#DIV/0!</v>
      </c>
      <c r="V522" s="21" t="e">
        <f t="shared" si="59"/>
        <v>#DIV/0!</v>
      </c>
      <c r="W522" s="20"/>
    </row>
    <row r="523" spans="1:24" s="8" customFormat="1" ht="17.100000000000001" hidden="1" customHeight="1" x14ac:dyDescent="0.25">
      <c r="A523" s="12">
        <v>520</v>
      </c>
      <c r="B523" s="12" t="s">
        <v>239</v>
      </c>
      <c r="C523" s="98" t="s">
        <v>2427</v>
      </c>
      <c r="D523" s="12" t="s">
        <v>9</v>
      </c>
      <c r="E523" s="14" t="s">
        <v>2446</v>
      </c>
      <c r="F523" s="14" t="s">
        <v>2447</v>
      </c>
      <c r="G523" s="12" t="s">
        <v>1370</v>
      </c>
      <c r="H523" s="108">
        <v>1</v>
      </c>
      <c r="I523" s="16" t="s">
        <v>22</v>
      </c>
      <c r="J523" s="22">
        <v>0</v>
      </c>
      <c r="K523" s="22">
        <v>0</v>
      </c>
      <c r="L523" s="61" t="s">
        <v>30</v>
      </c>
      <c r="M523" s="22">
        <v>0</v>
      </c>
      <c r="N523" s="22">
        <v>0</v>
      </c>
      <c r="O523" s="158" t="s">
        <v>30</v>
      </c>
      <c r="P523" s="16"/>
      <c r="Q523" s="16"/>
      <c r="R523" s="100"/>
      <c r="S523" s="106">
        <f t="shared" si="57"/>
        <v>0</v>
      </c>
      <c r="T523" s="20">
        <f t="shared" si="56"/>
        <v>0</v>
      </c>
      <c r="U523" s="21" t="e">
        <f t="shared" si="58"/>
        <v>#DIV/0!</v>
      </c>
      <c r="V523" s="21" t="e">
        <f t="shared" si="59"/>
        <v>#DIV/0!</v>
      </c>
      <c r="W523" s="20"/>
    </row>
    <row r="524" spans="1:24" s="8" customFormat="1" ht="17.100000000000001" hidden="1" customHeight="1" x14ac:dyDescent="0.25">
      <c r="A524" s="12">
        <v>521</v>
      </c>
      <c r="B524" s="12" t="s">
        <v>239</v>
      </c>
      <c r="C524" s="98" t="s">
        <v>2427</v>
      </c>
      <c r="D524" s="12" t="s">
        <v>9</v>
      </c>
      <c r="E524" s="14" t="s">
        <v>2448</v>
      </c>
      <c r="F524" s="14" t="s">
        <v>2449</v>
      </c>
      <c r="G524" s="12" t="s">
        <v>1370</v>
      </c>
      <c r="H524" s="108">
        <v>1</v>
      </c>
      <c r="I524" s="16" t="s">
        <v>22</v>
      </c>
      <c r="J524" s="22">
        <v>0</v>
      </c>
      <c r="K524" s="22">
        <v>0</v>
      </c>
      <c r="L524" s="61" t="s">
        <v>30</v>
      </c>
      <c r="M524" s="22">
        <v>0</v>
      </c>
      <c r="N524" s="22">
        <v>0</v>
      </c>
      <c r="O524" s="158" t="s">
        <v>30</v>
      </c>
      <c r="P524" s="16"/>
      <c r="Q524" s="16"/>
      <c r="R524" s="100"/>
      <c r="S524" s="106">
        <f t="shared" si="57"/>
        <v>0</v>
      </c>
      <c r="T524" s="20">
        <f t="shared" si="56"/>
        <v>0</v>
      </c>
      <c r="U524" s="21" t="e">
        <f t="shared" si="58"/>
        <v>#DIV/0!</v>
      </c>
      <c r="V524" s="21" t="e">
        <f t="shared" si="59"/>
        <v>#DIV/0!</v>
      </c>
      <c r="W524" s="20"/>
    </row>
    <row r="525" spans="1:24" s="8" customFormat="1" ht="17.100000000000001" hidden="1" customHeight="1" x14ac:dyDescent="0.25">
      <c r="A525" s="12">
        <v>522</v>
      </c>
      <c r="B525" s="12" t="s">
        <v>239</v>
      </c>
      <c r="C525" s="98" t="s">
        <v>2427</v>
      </c>
      <c r="D525" s="12" t="s">
        <v>9</v>
      </c>
      <c r="E525" s="14" t="s">
        <v>2450</v>
      </c>
      <c r="F525" s="14" t="s">
        <v>2451</v>
      </c>
      <c r="G525" s="12" t="s">
        <v>1370</v>
      </c>
      <c r="H525" s="108">
        <v>1</v>
      </c>
      <c r="I525" s="16" t="s">
        <v>22</v>
      </c>
      <c r="J525" s="22">
        <v>0</v>
      </c>
      <c r="K525" s="22">
        <v>0</v>
      </c>
      <c r="L525" s="61" t="s">
        <v>30</v>
      </c>
      <c r="M525" s="22">
        <v>0</v>
      </c>
      <c r="N525" s="22">
        <v>0</v>
      </c>
      <c r="O525" s="158" t="s">
        <v>30</v>
      </c>
      <c r="P525" s="16"/>
      <c r="Q525" s="16"/>
      <c r="R525" s="100"/>
      <c r="S525" s="106">
        <f t="shared" si="57"/>
        <v>0</v>
      </c>
      <c r="T525" s="20">
        <f t="shared" si="56"/>
        <v>0</v>
      </c>
      <c r="U525" s="21" t="e">
        <f t="shared" si="58"/>
        <v>#DIV/0!</v>
      </c>
      <c r="V525" s="21" t="e">
        <f t="shared" si="59"/>
        <v>#DIV/0!</v>
      </c>
      <c r="W525" s="20"/>
    </row>
    <row r="526" spans="1:24" s="8" customFormat="1" ht="17.100000000000001" hidden="1" customHeight="1" x14ac:dyDescent="0.25">
      <c r="A526" s="12">
        <v>523</v>
      </c>
      <c r="B526" s="12" t="s">
        <v>239</v>
      </c>
      <c r="C526" s="98" t="s">
        <v>2452</v>
      </c>
      <c r="D526" s="12" t="s">
        <v>1386</v>
      </c>
      <c r="E526" s="14" t="s">
        <v>2453</v>
      </c>
      <c r="F526" s="14" t="s">
        <v>2454</v>
      </c>
      <c r="G526" s="12" t="s">
        <v>1356</v>
      </c>
      <c r="H526" s="141">
        <v>35</v>
      </c>
      <c r="I526" s="16" t="s">
        <v>852</v>
      </c>
      <c r="J526" s="22">
        <v>0</v>
      </c>
      <c r="K526" s="22">
        <v>0</v>
      </c>
      <c r="L526" s="61" t="s">
        <v>30</v>
      </c>
      <c r="M526" s="22">
        <v>0</v>
      </c>
      <c r="N526" s="22">
        <v>0</v>
      </c>
      <c r="O526" s="158" t="s">
        <v>30</v>
      </c>
      <c r="P526" s="22">
        <v>0</v>
      </c>
      <c r="Q526" s="22">
        <v>0</v>
      </c>
      <c r="R526" s="100" t="s">
        <v>2455</v>
      </c>
      <c r="S526" s="106">
        <f t="shared" si="57"/>
        <v>0</v>
      </c>
      <c r="T526" s="20">
        <f t="shared" si="56"/>
        <v>0</v>
      </c>
      <c r="U526" s="21" t="e">
        <f>(S526/T526)-1</f>
        <v>#DIV/0!</v>
      </c>
      <c r="V526" s="21">
        <f>+S526/H526</f>
        <v>0</v>
      </c>
      <c r="W526" s="20"/>
      <c r="X526" s="8" t="s">
        <v>1655</v>
      </c>
    </row>
    <row r="527" spans="1:24" s="8" customFormat="1" ht="17.100000000000001" hidden="1" customHeight="1" x14ac:dyDescent="0.25">
      <c r="A527" s="12">
        <v>524</v>
      </c>
      <c r="B527" s="12" t="s">
        <v>239</v>
      </c>
      <c r="C527" s="98" t="s">
        <v>2452</v>
      </c>
      <c r="D527" s="12" t="s">
        <v>1357</v>
      </c>
      <c r="E527" s="14" t="s">
        <v>2456</v>
      </c>
      <c r="F527" s="14" t="s">
        <v>2457</v>
      </c>
      <c r="G527" s="12" t="s">
        <v>1356</v>
      </c>
      <c r="H527" s="108">
        <v>0.8</v>
      </c>
      <c r="I527" s="16" t="s">
        <v>1448</v>
      </c>
      <c r="J527" s="22">
        <v>0</v>
      </c>
      <c r="K527" s="22">
        <v>0</v>
      </c>
      <c r="L527" s="61" t="s">
        <v>30</v>
      </c>
      <c r="M527" s="22">
        <v>0</v>
      </c>
      <c r="N527" s="22">
        <v>0</v>
      </c>
      <c r="O527" s="158" t="s">
        <v>30</v>
      </c>
      <c r="P527" s="22">
        <v>0</v>
      </c>
      <c r="Q527" s="22">
        <v>0</v>
      </c>
      <c r="R527" s="100" t="s">
        <v>2455</v>
      </c>
      <c r="S527" s="106">
        <f t="shared" si="57"/>
        <v>0</v>
      </c>
      <c r="T527" s="20">
        <f t="shared" si="56"/>
        <v>0</v>
      </c>
      <c r="U527" s="21" t="e">
        <f t="shared" ref="U527:U541" si="60">+S527/T527</f>
        <v>#DIV/0!</v>
      </c>
      <c r="V527" s="21" t="e">
        <f>+U527/H527</f>
        <v>#DIV/0!</v>
      </c>
      <c r="W527" s="20"/>
    </row>
    <row r="528" spans="1:24" s="8" customFormat="1" ht="17.100000000000001" hidden="1" customHeight="1" x14ac:dyDescent="0.25">
      <c r="A528" s="12">
        <v>525</v>
      </c>
      <c r="B528" s="12" t="s">
        <v>239</v>
      </c>
      <c r="C528" s="98" t="s">
        <v>2452</v>
      </c>
      <c r="D528" s="12" t="s">
        <v>1357</v>
      </c>
      <c r="E528" s="14" t="s">
        <v>2458</v>
      </c>
      <c r="F528" s="14" t="s">
        <v>2459</v>
      </c>
      <c r="G528" s="12" t="s">
        <v>1356</v>
      </c>
      <c r="H528" s="108">
        <v>0.8</v>
      </c>
      <c r="I528" s="16" t="s">
        <v>1448</v>
      </c>
      <c r="J528" s="22">
        <v>0</v>
      </c>
      <c r="K528" s="22">
        <v>0</v>
      </c>
      <c r="L528" s="61" t="s">
        <v>30</v>
      </c>
      <c r="M528" s="22">
        <v>0</v>
      </c>
      <c r="N528" s="22">
        <v>0</v>
      </c>
      <c r="O528" s="158" t="s">
        <v>30</v>
      </c>
      <c r="P528" s="22">
        <v>0</v>
      </c>
      <c r="Q528" s="22">
        <v>0</v>
      </c>
      <c r="R528" s="100" t="s">
        <v>2455</v>
      </c>
      <c r="S528" s="106">
        <f t="shared" si="57"/>
        <v>0</v>
      </c>
      <c r="T528" s="20">
        <f t="shared" si="56"/>
        <v>0</v>
      </c>
      <c r="U528" s="21" t="e">
        <f t="shared" si="60"/>
        <v>#DIV/0!</v>
      </c>
      <c r="V528" s="21" t="e">
        <f>+U528/H528</f>
        <v>#DIV/0!</v>
      </c>
      <c r="W528" s="20"/>
    </row>
    <row r="529" spans="1:24" s="8" customFormat="1" ht="17.100000000000001" hidden="1" customHeight="1" x14ac:dyDescent="0.25">
      <c r="A529" s="12">
        <v>526</v>
      </c>
      <c r="B529" s="12" t="s">
        <v>239</v>
      </c>
      <c r="C529" s="98" t="s">
        <v>2452</v>
      </c>
      <c r="D529" s="12" t="s">
        <v>1362</v>
      </c>
      <c r="E529" s="14" t="s">
        <v>2460</v>
      </c>
      <c r="F529" s="14" t="s">
        <v>2461</v>
      </c>
      <c r="G529" s="12" t="s">
        <v>1370</v>
      </c>
      <c r="H529" s="108">
        <v>1</v>
      </c>
      <c r="I529" s="16" t="s">
        <v>22</v>
      </c>
      <c r="J529" s="22">
        <v>0</v>
      </c>
      <c r="K529" s="22">
        <v>0</v>
      </c>
      <c r="L529" s="61" t="s">
        <v>30</v>
      </c>
      <c r="M529" s="22">
        <v>0</v>
      </c>
      <c r="N529" s="22">
        <v>0</v>
      </c>
      <c r="O529" s="158" t="s">
        <v>30</v>
      </c>
      <c r="P529" s="16"/>
      <c r="Q529" s="16"/>
      <c r="R529" s="100"/>
      <c r="S529" s="106">
        <f t="shared" si="57"/>
        <v>0</v>
      </c>
      <c r="T529" s="20">
        <f t="shared" si="56"/>
        <v>0</v>
      </c>
      <c r="U529" s="21" t="e">
        <f t="shared" si="60"/>
        <v>#DIV/0!</v>
      </c>
      <c r="V529" s="21" t="e">
        <f>+U529/H529</f>
        <v>#DIV/0!</v>
      </c>
      <c r="W529" s="20"/>
    </row>
    <row r="530" spans="1:24" s="8" customFormat="1" ht="17.100000000000001" hidden="1" customHeight="1" x14ac:dyDescent="0.25">
      <c r="A530" s="12">
        <v>527</v>
      </c>
      <c r="B530" s="12" t="s">
        <v>239</v>
      </c>
      <c r="C530" s="98" t="s">
        <v>2452</v>
      </c>
      <c r="D530" s="12" t="s">
        <v>9</v>
      </c>
      <c r="E530" s="14" t="s">
        <v>2462</v>
      </c>
      <c r="F530" s="14" t="s">
        <v>2463</v>
      </c>
      <c r="G530" s="12" t="s">
        <v>1370</v>
      </c>
      <c r="H530" s="108">
        <v>1</v>
      </c>
      <c r="I530" s="16" t="s">
        <v>22</v>
      </c>
      <c r="J530" s="22">
        <v>0</v>
      </c>
      <c r="K530" s="22">
        <v>0</v>
      </c>
      <c r="L530" s="61" t="s">
        <v>30</v>
      </c>
      <c r="M530" s="22">
        <v>0</v>
      </c>
      <c r="N530" s="22">
        <v>0</v>
      </c>
      <c r="O530" s="158" t="s">
        <v>30</v>
      </c>
      <c r="P530" s="16"/>
      <c r="Q530" s="16"/>
      <c r="R530" s="100"/>
      <c r="S530" s="106">
        <f t="shared" si="57"/>
        <v>0</v>
      </c>
      <c r="T530" s="20">
        <f t="shared" si="56"/>
        <v>0</v>
      </c>
      <c r="U530" s="21" t="e">
        <f t="shared" si="60"/>
        <v>#DIV/0!</v>
      </c>
      <c r="V530" s="21" t="e">
        <f>+U530/H530</f>
        <v>#DIV/0!</v>
      </c>
      <c r="W530" s="20"/>
    </row>
    <row r="531" spans="1:24" s="8" customFormat="1" ht="17.100000000000001" hidden="1" customHeight="1" x14ac:dyDescent="0.25">
      <c r="A531" s="12">
        <v>528</v>
      </c>
      <c r="B531" s="12" t="s">
        <v>239</v>
      </c>
      <c r="C531" s="98" t="s">
        <v>2452</v>
      </c>
      <c r="D531" s="12" t="s">
        <v>9</v>
      </c>
      <c r="E531" s="14" t="s">
        <v>2464</v>
      </c>
      <c r="F531" s="14" t="s">
        <v>2465</v>
      </c>
      <c r="G531" s="12" t="s">
        <v>1370</v>
      </c>
      <c r="H531" s="141">
        <v>20</v>
      </c>
      <c r="I531" s="16" t="s">
        <v>835</v>
      </c>
      <c r="J531" s="22">
        <v>0</v>
      </c>
      <c r="K531" s="22">
        <v>0</v>
      </c>
      <c r="L531" s="61" t="s">
        <v>30</v>
      </c>
      <c r="M531" s="22">
        <v>0</v>
      </c>
      <c r="N531" s="22">
        <v>0</v>
      </c>
      <c r="O531" s="158" t="s">
        <v>30</v>
      </c>
      <c r="P531" s="16"/>
      <c r="Q531" s="16"/>
      <c r="R531" s="100"/>
      <c r="S531" s="106">
        <f t="shared" si="57"/>
        <v>0</v>
      </c>
      <c r="T531" s="20">
        <f t="shared" si="56"/>
        <v>0</v>
      </c>
      <c r="U531" s="21" t="e">
        <f t="shared" si="60"/>
        <v>#DIV/0!</v>
      </c>
      <c r="V531" s="21">
        <f>+S531/H531</f>
        <v>0</v>
      </c>
      <c r="W531" s="20"/>
      <c r="X531" s="8" t="s">
        <v>1940</v>
      </c>
    </row>
    <row r="532" spans="1:24" s="8" customFormat="1" ht="17.100000000000001" hidden="1" customHeight="1" x14ac:dyDescent="0.25">
      <c r="A532" s="12">
        <v>529</v>
      </c>
      <c r="B532" s="12" t="s">
        <v>239</v>
      </c>
      <c r="C532" s="98" t="s">
        <v>2452</v>
      </c>
      <c r="D532" s="12" t="s">
        <v>9</v>
      </c>
      <c r="E532" s="14" t="s">
        <v>2466</v>
      </c>
      <c r="F532" s="14" t="s">
        <v>2467</v>
      </c>
      <c r="G532" s="12" t="s">
        <v>1370</v>
      </c>
      <c r="H532" s="108">
        <v>1</v>
      </c>
      <c r="I532" s="16" t="s">
        <v>22</v>
      </c>
      <c r="J532" s="22">
        <v>0</v>
      </c>
      <c r="K532" s="22">
        <v>0</v>
      </c>
      <c r="L532" s="61" t="s">
        <v>30</v>
      </c>
      <c r="M532" s="22">
        <v>0</v>
      </c>
      <c r="N532" s="22">
        <v>0</v>
      </c>
      <c r="O532" s="158" t="s">
        <v>30</v>
      </c>
      <c r="P532" s="16"/>
      <c r="Q532" s="16"/>
      <c r="R532" s="100"/>
      <c r="S532" s="106">
        <f t="shared" si="57"/>
        <v>0</v>
      </c>
      <c r="T532" s="20">
        <f t="shared" si="56"/>
        <v>0</v>
      </c>
      <c r="U532" s="21" t="e">
        <f t="shared" si="60"/>
        <v>#DIV/0!</v>
      </c>
      <c r="V532" s="21" t="e">
        <f t="shared" ref="V532:V560" si="61">+U532/H532</f>
        <v>#DIV/0!</v>
      </c>
      <c r="W532" s="20"/>
    </row>
    <row r="533" spans="1:24" s="8" customFormat="1" ht="17.100000000000001" hidden="1" customHeight="1" x14ac:dyDescent="0.25">
      <c r="A533" s="12">
        <v>530</v>
      </c>
      <c r="B533" s="12" t="s">
        <v>239</v>
      </c>
      <c r="C533" s="98" t="s">
        <v>2452</v>
      </c>
      <c r="D533" s="12" t="s">
        <v>1362</v>
      </c>
      <c r="E533" s="14" t="s">
        <v>2468</v>
      </c>
      <c r="F533" s="14" t="s">
        <v>2469</v>
      </c>
      <c r="G533" s="12" t="s">
        <v>1370</v>
      </c>
      <c r="H533" s="108">
        <v>1</v>
      </c>
      <c r="I533" s="16" t="s">
        <v>22</v>
      </c>
      <c r="J533" s="22">
        <v>0</v>
      </c>
      <c r="K533" s="22">
        <v>0</v>
      </c>
      <c r="L533" s="61" t="s">
        <v>30</v>
      </c>
      <c r="M533" s="22">
        <v>0</v>
      </c>
      <c r="N533" s="22">
        <v>0</v>
      </c>
      <c r="O533" s="158" t="s">
        <v>30</v>
      </c>
      <c r="P533" s="16"/>
      <c r="Q533" s="16"/>
      <c r="R533" s="100"/>
      <c r="S533" s="106">
        <f t="shared" si="57"/>
        <v>0</v>
      </c>
      <c r="T533" s="20">
        <f t="shared" si="56"/>
        <v>0</v>
      </c>
      <c r="U533" s="21" t="e">
        <f t="shared" si="60"/>
        <v>#DIV/0!</v>
      </c>
      <c r="V533" s="21" t="e">
        <f t="shared" si="61"/>
        <v>#DIV/0!</v>
      </c>
      <c r="W533" s="20"/>
    </row>
    <row r="534" spans="1:24" s="8" customFormat="1" ht="17.100000000000001" hidden="1" customHeight="1" x14ac:dyDescent="0.25">
      <c r="A534" s="12">
        <v>531</v>
      </c>
      <c r="B534" s="12" t="s">
        <v>239</v>
      </c>
      <c r="C534" s="98" t="s">
        <v>2452</v>
      </c>
      <c r="D534" s="12" t="s">
        <v>1362</v>
      </c>
      <c r="E534" s="14" t="s">
        <v>2470</v>
      </c>
      <c r="F534" s="14" t="s">
        <v>2471</v>
      </c>
      <c r="G534" s="12" t="s">
        <v>1370</v>
      </c>
      <c r="H534" s="108">
        <v>1</v>
      </c>
      <c r="I534" s="16" t="s">
        <v>22</v>
      </c>
      <c r="J534" s="22">
        <v>0</v>
      </c>
      <c r="K534" s="22">
        <v>0</v>
      </c>
      <c r="L534" s="61" t="s">
        <v>30</v>
      </c>
      <c r="M534" s="22">
        <v>0</v>
      </c>
      <c r="N534" s="22">
        <v>0</v>
      </c>
      <c r="O534" s="158" t="s">
        <v>30</v>
      </c>
      <c r="P534" s="16"/>
      <c r="Q534" s="16"/>
      <c r="R534" s="100"/>
      <c r="S534" s="106">
        <f t="shared" si="57"/>
        <v>0</v>
      </c>
      <c r="T534" s="20">
        <f t="shared" si="56"/>
        <v>0</v>
      </c>
      <c r="U534" s="21" t="e">
        <f t="shared" si="60"/>
        <v>#DIV/0!</v>
      </c>
      <c r="V534" s="21" t="e">
        <f t="shared" si="61"/>
        <v>#DIV/0!</v>
      </c>
      <c r="W534" s="20"/>
    </row>
    <row r="535" spans="1:24" s="8" customFormat="1" ht="17.100000000000001" hidden="1" customHeight="1" x14ac:dyDescent="0.25">
      <c r="A535" s="12">
        <v>532</v>
      </c>
      <c r="B535" s="12" t="s">
        <v>239</v>
      </c>
      <c r="C535" s="98" t="s">
        <v>2452</v>
      </c>
      <c r="D535" s="12" t="s">
        <v>9</v>
      </c>
      <c r="E535" s="14" t="s">
        <v>2472</v>
      </c>
      <c r="F535" s="14" t="s">
        <v>2473</v>
      </c>
      <c r="G535" s="12" t="s">
        <v>1370</v>
      </c>
      <c r="H535" s="108">
        <v>1</v>
      </c>
      <c r="I535" s="16" t="s">
        <v>22</v>
      </c>
      <c r="J535" s="22">
        <v>0</v>
      </c>
      <c r="K535" s="22">
        <v>0</v>
      </c>
      <c r="L535" s="61" t="s">
        <v>30</v>
      </c>
      <c r="M535" s="22">
        <v>0</v>
      </c>
      <c r="N535" s="22">
        <v>0</v>
      </c>
      <c r="O535" s="158" t="s">
        <v>30</v>
      </c>
      <c r="P535" s="16"/>
      <c r="Q535" s="16"/>
      <c r="R535" s="100"/>
      <c r="S535" s="106">
        <f t="shared" si="57"/>
        <v>0</v>
      </c>
      <c r="T535" s="20">
        <f t="shared" si="56"/>
        <v>0</v>
      </c>
      <c r="U535" s="21" t="e">
        <f t="shared" si="60"/>
        <v>#DIV/0!</v>
      </c>
      <c r="V535" s="21" t="e">
        <f t="shared" si="61"/>
        <v>#DIV/0!</v>
      </c>
      <c r="W535" s="20"/>
    </row>
    <row r="536" spans="1:24" s="8" customFormat="1" ht="17.100000000000001" hidden="1" customHeight="1" x14ac:dyDescent="0.25">
      <c r="A536" s="12">
        <v>533</v>
      </c>
      <c r="B536" s="12" t="s">
        <v>239</v>
      </c>
      <c r="C536" s="98" t="s">
        <v>2452</v>
      </c>
      <c r="D536" s="12" t="s">
        <v>9</v>
      </c>
      <c r="E536" s="14" t="s">
        <v>2474</v>
      </c>
      <c r="F536" s="14" t="s">
        <v>2475</v>
      </c>
      <c r="G536" s="12" t="s">
        <v>1370</v>
      </c>
      <c r="H536" s="108">
        <v>1</v>
      </c>
      <c r="I536" s="16" t="s">
        <v>22</v>
      </c>
      <c r="J536" s="22">
        <v>0</v>
      </c>
      <c r="K536" s="22">
        <v>0</v>
      </c>
      <c r="L536" s="61" t="s">
        <v>30</v>
      </c>
      <c r="M536" s="22">
        <v>0</v>
      </c>
      <c r="N536" s="22">
        <v>0</v>
      </c>
      <c r="O536" s="158" t="s">
        <v>30</v>
      </c>
      <c r="P536" s="16"/>
      <c r="Q536" s="16"/>
      <c r="R536" s="100"/>
      <c r="S536" s="106">
        <f t="shared" si="57"/>
        <v>0</v>
      </c>
      <c r="T536" s="20">
        <f t="shared" si="56"/>
        <v>0</v>
      </c>
      <c r="U536" s="21" t="e">
        <f t="shared" si="60"/>
        <v>#DIV/0!</v>
      </c>
      <c r="V536" s="21" t="e">
        <f t="shared" si="61"/>
        <v>#DIV/0!</v>
      </c>
      <c r="W536" s="20"/>
    </row>
    <row r="537" spans="1:24" s="8" customFormat="1" ht="17.100000000000001" hidden="1" customHeight="1" x14ac:dyDescent="0.25">
      <c r="A537" s="12">
        <v>534</v>
      </c>
      <c r="B537" s="12" t="s">
        <v>239</v>
      </c>
      <c r="C537" s="98" t="s">
        <v>2452</v>
      </c>
      <c r="D537" s="12" t="s">
        <v>9</v>
      </c>
      <c r="E537" s="14" t="s">
        <v>2476</v>
      </c>
      <c r="F537" s="14" t="s">
        <v>2477</v>
      </c>
      <c r="G537" s="12" t="s">
        <v>1370</v>
      </c>
      <c r="H537" s="108">
        <v>1</v>
      </c>
      <c r="I537" s="16" t="s">
        <v>22</v>
      </c>
      <c r="J537" s="22">
        <v>0</v>
      </c>
      <c r="K537" s="22">
        <v>0</v>
      </c>
      <c r="L537" s="61" t="s">
        <v>30</v>
      </c>
      <c r="M537" s="22">
        <v>0</v>
      </c>
      <c r="N537" s="22">
        <v>0</v>
      </c>
      <c r="O537" s="158" t="s">
        <v>30</v>
      </c>
      <c r="P537" s="16"/>
      <c r="Q537" s="16"/>
      <c r="R537" s="100"/>
      <c r="S537" s="106">
        <f t="shared" si="57"/>
        <v>0</v>
      </c>
      <c r="T537" s="20">
        <f t="shared" si="56"/>
        <v>0</v>
      </c>
      <c r="U537" s="21" t="e">
        <f t="shared" si="60"/>
        <v>#DIV/0!</v>
      </c>
      <c r="V537" s="21" t="e">
        <f t="shared" si="61"/>
        <v>#DIV/0!</v>
      </c>
      <c r="W537" s="20"/>
    </row>
    <row r="538" spans="1:24" s="8" customFormat="1" ht="17.100000000000001" hidden="1" customHeight="1" x14ac:dyDescent="0.25">
      <c r="A538" s="12">
        <v>535</v>
      </c>
      <c r="B538" s="12" t="s">
        <v>239</v>
      </c>
      <c r="C538" s="98" t="s">
        <v>2452</v>
      </c>
      <c r="D538" s="12" t="s">
        <v>9</v>
      </c>
      <c r="E538" s="14" t="s">
        <v>2478</v>
      </c>
      <c r="F538" s="14" t="s">
        <v>2479</v>
      </c>
      <c r="G538" s="12" t="s">
        <v>1370</v>
      </c>
      <c r="H538" s="108">
        <v>1</v>
      </c>
      <c r="I538" s="16" t="s">
        <v>22</v>
      </c>
      <c r="J538" s="22">
        <v>0</v>
      </c>
      <c r="K538" s="22">
        <v>0</v>
      </c>
      <c r="L538" s="61" t="s">
        <v>30</v>
      </c>
      <c r="M538" s="22">
        <v>0</v>
      </c>
      <c r="N538" s="22">
        <v>0</v>
      </c>
      <c r="O538" s="158" t="s">
        <v>30</v>
      </c>
      <c r="P538" s="16"/>
      <c r="Q538" s="16"/>
      <c r="R538" s="100"/>
      <c r="S538" s="106">
        <f t="shared" si="57"/>
        <v>0</v>
      </c>
      <c r="T538" s="20">
        <f t="shared" si="56"/>
        <v>0</v>
      </c>
      <c r="U538" s="21" t="e">
        <f t="shared" si="60"/>
        <v>#DIV/0!</v>
      </c>
      <c r="V538" s="21" t="e">
        <f t="shared" si="61"/>
        <v>#DIV/0!</v>
      </c>
      <c r="W538" s="20"/>
    </row>
    <row r="539" spans="1:24" s="8" customFormat="1" ht="17.100000000000001" hidden="1" customHeight="1" x14ac:dyDescent="0.25">
      <c r="A539" s="12">
        <v>536</v>
      </c>
      <c r="B539" s="12" t="s">
        <v>239</v>
      </c>
      <c r="C539" s="98" t="s">
        <v>2452</v>
      </c>
      <c r="D539" s="12" t="s">
        <v>9</v>
      </c>
      <c r="E539" s="14" t="s">
        <v>2480</v>
      </c>
      <c r="F539" s="14" t="s">
        <v>2481</v>
      </c>
      <c r="G539" s="12" t="s">
        <v>1370</v>
      </c>
      <c r="H539" s="108">
        <v>1</v>
      </c>
      <c r="I539" s="16" t="s">
        <v>22</v>
      </c>
      <c r="J539" s="22">
        <v>0</v>
      </c>
      <c r="K539" s="22">
        <v>0</v>
      </c>
      <c r="L539" s="61" t="s">
        <v>30</v>
      </c>
      <c r="M539" s="22">
        <v>0</v>
      </c>
      <c r="N539" s="22">
        <v>0</v>
      </c>
      <c r="O539" s="158" t="s">
        <v>30</v>
      </c>
      <c r="P539" s="16"/>
      <c r="Q539" s="16"/>
      <c r="R539" s="100"/>
      <c r="S539" s="106">
        <f t="shared" si="57"/>
        <v>0</v>
      </c>
      <c r="T539" s="20">
        <f t="shared" si="56"/>
        <v>0</v>
      </c>
      <c r="U539" s="21" t="e">
        <f t="shared" si="60"/>
        <v>#DIV/0!</v>
      </c>
      <c r="V539" s="21" t="e">
        <f t="shared" si="61"/>
        <v>#DIV/0!</v>
      </c>
      <c r="W539" s="20"/>
    </row>
    <row r="540" spans="1:24" s="8" customFormat="1" ht="17.100000000000001" hidden="1" customHeight="1" x14ac:dyDescent="0.25">
      <c r="A540" s="12">
        <v>537</v>
      </c>
      <c r="B540" s="12" t="s">
        <v>239</v>
      </c>
      <c r="C540" s="98" t="s">
        <v>2452</v>
      </c>
      <c r="D540" s="12" t="s">
        <v>9</v>
      </c>
      <c r="E540" s="14" t="s">
        <v>2482</v>
      </c>
      <c r="F540" s="14" t="s">
        <v>2483</v>
      </c>
      <c r="G540" s="12" t="s">
        <v>1370</v>
      </c>
      <c r="H540" s="108">
        <v>1</v>
      </c>
      <c r="I540" s="16" t="s">
        <v>22</v>
      </c>
      <c r="J540" s="22">
        <v>0</v>
      </c>
      <c r="K540" s="22">
        <v>0</v>
      </c>
      <c r="L540" s="61" t="s">
        <v>30</v>
      </c>
      <c r="M540" s="22">
        <v>0</v>
      </c>
      <c r="N540" s="22">
        <v>0</v>
      </c>
      <c r="O540" s="158" t="s">
        <v>30</v>
      </c>
      <c r="P540" s="16"/>
      <c r="Q540" s="16"/>
      <c r="R540" s="100"/>
      <c r="S540" s="106">
        <f t="shared" si="57"/>
        <v>0</v>
      </c>
      <c r="T540" s="20">
        <f t="shared" si="56"/>
        <v>0</v>
      </c>
      <c r="U540" s="21" t="e">
        <f t="shared" si="60"/>
        <v>#DIV/0!</v>
      </c>
      <c r="V540" s="21" t="e">
        <f t="shared" si="61"/>
        <v>#DIV/0!</v>
      </c>
      <c r="W540" s="20"/>
    </row>
    <row r="541" spans="1:24" s="8" customFormat="1" ht="17.100000000000001" hidden="1" customHeight="1" x14ac:dyDescent="0.25">
      <c r="A541" s="12">
        <v>538</v>
      </c>
      <c r="B541" s="12" t="s">
        <v>239</v>
      </c>
      <c r="C541" s="98" t="s">
        <v>2452</v>
      </c>
      <c r="D541" s="12" t="s">
        <v>9</v>
      </c>
      <c r="E541" s="14" t="s">
        <v>2484</v>
      </c>
      <c r="F541" s="14" t="s">
        <v>2485</v>
      </c>
      <c r="G541" s="12" t="s">
        <v>1370</v>
      </c>
      <c r="H541" s="108">
        <v>1</v>
      </c>
      <c r="I541" s="16" t="s">
        <v>22</v>
      </c>
      <c r="J541" s="22">
        <v>0</v>
      </c>
      <c r="K541" s="22">
        <v>0</v>
      </c>
      <c r="L541" s="61" t="s">
        <v>30</v>
      </c>
      <c r="M541" s="22">
        <v>0</v>
      </c>
      <c r="N541" s="22">
        <v>0</v>
      </c>
      <c r="O541" s="158" t="s">
        <v>30</v>
      </c>
      <c r="P541" s="16"/>
      <c r="Q541" s="16"/>
      <c r="R541" s="100"/>
      <c r="S541" s="106">
        <f t="shared" si="57"/>
        <v>0</v>
      </c>
      <c r="T541" s="20">
        <f t="shared" si="56"/>
        <v>0</v>
      </c>
      <c r="U541" s="21" t="e">
        <f t="shared" si="60"/>
        <v>#DIV/0!</v>
      </c>
      <c r="V541" s="21" t="e">
        <f t="shared" si="61"/>
        <v>#DIV/0!</v>
      </c>
      <c r="W541" s="20"/>
    </row>
    <row r="542" spans="1:24" s="8" customFormat="1" ht="17.100000000000001" hidden="1" customHeight="1" x14ac:dyDescent="0.25">
      <c r="A542" s="12">
        <v>539</v>
      </c>
      <c r="B542" s="12" t="s">
        <v>239</v>
      </c>
      <c r="C542" s="98" t="s">
        <v>2486</v>
      </c>
      <c r="D542" s="12" t="s">
        <v>1386</v>
      </c>
      <c r="E542" s="14" t="s">
        <v>2487</v>
      </c>
      <c r="F542" s="14" t="s">
        <v>2488</v>
      </c>
      <c r="G542" s="12" t="s">
        <v>1356</v>
      </c>
      <c r="H542" s="108">
        <v>0.02</v>
      </c>
      <c r="I542" s="16" t="s">
        <v>852</v>
      </c>
      <c r="J542" s="22">
        <v>0</v>
      </c>
      <c r="K542" s="22">
        <v>0</v>
      </c>
      <c r="L542" s="61" t="s">
        <v>30</v>
      </c>
      <c r="M542" s="22">
        <v>0</v>
      </c>
      <c r="N542" s="22">
        <v>0</v>
      </c>
      <c r="O542" s="158" t="s">
        <v>30</v>
      </c>
      <c r="P542" s="22">
        <v>0</v>
      </c>
      <c r="Q542" s="22">
        <v>0</v>
      </c>
      <c r="R542" s="100" t="s">
        <v>30</v>
      </c>
      <c r="S542" s="106">
        <f t="shared" si="57"/>
        <v>0</v>
      </c>
      <c r="T542" s="20">
        <f t="shared" si="56"/>
        <v>0</v>
      </c>
      <c r="U542" s="21" t="e">
        <f>(S542/T542)-1</f>
        <v>#DIV/0!</v>
      </c>
      <c r="V542" s="21" t="e">
        <f t="shared" si="61"/>
        <v>#DIV/0!</v>
      </c>
      <c r="W542" s="20"/>
    </row>
    <row r="543" spans="1:24" s="8" customFormat="1" ht="17.100000000000001" hidden="1" customHeight="1" x14ac:dyDescent="0.25">
      <c r="A543" s="12">
        <v>540</v>
      </c>
      <c r="B543" s="12" t="s">
        <v>239</v>
      </c>
      <c r="C543" s="98" t="s">
        <v>2486</v>
      </c>
      <c r="D543" s="12" t="s">
        <v>1357</v>
      </c>
      <c r="E543" s="14" t="s">
        <v>2489</v>
      </c>
      <c r="F543" s="14" t="s">
        <v>2490</v>
      </c>
      <c r="G543" s="12" t="s">
        <v>1356</v>
      </c>
      <c r="H543" s="108">
        <v>1</v>
      </c>
      <c r="I543" s="16" t="s">
        <v>22</v>
      </c>
      <c r="J543" s="22">
        <v>0</v>
      </c>
      <c r="K543" s="22">
        <v>0</v>
      </c>
      <c r="L543" s="61" t="s">
        <v>30</v>
      </c>
      <c r="M543" s="22">
        <v>0</v>
      </c>
      <c r="N543" s="22">
        <v>0</v>
      </c>
      <c r="O543" s="158" t="s">
        <v>30</v>
      </c>
      <c r="P543" s="22">
        <v>0</v>
      </c>
      <c r="Q543" s="22">
        <v>0</v>
      </c>
      <c r="R543" s="100" t="s">
        <v>30</v>
      </c>
      <c r="S543" s="106">
        <f t="shared" si="57"/>
        <v>0</v>
      </c>
      <c r="T543" s="20">
        <f t="shared" si="56"/>
        <v>0</v>
      </c>
      <c r="U543" s="21" t="e">
        <f t="shared" ref="U543:U560" si="62">+S543/T543</f>
        <v>#DIV/0!</v>
      </c>
      <c r="V543" s="21" t="e">
        <f t="shared" si="61"/>
        <v>#DIV/0!</v>
      </c>
      <c r="W543" s="20"/>
    </row>
    <row r="544" spans="1:24" s="8" customFormat="1" ht="17.100000000000001" hidden="1" customHeight="1" x14ac:dyDescent="0.25">
      <c r="A544" s="12">
        <v>541</v>
      </c>
      <c r="B544" s="12" t="s">
        <v>239</v>
      </c>
      <c r="C544" s="98" t="s">
        <v>2486</v>
      </c>
      <c r="D544" s="12" t="s">
        <v>1362</v>
      </c>
      <c r="E544" s="14" t="s">
        <v>2491</v>
      </c>
      <c r="F544" s="14" t="s">
        <v>2492</v>
      </c>
      <c r="G544" s="12" t="s">
        <v>1370</v>
      </c>
      <c r="H544" s="108">
        <v>1</v>
      </c>
      <c r="I544" s="16" t="s">
        <v>22</v>
      </c>
      <c r="J544" s="22">
        <v>0</v>
      </c>
      <c r="K544" s="22">
        <v>0</v>
      </c>
      <c r="L544" s="61" t="s">
        <v>30</v>
      </c>
      <c r="M544" s="22">
        <v>0</v>
      </c>
      <c r="N544" s="22">
        <v>0</v>
      </c>
      <c r="O544" s="158" t="s">
        <v>30</v>
      </c>
      <c r="P544" s="16"/>
      <c r="Q544" s="16"/>
      <c r="R544" s="100"/>
      <c r="S544" s="106">
        <f t="shared" si="57"/>
        <v>0</v>
      </c>
      <c r="T544" s="20">
        <f t="shared" si="56"/>
        <v>0</v>
      </c>
      <c r="U544" s="21" t="e">
        <f t="shared" si="62"/>
        <v>#DIV/0!</v>
      </c>
      <c r="V544" s="21" t="e">
        <f t="shared" si="61"/>
        <v>#DIV/0!</v>
      </c>
      <c r="W544" s="20"/>
    </row>
    <row r="545" spans="1:23" s="8" customFormat="1" ht="17.100000000000001" hidden="1" customHeight="1" x14ac:dyDescent="0.25">
      <c r="A545" s="12">
        <v>542</v>
      </c>
      <c r="B545" s="12" t="s">
        <v>239</v>
      </c>
      <c r="C545" s="98" t="s">
        <v>2486</v>
      </c>
      <c r="D545" s="12" t="s">
        <v>9</v>
      </c>
      <c r="E545" s="14" t="s">
        <v>2493</v>
      </c>
      <c r="F545" s="14" t="s">
        <v>2494</v>
      </c>
      <c r="G545" s="12" t="s">
        <v>1370</v>
      </c>
      <c r="H545" s="108">
        <v>1</v>
      </c>
      <c r="I545" s="16" t="s">
        <v>22</v>
      </c>
      <c r="J545" s="22">
        <v>0</v>
      </c>
      <c r="K545" s="22">
        <v>0</v>
      </c>
      <c r="L545" s="61" t="s">
        <v>30</v>
      </c>
      <c r="M545" s="22">
        <v>0</v>
      </c>
      <c r="N545" s="22">
        <v>0</v>
      </c>
      <c r="O545" s="158" t="s">
        <v>30</v>
      </c>
      <c r="P545" s="16"/>
      <c r="Q545" s="16"/>
      <c r="R545" s="100"/>
      <c r="S545" s="106">
        <f t="shared" si="57"/>
        <v>0</v>
      </c>
      <c r="T545" s="20">
        <f t="shared" si="56"/>
        <v>0</v>
      </c>
      <c r="U545" s="21" t="e">
        <f t="shared" si="62"/>
        <v>#DIV/0!</v>
      </c>
      <c r="V545" s="21" t="e">
        <f t="shared" si="61"/>
        <v>#DIV/0!</v>
      </c>
      <c r="W545" s="20"/>
    </row>
    <row r="546" spans="1:23" s="8" customFormat="1" ht="17.100000000000001" hidden="1" customHeight="1" x14ac:dyDescent="0.25">
      <c r="A546" s="12">
        <v>543</v>
      </c>
      <c r="B546" s="12" t="s">
        <v>239</v>
      </c>
      <c r="C546" s="98" t="s">
        <v>2486</v>
      </c>
      <c r="D546" s="12" t="s">
        <v>9</v>
      </c>
      <c r="E546" s="14" t="s">
        <v>2495</v>
      </c>
      <c r="F546" s="14" t="s">
        <v>2496</v>
      </c>
      <c r="G546" s="12" t="s">
        <v>1370</v>
      </c>
      <c r="H546" s="108">
        <v>1</v>
      </c>
      <c r="I546" s="16" t="s">
        <v>22</v>
      </c>
      <c r="J546" s="22">
        <v>0</v>
      </c>
      <c r="K546" s="22">
        <v>0</v>
      </c>
      <c r="L546" s="61" t="s">
        <v>30</v>
      </c>
      <c r="M546" s="22">
        <v>0</v>
      </c>
      <c r="N546" s="22">
        <v>0</v>
      </c>
      <c r="O546" s="158" t="s">
        <v>30</v>
      </c>
      <c r="P546" s="16"/>
      <c r="Q546" s="16"/>
      <c r="R546" s="100"/>
      <c r="S546" s="106">
        <f t="shared" si="57"/>
        <v>0</v>
      </c>
      <c r="T546" s="20">
        <f t="shared" si="56"/>
        <v>0</v>
      </c>
      <c r="U546" s="21" t="e">
        <f t="shared" si="62"/>
        <v>#DIV/0!</v>
      </c>
      <c r="V546" s="21" t="e">
        <f t="shared" si="61"/>
        <v>#DIV/0!</v>
      </c>
      <c r="W546" s="20"/>
    </row>
    <row r="547" spans="1:23" s="8" customFormat="1" ht="17.100000000000001" hidden="1" customHeight="1" x14ac:dyDescent="0.25">
      <c r="A547" s="12">
        <v>544</v>
      </c>
      <c r="B547" s="12" t="s">
        <v>239</v>
      </c>
      <c r="C547" s="98" t="s">
        <v>2486</v>
      </c>
      <c r="D547" s="12" t="s">
        <v>9</v>
      </c>
      <c r="E547" s="14" t="s">
        <v>2497</v>
      </c>
      <c r="F547" s="14" t="s">
        <v>2498</v>
      </c>
      <c r="G547" s="12" t="s">
        <v>1370</v>
      </c>
      <c r="H547" s="108">
        <v>1</v>
      </c>
      <c r="I547" s="16" t="s">
        <v>22</v>
      </c>
      <c r="J547" s="22">
        <v>0</v>
      </c>
      <c r="K547" s="22">
        <v>0</v>
      </c>
      <c r="L547" s="61" t="s">
        <v>30</v>
      </c>
      <c r="M547" s="22">
        <v>0</v>
      </c>
      <c r="N547" s="22">
        <v>0</v>
      </c>
      <c r="O547" s="158" t="s">
        <v>30</v>
      </c>
      <c r="P547" s="16"/>
      <c r="Q547" s="16"/>
      <c r="R547" s="100"/>
      <c r="S547" s="106">
        <f t="shared" si="57"/>
        <v>0</v>
      </c>
      <c r="T547" s="20">
        <f t="shared" si="56"/>
        <v>0</v>
      </c>
      <c r="U547" s="21" t="e">
        <f t="shared" si="62"/>
        <v>#DIV/0!</v>
      </c>
      <c r="V547" s="21" t="e">
        <f t="shared" si="61"/>
        <v>#DIV/0!</v>
      </c>
      <c r="W547" s="20"/>
    </row>
    <row r="548" spans="1:23" s="8" customFormat="1" ht="17.100000000000001" hidden="1" customHeight="1" x14ac:dyDescent="0.25">
      <c r="A548" s="12">
        <v>545</v>
      </c>
      <c r="B548" s="12" t="s">
        <v>239</v>
      </c>
      <c r="C548" s="98" t="s">
        <v>2486</v>
      </c>
      <c r="D548" s="12" t="s">
        <v>9</v>
      </c>
      <c r="E548" s="14" t="s">
        <v>2499</v>
      </c>
      <c r="F548" s="14" t="s">
        <v>2500</v>
      </c>
      <c r="G548" s="12" t="s">
        <v>1370</v>
      </c>
      <c r="H548" s="108">
        <v>1</v>
      </c>
      <c r="I548" s="16" t="s">
        <v>22</v>
      </c>
      <c r="J548" s="22">
        <v>0</v>
      </c>
      <c r="K548" s="22">
        <v>0</v>
      </c>
      <c r="L548" s="61" t="s">
        <v>30</v>
      </c>
      <c r="M548" s="22">
        <v>0</v>
      </c>
      <c r="N548" s="22">
        <v>0</v>
      </c>
      <c r="O548" s="158" t="s">
        <v>30</v>
      </c>
      <c r="P548" s="16"/>
      <c r="Q548" s="16"/>
      <c r="R548" s="100"/>
      <c r="S548" s="106">
        <f t="shared" si="57"/>
        <v>0</v>
      </c>
      <c r="T548" s="20">
        <f t="shared" si="56"/>
        <v>0</v>
      </c>
      <c r="U548" s="21" t="e">
        <f t="shared" si="62"/>
        <v>#DIV/0!</v>
      </c>
      <c r="V548" s="21" t="e">
        <f t="shared" si="61"/>
        <v>#DIV/0!</v>
      </c>
      <c r="W548" s="20"/>
    </row>
    <row r="549" spans="1:23" s="8" customFormat="1" ht="17.100000000000001" hidden="1" customHeight="1" x14ac:dyDescent="0.25">
      <c r="A549" s="12">
        <v>546</v>
      </c>
      <c r="B549" s="12" t="s">
        <v>239</v>
      </c>
      <c r="C549" s="98" t="s">
        <v>2486</v>
      </c>
      <c r="D549" s="12" t="s">
        <v>9</v>
      </c>
      <c r="E549" s="14" t="s">
        <v>2501</v>
      </c>
      <c r="F549" s="14" t="s">
        <v>2502</v>
      </c>
      <c r="G549" s="12" t="s">
        <v>1370</v>
      </c>
      <c r="H549" s="108">
        <v>1</v>
      </c>
      <c r="I549" s="16" t="s">
        <v>22</v>
      </c>
      <c r="J549" s="22">
        <v>0</v>
      </c>
      <c r="K549" s="22">
        <v>0</v>
      </c>
      <c r="L549" s="61" t="s">
        <v>30</v>
      </c>
      <c r="M549" s="22">
        <v>0</v>
      </c>
      <c r="N549" s="22">
        <v>0</v>
      </c>
      <c r="O549" s="158" t="s">
        <v>30</v>
      </c>
      <c r="P549" s="16"/>
      <c r="Q549" s="16"/>
      <c r="R549" s="100"/>
      <c r="S549" s="106">
        <f t="shared" si="57"/>
        <v>0</v>
      </c>
      <c r="T549" s="20">
        <f t="shared" si="56"/>
        <v>0</v>
      </c>
      <c r="U549" s="21" t="e">
        <f t="shared" si="62"/>
        <v>#DIV/0!</v>
      </c>
      <c r="V549" s="21" t="e">
        <f t="shared" si="61"/>
        <v>#DIV/0!</v>
      </c>
      <c r="W549" s="20"/>
    </row>
    <row r="550" spans="1:23" s="8" customFormat="1" ht="17.100000000000001" hidden="1" customHeight="1" x14ac:dyDescent="0.25">
      <c r="A550" s="12">
        <v>547</v>
      </c>
      <c r="B550" s="12" t="s">
        <v>239</v>
      </c>
      <c r="C550" s="98" t="s">
        <v>2486</v>
      </c>
      <c r="D550" s="12" t="s">
        <v>9</v>
      </c>
      <c r="E550" s="14" t="s">
        <v>2503</v>
      </c>
      <c r="F550" s="14" t="s">
        <v>2504</v>
      </c>
      <c r="G550" s="12" t="s">
        <v>1370</v>
      </c>
      <c r="H550" s="108">
        <v>1</v>
      </c>
      <c r="I550" s="16" t="s">
        <v>22</v>
      </c>
      <c r="J550" s="22">
        <v>0</v>
      </c>
      <c r="K550" s="22">
        <v>0</v>
      </c>
      <c r="L550" s="61" t="s">
        <v>30</v>
      </c>
      <c r="M550" s="22">
        <v>0</v>
      </c>
      <c r="N550" s="22">
        <v>0</v>
      </c>
      <c r="O550" s="158" t="s">
        <v>30</v>
      </c>
      <c r="P550" s="16"/>
      <c r="Q550" s="16"/>
      <c r="R550" s="100"/>
      <c r="S550" s="106">
        <f t="shared" si="57"/>
        <v>0</v>
      </c>
      <c r="T550" s="20">
        <f t="shared" si="56"/>
        <v>0</v>
      </c>
      <c r="U550" s="21" t="e">
        <f t="shared" si="62"/>
        <v>#DIV/0!</v>
      </c>
      <c r="V550" s="21" t="e">
        <f t="shared" si="61"/>
        <v>#DIV/0!</v>
      </c>
      <c r="W550" s="20"/>
    </row>
    <row r="551" spans="1:23" s="8" customFormat="1" ht="17.100000000000001" hidden="1" customHeight="1" x14ac:dyDescent="0.25">
      <c r="A551" s="12">
        <v>548</v>
      </c>
      <c r="B551" s="12" t="s">
        <v>239</v>
      </c>
      <c r="C551" s="98" t="s">
        <v>2486</v>
      </c>
      <c r="D551" s="12" t="s">
        <v>1362</v>
      </c>
      <c r="E551" s="14" t="s">
        <v>2505</v>
      </c>
      <c r="F551" s="14" t="s">
        <v>2506</v>
      </c>
      <c r="G551" s="12" t="s">
        <v>1370</v>
      </c>
      <c r="H551" s="108">
        <v>1</v>
      </c>
      <c r="I551" s="16" t="s">
        <v>22</v>
      </c>
      <c r="J551" s="22">
        <v>0</v>
      </c>
      <c r="K551" s="22">
        <v>0</v>
      </c>
      <c r="L551" s="61" t="s">
        <v>30</v>
      </c>
      <c r="M551" s="22">
        <v>0</v>
      </c>
      <c r="N551" s="22">
        <v>0</v>
      </c>
      <c r="O551" s="158" t="s">
        <v>30</v>
      </c>
      <c r="P551" s="16"/>
      <c r="Q551" s="16"/>
      <c r="R551" s="100"/>
      <c r="S551" s="106">
        <f t="shared" si="57"/>
        <v>0</v>
      </c>
      <c r="T551" s="20">
        <f t="shared" si="56"/>
        <v>0</v>
      </c>
      <c r="U551" s="21" t="e">
        <f t="shared" si="62"/>
        <v>#DIV/0!</v>
      </c>
      <c r="V551" s="21" t="e">
        <f t="shared" si="61"/>
        <v>#DIV/0!</v>
      </c>
      <c r="W551" s="20"/>
    </row>
    <row r="552" spans="1:23" s="8" customFormat="1" ht="17.100000000000001" hidden="1" customHeight="1" x14ac:dyDescent="0.25">
      <c r="A552" s="12">
        <v>549</v>
      </c>
      <c r="B552" s="12" t="s">
        <v>239</v>
      </c>
      <c r="C552" s="98" t="s">
        <v>2486</v>
      </c>
      <c r="D552" s="12" t="s">
        <v>9</v>
      </c>
      <c r="E552" s="14" t="s">
        <v>2507</v>
      </c>
      <c r="F552" s="14" t="s">
        <v>2508</v>
      </c>
      <c r="G552" s="12" t="s">
        <v>1370</v>
      </c>
      <c r="H552" s="108">
        <v>1</v>
      </c>
      <c r="I552" s="16" t="s">
        <v>22</v>
      </c>
      <c r="J552" s="22">
        <v>0</v>
      </c>
      <c r="K552" s="22">
        <v>0</v>
      </c>
      <c r="L552" s="61" t="s">
        <v>30</v>
      </c>
      <c r="M552" s="22">
        <v>0</v>
      </c>
      <c r="N552" s="22">
        <v>0</v>
      </c>
      <c r="O552" s="158" t="s">
        <v>30</v>
      </c>
      <c r="P552" s="16"/>
      <c r="Q552" s="16"/>
      <c r="R552" s="100"/>
      <c r="S552" s="106">
        <f t="shared" si="57"/>
        <v>0</v>
      </c>
      <c r="T552" s="20">
        <f t="shared" si="56"/>
        <v>0</v>
      </c>
      <c r="U552" s="21" t="e">
        <f t="shared" si="62"/>
        <v>#DIV/0!</v>
      </c>
      <c r="V552" s="21" t="e">
        <f t="shared" si="61"/>
        <v>#DIV/0!</v>
      </c>
      <c r="W552" s="20"/>
    </row>
    <row r="553" spans="1:23" s="8" customFormat="1" ht="17.100000000000001" hidden="1" customHeight="1" x14ac:dyDescent="0.25">
      <c r="A553" s="12">
        <v>550</v>
      </c>
      <c r="B553" s="12" t="s">
        <v>239</v>
      </c>
      <c r="C553" s="98" t="s">
        <v>2486</v>
      </c>
      <c r="D553" s="12" t="s">
        <v>9</v>
      </c>
      <c r="E553" s="14" t="s">
        <v>2509</v>
      </c>
      <c r="F553" s="14" t="s">
        <v>2510</v>
      </c>
      <c r="G553" s="12" t="s">
        <v>1370</v>
      </c>
      <c r="H553" s="108">
        <v>1</v>
      </c>
      <c r="I553" s="16" t="s">
        <v>22</v>
      </c>
      <c r="J553" s="22">
        <v>0</v>
      </c>
      <c r="K553" s="22">
        <v>0</v>
      </c>
      <c r="L553" s="61" t="s">
        <v>30</v>
      </c>
      <c r="M553" s="22">
        <v>0</v>
      </c>
      <c r="N553" s="22">
        <v>0</v>
      </c>
      <c r="O553" s="158" t="s">
        <v>30</v>
      </c>
      <c r="P553" s="16"/>
      <c r="Q553" s="16"/>
      <c r="R553" s="100"/>
      <c r="S553" s="106">
        <f t="shared" si="57"/>
        <v>0</v>
      </c>
      <c r="T553" s="20">
        <f t="shared" si="56"/>
        <v>0</v>
      </c>
      <c r="U553" s="21" t="e">
        <f t="shared" si="62"/>
        <v>#DIV/0!</v>
      </c>
      <c r="V553" s="21" t="e">
        <f t="shared" si="61"/>
        <v>#DIV/0!</v>
      </c>
      <c r="W553" s="20"/>
    </row>
    <row r="554" spans="1:23" s="8" customFormat="1" ht="17.100000000000001" hidden="1" customHeight="1" x14ac:dyDescent="0.25">
      <c r="A554" s="12">
        <v>551</v>
      </c>
      <c r="B554" s="12" t="s">
        <v>239</v>
      </c>
      <c r="C554" s="98" t="s">
        <v>2486</v>
      </c>
      <c r="D554" s="12" t="s">
        <v>9</v>
      </c>
      <c r="E554" s="14" t="s">
        <v>2511</v>
      </c>
      <c r="F554" s="14" t="s">
        <v>2512</v>
      </c>
      <c r="G554" s="12" t="s">
        <v>1370</v>
      </c>
      <c r="H554" s="108">
        <v>1</v>
      </c>
      <c r="I554" s="16" t="s">
        <v>22</v>
      </c>
      <c r="J554" s="22">
        <v>0</v>
      </c>
      <c r="K554" s="22">
        <v>0</v>
      </c>
      <c r="L554" s="61" t="s">
        <v>30</v>
      </c>
      <c r="M554" s="22">
        <v>0</v>
      </c>
      <c r="N554" s="22">
        <v>0</v>
      </c>
      <c r="O554" s="158" t="s">
        <v>30</v>
      </c>
      <c r="P554" s="16"/>
      <c r="Q554" s="16"/>
      <c r="R554" s="100"/>
      <c r="S554" s="106">
        <f t="shared" si="57"/>
        <v>0</v>
      </c>
      <c r="T554" s="20">
        <f t="shared" si="56"/>
        <v>0</v>
      </c>
      <c r="U554" s="21" t="e">
        <f t="shared" si="62"/>
        <v>#DIV/0!</v>
      </c>
      <c r="V554" s="21" t="e">
        <f t="shared" si="61"/>
        <v>#DIV/0!</v>
      </c>
      <c r="W554" s="20"/>
    </row>
    <row r="555" spans="1:23" s="8" customFormat="1" ht="17.100000000000001" hidden="1" customHeight="1" x14ac:dyDescent="0.25">
      <c r="A555" s="12">
        <v>552</v>
      </c>
      <c r="B555" s="12" t="s">
        <v>239</v>
      </c>
      <c r="C555" s="98" t="s">
        <v>2486</v>
      </c>
      <c r="D555" s="12" t="s">
        <v>9</v>
      </c>
      <c r="E555" s="14" t="s">
        <v>2513</v>
      </c>
      <c r="F555" s="14" t="s">
        <v>2514</v>
      </c>
      <c r="G555" s="12" t="s">
        <v>1370</v>
      </c>
      <c r="H555" s="108">
        <v>1</v>
      </c>
      <c r="I555" s="16" t="s">
        <v>22</v>
      </c>
      <c r="J555" s="22">
        <v>0</v>
      </c>
      <c r="K555" s="22">
        <v>0</v>
      </c>
      <c r="L555" s="61" t="s">
        <v>30</v>
      </c>
      <c r="M555" s="22">
        <v>0</v>
      </c>
      <c r="N555" s="22">
        <v>0</v>
      </c>
      <c r="O555" s="158" t="s">
        <v>30</v>
      </c>
      <c r="P555" s="16"/>
      <c r="Q555" s="16"/>
      <c r="R555" s="100"/>
      <c r="S555" s="106">
        <f t="shared" si="57"/>
        <v>0</v>
      </c>
      <c r="T555" s="20">
        <f t="shared" si="56"/>
        <v>0</v>
      </c>
      <c r="U555" s="21" t="e">
        <f t="shared" si="62"/>
        <v>#DIV/0!</v>
      </c>
      <c r="V555" s="21" t="e">
        <f t="shared" si="61"/>
        <v>#DIV/0!</v>
      </c>
      <c r="W555" s="20"/>
    </row>
    <row r="556" spans="1:23" s="8" customFormat="1" ht="17.100000000000001" hidden="1" customHeight="1" x14ac:dyDescent="0.25">
      <c r="A556" s="12">
        <v>553</v>
      </c>
      <c r="B556" s="12" t="s">
        <v>239</v>
      </c>
      <c r="C556" s="98" t="s">
        <v>2486</v>
      </c>
      <c r="D556" s="12" t="s">
        <v>1362</v>
      </c>
      <c r="E556" s="14" t="s">
        <v>2515</v>
      </c>
      <c r="F556" s="14" t="s">
        <v>2516</v>
      </c>
      <c r="G556" s="12" t="s">
        <v>1370</v>
      </c>
      <c r="H556" s="108">
        <v>1</v>
      </c>
      <c r="I556" s="16" t="s">
        <v>22</v>
      </c>
      <c r="J556" s="22">
        <v>0</v>
      </c>
      <c r="K556" s="22">
        <v>0</v>
      </c>
      <c r="L556" s="61" t="s">
        <v>30</v>
      </c>
      <c r="M556" s="22">
        <v>0</v>
      </c>
      <c r="N556" s="22">
        <v>0</v>
      </c>
      <c r="O556" s="158" t="s">
        <v>30</v>
      </c>
      <c r="P556" s="16"/>
      <c r="Q556" s="16"/>
      <c r="R556" s="100"/>
      <c r="S556" s="106">
        <f t="shared" si="57"/>
        <v>0</v>
      </c>
      <c r="T556" s="20">
        <f t="shared" si="56"/>
        <v>0</v>
      </c>
      <c r="U556" s="21" t="e">
        <f t="shared" si="62"/>
        <v>#DIV/0!</v>
      </c>
      <c r="V556" s="21" t="e">
        <f t="shared" si="61"/>
        <v>#DIV/0!</v>
      </c>
      <c r="W556" s="20"/>
    </row>
    <row r="557" spans="1:23" s="8" customFormat="1" ht="17.100000000000001" hidden="1" customHeight="1" x14ac:dyDescent="0.25">
      <c r="A557" s="12">
        <v>554</v>
      </c>
      <c r="B557" s="12" t="s">
        <v>239</v>
      </c>
      <c r="C557" s="98" t="s">
        <v>2486</v>
      </c>
      <c r="D557" s="12" t="s">
        <v>9</v>
      </c>
      <c r="E557" s="14" t="s">
        <v>2517</v>
      </c>
      <c r="F557" s="14" t="s">
        <v>2518</v>
      </c>
      <c r="G557" s="12" t="s">
        <v>1370</v>
      </c>
      <c r="H557" s="108">
        <v>1</v>
      </c>
      <c r="I557" s="16" t="s">
        <v>22</v>
      </c>
      <c r="J557" s="22">
        <v>0</v>
      </c>
      <c r="K557" s="22">
        <v>0</v>
      </c>
      <c r="L557" s="61" t="s">
        <v>30</v>
      </c>
      <c r="M557" s="22">
        <v>0</v>
      </c>
      <c r="N557" s="22">
        <v>0</v>
      </c>
      <c r="O557" s="158" t="s">
        <v>30</v>
      </c>
      <c r="P557" s="16"/>
      <c r="Q557" s="16"/>
      <c r="R557" s="100"/>
      <c r="S557" s="106">
        <f t="shared" si="57"/>
        <v>0</v>
      </c>
      <c r="T557" s="20">
        <f t="shared" si="56"/>
        <v>0</v>
      </c>
      <c r="U557" s="21" t="e">
        <f t="shared" si="62"/>
        <v>#DIV/0!</v>
      </c>
      <c r="V557" s="21" t="e">
        <f t="shared" si="61"/>
        <v>#DIV/0!</v>
      </c>
      <c r="W557" s="20"/>
    </row>
    <row r="558" spans="1:23" s="8" customFormat="1" ht="17.100000000000001" hidden="1" customHeight="1" x14ac:dyDescent="0.25">
      <c r="A558" s="12">
        <v>555</v>
      </c>
      <c r="B558" s="12" t="s">
        <v>239</v>
      </c>
      <c r="C558" s="98" t="s">
        <v>2486</v>
      </c>
      <c r="D558" s="12" t="s">
        <v>9</v>
      </c>
      <c r="E558" s="14" t="s">
        <v>2519</v>
      </c>
      <c r="F558" s="14" t="s">
        <v>2520</v>
      </c>
      <c r="G558" s="12" t="s">
        <v>1370</v>
      </c>
      <c r="H558" s="108">
        <v>1</v>
      </c>
      <c r="I558" s="16" t="s">
        <v>22</v>
      </c>
      <c r="J558" s="22">
        <v>0</v>
      </c>
      <c r="K558" s="22">
        <v>0</v>
      </c>
      <c r="L558" s="61" t="s">
        <v>30</v>
      </c>
      <c r="M558" s="22">
        <v>0</v>
      </c>
      <c r="N558" s="22">
        <v>0</v>
      </c>
      <c r="O558" s="158" t="s">
        <v>30</v>
      </c>
      <c r="P558" s="16"/>
      <c r="Q558" s="16"/>
      <c r="R558" s="100"/>
      <c r="S558" s="106">
        <f t="shared" si="57"/>
        <v>0</v>
      </c>
      <c r="T558" s="20">
        <f t="shared" si="56"/>
        <v>0</v>
      </c>
      <c r="U558" s="21" t="e">
        <f t="shared" si="62"/>
        <v>#DIV/0!</v>
      </c>
      <c r="V558" s="21" t="e">
        <f t="shared" si="61"/>
        <v>#DIV/0!</v>
      </c>
      <c r="W558" s="20"/>
    </row>
    <row r="559" spans="1:23" s="8" customFormat="1" ht="17.100000000000001" hidden="1" customHeight="1" x14ac:dyDescent="0.25">
      <c r="A559" s="12">
        <v>556</v>
      </c>
      <c r="B559" s="12" t="s">
        <v>239</v>
      </c>
      <c r="C559" s="98" t="s">
        <v>2486</v>
      </c>
      <c r="D559" s="12" t="s">
        <v>1362</v>
      </c>
      <c r="E559" s="14" t="s">
        <v>2521</v>
      </c>
      <c r="F559" s="14" t="s">
        <v>2522</v>
      </c>
      <c r="G559" s="12" t="s">
        <v>1370</v>
      </c>
      <c r="H559" s="108">
        <v>1</v>
      </c>
      <c r="I559" s="16" t="s">
        <v>22</v>
      </c>
      <c r="J559" s="22">
        <v>0</v>
      </c>
      <c r="K559" s="22">
        <v>0</v>
      </c>
      <c r="L559" s="61" t="s">
        <v>30</v>
      </c>
      <c r="M559" s="22">
        <v>0</v>
      </c>
      <c r="N559" s="22">
        <v>0</v>
      </c>
      <c r="O559" s="158" t="s">
        <v>30</v>
      </c>
      <c r="P559" s="16"/>
      <c r="Q559" s="16"/>
      <c r="R559" s="100"/>
      <c r="S559" s="106">
        <f t="shared" si="57"/>
        <v>0</v>
      </c>
      <c r="T559" s="20">
        <f t="shared" si="56"/>
        <v>0</v>
      </c>
      <c r="U559" s="21" t="e">
        <f t="shared" si="62"/>
        <v>#DIV/0!</v>
      </c>
      <c r="V559" s="21" t="e">
        <f t="shared" si="61"/>
        <v>#DIV/0!</v>
      </c>
      <c r="W559" s="20"/>
    </row>
    <row r="560" spans="1:23" s="8" customFormat="1" ht="17.100000000000001" hidden="1" customHeight="1" x14ac:dyDescent="0.25">
      <c r="A560" s="12">
        <v>557</v>
      </c>
      <c r="B560" s="12" t="s">
        <v>239</v>
      </c>
      <c r="C560" s="98" t="s">
        <v>2486</v>
      </c>
      <c r="D560" s="12" t="s">
        <v>9</v>
      </c>
      <c r="E560" s="14" t="s">
        <v>2523</v>
      </c>
      <c r="F560" s="14" t="s">
        <v>2524</v>
      </c>
      <c r="G560" s="12" t="s">
        <v>1370</v>
      </c>
      <c r="H560" s="108">
        <v>1</v>
      </c>
      <c r="I560" s="16" t="s">
        <v>22</v>
      </c>
      <c r="J560" s="22">
        <v>0</v>
      </c>
      <c r="K560" s="22">
        <v>0</v>
      </c>
      <c r="L560" s="61" t="s">
        <v>30</v>
      </c>
      <c r="M560" s="22">
        <v>0</v>
      </c>
      <c r="N560" s="22">
        <v>0</v>
      </c>
      <c r="O560" s="158" t="s">
        <v>30</v>
      </c>
      <c r="P560" s="16"/>
      <c r="Q560" s="16"/>
      <c r="R560" s="100"/>
      <c r="S560" s="106">
        <f t="shared" si="57"/>
        <v>0</v>
      </c>
      <c r="T560" s="20">
        <f t="shared" si="56"/>
        <v>0</v>
      </c>
      <c r="U560" s="21" t="e">
        <f t="shared" si="62"/>
        <v>#DIV/0!</v>
      </c>
      <c r="V560" s="21" t="e">
        <f t="shared" si="61"/>
        <v>#DIV/0!</v>
      </c>
      <c r="W560" s="20"/>
    </row>
    <row r="561" spans="1:24" s="8" customFormat="1" ht="17.100000000000001" hidden="1" customHeight="1" x14ac:dyDescent="0.25">
      <c r="A561" s="12">
        <v>558</v>
      </c>
      <c r="B561" s="12" t="s">
        <v>239</v>
      </c>
      <c r="C561" s="98" t="s">
        <v>2525</v>
      </c>
      <c r="D561" s="12" t="s">
        <v>1386</v>
      </c>
      <c r="E561" s="14" t="s">
        <v>2526</v>
      </c>
      <c r="F561" s="14" t="s">
        <v>2527</v>
      </c>
      <c r="G561" s="12" t="s">
        <v>1356</v>
      </c>
      <c r="H561" s="142">
        <v>35</v>
      </c>
      <c r="I561" s="16" t="s">
        <v>852</v>
      </c>
      <c r="J561" s="22">
        <v>0</v>
      </c>
      <c r="K561" s="22">
        <v>0</v>
      </c>
      <c r="L561" s="61" t="s">
        <v>30</v>
      </c>
      <c r="M561" s="22">
        <v>0</v>
      </c>
      <c r="N561" s="22">
        <v>0</v>
      </c>
      <c r="O561" s="158" t="s">
        <v>30</v>
      </c>
      <c r="P561" s="22">
        <v>0</v>
      </c>
      <c r="Q561" s="22">
        <v>0</v>
      </c>
      <c r="R561" s="100" t="s">
        <v>30</v>
      </c>
      <c r="S561" s="106">
        <f t="shared" si="57"/>
        <v>0</v>
      </c>
      <c r="T561" s="20">
        <f t="shared" si="56"/>
        <v>0</v>
      </c>
      <c r="U561" s="21" t="e">
        <f>(S561/T561)-1</f>
        <v>#DIV/0!</v>
      </c>
      <c r="V561" s="21">
        <f>+S561/H561</f>
        <v>0</v>
      </c>
      <c r="W561" s="20"/>
      <c r="X561" s="8" t="s">
        <v>1655</v>
      </c>
    </row>
    <row r="562" spans="1:24" s="8" customFormat="1" ht="17.100000000000001" hidden="1" customHeight="1" x14ac:dyDescent="0.25">
      <c r="A562" s="12">
        <v>559</v>
      </c>
      <c r="B562" s="12" t="s">
        <v>239</v>
      </c>
      <c r="C562" s="98" t="s">
        <v>2525</v>
      </c>
      <c r="D562" s="12" t="s">
        <v>1357</v>
      </c>
      <c r="E562" s="14" t="s">
        <v>2528</v>
      </c>
      <c r="F562" s="14" t="s">
        <v>2529</v>
      </c>
      <c r="G562" s="12" t="s">
        <v>1356</v>
      </c>
      <c r="H562" s="108">
        <v>-0.05</v>
      </c>
      <c r="I562" s="16" t="s">
        <v>852</v>
      </c>
      <c r="J562" s="22">
        <v>0</v>
      </c>
      <c r="K562" s="22">
        <v>0</v>
      </c>
      <c r="L562" s="61" t="s">
        <v>30</v>
      </c>
      <c r="M562" s="22">
        <v>0</v>
      </c>
      <c r="N562" s="22">
        <v>0</v>
      </c>
      <c r="O562" s="158" t="s">
        <v>30</v>
      </c>
      <c r="P562" s="22">
        <v>0</v>
      </c>
      <c r="Q562" s="22">
        <v>0</v>
      </c>
      <c r="R562" s="100" t="s">
        <v>30</v>
      </c>
      <c r="S562" s="106">
        <f t="shared" si="57"/>
        <v>0</v>
      </c>
      <c r="T562" s="20">
        <f t="shared" si="56"/>
        <v>0</v>
      </c>
      <c r="U562" s="21" t="e">
        <f>(S562/T562)-1</f>
        <v>#DIV/0!</v>
      </c>
      <c r="V562" s="21" t="e">
        <f t="shared" ref="V562:V593" si="63">+U562/H562</f>
        <v>#DIV/0!</v>
      </c>
      <c r="W562" s="20"/>
    </row>
    <row r="563" spans="1:24" s="8" customFormat="1" ht="17.100000000000001" hidden="1" customHeight="1" x14ac:dyDescent="0.25">
      <c r="A563" s="12">
        <v>560</v>
      </c>
      <c r="B563" s="12" t="s">
        <v>239</v>
      </c>
      <c r="C563" s="98" t="s">
        <v>2525</v>
      </c>
      <c r="D563" s="12" t="s">
        <v>1362</v>
      </c>
      <c r="E563" s="14" t="s">
        <v>2530</v>
      </c>
      <c r="F563" s="14" t="s">
        <v>2531</v>
      </c>
      <c r="G563" s="12" t="s">
        <v>1370</v>
      </c>
      <c r="H563" s="108">
        <v>1</v>
      </c>
      <c r="I563" s="16" t="s">
        <v>22</v>
      </c>
      <c r="J563" s="22">
        <v>0</v>
      </c>
      <c r="K563" s="22">
        <v>0</v>
      </c>
      <c r="L563" s="61" t="s">
        <v>30</v>
      </c>
      <c r="M563" s="22">
        <v>0</v>
      </c>
      <c r="N563" s="22">
        <v>0</v>
      </c>
      <c r="O563" s="158" t="s">
        <v>30</v>
      </c>
      <c r="P563" s="16"/>
      <c r="Q563" s="16"/>
      <c r="R563" s="100"/>
      <c r="S563" s="106">
        <f t="shared" si="57"/>
        <v>0</v>
      </c>
      <c r="T563" s="20">
        <f t="shared" si="56"/>
        <v>0</v>
      </c>
      <c r="U563" s="21" t="e">
        <f t="shared" ref="U563:U576" si="64">+S563/T563</f>
        <v>#DIV/0!</v>
      </c>
      <c r="V563" s="21" t="e">
        <f t="shared" si="63"/>
        <v>#DIV/0!</v>
      </c>
      <c r="W563" s="20"/>
    </row>
    <row r="564" spans="1:24" s="8" customFormat="1" ht="17.100000000000001" hidden="1" customHeight="1" x14ac:dyDescent="0.25">
      <c r="A564" s="12">
        <v>561</v>
      </c>
      <c r="B564" s="12" t="s">
        <v>239</v>
      </c>
      <c r="C564" s="98" t="s">
        <v>2525</v>
      </c>
      <c r="D564" s="12" t="s">
        <v>9</v>
      </c>
      <c r="E564" s="14" t="s">
        <v>2532</v>
      </c>
      <c r="F564" s="14" t="s">
        <v>2533</v>
      </c>
      <c r="G564" s="12" t="s">
        <v>1370</v>
      </c>
      <c r="H564" s="108">
        <v>1</v>
      </c>
      <c r="I564" s="16" t="s">
        <v>22</v>
      </c>
      <c r="J564" s="22">
        <v>0</v>
      </c>
      <c r="K564" s="22">
        <v>0</v>
      </c>
      <c r="L564" s="61" t="s">
        <v>30</v>
      </c>
      <c r="M564" s="22">
        <v>0</v>
      </c>
      <c r="N564" s="22">
        <v>0</v>
      </c>
      <c r="O564" s="158" t="s">
        <v>30</v>
      </c>
      <c r="P564" s="16"/>
      <c r="Q564" s="16"/>
      <c r="R564" s="100"/>
      <c r="S564" s="106">
        <f t="shared" si="57"/>
        <v>0</v>
      </c>
      <c r="T564" s="20">
        <f t="shared" si="56"/>
        <v>0</v>
      </c>
      <c r="U564" s="21" t="e">
        <f t="shared" si="64"/>
        <v>#DIV/0!</v>
      </c>
      <c r="V564" s="21" t="e">
        <f t="shared" si="63"/>
        <v>#DIV/0!</v>
      </c>
      <c r="W564" s="20"/>
    </row>
    <row r="565" spans="1:24" s="8" customFormat="1" ht="17.100000000000001" hidden="1" customHeight="1" x14ac:dyDescent="0.25">
      <c r="A565" s="12">
        <v>562</v>
      </c>
      <c r="B565" s="12" t="s">
        <v>239</v>
      </c>
      <c r="C565" s="98" t="s">
        <v>2525</v>
      </c>
      <c r="D565" s="12" t="s">
        <v>9</v>
      </c>
      <c r="E565" s="14" t="s">
        <v>2534</v>
      </c>
      <c r="F565" s="14" t="s">
        <v>2535</v>
      </c>
      <c r="G565" s="12" t="s">
        <v>1370</v>
      </c>
      <c r="H565" s="108">
        <v>1</v>
      </c>
      <c r="I565" s="16" t="s">
        <v>22</v>
      </c>
      <c r="J565" s="22">
        <v>0</v>
      </c>
      <c r="K565" s="22">
        <v>0</v>
      </c>
      <c r="L565" s="61" t="s">
        <v>30</v>
      </c>
      <c r="M565" s="22">
        <v>0</v>
      </c>
      <c r="N565" s="22">
        <v>0</v>
      </c>
      <c r="O565" s="158" t="s">
        <v>30</v>
      </c>
      <c r="P565" s="16"/>
      <c r="Q565" s="16"/>
      <c r="R565" s="100"/>
      <c r="S565" s="106">
        <f t="shared" si="57"/>
        <v>0</v>
      </c>
      <c r="T565" s="20">
        <f t="shared" si="56"/>
        <v>0</v>
      </c>
      <c r="U565" s="21" t="e">
        <f t="shared" si="64"/>
        <v>#DIV/0!</v>
      </c>
      <c r="V565" s="21" t="e">
        <f t="shared" si="63"/>
        <v>#DIV/0!</v>
      </c>
      <c r="W565" s="20"/>
    </row>
    <row r="566" spans="1:24" s="8" customFormat="1" ht="17.100000000000001" hidden="1" customHeight="1" x14ac:dyDescent="0.25">
      <c r="A566" s="12">
        <v>563</v>
      </c>
      <c r="B566" s="12" t="s">
        <v>239</v>
      </c>
      <c r="C566" s="98" t="s">
        <v>2525</v>
      </c>
      <c r="D566" s="12" t="s">
        <v>9</v>
      </c>
      <c r="E566" s="14" t="s">
        <v>2536</v>
      </c>
      <c r="F566" s="14" t="s">
        <v>2537</v>
      </c>
      <c r="G566" s="12" t="s">
        <v>1370</v>
      </c>
      <c r="H566" s="108">
        <v>1</v>
      </c>
      <c r="I566" s="16" t="s">
        <v>22</v>
      </c>
      <c r="J566" s="22">
        <v>0</v>
      </c>
      <c r="K566" s="22">
        <v>0</v>
      </c>
      <c r="L566" s="61" t="s">
        <v>30</v>
      </c>
      <c r="M566" s="22">
        <v>0</v>
      </c>
      <c r="N566" s="22">
        <v>0</v>
      </c>
      <c r="O566" s="158" t="s">
        <v>30</v>
      </c>
      <c r="P566" s="16"/>
      <c r="Q566" s="16"/>
      <c r="R566" s="100"/>
      <c r="S566" s="106">
        <f t="shared" si="57"/>
        <v>0</v>
      </c>
      <c r="T566" s="20">
        <f t="shared" si="56"/>
        <v>0</v>
      </c>
      <c r="U566" s="21" t="e">
        <f t="shared" si="64"/>
        <v>#DIV/0!</v>
      </c>
      <c r="V566" s="21" t="e">
        <f t="shared" si="63"/>
        <v>#DIV/0!</v>
      </c>
      <c r="W566" s="20"/>
    </row>
    <row r="567" spans="1:24" s="8" customFormat="1" ht="17.100000000000001" hidden="1" customHeight="1" x14ac:dyDescent="0.25">
      <c r="A567" s="12">
        <v>564</v>
      </c>
      <c r="B567" s="12" t="s">
        <v>239</v>
      </c>
      <c r="C567" s="98" t="s">
        <v>2525</v>
      </c>
      <c r="D567" s="12" t="s">
        <v>9</v>
      </c>
      <c r="E567" s="14" t="s">
        <v>2538</v>
      </c>
      <c r="F567" s="14" t="s">
        <v>2539</v>
      </c>
      <c r="G567" s="12" t="s">
        <v>1370</v>
      </c>
      <c r="H567" s="108">
        <v>1</v>
      </c>
      <c r="I567" s="16" t="s">
        <v>22</v>
      </c>
      <c r="J567" s="22">
        <v>0</v>
      </c>
      <c r="K567" s="22">
        <v>0</v>
      </c>
      <c r="L567" s="61" t="s">
        <v>30</v>
      </c>
      <c r="M567" s="22">
        <v>0</v>
      </c>
      <c r="N567" s="22">
        <v>0</v>
      </c>
      <c r="O567" s="158" t="s">
        <v>30</v>
      </c>
      <c r="P567" s="16"/>
      <c r="Q567" s="16"/>
      <c r="R567" s="100"/>
      <c r="S567" s="106">
        <f t="shared" si="57"/>
        <v>0</v>
      </c>
      <c r="T567" s="20">
        <f t="shared" si="56"/>
        <v>0</v>
      </c>
      <c r="U567" s="21" t="e">
        <f t="shared" si="64"/>
        <v>#DIV/0!</v>
      </c>
      <c r="V567" s="21" t="e">
        <f t="shared" si="63"/>
        <v>#DIV/0!</v>
      </c>
      <c r="W567" s="20"/>
    </row>
    <row r="568" spans="1:24" s="8" customFormat="1" ht="17.100000000000001" hidden="1" customHeight="1" x14ac:dyDescent="0.25">
      <c r="A568" s="12">
        <v>565</v>
      </c>
      <c r="B568" s="12" t="s">
        <v>239</v>
      </c>
      <c r="C568" s="98" t="s">
        <v>2525</v>
      </c>
      <c r="D568" s="12" t="s">
        <v>9</v>
      </c>
      <c r="E568" s="14" t="s">
        <v>2540</v>
      </c>
      <c r="F568" s="14" t="s">
        <v>2541</v>
      </c>
      <c r="G568" s="12" t="s">
        <v>1370</v>
      </c>
      <c r="H568" s="108">
        <v>1</v>
      </c>
      <c r="I568" s="16" t="s">
        <v>22</v>
      </c>
      <c r="J568" s="22">
        <v>0</v>
      </c>
      <c r="K568" s="22">
        <v>0</v>
      </c>
      <c r="L568" s="61" t="s">
        <v>30</v>
      </c>
      <c r="M568" s="22">
        <v>0</v>
      </c>
      <c r="N568" s="22">
        <v>0</v>
      </c>
      <c r="O568" s="158" t="s">
        <v>30</v>
      </c>
      <c r="P568" s="16"/>
      <c r="Q568" s="16"/>
      <c r="R568" s="100"/>
      <c r="S568" s="106">
        <f t="shared" si="57"/>
        <v>0</v>
      </c>
      <c r="T568" s="20">
        <f t="shared" si="56"/>
        <v>0</v>
      </c>
      <c r="U568" s="21" t="e">
        <f t="shared" si="64"/>
        <v>#DIV/0!</v>
      </c>
      <c r="V568" s="21" t="e">
        <f t="shared" si="63"/>
        <v>#DIV/0!</v>
      </c>
      <c r="W568" s="20"/>
    </row>
    <row r="569" spans="1:24" s="8" customFormat="1" ht="17.100000000000001" hidden="1" customHeight="1" x14ac:dyDescent="0.25">
      <c r="A569" s="12">
        <v>566</v>
      </c>
      <c r="B569" s="12" t="s">
        <v>239</v>
      </c>
      <c r="C569" s="98" t="s">
        <v>2525</v>
      </c>
      <c r="D569" s="12" t="s">
        <v>9</v>
      </c>
      <c r="E569" s="14" t="s">
        <v>2542</v>
      </c>
      <c r="F569" s="14" t="s">
        <v>2543</v>
      </c>
      <c r="G569" s="12" t="s">
        <v>1370</v>
      </c>
      <c r="H569" s="108">
        <v>1</v>
      </c>
      <c r="I569" s="16" t="s">
        <v>22</v>
      </c>
      <c r="J569" s="22">
        <v>0</v>
      </c>
      <c r="K569" s="22">
        <v>0</v>
      </c>
      <c r="L569" s="61" t="s">
        <v>30</v>
      </c>
      <c r="M569" s="22">
        <v>0</v>
      </c>
      <c r="N569" s="22">
        <v>0</v>
      </c>
      <c r="O569" s="158" t="s">
        <v>30</v>
      </c>
      <c r="P569" s="16"/>
      <c r="Q569" s="16"/>
      <c r="R569" s="100"/>
      <c r="S569" s="106">
        <f t="shared" si="57"/>
        <v>0</v>
      </c>
      <c r="T569" s="20">
        <f t="shared" si="56"/>
        <v>0</v>
      </c>
      <c r="U569" s="21" t="e">
        <f t="shared" si="64"/>
        <v>#DIV/0!</v>
      </c>
      <c r="V569" s="21" t="e">
        <f t="shared" si="63"/>
        <v>#DIV/0!</v>
      </c>
      <c r="W569" s="20"/>
    </row>
    <row r="570" spans="1:24" s="8" customFormat="1" ht="17.100000000000001" hidden="1" customHeight="1" x14ac:dyDescent="0.25">
      <c r="A570" s="12">
        <v>567</v>
      </c>
      <c r="B570" s="12" t="s">
        <v>239</v>
      </c>
      <c r="C570" s="98" t="s">
        <v>2525</v>
      </c>
      <c r="D570" s="12" t="s">
        <v>9</v>
      </c>
      <c r="E570" s="14" t="s">
        <v>2544</v>
      </c>
      <c r="F570" s="14" t="s">
        <v>2545</v>
      </c>
      <c r="G570" s="12" t="s">
        <v>1370</v>
      </c>
      <c r="H570" s="108">
        <v>1</v>
      </c>
      <c r="I570" s="16" t="s">
        <v>22</v>
      </c>
      <c r="J570" s="22">
        <v>0</v>
      </c>
      <c r="K570" s="22">
        <v>0</v>
      </c>
      <c r="L570" s="61" t="s">
        <v>30</v>
      </c>
      <c r="M570" s="22">
        <v>0</v>
      </c>
      <c r="N570" s="22">
        <v>0</v>
      </c>
      <c r="O570" s="158" t="s">
        <v>30</v>
      </c>
      <c r="P570" s="16"/>
      <c r="Q570" s="16"/>
      <c r="R570" s="100"/>
      <c r="S570" s="106">
        <f t="shared" si="57"/>
        <v>0</v>
      </c>
      <c r="T570" s="20">
        <f t="shared" ref="T570:T633" si="65">+K570+N570+Q570</f>
        <v>0</v>
      </c>
      <c r="U570" s="21" t="e">
        <f t="shared" si="64"/>
        <v>#DIV/0!</v>
      </c>
      <c r="V570" s="21" t="e">
        <f t="shared" si="63"/>
        <v>#DIV/0!</v>
      </c>
      <c r="W570" s="20"/>
    </row>
    <row r="571" spans="1:24" s="8" customFormat="1" ht="17.100000000000001" hidden="1" customHeight="1" x14ac:dyDescent="0.25">
      <c r="A571" s="12">
        <v>568</v>
      </c>
      <c r="B571" s="12" t="s">
        <v>239</v>
      </c>
      <c r="C571" s="98" t="s">
        <v>2525</v>
      </c>
      <c r="D571" s="12" t="s">
        <v>9</v>
      </c>
      <c r="E571" s="14" t="s">
        <v>2546</v>
      </c>
      <c r="F571" s="14" t="s">
        <v>2547</v>
      </c>
      <c r="G571" s="12" t="s">
        <v>1370</v>
      </c>
      <c r="H571" s="108">
        <v>1</v>
      </c>
      <c r="I571" s="16" t="s">
        <v>22</v>
      </c>
      <c r="J571" s="22">
        <v>0</v>
      </c>
      <c r="K571" s="22">
        <v>0</v>
      </c>
      <c r="L571" s="61" t="s">
        <v>30</v>
      </c>
      <c r="M571" s="22">
        <v>0</v>
      </c>
      <c r="N571" s="22">
        <v>0</v>
      </c>
      <c r="O571" s="158" t="s">
        <v>30</v>
      </c>
      <c r="P571" s="16"/>
      <c r="Q571" s="16"/>
      <c r="R571" s="100"/>
      <c r="S571" s="106">
        <f t="shared" ref="S571:S634" si="66">+J571+M571+P571</f>
        <v>0</v>
      </c>
      <c r="T571" s="20">
        <f t="shared" si="65"/>
        <v>0</v>
      </c>
      <c r="U571" s="21" t="e">
        <f t="shared" si="64"/>
        <v>#DIV/0!</v>
      </c>
      <c r="V571" s="21" t="e">
        <f t="shared" si="63"/>
        <v>#DIV/0!</v>
      </c>
      <c r="W571" s="20"/>
    </row>
    <row r="572" spans="1:24" s="8" customFormat="1" ht="17.100000000000001" hidden="1" customHeight="1" x14ac:dyDescent="0.25">
      <c r="A572" s="12">
        <v>569</v>
      </c>
      <c r="B572" s="12" t="s">
        <v>239</v>
      </c>
      <c r="C572" s="98" t="s">
        <v>2525</v>
      </c>
      <c r="D572" s="12" t="s">
        <v>1362</v>
      </c>
      <c r="E572" s="14" t="s">
        <v>2548</v>
      </c>
      <c r="F572" s="14" t="s">
        <v>2549</v>
      </c>
      <c r="G572" s="12" t="s">
        <v>1370</v>
      </c>
      <c r="H572" s="108">
        <v>1</v>
      </c>
      <c r="I572" s="16" t="s">
        <v>22</v>
      </c>
      <c r="J572" s="22">
        <v>0</v>
      </c>
      <c r="K572" s="22">
        <v>0</v>
      </c>
      <c r="L572" s="61" t="s">
        <v>30</v>
      </c>
      <c r="M572" s="22">
        <v>0</v>
      </c>
      <c r="N572" s="22">
        <v>0</v>
      </c>
      <c r="O572" s="158" t="s">
        <v>30</v>
      </c>
      <c r="P572" s="16"/>
      <c r="Q572" s="16"/>
      <c r="R572" s="100"/>
      <c r="S572" s="106">
        <f t="shared" si="66"/>
        <v>0</v>
      </c>
      <c r="T572" s="20">
        <f t="shared" si="65"/>
        <v>0</v>
      </c>
      <c r="U572" s="21" t="e">
        <f t="shared" si="64"/>
        <v>#DIV/0!</v>
      </c>
      <c r="V572" s="21" t="e">
        <f t="shared" si="63"/>
        <v>#DIV/0!</v>
      </c>
      <c r="W572" s="20"/>
    </row>
    <row r="573" spans="1:24" s="8" customFormat="1" ht="17.100000000000001" hidden="1" customHeight="1" x14ac:dyDescent="0.25">
      <c r="A573" s="12">
        <v>570</v>
      </c>
      <c r="B573" s="12" t="s">
        <v>239</v>
      </c>
      <c r="C573" s="98" t="s">
        <v>2525</v>
      </c>
      <c r="D573" s="12" t="s">
        <v>9</v>
      </c>
      <c r="E573" s="14" t="s">
        <v>2550</v>
      </c>
      <c r="F573" s="14" t="s">
        <v>2551</v>
      </c>
      <c r="G573" s="12" t="s">
        <v>1370</v>
      </c>
      <c r="H573" s="108">
        <v>1</v>
      </c>
      <c r="I573" s="16" t="s">
        <v>22</v>
      </c>
      <c r="J573" s="22">
        <v>0</v>
      </c>
      <c r="K573" s="22">
        <v>0</v>
      </c>
      <c r="L573" s="61" t="s">
        <v>30</v>
      </c>
      <c r="M573" s="22">
        <v>0</v>
      </c>
      <c r="N573" s="22">
        <v>0</v>
      </c>
      <c r="O573" s="158" t="s">
        <v>30</v>
      </c>
      <c r="P573" s="16"/>
      <c r="Q573" s="16"/>
      <c r="R573" s="100"/>
      <c r="S573" s="106">
        <f t="shared" si="66"/>
        <v>0</v>
      </c>
      <c r="T573" s="20">
        <f t="shared" si="65"/>
        <v>0</v>
      </c>
      <c r="U573" s="21" t="e">
        <f t="shared" si="64"/>
        <v>#DIV/0!</v>
      </c>
      <c r="V573" s="21" t="e">
        <f t="shared" si="63"/>
        <v>#DIV/0!</v>
      </c>
      <c r="W573" s="20"/>
    </row>
    <row r="574" spans="1:24" s="8" customFormat="1" ht="17.100000000000001" hidden="1" customHeight="1" x14ac:dyDescent="0.25">
      <c r="A574" s="12">
        <v>571</v>
      </c>
      <c r="B574" s="12" t="s">
        <v>239</v>
      </c>
      <c r="C574" s="98" t="s">
        <v>2525</v>
      </c>
      <c r="D574" s="12" t="s">
        <v>9</v>
      </c>
      <c r="E574" s="14" t="s">
        <v>2552</v>
      </c>
      <c r="F574" s="14" t="s">
        <v>2553</v>
      </c>
      <c r="G574" s="12" t="s">
        <v>1370</v>
      </c>
      <c r="H574" s="108">
        <v>1</v>
      </c>
      <c r="I574" s="16" t="s">
        <v>22</v>
      </c>
      <c r="J574" s="22">
        <v>0</v>
      </c>
      <c r="K574" s="22">
        <v>0</v>
      </c>
      <c r="L574" s="61" t="s">
        <v>30</v>
      </c>
      <c r="M574" s="22">
        <v>0</v>
      </c>
      <c r="N574" s="22">
        <v>0</v>
      </c>
      <c r="O574" s="158" t="s">
        <v>30</v>
      </c>
      <c r="P574" s="16"/>
      <c r="Q574" s="16"/>
      <c r="R574" s="100"/>
      <c r="S574" s="106">
        <f t="shared" si="66"/>
        <v>0</v>
      </c>
      <c r="T574" s="20">
        <f t="shared" si="65"/>
        <v>0</v>
      </c>
      <c r="U574" s="21" t="e">
        <f t="shared" si="64"/>
        <v>#DIV/0!</v>
      </c>
      <c r="V574" s="21" t="e">
        <f t="shared" si="63"/>
        <v>#DIV/0!</v>
      </c>
      <c r="W574" s="20"/>
    </row>
    <row r="575" spans="1:24" s="8" customFormat="1" ht="17.100000000000001" hidden="1" customHeight="1" x14ac:dyDescent="0.25">
      <c r="A575" s="12">
        <v>572</v>
      </c>
      <c r="B575" s="12" t="s">
        <v>239</v>
      </c>
      <c r="C575" s="98" t="s">
        <v>2525</v>
      </c>
      <c r="D575" s="12" t="s">
        <v>9</v>
      </c>
      <c r="E575" s="14" t="s">
        <v>2554</v>
      </c>
      <c r="F575" s="14" t="s">
        <v>2555</v>
      </c>
      <c r="G575" s="12" t="s">
        <v>1370</v>
      </c>
      <c r="H575" s="108">
        <v>1</v>
      </c>
      <c r="I575" s="16" t="s">
        <v>22</v>
      </c>
      <c r="J575" s="22">
        <v>0</v>
      </c>
      <c r="K575" s="22">
        <v>0</v>
      </c>
      <c r="L575" s="61" t="s">
        <v>30</v>
      </c>
      <c r="M575" s="22">
        <v>0</v>
      </c>
      <c r="N575" s="22">
        <v>0</v>
      </c>
      <c r="O575" s="158" t="s">
        <v>30</v>
      </c>
      <c r="P575" s="16"/>
      <c r="Q575" s="16"/>
      <c r="R575" s="100"/>
      <c r="S575" s="106">
        <f t="shared" si="66"/>
        <v>0</v>
      </c>
      <c r="T575" s="20">
        <f t="shared" si="65"/>
        <v>0</v>
      </c>
      <c r="U575" s="21" t="e">
        <f t="shared" si="64"/>
        <v>#DIV/0!</v>
      </c>
      <c r="V575" s="21" t="e">
        <f t="shared" si="63"/>
        <v>#DIV/0!</v>
      </c>
      <c r="W575" s="20"/>
    </row>
    <row r="576" spans="1:24" s="8" customFormat="1" ht="17.100000000000001" hidden="1" customHeight="1" x14ac:dyDescent="0.25">
      <c r="A576" s="12">
        <v>573</v>
      </c>
      <c r="B576" s="12" t="s">
        <v>239</v>
      </c>
      <c r="C576" s="98" t="s">
        <v>2525</v>
      </c>
      <c r="D576" s="12" t="s">
        <v>9</v>
      </c>
      <c r="E576" s="14" t="s">
        <v>2556</v>
      </c>
      <c r="F576" s="14" t="s">
        <v>2557</v>
      </c>
      <c r="G576" s="12" t="s">
        <v>1370</v>
      </c>
      <c r="H576" s="108">
        <v>1</v>
      </c>
      <c r="I576" s="16" t="s">
        <v>22</v>
      </c>
      <c r="J576" s="22">
        <v>0</v>
      </c>
      <c r="K576" s="22">
        <v>0</v>
      </c>
      <c r="L576" s="61" t="s">
        <v>30</v>
      </c>
      <c r="M576" s="22">
        <v>0</v>
      </c>
      <c r="N576" s="22">
        <v>0</v>
      </c>
      <c r="O576" s="158" t="s">
        <v>30</v>
      </c>
      <c r="P576" s="16"/>
      <c r="Q576" s="16"/>
      <c r="R576" s="100"/>
      <c r="S576" s="106">
        <f t="shared" si="66"/>
        <v>0</v>
      </c>
      <c r="T576" s="20">
        <f t="shared" si="65"/>
        <v>0</v>
      </c>
      <c r="U576" s="21" t="e">
        <f t="shared" si="64"/>
        <v>#DIV/0!</v>
      </c>
      <c r="V576" s="21" t="e">
        <f t="shared" si="63"/>
        <v>#DIV/0!</v>
      </c>
      <c r="W576" s="20"/>
    </row>
    <row r="577" spans="1:23" s="8" customFormat="1" ht="17.100000000000001" hidden="1" customHeight="1" x14ac:dyDescent="0.25">
      <c r="A577" s="12">
        <v>574</v>
      </c>
      <c r="B577" s="12" t="s">
        <v>239</v>
      </c>
      <c r="C577" s="98" t="s">
        <v>2558</v>
      </c>
      <c r="D577" s="12" t="s">
        <v>1386</v>
      </c>
      <c r="E577" s="14" t="s">
        <v>2559</v>
      </c>
      <c r="F577" s="14" t="s">
        <v>2560</v>
      </c>
      <c r="G577" s="12" t="s">
        <v>1356</v>
      </c>
      <c r="H577" s="108">
        <v>0.03</v>
      </c>
      <c r="I577" s="16" t="s">
        <v>852</v>
      </c>
      <c r="J577" s="22">
        <v>0</v>
      </c>
      <c r="K577" s="22">
        <v>0</v>
      </c>
      <c r="L577" s="61" t="s">
        <v>30</v>
      </c>
      <c r="M577" s="22">
        <v>0</v>
      </c>
      <c r="N577" s="22">
        <v>0</v>
      </c>
      <c r="O577" s="158" t="s">
        <v>30</v>
      </c>
      <c r="P577" s="22">
        <v>0</v>
      </c>
      <c r="Q577" s="22">
        <v>0</v>
      </c>
      <c r="R577" s="100" t="s">
        <v>30</v>
      </c>
      <c r="S577" s="106">
        <f t="shared" si="66"/>
        <v>0</v>
      </c>
      <c r="T577" s="20">
        <f t="shared" si="65"/>
        <v>0</v>
      </c>
      <c r="U577" s="21" t="e">
        <f>(S577/T577)-1</f>
        <v>#DIV/0!</v>
      </c>
      <c r="V577" s="21" t="e">
        <f t="shared" si="63"/>
        <v>#DIV/0!</v>
      </c>
      <c r="W577" s="20"/>
    </row>
    <row r="578" spans="1:23" s="8" customFormat="1" ht="17.100000000000001" hidden="1" customHeight="1" x14ac:dyDescent="0.25">
      <c r="A578" s="12">
        <v>575</v>
      </c>
      <c r="B578" s="12" t="s">
        <v>239</v>
      </c>
      <c r="C578" s="98" t="s">
        <v>2558</v>
      </c>
      <c r="D578" s="12" t="s">
        <v>1357</v>
      </c>
      <c r="E578" s="14" t="s">
        <v>2561</v>
      </c>
      <c r="F578" s="14" t="s">
        <v>2562</v>
      </c>
      <c r="G578" s="12" t="s">
        <v>1356</v>
      </c>
      <c r="H578" s="108">
        <v>0.99</v>
      </c>
      <c r="I578" s="16" t="s">
        <v>2563</v>
      </c>
      <c r="J578" s="22">
        <v>0</v>
      </c>
      <c r="K578" s="22">
        <v>0</v>
      </c>
      <c r="L578" s="61" t="s">
        <v>30</v>
      </c>
      <c r="M578" s="22">
        <v>0</v>
      </c>
      <c r="N578" s="22">
        <v>0</v>
      </c>
      <c r="O578" s="158" t="s">
        <v>30</v>
      </c>
      <c r="P578" s="22">
        <v>0</v>
      </c>
      <c r="Q578" s="22">
        <v>0</v>
      </c>
      <c r="R578" s="100" t="s">
        <v>30</v>
      </c>
      <c r="S578" s="106">
        <f t="shared" si="66"/>
        <v>0</v>
      </c>
      <c r="T578" s="20">
        <f t="shared" si="65"/>
        <v>0</v>
      </c>
      <c r="U578" s="21" t="e">
        <f t="shared" ref="U578:U594" si="67">+S578/T578</f>
        <v>#DIV/0!</v>
      </c>
      <c r="V578" s="21" t="e">
        <f t="shared" si="63"/>
        <v>#DIV/0!</v>
      </c>
      <c r="W578" s="20"/>
    </row>
    <row r="579" spans="1:23" s="8" customFormat="1" ht="17.100000000000001" hidden="1" customHeight="1" x14ac:dyDescent="0.25">
      <c r="A579" s="12">
        <v>576</v>
      </c>
      <c r="B579" s="12" t="s">
        <v>239</v>
      </c>
      <c r="C579" s="98" t="s">
        <v>2558</v>
      </c>
      <c r="D579" s="12" t="s">
        <v>1362</v>
      </c>
      <c r="E579" s="14" t="s">
        <v>2564</v>
      </c>
      <c r="F579" s="14" t="s">
        <v>2565</v>
      </c>
      <c r="G579" s="12" t="s">
        <v>1370</v>
      </c>
      <c r="H579" s="108">
        <v>1</v>
      </c>
      <c r="I579" s="16" t="s">
        <v>22</v>
      </c>
      <c r="J579" s="22">
        <v>0</v>
      </c>
      <c r="K579" s="22">
        <v>0</v>
      </c>
      <c r="L579" s="61" t="s">
        <v>30</v>
      </c>
      <c r="M579" s="22">
        <v>0</v>
      </c>
      <c r="N579" s="22">
        <v>0</v>
      </c>
      <c r="O579" s="158" t="s">
        <v>30</v>
      </c>
      <c r="P579" s="16"/>
      <c r="Q579" s="16"/>
      <c r="R579" s="100"/>
      <c r="S579" s="106">
        <f t="shared" si="66"/>
        <v>0</v>
      </c>
      <c r="T579" s="20">
        <f t="shared" si="65"/>
        <v>0</v>
      </c>
      <c r="U579" s="21" t="e">
        <f t="shared" si="67"/>
        <v>#DIV/0!</v>
      </c>
      <c r="V579" s="21" t="e">
        <f t="shared" si="63"/>
        <v>#DIV/0!</v>
      </c>
      <c r="W579" s="20"/>
    </row>
    <row r="580" spans="1:23" s="8" customFormat="1" ht="17.100000000000001" hidden="1" customHeight="1" x14ac:dyDescent="0.25">
      <c r="A580" s="12">
        <v>577</v>
      </c>
      <c r="B580" s="12" t="s">
        <v>239</v>
      </c>
      <c r="C580" s="98" t="s">
        <v>2558</v>
      </c>
      <c r="D580" s="12" t="s">
        <v>9</v>
      </c>
      <c r="E580" s="14" t="s">
        <v>2566</v>
      </c>
      <c r="F580" s="14" t="s">
        <v>2567</v>
      </c>
      <c r="G580" s="12" t="s">
        <v>1370</v>
      </c>
      <c r="H580" s="108">
        <v>1</v>
      </c>
      <c r="I580" s="16" t="s">
        <v>22</v>
      </c>
      <c r="J580" s="22">
        <v>0</v>
      </c>
      <c r="K580" s="22">
        <v>0</v>
      </c>
      <c r="L580" s="61" t="s">
        <v>30</v>
      </c>
      <c r="M580" s="22">
        <v>0</v>
      </c>
      <c r="N580" s="22">
        <v>0</v>
      </c>
      <c r="O580" s="158" t="s">
        <v>30</v>
      </c>
      <c r="P580" s="16"/>
      <c r="Q580" s="16"/>
      <c r="R580" s="100"/>
      <c r="S580" s="106">
        <f t="shared" si="66"/>
        <v>0</v>
      </c>
      <c r="T580" s="20">
        <f t="shared" si="65"/>
        <v>0</v>
      </c>
      <c r="U580" s="21" t="e">
        <f t="shared" si="67"/>
        <v>#DIV/0!</v>
      </c>
      <c r="V580" s="21" t="e">
        <f t="shared" si="63"/>
        <v>#DIV/0!</v>
      </c>
      <c r="W580" s="20"/>
    </row>
    <row r="581" spans="1:23" s="8" customFormat="1" ht="17.100000000000001" hidden="1" customHeight="1" x14ac:dyDescent="0.25">
      <c r="A581" s="12">
        <v>578</v>
      </c>
      <c r="B581" s="12" t="s">
        <v>239</v>
      </c>
      <c r="C581" s="98" t="s">
        <v>2558</v>
      </c>
      <c r="D581" s="12" t="s">
        <v>9</v>
      </c>
      <c r="E581" s="14" t="s">
        <v>2568</v>
      </c>
      <c r="F581" s="14" t="s">
        <v>2569</v>
      </c>
      <c r="G581" s="12" t="s">
        <v>1370</v>
      </c>
      <c r="H581" s="108">
        <v>1</v>
      </c>
      <c r="I581" s="16" t="s">
        <v>22</v>
      </c>
      <c r="J581" s="22">
        <v>0</v>
      </c>
      <c r="K581" s="22">
        <v>0</v>
      </c>
      <c r="L581" s="61" t="s">
        <v>30</v>
      </c>
      <c r="M581" s="22">
        <v>0</v>
      </c>
      <c r="N581" s="22">
        <v>0</v>
      </c>
      <c r="O581" s="158" t="s">
        <v>30</v>
      </c>
      <c r="P581" s="16"/>
      <c r="Q581" s="16"/>
      <c r="R581" s="100"/>
      <c r="S581" s="106">
        <f t="shared" si="66"/>
        <v>0</v>
      </c>
      <c r="T581" s="20">
        <f t="shared" si="65"/>
        <v>0</v>
      </c>
      <c r="U581" s="21" t="e">
        <f t="shared" si="67"/>
        <v>#DIV/0!</v>
      </c>
      <c r="V581" s="21" t="e">
        <f t="shared" si="63"/>
        <v>#DIV/0!</v>
      </c>
      <c r="W581" s="20"/>
    </row>
    <row r="582" spans="1:23" s="8" customFormat="1" ht="17.100000000000001" hidden="1" customHeight="1" x14ac:dyDescent="0.25">
      <c r="A582" s="12">
        <v>579</v>
      </c>
      <c r="B582" s="12" t="s">
        <v>239</v>
      </c>
      <c r="C582" s="98" t="s">
        <v>2558</v>
      </c>
      <c r="D582" s="12" t="s">
        <v>9</v>
      </c>
      <c r="E582" s="14" t="s">
        <v>2570</v>
      </c>
      <c r="F582" s="14" t="s">
        <v>2571</v>
      </c>
      <c r="G582" s="12" t="s">
        <v>1370</v>
      </c>
      <c r="H582" s="108">
        <v>1</v>
      </c>
      <c r="I582" s="16" t="s">
        <v>22</v>
      </c>
      <c r="J582" s="22">
        <v>0</v>
      </c>
      <c r="K582" s="22">
        <v>0</v>
      </c>
      <c r="L582" s="61" t="s">
        <v>30</v>
      </c>
      <c r="M582" s="22">
        <v>0</v>
      </c>
      <c r="N582" s="22">
        <v>0</v>
      </c>
      <c r="O582" s="158" t="s">
        <v>30</v>
      </c>
      <c r="P582" s="16"/>
      <c r="Q582" s="16"/>
      <c r="R582" s="100"/>
      <c r="S582" s="106">
        <f t="shared" si="66"/>
        <v>0</v>
      </c>
      <c r="T582" s="20">
        <f t="shared" si="65"/>
        <v>0</v>
      </c>
      <c r="U582" s="21" t="e">
        <f t="shared" si="67"/>
        <v>#DIV/0!</v>
      </c>
      <c r="V582" s="21" t="e">
        <f t="shared" si="63"/>
        <v>#DIV/0!</v>
      </c>
      <c r="W582" s="20"/>
    </row>
    <row r="583" spans="1:23" s="8" customFormat="1" ht="17.100000000000001" hidden="1" customHeight="1" x14ac:dyDescent="0.25">
      <c r="A583" s="12">
        <v>580</v>
      </c>
      <c r="B583" s="12" t="s">
        <v>239</v>
      </c>
      <c r="C583" s="98" t="s">
        <v>2558</v>
      </c>
      <c r="D583" s="12" t="s">
        <v>1362</v>
      </c>
      <c r="E583" s="14" t="s">
        <v>2572</v>
      </c>
      <c r="F583" s="14" t="s">
        <v>2573</v>
      </c>
      <c r="G583" s="12" t="s">
        <v>1370</v>
      </c>
      <c r="H583" s="108">
        <v>1</v>
      </c>
      <c r="I583" s="16" t="s">
        <v>22</v>
      </c>
      <c r="J583" s="22">
        <v>0</v>
      </c>
      <c r="K583" s="22">
        <v>0</v>
      </c>
      <c r="L583" s="61" t="s">
        <v>30</v>
      </c>
      <c r="M583" s="22">
        <v>0</v>
      </c>
      <c r="N583" s="22">
        <v>0</v>
      </c>
      <c r="O583" s="158" t="s">
        <v>30</v>
      </c>
      <c r="P583" s="16"/>
      <c r="Q583" s="16"/>
      <c r="R583" s="100"/>
      <c r="S583" s="106">
        <f t="shared" si="66"/>
        <v>0</v>
      </c>
      <c r="T583" s="20">
        <f t="shared" si="65"/>
        <v>0</v>
      </c>
      <c r="U583" s="21" t="e">
        <f t="shared" si="67"/>
        <v>#DIV/0!</v>
      </c>
      <c r="V583" s="21" t="e">
        <f t="shared" si="63"/>
        <v>#DIV/0!</v>
      </c>
      <c r="W583" s="20"/>
    </row>
    <row r="584" spans="1:23" s="8" customFormat="1" ht="17.100000000000001" hidden="1" customHeight="1" x14ac:dyDescent="0.25">
      <c r="A584" s="12">
        <v>581</v>
      </c>
      <c r="B584" s="12" t="s">
        <v>239</v>
      </c>
      <c r="C584" s="98" t="s">
        <v>2558</v>
      </c>
      <c r="D584" s="12" t="s">
        <v>9</v>
      </c>
      <c r="E584" s="14" t="s">
        <v>2574</v>
      </c>
      <c r="F584" s="14" t="s">
        <v>2575</v>
      </c>
      <c r="G584" s="12" t="s">
        <v>1370</v>
      </c>
      <c r="H584" s="108">
        <v>1</v>
      </c>
      <c r="I584" s="16" t="s">
        <v>22</v>
      </c>
      <c r="J584" s="22">
        <v>0</v>
      </c>
      <c r="K584" s="22">
        <v>0</v>
      </c>
      <c r="L584" s="61" t="s">
        <v>30</v>
      </c>
      <c r="M584" s="22">
        <v>0</v>
      </c>
      <c r="N584" s="22">
        <v>0</v>
      </c>
      <c r="O584" s="158" t="s">
        <v>30</v>
      </c>
      <c r="P584" s="16"/>
      <c r="Q584" s="16"/>
      <c r="R584" s="100"/>
      <c r="S584" s="106">
        <f t="shared" si="66"/>
        <v>0</v>
      </c>
      <c r="T584" s="20">
        <f t="shared" si="65"/>
        <v>0</v>
      </c>
      <c r="U584" s="21" t="e">
        <f t="shared" si="67"/>
        <v>#DIV/0!</v>
      </c>
      <c r="V584" s="21" t="e">
        <f t="shared" si="63"/>
        <v>#DIV/0!</v>
      </c>
      <c r="W584" s="20"/>
    </row>
    <row r="585" spans="1:23" s="8" customFormat="1" ht="17.100000000000001" hidden="1" customHeight="1" x14ac:dyDescent="0.25">
      <c r="A585" s="12">
        <v>582</v>
      </c>
      <c r="B585" s="12" t="s">
        <v>994</v>
      </c>
      <c r="C585" s="98" t="s">
        <v>2576</v>
      </c>
      <c r="D585" s="12" t="s">
        <v>1386</v>
      </c>
      <c r="E585" s="14" t="s">
        <v>2577</v>
      </c>
      <c r="F585" s="14" t="s">
        <v>2578</v>
      </c>
      <c r="G585" s="12" t="s">
        <v>1389</v>
      </c>
      <c r="H585" s="108">
        <v>1</v>
      </c>
      <c r="I585" s="16" t="s">
        <v>22</v>
      </c>
      <c r="J585" s="143">
        <v>2107</v>
      </c>
      <c r="K585" s="22">
        <v>0</v>
      </c>
      <c r="L585" s="60" t="s">
        <v>2793</v>
      </c>
      <c r="M585" s="144">
        <v>1597</v>
      </c>
      <c r="N585" s="144">
        <v>1613</v>
      </c>
      <c r="O585" s="82" t="s">
        <v>2793</v>
      </c>
      <c r="P585" s="22">
        <v>0</v>
      </c>
      <c r="Q585" s="22">
        <v>0</v>
      </c>
      <c r="R585" s="100" t="s">
        <v>30</v>
      </c>
      <c r="S585" s="106">
        <f t="shared" si="66"/>
        <v>3704</v>
      </c>
      <c r="T585" s="20">
        <f t="shared" si="65"/>
        <v>1613</v>
      </c>
      <c r="U585" s="21">
        <f t="shared" si="67"/>
        <v>2.2963422194668319</v>
      </c>
      <c r="V585" s="21">
        <f t="shared" si="63"/>
        <v>2.2963422194668319</v>
      </c>
      <c r="W585" s="20"/>
    </row>
    <row r="586" spans="1:23" s="8" customFormat="1" ht="17.100000000000001" hidden="1" customHeight="1" x14ac:dyDescent="0.25">
      <c r="A586" s="12">
        <v>583</v>
      </c>
      <c r="B586" s="12" t="s">
        <v>994</v>
      </c>
      <c r="C586" s="98" t="s">
        <v>2576</v>
      </c>
      <c r="D586" s="12" t="s">
        <v>1357</v>
      </c>
      <c r="E586" s="14" t="s">
        <v>2579</v>
      </c>
      <c r="F586" s="14" t="s">
        <v>2580</v>
      </c>
      <c r="G586" s="12" t="s">
        <v>1360</v>
      </c>
      <c r="H586" s="108">
        <v>1</v>
      </c>
      <c r="I586" s="16" t="s">
        <v>22</v>
      </c>
      <c r="J586" s="144">
        <v>0</v>
      </c>
      <c r="K586" s="22">
        <v>1</v>
      </c>
      <c r="L586" s="60"/>
      <c r="M586" s="144">
        <v>0</v>
      </c>
      <c r="N586" s="145">
        <v>1</v>
      </c>
      <c r="O586" s="82"/>
      <c r="P586" s="16"/>
      <c r="Q586" s="22">
        <v>1</v>
      </c>
      <c r="R586" s="105"/>
      <c r="S586" s="106">
        <f t="shared" si="66"/>
        <v>0</v>
      </c>
      <c r="T586" s="20">
        <f t="shared" si="65"/>
        <v>3</v>
      </c>
      <c r="U586" s="21">
        <f t="shared" si="67"/>
        <v>0</v>
      </c>
      <c r="V586" s="21">
        <f t="shared" si="63"/>
        <v>0</v>
      </c>
      <c r="W586" s="20"/>
    </row>
    <row r="587" spans="1:23" s="8" customFormat="1" ht="17.100000000000001" hidden="1" customHeight="1" x14ac:dyDescent="0.25">
      <c r="A587" s="12">
        <v>584</v>
      </c>
      <c r="B587" s="12" t="s">
        <v>994</v>
      </c>
      <c r="C587" s="98" t="s">
        <v>2576</v>
      </c>
      <c r="D587" s="12" t="s">
        <v>1362</v>
      </c>
      <c r="E587" s="14" t="s">
        <v>2581</v>
      </c>
      <c r="F587" s="14" t="s">
        <v>2582</v>
      </c>
      <c r="G587" s="12" t="s">
        <v>1360</v>
      </c>
      <c r="H587" s="108">
        <v>1</v>
      </c>
      <c r="I587" s="16" t="s">
        <v>22</v>
      </c>
      <c r="J587" s="144">
        <v>9826</v>
      </c>
      <c r="K587" s="16">
        <v>9826</v>
      </c>
      <c r="L587" s="60" t="s">
        <v>2794</v>
      </c>
      <c r="M587" s="144">
        <v>9078</v>
      </c>
      <c r="N587" s="144">
        <v>9078</v>
      </c>
      <c r="O587" s="82" t="s">
        <v>2794</v>
      </c>
      <c r="P587" s="16"/>
      <c r="Q587" s="16"/>
      <c r="R587" s="105"/>
      <c r="S587" s="106">
        <f t="shared" si="66"/>
        <v>18904</v>
      </c>
      <c r="T587" s="20">
        <f t="shared" si="65"/>
        <v>18904</v>
      </c>
      <c r="U587" s="21">
        <f t="shared" si="67"/>
        <v>1</v>
      </c>
      <c r="V587" s="21">
        <f t="shared" si="63"/>
        <v>1</v>
      </c>
      <c r="W587" s="20"/>
    </row>
    <row r="588" spans="1:23" s="8" customFormat="1" ht="17.100000000000001" hidden="1" customHeight="1" x14ac:dyDescent="0.25">
      <c r="A588" s="12">
        <v>585</v>
      </c>
      <c r="B588" s="12" t="s">
        <v>994</v>
      </c>
      <c r="C588" s="98" t="s">
        <v>2576</v>
      </c>
      <c r="D588" s="12" t="s">
        <v>9</v>
      </c>
      <c r="E588" s="14" t="s">
        <v>2583</v>
      </c>
      <c r="F588" s="14" t="s">
        <v>2584</v>
      </c>
      <c r="G588" s="12" t="s">
        <v>1360</v>
      </c>
      <c r="H588" s="108">
        <v>1</v>
      </c>
      <c r="I588" s="16" t="s">
        <v>22</v>
      </c>
      <c r="J588" s="144">
        <v>6</v>
      </c>
      <c r="K588" s="22">
        <v>8</v>
      </c>
      <c r="L588" s="60" t="s">
        <v>2795</v>
      </c>
      <c r="M588" s="144">
        <v>3</v>
      </c>
      <c r="N588" s="145">
        <v>8</v>
      </c>
      <c r="O588" s="82" t="s">
        <v>2795</v>
      </c>
      <c r="P588" s="16"/>
      <c r="Q588" s="22">
        <v>10</v>
      </c>
      <c r="R588" s="105"/>
      <c r="S588" s="106">
        <f t="shared" si="66"/>
        <v>9</v>
      </c>
      <c r="T588" s="20">
        <f t="shared" si="65"/>
        <v>26</v>
      </c>
      <c r="U588" s="21">
        <f t="shared" si="67"/>
        <v>0.34615384615384615</v>
      </c>
      <c r="V588" s="21">
        <f t="shared" si="63"/>
        <v>0.34615384615384615</v>
      </c>
      <c r="W588" s="20"/>
    </row>
    <row r="589" spans="1:23" s="8" customFormat="1" ht="17.100000000000001" hidden="1" customHeight="1" x14ac:dyDescent="0.25">
      <c r="A589" s="12">
        <v>586</v>
      </c>
      <c r="B589" s="12" t="s">
        <v>994</v>
      </c>
      <c r="C589" s="98" t="s">
        <v>2576</v>
      </c>
      <c r="D589" s="12" t="s">
        <v>9</v>
      </c>
      <c r="E589" s="14" t="s">
        <v>2585</v>
      </c>
      <c r="F589" s="14" t="s">
        <v>2586</v>
      </c>
      <c r="G589" s="12" t="s">
        <v>1360</v>
      </c>
      <c r="H589" s="108">
        <v>1</v>
      </c>
      <c r="I589" s="16" t="s">
        <v>22</v>
      </c>
      <c r="J589" s="144">
        <v>6</v>
      </c>
      <c r="K589" s="16">
        <v>6</v>
      </c>
      <c r="L589" s="60" t="s">
        <v>2796</v>
      </c>
      <c r="M589" s="144">
        <v>6</v>
      </c>
      <c r="N589" s="144">
        <v>6</v>
      </c>
      <c r="O589" s="82" t="s">
        <v>2796</v>
      </c>
      <c r="P589" s="16"/>
      <c r="Q589" s="16"/>
      <c r="R589" s="105"/>
      <c r="S589" s="106">
        <f t="shared" si="66"/>
        <v>12</v>
      </c>
      <c r="T589" s="20">
        <f t="shared" si="65"/>
        <v>12</v>
      </c>
      <c r="U589" s="21">
        <f t="shared" si="67"/>
        <v>1</v>
      </c>
      <c r="V589" s="21">
        <f t="shared" si="63"/>
        <v>1</v>
      </c>
      <c r="W589" s="20"/>
    </row>
    <row r="590" spans="1:23" s="8" customFormat="1" ht="17.100000000000001" hidden="1" customHeight="1" x14ac:dyDescent="0.25">
      <c r="A590" s="12">
        <v>587</v>
      </c>
      <c r="B590" s="12" t="s">
        <v>994</v>
      </c>
      <c r="C590" s="98" t="s">
        <v>2576</v>
      </c>
      <c r="D590" s="12" t="s">
        <v>9</v>
      </c>
      <c r="E590" s="14" t="s">
        <v>2587</v>
      </c>
      <c r="F590" s="14" t="s">
        <v>2588</v>
      </c>
      <c r="G590" s="12" t="s">
        <v>1360</v>
      </c>
      <c r="H590" s="108">
        <v>1</v>
      </c>
      <c r="I590" s="16" t="s">
        <v>22</v>
      </c>
      <c r="J590" s="144">
        <v>4</v>
      </c>
      <c r="K590" s="22">
        <v>4</v>
      </c>
      <c r="L590" s="60" t="s">
        <v>2797</v>
      </c>
      <c r="M590" s="144">
        <v>4</v>
      </c>
      <c r="N590" s="145">
        <v>4</v>
      </c>
      <c r="O590" s="82" t="s">
        <v>2797</v>
      </c>
      <c r="P590" s="16"/>
      <c r="Q590" s="22">
        <v>5</v>
      </c>
      <c r="R590" s="105"/>
      <c r="S590" s="106">
        <f t="shared" si="66"/>
        <v>8</v>
      </c>
      <c r="T590" s="20">
        <f t="shared" si="65"/>
        <v>13</v>
      </c>
      <c r="U590" s="21">
        <f t="shared" si="67"/>
        <v>0.61538461538461542</v>
      </c>
      <c r="V590" s="21">
        <f t="shared" si="63"/>
        <v>0.61538461538461542</v>
      </c>
      <c r="W590" s="20"/>
    </row>
    <row r="591" spans="1:23" s="8" customFormat="1" ht="17.100000000000001" hidden="1" customHeight="1" x14ac:dyDescent="0.25">
      <c r="A591" s="12">
        <v>588</v>
      </c>
      <c r="B591" s="12" t="s">
        <v>994</v>
      </c>
      <c r="C591" s="98" t="s">
        <v>2576</v>
      </c>
      <c r="D591" s="12" t="s">
        <v>9</v>
      </c>
      <c r="E591" s="14" t="s">
        <v>2589</v>
      </c>
      <c r="F591" s="14" t="s">
        <v>2590</v>
      </c>
      <c r="G591" s="12" t="s">
        <v>1360</v>
      </c>
      <c r="H591" s="108">
        <v>1</v>
      </c>
      <c r="I591" s="16" t="s">
        <v>22</v>
      </c>
      <c r="J591" s="144">
        <v>0</v>
      </c>
      <c r="K591" s="16">
        <v>0</v>
      </c>
      <c r="L591" s="60"/>
      <c r="M591" s="144">
        <v>16</v>
      </c>
      <c r="N591" s="144">
        <v>16</v>
      </c>
      <c r="O591" s="82" t="s">
        <v>2798</v>
      </c>
      <c r="P591" s="16"/>
      <c r="Q591" s="16"/>
      <c r="R591" s="105"/>
      <c r="S591" s="106">
        <f t="shared" si="66"/>
        <v>16</v>
      </c>
      <c r="T591" s="20">
        <f t="shared" si="65"/>
        <v>16</v>
      </c>
      <c r="U591" s="21">
        <f t="shared" si="67"/>
        <v>1</v>
      </c>
      <c r="V591" s="21">
        <f t="shared" si="63"/>
        <v>1</v>
      </c>
      <c r="W591" s="20"/>
    </row>
    <row r="592" spans="1:23" s="8" customFormat="1" ht="17.100000000000001" hidden="1" customHeight="1" x14ac:dyDescent="0.25">
      <c r="A592" s="12">
        <v>589</v>
      </c>
      <c r="B592" s="12" t="s">
        <v>994</v>
      </c>
      <c r="C592" s="98" t="s">
        <v>2576</v>
      </c>
      <c r="D592" s="12" t="s">
        <v>9</v>
      </c>
      <c r="E592" s="14" t="s">
        <v>2591</v>
      </c>
      <c r="F592" s="14" t="s">
        <v>2592</v>
      </c>
      <c r="G592" s="12" t="s">
        <v>1370</v>
      </c>
      <c r="H592" s="108">
        <v>1</v>
      </c>
      <c r="I592" s="16" t="s">
        <v>22</v>
      </c>
      <c r="J592" s="145">
        <v>0</v>
      </c>
      <c r="K592" s="22">
        <v>0</v>
      </c>
      <c r="L592" s="61" t="s">
        <v>30</v>
      </c>
      <c r="M592" s="145">
        <v>0</v>
      </c>
      <c r="N592" s="145">
        <v>0</v>
      </c>
      <c r="O592" s="158" t="s">
        <v>30</v>
      </c>
      <c r="P592" s="22">
        <v>0</v>
      </c>
      <c r="Q592" s="22">
        <v>0</v>
      </c>
      <c r="R592" s="100" t="s">
        <v>30</v>
      </c>
      <c r="S592" s="106">
        <f t="shared" si="66"/>
        <v>0</v>
      </c>
      <c r="T592" s="20">
        <f t="shared" si="65"/>
        <v>0</v>
      </c>
      <c r="U592" s="21" t="e">
        <f t="shared" si="67"/>
        <v>#DIV/0!</v>
      </c>
      <c r="V592" s="21" t="e">
        <f t="shared" si="63"/>
        <v>#DIV/0!</v>
      </c>
      <c r="W592" s="20"/>
    </row>
    <row r="593" spans="1:23" s="8" customFormat="1" ht="17.100000000000001" hidden="1" customHeight="1" x14ac:dyDescent="0.25">
      <c r="A593" s="12">
        <v>590</v>
      </c>
      <c r="B593" s="12" t="s">
        <v>994</v>
      </c>
      <c r="C593" s="98" t="s">
        <v>2576</v>
      </c>
      <c r="D593" s="12" t="s">
        <v>9</v>
      </c>
      <c r="E593" s="14" t="s">
        <v>2593</v>
      </c>
      <c r="F593" s="14" t="s">
        <v>2594</v>
      </c>
      <c r="G593" s="12" t="s">
        <v>1356</v>
      </c>
      <c r="H593" s="108">
        <v>1</v>
      </c>
      <c r="I593" s="16" t="s">
        <v>22</v>
      </c>
      <c r="J593" s="145">
        <v>0</v>
      </c>
      <c r="K593" s="22">
        <v>0</v>
      </c>
      <c r="L593" s="61" t="s">
        <v>30</v>
      </c>
      <c r="M593" s="144">
        <v>0</v>
      </c>
      <c r="N593" s="144">
        <v>1</v>
      </c>
      <c r="O593" s="82"/>
      <c r="P593" s="22">
        <v>0</v>
      </c>
      <c r="Q593" s="22">
        <v>0</v>
      </c>
      <c r="R593" s="100" t="s">
        <v>30</v>
      </c>
      <c r="S593" s="106">
        <f t="shared" si="66"/>
        <v>0</v>
      </c>
      <c r="T593" s="20">
        <f t="shared" si="65"/>
        <v>1</v>
      </c>
      <c r="U593" s="21">
        <f t="shared" si="67"/>
        <v>0</v>
      </c>
      <c r="V593" s="21">
        <f t="shared" si="63"/>
        <v>0</v>
      </c>
      <c r="W593" s="20"/>
    </row>
    <row r="594" spans="1:23" s="8" customFormat="1" ht="17.100000000000001" hidden="1" customHeight="1" x14ac:dyDescent="0.25">
      <c r="A594" s="12">
        <v>591</v>
      </c>
      <c r="B594" s="12" t="s">
        <v>994</v>
      </c>
      <c r="C594" s="98" t="s">
        <v>2595</v>
      </c>
      <c r="D594" s="12" t="s">
        <v>1386</v>
      </c>
      <c r="E594" s="14" t="s">
        <v>2596</v>
      </c>
      <c r="F594" s="14" t="s">
        <v>2597</v>
      </c>
      <c r="G594" s="12" t="s">
        <v>1360</v>
      </c>
      <c r="H594" s="108">
        <v>1</v>
      </c>
      <c r="I594" s="16" t="s">
        <v>22</v>
      </c>
      <c r="J594" s="146">
        <v>142</v>
      </c>
      <c r="K594" s="146">
        <v>142</v>
      </c>
      <c r="L594" s="160"/>
      <c r="M594" s="146">
        <v>74</v>
      </c>
      <c r="N594" s="146">
        <v>74</v>
      </c>
      <c r="O594" s="154"/>
      <c r="P594" s="16"/>
      <c r="Q594" s="16"/>
      <c r="R594" s="105"/>
      <c r="S594" s="106">
        <f t="shared" si="66"/>
        <v>216</v>
      </c>
      <c r="T594" s="20">
        <f t="shared" si="65"/>
        <v>216</v>
      </c>
      <c r="U594" s="21">
        <f t="shared" si="67"/>
        <v>1</v>
      </c>
      <c r="V594" s="21">
        <f t="shared" ref="V594:V625" si="68">+U594/H594</f>
        <v>1</v>
      </c>
      <c r="W594" s="20"/>
    </row>
    <row r="595" spans="1:23" s="8" customFormat="1" ht="17.100000000000001" hidden="1" customHeight="1" x14ac:dyDescent="0.25">
      <c r="A595" s="12">
        <v>592</v>
      </c>
      <c r="B595" s="12" t="s">
        <v>994</v>
      </c>
      <c r="C595" s="98" t="s">
        <v>2595</v>
      </c>
      <c r="D595" s="12" t="s">
        <v>1357</v>
      </c>
      <c r="E595" s="14" t="s">
        <v>2598</v>
      </c>
      <c r="F595" s="14" t="s">
        <v>2599</v>
      </c>
      <c r="G595" s="12" t="s">
        <v>1360</v>
      </c>
      <c r="H595" s="108">
        <v>0.25</v>
      </c>
      <c r="I595" s="16" t="s">
        <v>852</v>
      </c>
      <c r="J595" s="146">
        <v>142</v>
      </c>
      <c r="K595" s="146">
        <v>124</v>
      </c>
      <c r="L595" s="160"/>
      <c r="M595" s="146">
        <v>74</v>
      </c>
      <c r="N595" s="146">
        <v>82</v>
      </c>
      <c r="O595" s="154"/>
      <c r="P595" s="16"/>
      <c r="Q595" s="16"/>
      <c r="R595" s="105"/>
      <c r="S595" s="106">
        <f t="shared" si="66"/>
        <v>216</v>
      </c>
      <c r="T595" s="20">
        <f t="shared" si="65"/>
        <v>206</v>
      </c>
      <c r="U595" s="21">
        <f>(S595/T595)-1</f>
        <v>4.8543689320388328E-2</v>
      </c>
      <c r="V595" s="21">
        <f t="shared" si="68"/>
        <v>0.19417475728155331</v>
      </c>
      <c r="W595" s="20"/>
    </row>
    <row r="596" spans="1:23" s="8" customFormat="1" ht="17.100000000000001" hidden="1" customHeight="1" x14ac:dyDescent="0.25">
      <c r="A596" s="12">
        <v>593</v>
      </c>
      <c r="B596" s="12" t="s">
        <v>994</v>
      </c>
      <c r="C596" s="98" t="s">
        <v>2595</v>
      </c>
      <c r="D596" s="12" t="s">
        <v>1362</v>
      </c>
      <c r="E596" s="14" t="s">
        <v>2600</v>
      </c>
      <c r="F596" s="14" t="s">
        <v>2601</v>
      </c>
      <c r="G596" s="12" t="s">
        <v>1360</v>
      </c>
      <c r="H596" s="108">
        <v>1</v>
      </c>
      <c r="I596" s="16" t="s">
        <v>22</v>
      </c>
      <c r="J596" s="147">
        <v>54</v>
      </c>
      <c r="K596" s="147">
        <v>31</v>
      </c>
      <c r="L596" s="160"/>
      <c r="M596" s="146">
        <v>63</v>
      </c>
      <c r="N596" s="146">
        <v>28</v>
      </c>
      <c r="O596" s="154"/>
      <c r="P596" s="16"/>
      <c r="Q596" s="16"/>
      <c r="R596" s="105"/>
      <c r="S596" s="106">
        <f t="shared" si="66"/>
        <v>117</v>
      </c>
      <c r="T596" s="20">
        <f t="shared" si="65"/>
        <v>59</v>
      </c>
      <c r="U596" s="21">
        <f t="shared" ref="U596:U602" si="69">+S596/T596</f>
        <v>1.9830508474576272</v>
      </c>
      <c r="V596" s="21">
        <f t="shared" si="68"/>
        <v>1.9830508474576272</v>
      </c>
      <c r="W596" s="20"/>
    </row>
    <row r="597" spans="1:23" s="8" customFormat="1" ht="17.100000000000001" hidden="1" customHeight="1" x14ac:dyDescent="0.25">
      <c r="A597" s="12">
        <v>594</v>
      </c>
      <c r="B597" s="12" t="s">
        <v>994</v>
      </c>
      <c r="C597" s="98" t="s">
        <v>2595</v>
      </c>
      <c r="D597" s="12" t="s">
        <v>9</v>
      </c>
      <c r="E597" s="14" t="s">
        <v>2602</v>
      </c>
      <c r="F597" s="14" t="s">
        <v>2603</v>
      </c>
      <c r="G597" s="12" t="s">
        <v>1360</v>
      </c>
      <c r="H597" s="108">
        <v>1</v>
      </c>
      <c r="I597" s="16" t="s">
        <v>22</v>
      </c>
      <c r="J597" s="146">
        <v>5</v>
      </c>
      <c r="K597" s="146">
        <v>5</v>
      </c>
      <c r="L597" s="160"/>
      <c r="M597" s="146">
        <v>4</v>
      </c>
      <c r="N597" s="146">
        <v>4</v>
      </c>
      <c r="O597" s="154"/>
      <c r="P597" s="16"/>
      <c r="Q597" s="16"/>
      <c r="R597" s="105"/>
      <c r="S597" s="106">
        <f t="shared" si="66"/>
        <v>9</v>
      </c>
      <c r="T597" s="20">
        <f t="shared" si="65"/>
        <v>9</v>
      </c>
      <c r="U597" s="21">
        <f t="shared" si="69"/>
        <v>1</v>
      </c>
      <c r="V597" s="21">
        <f t="shared" si="68"/>
        <v>1</v>
      </c>
      <c r="W597" s="20"/>
    </row>
    <row r="598" spans="1:23" s="8" customFormat="1" ht="17.100000000000001" hidden="1" customHeight="1" x14ac:dyDescent="0.25">
      <c r="A598" s="12">
        <v>595</v>
      </c>
      <c r="B598" s="12" t="s">
        <v>994</v>
      </c>
      <c r="C598" s="98" t="s">
        <v>2595</v>
      </c>
      <c r="D598" s="12" t="s">
        <v>9</v>
      </c>
      <c r="E598" s="14" t="s">
        <v>2604</v>
      </c>
      <c r="F598" s="14" t="s">
        <v>2605</v>
      </c>
      <c r="G598" s="12" t="s">
        <v>1360</v>
      </c>
      <c r="H598" s="108">
        <v>1</v>
      </c>
      <c r="I598" s="16" t="s">
        <v>22</v>
      </c>
      <c r="J598" s="146">
        <v>51</v>
      </c>
      <c r="K598" s="146">
        <v>51</v>
      </c>
      <c r="L598" s="160"/>
      <c r="M598" s="146">
        <v>64</v>
      </c>
      <c r="N598" s="146">
        <v>64</v>
      </c>
      <c r="O598" s="154"/>
      <c r="P598" s="16"/>
      <c r="Q598" s="16"/>
      <c r="R598" s="105"/>
      <c r="S598" s="106">
        <f t="shared" si="66"/>
        <v>115</v>
      </c>
      <c r="T598" s="20">
        <f t="shared" si="65"/>
        <v>115</v>
      </c>
      <c r="U598" s="21">
        <f t="shared" si="69"/>
        <v>1</v>
      </c>
      <c r="V598" s="21">
        <f t="shared" si="68"/>
        <v>1</v>
      </c>
      <c r="W598" s="20"/>
    </row>
    <row r="599" spans="1:23" s="8" customFormat="1" ht="17.100000000000001" hidden="1" customHeight="1" x14ac:dyDescent="0.25">
      <c r="A599" s="12">
        <v>596</v>
      </c>
      <c r="B599" s="12" t="s">
        <v>994</v>
      </c>
      <c r="C599" s="98" t="s">
        <v>2595</v>
      </c>
      <c r="D599" s="12" t="s">
        <v>1362</v>
      </c>
      <c r="E599" s="14" t="s">
        <v>1704</v>
      </c>
      <c r="F599" s="14" t="s">
        <v>2606</v>
      </c>
      <c r="G599" s="12" t="s">
        <v>1360</v>
      </c>
      <c r="H599" s="108">
        <v>1</v>
      </c>
      <c r="I599" s="16" t="s">
        <v>22</v>
      </c>
      <c r="J599" s="146">
        <v>72</v>
      </c>
      <c r="K599" s="146">
        <v>72</v>
      </c>
      <c r="L599" s="160"/>
      <c r="M599" s="146">
        <v>108</v>
      </c>
      <c r="N599" s="146">
        <v>108</v>
      </c>
      <c r="O599" s="154"/>
      <c r="P599" s="16"/>
      <c r="Q599" s="16"/>
      <c r="R599" s="105"/>
      <c r="S599" s="106">
        <f t="shared" si="66"/>
        <v>180</v>
      </c>
      <c r="T599" s="20">
        <f t="shared" si="65"/>
        <v>180</v>
      </c>
      <c r="U599" s="21">
        <f t="shared" si="69"/>
        <v>1</v>
      </c>
      <c r="V599" s="21">
        <f t="shared" si="68"/>
        <v>1</v>
      </c>
      <c r="W599" s="20"/>
    </row>
    <row r="600" spans="1:23" s="8" customFormat="1" ht="17.100000000000001" hidden="1" customHeight="1" x14ac:dyDescent="0.25">
      <c r="A600" s="12">
        <v>597</v>
      </c>
      <c r="B600" s="12" t="s">
        <v>994</v>
      </c>
      <c r="C600" s="98" t="s">
        <v>2595</v>
      </c>
      <c r="D600" s="12" t="s">
        <v>9</v>
      </c>
      <c r="E600" s="14" t="s">
        <v>2607</v>
      </c>
      <c r="F600" s="14" t="s">
        <v>2608</v>
      </c>
      <c r="G600" s="12" t="s">
        <v>1360</v>
      </c>
      <c r="H600" s="108">
        <v>1</v>
      </c>
      <c r="I600" s="16" t="s">
        <v>22</v>
      </c>
      <c r="J600" s="146">
        <v>1</v>
      </c>
      <c r="K600" s="146">
        <v>1</v>
      </c>
      <c r="L600" s="160"/>
      <c r="M600" s="146">
        <v>1</v>
      </c>
      <c r="N600" s="146">
        <v>1</v>
      </c>
      <c r="O600" s="154"/>
      <c r="P600" s="16"/>
      <c r="Q600" s="16"/>
      <c r="R600" s="105"/>
      <c r="S600" s="106">
        <f t="shared" si="66"/>
        <v>2</v>
      </c>
      <c r="T600" s="20">
        <f t="shared" si="65"/>
        <v>2</v>
      </c>
      <c r="U600" s="21">
        <f t="shared" si="69"/>
        <v>1</v>
      </c>
      <c r="V600" s="21">
        <f t="shared" si="68"/>
        <v>1</v>
      </c>
      <c r="W600" s="20"/>
    </row>
    <row r="601" spans="1:23" s="8" customFormat="1" ht="17.100000000000001" hidden="1" customHeight="1" x14ac:dyDescent="0.25">
      <c r="A601" s="12">
        <v>598</v>
      </c>
      <c r="B601" s="12" t="s">
        <v>994</v>
      </c>
      <c r="C601" s="98" t="s">
        <v>2595</v>
      </c>
      <c r="D601" s="12" t="s">
        <v>9</v>
      </c>
      <c r="E601" s="14" t="s">
        <v>2609</v>
      </c>
      <c r="F601" s="14" t="s">
        <v>2610</v>
      </c>
      <c r="G601" s="12" t="s">
        <v>1360</v>
      </c>
      <c r="H601" s="108">
        <v>1</v>
      </c>
      <c r="I601" s="16" t="s">
        <v>22</v>
      </c>
      <c r="J601" s="146">
        <v>4</v>
      </c>
      <c r="K601" s="146">
        <v>4</v>
      </c>
      <c r="L601" s="160"/>
      <c r="M601" s="146">
        <v>4</v>
      </c>
      <c r="N601" s="146">
        <v>4</v>
      </c>
      <c r="O601" s="154"/>
      <c r="P601" s="16"/>
      <c r="Q601" s="16"/>
      <c r="R601" s="105"/>
      <c r="S601" s="106">
        <f t="shared" si="66"/>
        <v>8</v>
      </c>
      <c r="T601" s="20">
        <f t="shared" si="65"/>
        <v>8</v>
      </c>
      <c r="U601" s="21">
        <f t="shared" si="69"/>
        <v>1</v>
      </c>
      <c r="V601" s="21">
        <f t="shared" si="68"/>
        <v>1</v>
      </c>
      <c r="W601" s="20"/>
    </row>
    <row r="602" spans="1:23" s="8" customFormat="1" ht="17.100000000000001" hidden="1" customHeight="1" x14ac:dyDescent="0.25">
      <c r="A602" s="12">
        <v>599</v>
      </c>
      <c r="B602" s="12" t="s">
        <v>994</v>
      </c>
      <c r="C602" s="98" t="s">
        <v>2611</v>
      </c>
      <c r="D602" s="12" t="s">
        <v>1386</v>
      </c>
      <c r="E602" s="14" t="s">
        <v>2612</v>
      </c>
      <c r="F602" s="14" t="s">
        <v>2613</v>
      </c>
      <c r="G602" s="12" t="s">
        <v>1356</v>
      </c>
      <c r="H602" s="108">
        <v>1</v>
      </c>
      <c r="I602" s="16" t="s">
        <v>22</v>
      </c>
      <c r="J602" s="22">
        <v>0</v>
      </c>
      <c r="K602" s="22">
        <v>0</v>
      </c>
      <c r="L602" s="61" t="s">
        <v>30</v>
      </c>
      <c r="M602" s="22">
        <v>0</v>
      </c>
      <c r="N602" s="22">
        <v>0</v>
      </c>
      <c r="O602" s="158" t="s">
        <v>30</v>
      </c>
      <c r="P602" s="22">
        <v>0</v>
      </c>
      <c r="Q602" s="22">
        <v>0</v>
      </c>
      <c r="R602" s="100" t="s">
        <v>30</v>
      </c>
      <c r="S602" s="106">
        <f t="shared" si="66"/>
        <v>0</v>
      </c>
      <c r="T602" s="20">
        <f t="shared" si="65"/>
        <v>0</v>
      </c>
      <c r="U602" s="21" t="e">
        <f t="shared" si="69"/>
        <v>#DIV/0!</v>
      </c>
      <c r="V602" s="21" t="e">
        <f t="shared" si="68"/>
        <v>#DIV/0!</v>
      </c>
      <c r="W602" s="20"/>
    </row>
    <row r="603" spans="1:23" s="8" customFormat="1" ht="17.100000000000001" hidden="1" customHeight="1" x14ac:dyDescent="0.25">
      <c r="A603" s="12">
        <v>600</v>
      </c>
      <c r="B603" s="12" t="s">
        <v>994</v>
      </c>
      <c r="C603" s="98" t="s">
        <v>2611</v>
      </c>
      <c r="D603" s="12" t="s">
        <v>1357</v>
      </c>
      <c r="E603" s="14" t="s">
        <v>2614</v>
      </c>
      <c r="F603" s="14" t="s">
        <v>2615</v>
      </c>
      <c r="G603" s="12" t="s">
        <v>1356</v>
      </c>
      <c r="H603" s="108">
        <v>0.1</v>
      </c>
      <c r="I603" s="16" t="s">
        <v>852</v>
      </c>
      <c r="J603" s="22">
        <v>0</v>
      </c>
      <c r="K603" s="22">
        <v>0</v>
      </c>
      <c r="L603" s="61" t="s">
        <v>30</v>
      </c>
      <c r="M603" s="22">
        <v>0</v>
      </c>
      <c r="N603" s="22">
        <v>0</v>
      </c>
      <c r="O603" s="158" t="s">
        <v>30</v>
      </c>
      <c r="P603" s="22">
        <v>0</v>
      </c>
      <c r="Q603" s="22">
        <v>0</v>
      </c>
      <c r="R603" s="100" t="s">
        <v>30</v>
      </c>
      <c r="S603" s="106">
        <f t="shared" si="66"/>
        <v>0</v>
      </c>
      <c r="T603" s="20">
        <f t="shared" si="65"/>
        <v>0</v>
      </c>
      <c r="U603" s="21" t="e">
        <f>(S603/T603)-1</f>
        <v>#DIV/0!</v>
      </c>
      <c r="V603" s="21" t="e">
        <f t="shared" si="68"/>
        <v>#DIV/0!</v>
      </c>
      <c r="W603" s="20"/>
    </row>
    <row r="604" spans="1:23" s="8" customFormat="1" ht="17.100000000000001" hidden="1" customHeight="1" x14ac:dyDescent="0.25">
      <c r="A604" s="12">
        <v>601</v>
      </c>
      <c r="B604" s="12" t="s">
        <v>994</v>
      </c>
      <c r="C604" s="98" t="s">
        <v>2611</v>
      </c>
      <c r="D604" s="12" t="s">
        <v>1362</v>
      </c>
      <c r="E604" s="14" t="s">
        <v>2616</v>
      </c>
      <c r="F604" s="14" t="s">
        <v>2617</v>
      </c>
      <c r="G604" s="12" t="s">
        <v>1370</v>
      </c>
      <c r="H604" s="108">
        <v>1</v>
      </c>
      <c r="I604" s="16" t="s">
        <v>22</v>
      </c>
      <c r="J604" s="22">
        <v>0</v>
      </c>
      <c r="K604" s="22">
        <v>0</v>
      </c>
      <c r="L604" s="61" t="s">
        <v>30</v>
      </c>
      <c r="M604" s="22">
        <v>0</v>
      </c>
      <c r="N604" s="22">
        <v>0</v>
      </c>
      <c r="O604" s="158" t="s">
        <v>30</v>
      </c>
      <c r="P604" s="16"/>
      <c r="Q604" s="22">
        <v>3</v>
      </c>
      <c r="R604" s="105"/>
      <c r="S604" s="106">
        <f t="shared" si="66"/>
        <v>0</v>
      </c>
      <c r="T604" s="20">
        <f t="shared" si="65"/>
        <v>3</v>
      </c>
      <c r="U604" s="21">
        <f t="shared" ref="U604:U624" si="70">+S604/T604</f>
        <v>0</v>
      </c>
      <c r="V604" s="21">
        <f t="shared" si="68"/>
        <v>0</v>
      </c>
      <c r="W604" s="20"/>
    </row>
    <row r="605" spans="1:23" s="8" customFormat="1" ht="17.100000000000001" hidden="1" customHeight="1" x14ac:dyDescent="0.25">
      <c r="A605" s="12">
        <v>602</v>
      </c>
      <c r="B605" s="12" t="s">
        <v>994</v>
      </c>
      <c r="C605" s="98" t="s">
        <v>2611</v>
      </c>
      <c r="D605" s="12" t="s">
        <v>9</v>
      </c>
      <c r="E605" s="14" t="s">
        <v>2618</v>
      </c>
      <c r="F605" s="14" t="s">
        <v>2619</v>
      </c>
      <c r="G605" s="12" t="s">
        <v>1356</v>
      </c>
      <c r="H605" s="108">
        <v>1</v>
      </c>
      <c r="I605" s="16" t="s">
        <v>22</v>
      </c>
      <c r="J605" s="22">
        <v>0</v>
      </c>
      <c r="K605" s="22">
        <v>0</v>
      </c>
      <c r="L605" s="61" t="s">
        <v>30</v>
      </c>
      <c r="M605" s="16"/>
      <c r="N605" s="16">
        <v>1</v>
      </c>
      <c r="O605" s="154"/>
      <c r="P605" s="22">
        <v>0</v>
      </c>
      <c r="Q605" s="22">
        <v>0</v>
      </c>
      <c r="R605" s="100" t="s">
        <v>30</v>
      </c>
      <c r="S605" s="106">
        <f t="shared" si="66"/>
        <v>0</v>
      </c>
      <c r="T605" s="20">
        <f t="shared" si="65"/>
        <v>1</v>
      </c>
      <c r="U605" s="21">
        <f t="shared" si="70"/>
        <v>0</v>
      </c>
      <c r="V605" s="21">
        <f t="shared" si="68"/>
        <v>0</v>
      </c>
      <c r="W605" s="20"/>
    </row>
    <row r="606" spans="1:23" s="8" customFormat="1" ht="17.100000000000001" hidden="1" customHeight="1" x14ac:dyDescent="0.25">
      <c r="A606" s="12">
        <v>603</v>
      </c>
      <c r="B606" s="12" t="s">
        <v>994</v>
      </c>
      <c r="C606" s="98" t="s">
        <v>2611</v>
      </c>
      <c r="D606" s="12" t="s">
        <v>9</v>
      </c>
      <c r="E606" s="14" t="s">
        <v>2620</v>
      </c>
      <c r="F606" s="14" t="s">
        <v>2621</v>
      </c>
      <c r="G606" s="12" t="s">
        <v>1370</v>
      </c>
      <c r="H606" s="108">
        <v>1</v>
      </c>
      <c r="I606" s="16" t="s">
        <v>22</v>
      </c>
      <c r="J606" s="22">
        <v>0</v>
      </c>
      <c r="K606" s="22">
        <v>0</v>
      </c>
      <c r="L606" s="61" t="s">
        <v>30</v>
      </c>
      <c r="M606" s="22">
        <v>0</v>
      </c>
      <c r="N606" s="22">
        <v>0</v>
      </c>
      <c r="O606" s="158" t="s">
        <v>30</v>
      </c>
      <c r="P606" s="16"/>
      <c r="Q606" s="16"/>
      <c r="R606" s="105"/>
      <c r="S606" s="106">
        <f t="shared" si="66"/>
        <v>0</v>
      </c>
      <c r="T606" s="20">
        <f t="shared" si="65"/>
        <v>0</v>
      </c>
      <c r="U606" s="21" t="e">
        <f t="shared" si="70"/>
        <v>#DIV/0!</v>
      </c>
      <c r="V606" s="21" t="e">
        <f t="shared" si="68"/>
        <v>#DIV/0!</v>
      </c>
      <c r="W606" s="20"/>
    </row>
    <row r="607" spans="1:23" s="8" customFormat="1" ht="17.100000000000001" hidden="1" customHeight="1" x14ac:dyDescent="0.25">
      <c r="A607" s="12">
        <v>604</v>
      </c>
      <c r="B607" s="12" t="s">
        <v>994</v>
      </c>
      <c r="C607" s="98" t="s">
        <v>2611</v>
      </c>
      <c r="D607" s="12" t="s">
        <v>9</v>
      </c>
      <c r="E607" s="14" t="s">
        <v>2622</v>
      </c>
      <c r="F607" s="14" t="s">
        <v>2623</v>
      </c>
      <c r="G607" s="12" t="s">
        <v>1356</v>
      </c>
      <c r="H607" s="108">
        <v>1</v>
      </c>
      <c r="I607" s="16" t="s">
        <v>22</v>
      </c>
      <c r="J607" s="22">
        <v>0</v>
      </c>
      <c r="K607" s="22">
        <v>0</v>
      </c>
      <c r="L607" s="61" t="s">
        <v>30</v>
      </c>
      <c r="M607" s="22">
        <v>0</v>
      </c>
      <c r="N607" s="22">
        <v>0</v>
      </c>
      <c r="O607" s="158" t="s">
        <v>30</v>
      </c>
      <c r="P607" s="22">
        <v>0</v>
      </c>
      <c r="Q607" s="22">
        <v>0</v>
      </c>
      <c r="R607" s="100" t="s">
        <v>30</v>
      </c>
      <c r="S607" s="106">
        <f t="shared" si="66"/>
        <v>0</v>
      </c>
      <c r="T607" s="20">
        <f t="shared" si="65"/>
        <v>0</v>
      </c>
      <c r="U607" s="21" t="e">
        <f t="shared" si="70"/>
        <v>#DIV/0!</v>
      </c>
      <c r="V607" s="21" t="e">
        <f t="shared" si="68"/>
        <v>#DIV/0!</v>
      </c>
      <c r="W607" s="20"/>
    </row>
    <row r="608" spans="1:23" s="8" customFormat="1" ht="17.100000000000001" hidden="1" customHeight="1" x14ac:dyDescent="0.25">
      <c r="A608" s="12">
        <v>605</v>
      </c>
      <c r="B608" s="12" t="s">
        <v>994</v>
      </c>
      <c r="C608" s="98" t="s">
        <v>2611</v>
      </c>
      <c r="D608" s="12" t="s">
        <v>1362</v>
      </c>
      <c r="E608" s="14" t="s">
        <v>2624</v>
      </c>
      <c r="F608" s="14" t="s">
        <v>2625</v>
      </c>
      <c r="G608" s="12" t="s">
        <v>1356</v>
      </c>
      <c r="H608" s="108">
        <v>1</v>
      </c>
      <c r="I608" s="16" t="s">
        <v>22</v>
      </c>
      <c r="J608" s="22">
        <v>0</v>
      </c>
      <c r="K608" s="22">
        <v>0</v>
      </c>
      <c r="L608" s="61" t="s">
        <v>30</v>
      </c>
      <c r="M608" s="22">
        <v>0</v>
      </c>
      <c r="N608" s="22">
        <v>0</v>
      </c>
      <c r="O608" s="158" t="s">
        <v>30</v>
      </c>
      <c r="P608" s="22">
        <v>0</v>
      </c>
      <c r="Q608" s="22">
        <v>0</v>
      </c>
      <c r="R608" s="100" t="s">
        <v>30</v>
      </c>
      <c r="S608" s="106">
        <f t="shared" si="66"/>
        <v>0</v>
      </c>
      <c r="T608" s="20">
        <f t="shared" si="65"/>
        <v>0</v>
      </c>
      <c r="U608" s="21" t="e">
        <f t="shared" si="70"/>
        <v>#DIV/0!</v>
      </c>
      <c r="V608" s="21" t="e">
        <f t="shared" si="68"/>
        <v>#DIV/0!</v>
      </c>
      <c r="W608" s="20"/>
    </row>
    <row r="609" spans="1:23" s="8" customFormat="1" ht="17.100000000000001" hidden="1" customHeight="1" x14ac:dyDescent="0.25">
      <c r="A609" s="12">
        <v>606</v>
      </c>
      <c r="B609" s="12" t="s">
        <v>994</v>
      </c>
      <c r="C609" s="98" t="s">
        <v>2611</v>
      </c>
      <c r="D609" s="12" t="s">
        <v>9</v>
      </c>
      <c r="E609" s="14" t="s">
        <v>2626</v>
      </c>
      <c r="F609" s="14" t="s">
        <v>2627</v>
      </c>
      <c r="G609" s="12" t="s">
        <v>1370</v>
      </c>
      <c r="H609" s="108">
        <v>1</v>
      </c>
      <c r="I609" s="16" t="s">
        <v>22</v>
      </c>
      <c r="J609" s="22">
        <v>0</v>
      </c>
      <c r="K609" s="22">
        <v>0</v>
      </c>
      <c r="L609" s="61" t="s">
        <v>30</v>
      </c>
      <c r="M609" s="22">
        <v>0</v>
      </c>
      <c r="N609" s="22">
        <v>0</v>
      </c>
      <c r="O609" s="158" t="s">
        <v>30</v>
      </c>
      <c r="P609" s="16"/>
      <c r="Q609" s="22">
        <v>1</v>
      </c>
      <c r="R609" s="105"/>
      <c r="S609" s="106">
        <f t="shared" si="66"/>
        <v>0</v>
      </c>
      <c r="T609" s="20">
        <f t="shared" si="65"/>
        <v>1</v>
      </c>
      <c r="U609" s="21">
        <f t="shared" si="70"/>
        <v>0</v>
      </c>
      <c r="V609" s="21">
        <f t="shared" si="68"/>
        <v>0</v>
      </c>
      <c r="W609" s="20"/>
    </row>
    <row r="610" spans="1:23" s="8" customFormat="1" ht="17.100000000000001" hidden="1" customHeight="1" x14ac:dyDescent="0.25">
      <c r="A610" s="12">
        <v>607</v>
      </c>
      <c r="B610" s="12" t="s">
        <v>994</v>
      </c>
      <c r="C610" s="98" t="s">
        <v>2611</v>
      </c>
      <c r="D610" s="12" t="s">
        <v>9</v>
      </c>
      <c r="E610" s="14" t="s">
        <v>2628</v>
      </c>
      <c r="F610" s="14" t="s">
        <v>2629</v>
      </c>
      <c r="G610" s="12" t="s">
        <v>1370</v>
      </c>
      <c r="H610" s="108">
        <v>1</v>
      </c>
      <c r="I610" s="16" t="s">
        <v>22</v>
      </c>
      <c r="J610" s="22">
        <v>0</v>
      </c>
      <c r="K610" s="22">
        <v>0</v>
      </c>
      <c r="L610" s="61" t="s">
        <v>30</v>
      </c>
      <c r="M610" s="22">
        <v>0</v>
      </c>
      <c r="N610" s="22">
        <v>0</v>
      </c>
      <c r="O610" s="158" t="s">
        <v>30</v>
      </c>
      <c r="P610" s="16"/>
      <c r="Q610" s="22">
        <v>1</v>
      </c>
      <c r="R610" s="105"/>
      <c r="S610" s="106">
        <f t="shared" si="66"/>
        <v>0</v>
      </c>
      <c r="T610" s="20">
        <f t="shared" si="65"/>
        <v>1</v>
      </c>
      <c r="U610" s="21">
        <f t="shared" si="70"/>
        <v>0</v>
      </c>
      <c r="V610" s="21">
        <f t="shared" si="68"/>
        <v>0</v>
      </c>
      <c r="W610" s="20"/>
    </row>
    <row r="611" spans="1:23" s="8" customFormat="1" ht="17.100000000000001" hidden="1" customHeight="1" x14ac:dyDescent="0.25">
      <c r="A611" s="12">
        <v>608</v>
      </c>
      <c r="B611" s="12" t="s">
        <v>746</v>
      </c>
      <c r="C611" s="98" t="s">
        <v>2630</v>
      </c>
      <c r="D611" s="12" t="s">
        <v>1386</v>
      </c>
      <c r="E611" s="14" t="s">
        <v>2631</v>
      </c>
      <c r="F611" s="14" t="s">
        <v>2632</v>
      </c>
      <c r="G611" s="12" t="s">
        <v>1389</v>
      </c>
      <c r="H611" s="108">
        <v>1</v>
      </c>
      <c r="I611" s="16" t="s">
        <v>22</v>
      </c>
      <c r="J611" s="22">
        <v>0</v>
      </c>
      <c r="K611" s="22">
        <v>0</v>
      </c>
      <c r="L611" s="61" t="s">
        <v>30</v>
      </c>
      <c r="M611" s="22">
        <v>0</v>
      </c>
      <c r="N611" s="22">
        <v>0</v>
      </c>
      <c r="O611" s="158" t="s">
        <v>30</v>
      </c>
      <c r="P611" s="22">
        <v>0</v>
      </c>
      <c r="Q611" s="22">
        <v>0</v>
      </c>
      <c r="R611" s="100" t="s">
        <v>30</v>
      </c>
      <c r="S611" s="106">
        <f t="shared" si="66"/>
        <v>0</v>
      </c>
      <c r="T611" s="20">
        <f t="shared" si="65"/>
        <v>0</v>
      </c>
      <c r="U611" s="21" t="e">
        <f t="shared" si="70"/>
        <v>#DIV/0!</v>
      </c>
      <c r="V611" s="21" t="e">
        <f t="shared" si="68"/>
        <v>#DIV/0!</v>
      </c>
      <c r="W611" s="20"/>
    </row>
    <row r="612" spans="1:23" s="8" customFormat="1" ht="17.100000000000001" hidden="1" customHeight="1" x14ac:dyDescent="0.25">
      <c r="A612" s="12">
        <v>609</v>
      </c>
      <c r="B612" s="12" t="s">
        <v>746</v>
      </c>
      <c r="C612" s="98" t="s">
        <v>2630</v>
      </c>
      <c r="D612" s="12" t="s">
        <v>1357</v>
      </c>
      <c r="E612" s="14" t="s">
        <v>2633</v>
      </c>
      <c r="F612" s="14" t="s">
        <v>2634</v>
      </c>
      <c r="G612" s="12" t="s">
        <v>1356</v>
      </c>
      <c r="H612" s="108">
        <v>1</v>
      </c>
      <c r="I612" s="16" t="s">
        <v>22</v>
      </c>
      <c r="J612" s="22">
        <v>0</v>
      </c>
      <c r="K612" s="22">
        <v>0</v>
      </c>
      <c r="L612" s="61" t="s">
        <v>30</v>
      </c>
      <c r="M612" s="22">
        <v>0</v>
      </c>
      <c r="N612" s="22">
        <v>0</v>
      </c>
      <c r="O612" s="158" t="s">
        <v>30</v>
      </c>
      <c r="P612" s="22">
        <v>0</v>
      </c>
      <c r="Q612" s="22">
        <v>0</v>
      </c>
      <c r="R612" s="100" t="s">
        <v>30</v>
      </c>
      <c r="S612" s="106">
        <f t="shared" si="66"/>
        <v>0</v>
      </c>
      <c r="T612" s="20">
        <f t="shared" si="65"/>
        <v>0</v>
      </c>
      <c r="U612" s="21" t="e">
        <f t="shared" si="70"/>
        <v>#DIV/0!</v>
      </c>
      <c r="V612" s="21" t="e">
        <f t="shared" si="68"/>
        <v>#DIV/0!</v>
      </c>
      <c r="W612" s="20"/>
    </row>
    <row r="613" spans="1:23" s="8" customFormat="1" ht="17.100000000000001" hidden="1" customHeight="1" x14ac:dyDescent="0.25">
      <c r="A613" s="12">
        <v>610</v>
      </c>
      <c r="B613" s="12" t="s">
        <v>746</v>
      </c>
      <c r="C613" s="98" t="s">
        <v>2630</v>
      </c>
      <c r="D613" s="12" t="s">
        <v>1362</v>
      </c>
      <c r="E613" s="14" t="s">
        <v>2635</v>
      </c>
      <c r="F613" s="14" t="s">
        <v>2636</v>
      </c>
      <c r="G613" s="12" t="s">
        <v>1360</v>
      </c>
      <c r="H613" s="108">
        <v>1</v>
      </c>
      <c r="I613" s="16" t="s">
        <v>22</v>
      </c>
      <c r="J613" s="22">
        <v>0</v>
      </c>
      <c r="K613" s="22">
        <v>0</v>
      </c>
      <c r="L613" s="61" t="s">
        <v>30</v>
      </c>
      <c r="M613" s="22">
        <v>0</v>
      </c>
      <c r="N613" s="22">
        <v>0</v>
      </c>
      <c r="O613" s="158" t="s">
        <v>30</v>
      </c>
      <c r="P613" s="22">
        <v>0</v>
      </c>
      <c r="Q613" s="22">
        <v>0</v>
      </c>
      <c r="R613" s="100" t="s">
        <v>30</v>
      </c>
      <c r="S613" s="106">
        <f t="shared" si="66"/>
        <v>0</v>
      </c>
      <c r="T613" s="20">
        <f t="shared" si="65"/>
        <v>0</v>
      </c>
      <c r="U613" s="21" t="e">
        <f t="shared" si="70"/>
        <v>#DIV/0!</v>
      </c>
      <c r="V613" s="21" t="e">
        <f t="shared" si="68"/>
        <v>#DIV/0!</v>
      </c>
      <c r="W613" s="20"/>
    </row>
    <row r="614" spans="1:23" s="8" customFormat="1" ht="17.100000000000001" hidden="1" customHeight="1" x14ac:dyDescent="0.25">
      <c r="A614" s="12">
        <v>611</v>
      </c>
      <c r="B614" s="12" t="s">
        <v>746</v>
      </c>
      <c r="C614" s="98" t="s">
        <v>2630</v>
      </c>
      <c r="D614" s="12" t="s">
        <v>9</v>
      </c>
      <c r="E614" s="14" t="s">
        <v>2637</v>
      </c>
      <c r="F614" s="14" t="s">
        <v>2638</v>
      </c>
      <c r="G614" s="12" t="s">
        <v>1389</v>
      </c>
      <c r="H614" s="108">
        <v>1</v>
      </c>
      <c r="I614" s="16" t="s">
        <v>22</v>
      </c>
      <c r="J614" s="22">
        <v>0</v>
      </c>
      <c r="K614" s="22">
        <v>0</v>
      </c>
      <c r="L614" s="61" t="s">
        <v>30</v>
      </c>
      <c r="M614" s="22">
        <v>0</v>
      </c>
      <c r="N614" s="22">
        <v>0</v>
      </c>
      <c r="O614" s="158" t="s">
        <v>30</v>
      </c>
      <c r="P614" s="16"/>
      <c r="Q614" s="16"/>
      <c r="R614" s="105"/>
      <c r="S614" s="106">
        <f t="shared" si="66"/>
        <v>0</v>
      </c>
      <c r="T614" s="20">
        <f t="shared" si="65"/>
        <v>0</v>
      </c>
      <c r="U614" s="21" t="e">
        <f t="shared" si="70"/>
        <v>#DIV/0!</v>
      </c>
      <c r="V614" s="21" t="e">
        <f t="shared" si="68"/>
        <v>#DIV/0!</v>
      </c>
      <c r="W614" s="20"/>
    </row>
    <row r="615" spans="1:23" s="8" customFormat="1" ht="17.100000000000001" hidden="1" customHeight="1" x14ac:dyDescent="0.25">
      <c r="A615" s="12">
        <v>612</v>
      </c>
      <c r="B615" s="12" t="s">
        <v>746</v>
      </c>
      <c r="C615" s="98" t="s">
        <v>2630</v>
      </c>
      <c r="D615" s="12" t="s">
        <v>9</v>
      </c>
      <c r="E615" s="14" t="s">
        <v>2639</v>
      </c>
      <c r="F615" s="14" t="s">
        <v>2640</v>
      </c>
      <c r="G615" s="12" t="s">
        <v>1370</v>
      </c>
      <c r="H615" s="108">
        <v>1</v>
      </c>
      <c r="I615" s="16" t="s">
        <v>22</v>
      </c>
      <c r="J615" s="22">
        <v>0</v>
      </c>
      <c r="K615" s="22">
        <v>0</v>
      </c>
      <c r="L615" s="61" t="s">
        <v>30</v>
      </c>
      <c r="M615" s="22">
        <v>0</v>
      </c>
      <c r="N615" s="22">
        <v>0</v>
      </c>
      <c r="O615" s="158" t="s">
        <v>30</v>
      </c>
      <c r="P615" s="16"/>
      <c r="Q615" s="16"/>
      <c r="R615" s="105"/>
      <c r="S615" s="106">
        <f t="shared" si="66"/>
        <v>0</v>
      </c>
      <c r="T615" s="20">
        <f t="shared" si="65"/>
        <v>0</v>
      </c>
      <c r="U615" s="21" t="e">
        <f t="shared" si="70"/>
        <v>#DIV/0!</v>
      </c>
      <c r="V615" s="21" t="e">
        <f t="shared" si="68"/>
        <v>#DIV/0!</v>
      </c>
      <c r="W615" s="20"/>
    </row>
    <row r="616" spans="1:23" s="8" customFormat="1" ht="17.100000000000001" hidden="1" customHeight="1" x14ac:dyDescent="0.25">
      <c r="A616" s="12">
        <v>613</v>
      </c>
      <c r="B616" s="12" t="s">
        <v>746</v>
      </c>
      <c r="C616" s="98" t="s">
        <v>2630</v>
      </c>
      <c r="D616" s="12" t="s">
        <v>1362</v>
      </c>
      <c r="E616" s="14" t="s">
        <v>2641</v>
      </c>
      <c r="F616" s="14" t="s">
        <v>2642</v>
      </c>
      <c r="G616" s="12" t="s">
        <v>1360</v>
      </c>
      <c r="H616" s="108">
        <v>1</v>
      </c>
      <c r="I616" s="16" t="s">
        <v>22</v>
      </c>
      <c r="J616" s="16">
        <v>3</v>
      </c>
      <c r="K616" s="16">
        <v>3</v>
      </c>
      <c r="L616" s="137"/>
      <c r="M616" s="156">
        <v>3</v>
      </c>
      <c r="N616" s="156">
        <v>3</v>
      </c>
      <c r="O616" s="167"/>
      <c r="P616" s="16"/>
      <c r="Q616" s="16"/>
      <c r="R616" s="105"/>
      <c r="S616" s="106">
        <f t="shared" si="66"/>
        <v>6</v>
      </c>
      <c r="T616" s="20">
        <f t="shared" si="65"/>
        <v>6</v>
      </c>
      <c r="U616" s="21">
        <f t="shared" si="70"/>
        <v>1</v>
      </c>
      <c r="V616" s="21">
        <f t="shared" si="68"/>
        <v>1</v>
      </c>
      <c r="W616" s="20"/>
    </row>
    <row r="617" spans="1:23" s="8" customFormat="1" ht="17.100000000000001" hidden="1" customHeight="1" x14ac:dyDescent="0.25">
      <c r="A617" s="12">
        <v>614</v>
      </c>
      <c r="B617" s="12" t="s">
        <v>746</v>
      </c>
      <c r="C617" s="98" t="s">
        <v>2630</v>
      </c>
      <c r="D617" s="12" t="s">
        <v>9</v>
      </c>
      <c r="E617" s="14" t="s">
        <v>2643</v>
      </c>
      <c r="F617" s="14" t="s">
        <v>2644</v>
      </c>
      <c r="G617" s="12" t="s">
        <v>1389</v>
      </c>
      <c r="H617" s="108">
        <v>1</v>
      </c>
      <c r="I617" s="16" t="s">
        <v>22</v>
      </c>
      <c r="J617" s="22">
        <v>0</v>
      </c>
      <c r="K617" s="22">
        <v>0</v>
      </c>
      <c r="L617" s="61" t="s">
        <v>30</v>
      </c>
      <c r="M617" s="157">
        <v>0</v>
      </c>
      <c r="N617" s="157">
        <v>0</v>
      </c>
      <c r="O617" s="158" t="s">
        <v>30</v>
      </c>
      <c r="P617" s="22">
        <v>0</v>
      </c>
      <c r="Q617" s="22">
        <v>0</v>
      </c>
      <c r="R617" s="100" t="s">
        <v>30</v>
      </c>
      <c r="S617" s="106">
        <f t="shared" si="66"/>
        <v>0</v>
      </c>
      <c r="T617" s="20">
        <f t="shared" si="65"/>
        <v>0</v>
      </c>
      <c r="U617" s="21" t="e">
        <f t="shared" si="70"/>
        <v>#DIV/0!</v>
      </c>
      <c r="V617" s="21" t="e">
        <f t="shared" si="68"/>
        <v>#DIV/0!</v>
      </c>
      <c r="W617" s="20"/>
    </row>
    <row r="618" spans="1:23" s="8" customFormat="1" ht="17.100000000000001" hidden="1" customHeight="1" x14ac:dyDescent="0.25">
      <c r="A618" s="12">
        <v>615</v>
      </c>
      <c r="B618" s="12" t="s">
        <v>746</v>
      </c>
      <c r="C618" s="98" t="s">
        <v>2630</v>
      </c>
      <c r="D618" s="12" t="s">
        <v>9</v>
      </c>
      <c r="E618" s="14" t="s">
        <v>2645</v>
      </c>
      <c r="F618" s="14" t="s">
        <v>2646</v>
      </c>
      <c r="G618" s="12" t="s">
        <v>1513</v>
      </c>
      <c r="H618" s="108">
        <v>1</v>
      </c>
      <c r="I618" s="16" t="s">
        <v>22</v>
      </c>
      <c r="J618" s="22">
        <v>0</v>
      </c>
      <c r="K618" s="22">
        <v>0</v>
      </c>
      <c r="L618" s="61" t="s">
        <v>30</v>
      </c>
      <c r="M618" s="156">
        <v>5</v>
      </c>
      <c r="N618" s="156">
        <v>5</v>
      </c>
      <c r="O618" s="167"/>
      <c r="P618" s="22">
        <v>0</v>
      </c>
      <c r="Q618" s="22">
        <v>0</v>
      </c>
      <c r="R618" s="100" t="s">
        <v>30</v>
      </c>
      <c r="S618" s="106">
        <f t="shared" si="66"/>
        <v>5</v>
      </c>
      <c r="T618" s="20">
        <f t="shared" si="65"/>
        <v>5</v>
      </c>
      <c r="U618" s="21">
        <f t="shared" si="70"/>
        <v>1</v>
      </c>
      <c r="V618" s="21">
        <f t="shared" si="68"/>
        <v>1</v>
      </c>
      <c r="W618" s="20"/>
    </row>
    <row r="619" spans="1:23" s="8" customFormat="1" ht="17.100000000000001" hidden="1" customHeight="1" x14ac:dyDescent="0.25">
      <c r="A619" s="12">
        <v>616</v>
      </c>
      <c r="B619" s="12" t="s">
        <v>746</v>
      </c>
      <c r="C619" s="98" t="s">
        <v>2630</v>
      </c>
      <c r="D619" s="12" t="s">
        <v>2044</v>
      </c>
      <c r="E619" s="14" t="s">
        <v>2647</v>
      </c>
      <c r="F619" s="14" t="s">
        <v>2648</v>
      </c>
      <c r="G619" s="12" t="s">
        <v>1513</v>
      </c>
      <c r="H619" s="108">
        <v>1</v>
      </c>
      <c r="I619" s="16" t="s">
        <v>22</v>
      </c>
      <c r="J619" s="22">
        <v>0</v>
      </c>
      <c r="K619" s="22">
        <v>0</v>
      </c>
      <c r="L619" s="61" t="s">
        <v>30</v>
      </c>
      <c r="M619" s="156">
        <v>3</v>
      </c>
      <c r="N619" s="156">
        <v>3</v>
      </c>
      <c r="O619" s="167"/>
      <c r="P619" s="22">
        <v>0</v>
      </c>
      <c r="Q619" s="22">
        <v>0</v>
      </c>
      <c r="R619" s="100" t="s">
        <v>30</v>
      </c>
      <c r="S619" s="106">
        <f t="shared" si="66"/>
        <v>3</v>
      </c>
      <c r="T619" s="20">
        <f t="shared" si="65"/>
        <v>3</v>
      </c>
      <c r="U619" s="21">
        <f t="shared" si="70"/>
        <v>1</v>
      </c>
      <c r="V619" s="21">
        <f t="shared" si="68"/>
        <v>1</v>
      </c>
      <c r="W619" s="20"/>
    </row>
    <row r="620" spans="1:23" s="8" customFormat="1" ht="17.100000000000001" hidden="1" customHeight="1" x14ac:dyDescent="0.25">
      <c r="A620" s="12">
        <v>617</v>
      </c>
      <c r="B620" s="12" t="s">
        <v>746</v>
      </c>
      <c r="C620" s="98" t="s">
        <v>2630</v>
      </c>
      <c r="D620" s="12" t="s">
        <v>1362</v>
      </c>
      <c r="E620" s="14" t="s">
        <v>2649</v>
      </c>
      <c r="F620" s="14" t="s">
        <v>2650</v>
      </c>
      <c r="G620" s="12" t="s">
        <v>1370</v>
      </c>
      <c r="H620" s="108">
        <v>1</v>
      </c>
      <c r="I620" s="16" t="s">
        <v>22</v>
      </c>
      <c r="J620" s="22">
        <v>0</v>
      </c>
      <c r="K620" s="22">
        <v>0</v>
      </c>
      <c r="L620" s="61" t="s">
        <v>30</v>
      </c>
      <c r="M620" s="157">
        <v>0</v>
      </c>
      <c r="N620" s="157">
        <v>0</v>
      </c>
      <c r="O620" s="158" t="s">
        <v>30</v>
      </c>
      <c r="P620" s="16"/>
      <c r="Q620" s="16"/>
      <c r="R620" s="105"/>
      <c r="S620" s="106">
        <f t="shared" si="66"/>
        <v>0</v>
      </c>
      <c r="T620" s="20">
        <f t="shared" si="65"/>
        <v>0</v>
      </c>
      <c r="U620" s="21" t="e">
        <f t="shared" si="70"/>
        <v>#DIV/0!</v>
      </c>
      <c r="V620" s="21" t="e">
        <f t="shared" si="68"/>
        <v>#DIV/0!</v>
      </c>
      <c r="W620" s="20"/>
    </row>
    <row r="621" spans="1:23" s="8" customFormat="1" ht="17.100000000000001" hidden="1" customHeight="1" x14ac:dyDescent="0.25">
      <c r="A621" s="12">
        <v>618</v>
      </c>
      <c r="B621" s="12" t="s">
        <v>746</v>
      </c>
      <c r="C621" s="98" t="s">
        <v>2630</v>
      </c>
      <c r="D621" s="12" t="s">
        <v>9</v>
      </c>
      <c r="E621" s="14" t="s">
        <v>2651</v>
      </c>
      <c r="F621" s="14" t="s">
        <v>2652</v>
      </c>
      <c r="G621" s="12" t="s">
        <v>1389</v>
      </c>
      <c r="H621" s="108">
        <v>1</v>
      </c>
      <c r="I621" s="16" t="s">
        <v>22</v>
      </c>
      <c r="J621" s="22">
        <v>0</v>
      </c>
      <c r="K621" s="22">
        <v>0</v>
      </c>
      <c r="L621" s="61" t="s">
        <v>30</v>
      </c>
      <c r="M621" s="157">
        <v>0</v>
      </c>
      <c r="N621" s="157">
        <v>0</v>
      </c>
      <c r="O621" s="158" t="s">
        <v>30</v>
      </c>
      <c r="P621" s="22">
        <v>0</v>
      </c>
      <c r="Q621" s="22">
        <v>0</v>
      </c>
      <c r="R621" s="100" t="s">
        <v>30</v>
      </c>
      <c r="S621" s="106">
        <f t="shared" si="66"/>
        <v>0</v>
      </c>
      <c r="T621" s="20">
        <f t="shared" si="65"/>
        <v>0</v>
      </c>
      <c r="U621" s="21" t="e">
        <f t="shared" si="70"/>
        <v>#DIV/0!</v>
      </c>
      <c r="V621" s="21" t="e">
        <f t="shared" si="68"/>
        <v>#DIV/0!</v>
      </c>
      <c r="W621" s="20"/>
    </row>
    <row r="622" spans="1:23" s="8" customFormat="1" ht="17.100000000000001" hidden="1" customHeight="1" x14ac:dyDescent="0.25">
      <c r="A622" s="12">
        <v>619</v>
      </c>
      <c r="B622" s="12" t="s">
        <v>746</v>
      </c>
      <c r="C622" s="98" t="s">
        <v>2630</v>
      </c>
      <c r="D622" s="12" t="s">
        <v>2044</v>
      </c>
      <c r="E622" s="14" t="s">
        <v>2653</v>
      </c>
      <c r="F622" s="14" t="s">
        <v>2654</v>
      </c>
      <c r="G622" s="12" t="s">
        <v>1360</v>
      </c>
      <c r="H622" s="108">
        <v>1</v>
      </c>
      <c r="I622" s="16" t="s">
        <v>22</v>
      </c>
      <c r="J622" s="16">
        <v>3</v>
      </c>
      <c r="K622" s="16">
        <v>3</v>
      </c>
      <c r="L622" s="137"/>
      <c r="M622" s="156">
        <v>3</v>
      </c>
      <c r="N622" s="156">
        <v>3</v>
      </c>
      <c r="O622" s="167"/>
      <c r="P622" s="16"/>
      <c r="Q622" s="16"/>
      <c r="R622" s="105"/>
      <c r="S622" s="106">
        <f t="shared" si="66"/>
        <v>6</v>
      </c>
      <c r="T622" s="20">
        <f t="shared" si="65"/>
        <v>6</v>
      </c>
      <c r="U622" s="21">
        <f t="shared" si="70"/>
        <v>1</v>
      </c>
      <c r="V622" s="21">
        <f t="shared" si="68"/>
        <v>1</v>
      </c>
      <c r="W622" s="20"/>
    </row>
    <row r="623" spans="1:23" s="8" customFormat="1" ht="17.100000000000001" hidden="1" customHeight="1" x14ac:dyDescent="0.25">
      <c r="A623" s="12">
        <v>620</v>
      </c>
      <c r="B623" s="12" t="s">
        <v>746</v>
      </c>
      <c r="C623" s="98" t="s">
        <v>2655</v>
      </c>
      <c r="D623" s="12" t="s">
        <v>1386</v>
      </c>
      <c r="E623" s="14" t="s">
        <v>2656</v>
      </c>
      <c r="F623" s="14" t="s">
        <v>2657</v>
      </c>
      <c r="G623" s="12" t="s">
        <v>1389</v>
      </c>
      <c r="H623" s="108">
        <v>1</v>
      </c>
      <c r="I623" s="16" t="s">
        <v>22</v>
      </c>
      <c r="J623" s="22">
        <v>0</v>
      </c>
      <c r="K623" s="22">
        <v>0</v>
      </c>
      <c r="L623" s="61" t="s">
        <v>30</v>
      </c>
      <c r="M623" s="22">
        <v>0</v>
      </c>
      <c r="N623" s="22">
        <v>0</v>
      </c>
      <c r="O623" s="158" t="s">
        <v>30</v>
      </c>
      <c r="P623" s="22">
        <v>0</v>
      </c>
      <c r="Q623" s="22">
        <v>0</v>
      </c>
      <c r="R623" s="100" t="s">
        <v>30</v>
      </c>
      <c r="S623" s="106">
        <f t="shared" si="66"/>
        <v>0</v>
      </c>
      <c r="T623" s="20">
        <f t="shared" si="65"/>
        <v>0</v>
      </c>
      <c r="U623" s="21" t="e">
        <f t="shared" si="70"/>
        <v>#DIV/0!</v>
      </c>
      <c r="V623" s="21" t="e">
        <f t="shared" si="68"/>
        <v>#DIV/0!</v>
      </c>
      <c r="W623" s="20"/>
    </row>
    <row r="624" spans="1:23" s="8" customFormat="1" ht="17.100000000000001" hidden="1" customHeight="1" x14ac:dyDescent="0.25">
      <c r="A624" s="12">
        <v>621</v>
      </c>
      <c r="B624" s="12" t="s">
        <v>746</v>
      </c>
      <c r="C624" s="98" t="s">
        <v>2655</v>
      </c>
      <c r="D624" s="12" t="s">
        <v>1357</v>
      </c>
      <c r="E624" s="14" t="s">
        <v>2658</v>
      </c>
      <c r="F624" s="14" t="s">
        <v>2659</v>
      </c>
      <c r="G624" s="12" t="s">
        <v>1389</v>
      </c>
      <c r="H624" s="108">
        <v>1</v>
      </c>
      <c r="I624" s="16" t="s">
        <v>22</v>
      </c>
      <c r="J624" s="22">
        <v>0</v>
      </c>
      <c r="K624" s="22">
        <v>0</v>
      </c>
      <c r="L624" s="61" t="s">
        <v>30</v>
      </c>
      <c r="M624" s="22">
        <v>0</v>
      </c>
      <c r="N624" s="22">
        <v>0</v>
      </c>
      <c r="O624" s="158" t="s">
        <v>30</v>
      </c>
      <c r="P624" s="22">
        <v>0</v>
      </c>
      <c r="Q624" s="22">
        <v>0</v>
      </c>
      <c r="R624" s="100" t="s">
        <v>30</v>
      </c>
      <c r="S624" s="106">
        <f t="shared" si="66"/>
        <v>0</v>
      </c>
      <c r="T624" s="20">
        <f t="shared" si="65"/>
        <v>0</v>
      </c>
      <c r="U624" s="21" t="e">
        <f t="shared" si="70"/>
        <v>#DIV/0!</v>
      </c>
      <c r="V624" s="21" t="e">
        <f t="shared" si="68"/>
        <v>#DIV/0!</v>
      </c>
      <c r="W624" s="20"/>
    </row>
    <row r="625" spans="1:23" s="8" customFormat="1" ht="17.100000000000001" hidden="1" customHeight="1" x14ac:dyDescent="0.25">
      <c r="A625" s="12">
        <v>622</v>
      </c>
      <c r="B625" s="12" t="s">
        <v>746</v>
      </c>
      <c r="C625" s="98" t="s">
        <v>2655</v>
      </c>
      <c r="D625" s="12" t="s">
        <v>1362</v>
      </c>
      <c r="E625" s="14" t="s">
        <v>2660</v>
      </c>
      <c r="F625" s="14" t="s">
        <v>2661</v>
      </c>
      <c r="G625" s="12" t="s">
        <v>1389</v>
      </c>
      <c r="H625" s="108">
        <v>-0.2</v>
      </c>
      <c r="I625" s="16" t="s">
        <v>852</v>
      </c>
      <c r="J625" s="22">
        <v>0</v>
      </c>
      <c r="K625" s="22">
        <v>0</v>
      </c>
      <c r="L625" s="61" t="s">
        <v>30</v>
      </c>
      <c r="M625" s="22">
        <v>0</v>
      </c>
      <c r="N625" s="22">
        <v>0</v>
      </c>
      <c r="O625" s="158" t="s">
        <v>30</v>
      </c>
      <c r="P625" s="22">
        <v>0</v>
      </c>
      <c r="Q625" s="22">
        <v>0</v>
      </c>
      <c r="R625" s="100" t="s">
        <v>30</v>
      </c>
      <c r="S625" s="106">
        <f t="shared" si="66"/>
        <v>0</v>
      </c>
      <c r="T625" s="20">
        <f t="shared" si="65"/>
        <v>0</v>
      </c>
      <c r="U625" s="21" t="e">
        <f>(S625/T625)-1</f>
        <v>#DIV/0!</v>
      </c>
      <c r="V625" s="21" t="e">
        <f t="shared" si="68"/>
        <v>#DIV/0!</v>
      </c>
      <c r="W625" s="20"/>
    </row>
    <row r="626" spans="1:23" s="8" customFormat="1" ht="17.100000000000001" hidden="1" customHeight="1" x14ac:dyDescent="0.25">
      <c r="A626" s="12">
        <v>623</v>
      </c>
      <c r="B626" s="12" t="s">
        <v>746</v>
      </c>
      <c r="C626" s="98" t="s">
        <v>2655</v>
      </c>
      <c r="D626" s="12" t="s">
        <v>9</v>
      </c>
      <c r="E626" s="14" t="s">
        <v>2662</v>
      </c>
      <c r="F626" s="14" t="s">
        <v>2663</v>
      </c>
      <c r="G626" s="12" t="s">
        <v>1389</v>
      </c>
      <c r="H626" s="108">
        <v>1</v>
      </c>
      <c r="I626" s="16" t="s">
        <v>22</v>
      </c>
      <c r="J626" s="22">
        <v>0</v>
      </c>
      <c r="K626" s="22">
        <v>0</v>
      </c>
      <c r="L626" s="61" t="s">
        <v>30</v>
      </c>
      <c r="M626" s="22">
        <v>0</v>
      </c>
      <c r="N626" s="22">
        <v>0</v>
      </c>
      <c r="O626" s="158" t="s">
        <v>30</v>
      </c>
      <c r="P626" s="22">
        <v>0</v>
      </c>
      <c r="Q626" s="22">
        <v>0</v>
      </c>
      <c r="R626" s="100" t="s">
        <v>30</v>
      </c>
      <c r="S626" s="106">
        <f t="shared" si="66"/>
        <v>0</v>
      </c>
      <c r="T626" s="20">
        <f t="shared" si="65"/>
        <v>0</v>
      </c>
      <c r="U626" s="21" t="e">
        <f>+S626/T626</f>
        <v>#DIV/0!</v>
      </c>
      <c r="V626" s="21" t="e">
        <f t="shared" ref="V626:V646" si="71">+U626/H626</f>
        <v>#DIV/0!</v>
      </c>
      <c r="W626" s="20"/>
    </row>
    <row r="627" spans="1:23" s="8" customFormat="1" ht="17.100000000000001" hidden="1" customHeight="1" x14ac:dyDescent="0.25">
      <c r="A627" s="12">
        <v>624</v>
      </c>
      <c r="B627" s="12" t="s">
        <v>746</v>
      </c>
      <c r="C627" s="98" t="s">
        <v>2655</v>
      </c>
      <c r="D627" s="12" t="s">
        <v>9</v>
      </c>
      <c r="E627" s="14" t="s">
        <v>2664</v>
      </c>
      <c r="F627" s="14" t="s">
        <v>2665</v>
      </c>
      <c r="G627" s="12" t="s">
        <v>1370</v>
      </c>
      <c r="H627" s="108">
        <v>1</v>
      </c>
      <c r="I627" s="16" t="s">
        <v>22</v>
      </c>
      <c r="J627" s="22">
        <v>0</v>
      </c>
      <c r="K627" s="22">
        <v>0</v>
      </c>
      <c r="L627" s="61" t="s">
        <v>30</v>
      </c>
      <c r="M627" s="22">
        <v>0</v>
      </c>
      <c r="N627" s="22">
        <v>0</v>
      </c>
      <c r="O627" s="158" t="s">
        <v>30</v>
      </c>
      <c r="P627" s="22">
        <v>0</v>
      </c>
      <c r="Q627" s="22">
        <v>0</v>
      </c>
      <c r="R627" s="100" t="s">
        <v>30</v>
      </c>
      <c r="S627" s="106">
        <f t="shared" si="66"/>
        <v>0</v>
      </c>
      <c r="T627" s="20">
        <f t="shared" si="65"/>
        <v>0</v>
      </c>
      <c r="U627" s="21" t="e">
        <f>+S627/T627</f>
        <v>#DIV/0!</v>
      </c>
      <c r="V627" s="21" t="e">
        <f t="shared" si="71"/>
        <v>#DIV/0!</v>
      </c>
      <c r="W627" s="20"/>
    </row>
    <row r="628" spans="1:23" s="8" customFormat="1" ht="17.100000000000001" hidden="1" customHeight="1" x14ac:dyDescent="0.25">
      <c r="A628" s="12">
        <v>625</v>
      </c>
      <c r="B628" s="12" t="s">
        <v>746</v>
      </c>
      <c r="C628" s="98" t="s">
        <v>2655</v>
      </c>
      <c r="D628" s="12" t="s">
        <v>1362</v>
      </c>
      <c r="E628" s="14" t="s">
        <v>2666</v>
      </c>
      <c r="F628" s="14" t="s">
        <v>2667</v>
      </c>
      <c r="G628" s="12" t="s">
        <v>1389</v>
      </c>
      <c r="H628" s="108">
        <v>1</v>
      </c>
      <c r="I628" s="16" t="s">
        <v>22</v>
      </c>
      <c r="J628" s="22">
        <v>0</v>
      </c>
      <c r="K628" s="22">
        <v>0</v>
      </c>
      <c r="L628" s="61" t="s">
        <v>30</v>
      </c>
      <c r="M628" s="22">
        <v>0</v>
      </c>
      <c r="N628" s="22">
        <v>0</v>
      </c>
      <c r="O628" s="158" t="s">
        <v>30</v>
      </c>
      <c r="P628" s="22">
        <v>0</v>
      </c>
      <c r="Q628" s="22">
        <v>0</v>
      </c>
      <c r="R628" s="100" t="s">
        <v>30</v>
      </c>
      <c r="S628" s="106">
        <f t="shared" si="66"/>
        <v>0</v>
      </c>
      <c r="T628" s="20">
        <f t="shared" si="65"/>
        <v>0</v>
      </c>
      <c r="U628" s="21" t="e">
        <f>+S628/T628</f>
        <v>#DIV/0!</v>
      </c>
      <c r="V628" s="21" t="e">
        <f t="shared" si="71"/>
        <v>#DIV/0!</v>
      </c>
      <c r="W628" s="20"/>
    </row>
    <row r="629" spans="1:23" s="8" customFormat="1" ht="17.100000000000001" hidden="1" customHeight="1" x14ac:dyDescent="0.25">
      <c r="A629" s="12">
        <v>626</v>
      </c>
      <c r="B629" s="12" t="s">
        <v>746</v>
      </c>
      <c r="C629" s="98" t="s">
        <v>2655</v>
      </c>
      <c r="D629" s="12" t="s">
        <v>9</v>
      </c>
      <c r="E629" s="14" t="s">
        <v>2668</v>
      </c>
      <c r="F629" s="14" t="s">
        <v>2669</v>
      </c>
      <c r="G629" s="12" t="s">
        <v>1389</v>
      </c>
      <c r="H629" s="108">
        <v>1</v>
      </c>
      <c r="I629" s="16" t="s">
        <v>22</v>
      </c>
      <c r="J629" s="22">
        <v>0</v>
      </c>
      <c r="K629" s="22">
        <v>0</v>
      </c>
      <c r="L629" s="61" t="s">
        <v>30</v>
      </c>
      <c r="M629" s="22">
        <v>0</v>
      </c>
      <c r="N629" s="22">
        <v>0</v>
      </c>
      <c r="O629" s="158" t="s">
        <v>30</v>
      </c>
      <c r="P629" s="22">
        <v>0</v>
      </c>
      <c r="Q629" s="22">
        <v>0</v>
      </c>
      <c r="R629" s="100" t="s">
        <v>30</v>
      </c>
      <c r="S629" s="106">
        <f t="shared" si="66"/>
        <v>0</v>
      </c>
      <c r="T629" s="20">
        <f t="shared" si="65"/>
        <v>0</v>
      </c>
      <c r="U629" s="21" t="e">
        <f>+S629/T629</f>
        <v>#DIV/0!</v>
      </c>
      <c r="V629" s="21" t="e">
        <f t="shared" si="71"/>
        <v>#DIV/0!</v>
      </c>
      <c r="W629" s="20"/>
    </row>
    <row r="630" spans="1:23" s="8" customFormat="1" ht="17.100000000000001" hidden="1" customHeight="1" x14ac:dyDescent="0.25">
      <c r="A630" s="12">
        <v>627</v>
      </c>
      <c r="B630" s="12" t="s">
        <v>746</v>
      </c>
      <c r="C630" s="98" t="s">
        <v>2655</v>
      </c>
      <c r="D630" s="12" t="s">
        <v>9</v>
      </c>
      <c r="E630" s="14" t="s">
        <v>2670</v>
      </c>
      <c r="F630" s="14" t="s">
        <v>2671</v>
      </c>
      <c r="G630" s="12" t="s">
        <v>1389</v>
      </c>
      <c r="H630" s="108">
        <v>1</v>
      </c>
      <c r="I630" s="16" t="s">
        <v>22</v>
      </c>
      <c r="J630" s="22">
        <v>0</v>
      </c>
      <c r="K630" s="22">
        <v>0</v>
      </c>
      <c r="L630" s="61" t="s">
        <v>30</v>
      </c>
      <c r="M630" s="22">
        <v>0</v>
      </c>
      <c r="N630" s="22">
        <v>0</v>
      </c>
      <c r="O630" s="158" t="s">
        <v>30</v>
      </c>
      <c r="P630" s="22">
        <v>0</v>
      </c>
      <c r="Q630" s="22">
        <v>0</v>
      </c>
      <c r="R630" s="100" t="s">
        <v>30</v>
      </c>
      <c r="S630" s="106">
        <f t="shared" si="66"/>
        <v>0</v>
      </c>
      <c r="T630" s="20">
        <f t="shared" si="65"/>
        <v>0</v>
      </c>
      <c r="U630" s="21" t="e">
        <f>+S630/T630</f>
        <v>#DIV/0!</v>
      </c>
      <c r="V630" s="21" t="e">
        <f t="shared" si="71"/>
        <v>#DIV/0!</v>
      </c>
      <c r="W630" s="20"/>
    </row>
    <row r="631" spans="1:23" s="8" customFormat="1" ht="17.100000000000001" hidden="1" customHeight="1" x14ac:dyDescent="0.25">
      <c r="A631" s="12">
        <v>628</v>
      </c>
      <c r="B631" s="12" t="s">
        <v>746</v>
      </c>
      <c r="C631" s="98" t="s">
        <v>2655</v>
      </c>
      <c r="D631" s="12" t="s">
        <v>1362</v>
      </c>
      <c r="E631" s="14" t="s">
        <v>2672</v>
      </c>
      <c r="F631" s="14" t="s">
        <v>2673</v>
      </c>
      <c r="G631" s="12" t="s">
        <v>1389</v>
      </c>
      <c r="H631" s="108">
        <v>-0.64</v>
      </c>
      <c r="I631" s="16" t="s">
        <v>852</v>
      </c>
      <c r="J631" s="22">
        <v>0</v>
      </c>
      <c r="K631" s="22">
        <v>0</v>
      </c>
      <c r="L631" s="61" t="s">
        <v>30</v>
      </c>
      <c r="M631" s="22">
        <v>0</v>
      </c>
      <c r="N631" s="22">
        <v>0</v>
      </c>
      <c r="O631" s="158" t="s">
        <v>30</v>
      </c>
      <c r="P631" s="22">
        <v>0</v>
      </c>
      <c r="Q631" s="22">
        <v>0</v>
      </c>
      <c r="R631" s="100" t="s">
        <v>30</v>
      </c>
      <c r="S631" s="106">
        <f t="shared" si="66"/>
        <v>0</v>
      </c>
      <c r="T631" s="20">
        <f t="shared" si="65"/>
        <v>0</v>
      </c>
      <c r="U631" s="21" t="e">
        <f>(S631/T631)-1</f>
        <v>#DIV/0!</v>
      </c>
      <c r="V631" s="21" t="e">
        <f t="shared" si="71"/>
        <v>#DIV/0!</v>
      </c>
      <c r="W631" s="20"/>
    </row>
    <row r="632" spans="1:23" s="8" customFormat="1" ht="17.100000000000001" hidden="1" customHeight="1" x14ac:dyDescent="0.25">
      <c r="A632" s="12">
        <v>629</v>
      </c>
      <c r="B632" s="12" t="s">
        <v>746</v>
      </c>
      <c r="C632" s="98" t="s">
        <v>2655</v>
      </c>
      <c r="D632" s="12" t="s">
        <v>9</v>
      </c>
      <c r="E632" s="14" t="s">
        <v>2674</v>
      </c>
      <c r="F632" s="14" t="s">
        <v>2675</v>
      </c>
      <c r="G632" s="12" t="s">
        <v>1389</v>
      </c>
      <c r="H632" s="108">
        <v>1</v>
      </c>
      <c r="I632" s="16" t="s">
        <v>22</v>
      </c>
      <c r="J632" s="22">
        <v>0</v>
      </c>
      <c r="K632" s="22">
        <v>0</v>
      </c>
      <c r="L632" s="61" t="s">
        <v>30</v>
      </c>
      <c r="M632" s="22">
        <v>0</v>
      </c>
      <c r="N632" s="22">
        <v>0</v>
      </c>
      <c r="O632" s="158" t="s">
        <v>30</v>
      </c>
      <c r="P632" s="22">
        <v>0</v>
      </c>
      <c r="Q632" s="22">
        <v>0</v>
      </c>
      <c r="R632" s="100" t="s">
        <v>30</v>
      </c>
      <c r="S632" s="106">
        <f t="shared" si="66"/>
        <v>0</v>
      </c>
      <c r="T632" s="20">
        <f t="shared" si="65"/>
        <v>0</v>
      </c>
      <c r="U632" s="21" t="e">
        <f>+S632/T632</f>
        <v>#DIV/0!</v>
      </c>
      <c r="V632" s="21" t="e">
        <f t="shared" si="71"/>
        <v>#DIV/0!</v>
      </c>
      <c r="W632" s="20"/>
    </row>
    <row r="633" spans="1:23" s="8" customFormat="1" ht="17.100000000000001" hidden="1" customHeight="1" x14ac:dyDescent="0.25">
      <c r="A633" s="12">
        <v>630</v>
      </c>
      <c r="B633" s="12" t="s">
        <v>746</v>
      </c>
      <c r="C633" s="98" t="s">
        <v>2655</v>
      </c>
      <c r="D633" s="12" t="s">
        <v>9</v>
      </c>
      <c r="E633" s="14" t="s">
        <v>2676</v>
      </c>
      <c r="F633" s="14" t="s">
        <v>2677</v>
      </c>
      <c r="G633" s="12" t="s">
        <v>1389</v>
      </c>
      <c r="H633" s="108">
        <v>-0.2</v>
      </c>
      <c r="I633" s="16" t="s">
        <v>852</v>
      </c>
      <c r="J633" s="22">
        <v>0</v>
      </c>
      <c r="K633" s="22">
        <v>0</v>
      </c>
      <c r="L633" s="61" t="s">
        <v>30</v>
      </c>
      <c r="M633" s="22">
        <v>0</v>
      </c>
      <c r="N633" s="22">
        <v>0</v>
      </c>
      <c r="O633" s="158" t="s">
        <v>30</v>
      </c>
      <c r="P633" s="22">
        <v>0</v>
      </c>
      <c r="Q633" s="22">
        <v>0</v>
      </c>
      <c r="R633" s="100" t="s">
        <v>30</v>
      </c>
      <c r="S633" s="106">
        <f t="shared" si="66"/>
        <v>0</v>
      </c>
      <c r="T633" s="20">
        <f t="shared" si="65"/>
        <v>0</v>
      </c>
      <c r="U633" s="21" t="e">
        <f>(S633/T633)-1</f>
        <v>#DIV/0!</v>
      </c>
      <c r="V633" s="21" t="e">
        <f t="shared" si="71"/>
        <v>#DIV/0!</v>
      </c>
      <c r="W633" s="20"/>
    </row>
    <row r="634" spans="1:23" s="8" customFormat="1" ht="17.100000000000001" hidden="1" customHeight="1" x14ac:dyDescent="0.25">
      <c r="A634" s="12">
        <v>631</v>
      </c>
      <c r="B634" s="12" t="s">
        <v>746</v>
      </c>
      <c r="C634" s="98" t="s">
        <v>2655</v>
      </c>
      <c r="D634" s="12" t="s">
        <v>9</v>
      </c>
      <c r="E634" s="14" t="s">
        <v>2678</v>
      </c>
      <c r="F634" s="14" t="s">
        <v>2679</v>
      </c>
      <c r="G634" s="12" t="s">
        <v>1370</v>
      </c>
      <c r="H634" s="108">
        <v>1</v>
      </c>
      <c r="I634" s="16" t="s">
        <v>22</v>
      </c>
      <c r="J634" s="22">
        <v>0</v>
      </c>
      <c r="K634" s="22">
        <v>0</v>
      </c>
      <c r="L634" s="61" t="s">
        <v>30</v>
      </c>
      <c r="M634" s="22">
        <v>0</v>
      </c>
      <c r="N634" s="22">
        <v>0</v>
      </c>
      <c r="O634" s="158" t="s">
        <v>30</v>
      </c>
      <c r="P634" s="16"/>
      <c r="Q634" s="16"/>
      <c r="R634" s="105"/>
      <c r="S634" s="106">
        <f t="shared" si="66"/>
        <v>0</v>
      </c>
      <c r="T634" s="20">
        <f t="shared" ref="T634:T646" si="72">+K634+N634+Q634</f>
        <v>0</v>
      </c>
      <c r="U634" s="21" t="e">
        <f t="shared" ref="U634:U644" si="73">+S634/T634</f>
        <v>#DIV/0!</v>
      </c>
      <c r="V634" s="21" t="e">
        <f t="shared" si="71"/>
        <v>#DIV/0!</v>
      </c>
      <c r="W634" s="20"/>
    </row>
    <row r="635" spans="1:23" s="8" customFormat="1" ht="17.100000000000001" hidden="1" customHeight="1" x14ac:dyDescent="0.25">
      <c r="A635" s="12">
        <v>632</v>
      </c>
      <c r="B635" s="12" t="s">
        <v>746</v>
      </c>
      <c r="C635" s="98" t="s">
        <v>2680</v>
      </c>
      <c r="D635" s="12" t="s">
        <v>1386</v>
      </c>
      <c r="E635" s="14" t="s">
        <v>2681</v>
      </c>
      <c r="F635" s="14" t="s">
        <v>2682</v>
      </c>
      <c r="G635" s="12" t="s">
        <v>1356</v>
      </c>
      <c r="H635" s="108">
        <v>1</v>
      </c>
      <c r="I635" s="16" t="s">
        <v>22</v>
      </c>
      <c r="J635" s="22">
        <v>0</v>
      </c>
      <c r="K635" s="22">
        <v>0</v>
      </c>
      <c r="L635" s="61" t="s">
        <v>30</v>
      </c>
      <c r="M635" s="22">
        <v>0</v>
      </c>
      <c r="N635" s="22">
        <v>0</v>
      </c>
      <c r="O635" s="158" t="s">
        <v>30</v>
      </c>
      <c r="P635" s="22">
        <v>0</v>
      </c>
      <c r="Q635" s="22">
        <v>0</v>
      </c>
      <c r="R635" s="100" t="s">
        <v>30</v>
      </c>
      <c r="S635" s="106">
        <f t="shared" ref="S635:S646" si="74">+J635+M635+P635</f>
        <v>0</v>
      </c>
      <c r="T635" s="20">
        <f t="shared" si="72"/>
        <v>0</v>
      </c>
      <c r="U635" s="21" t="e">
        <f t="shared" si="73"/>
        <v>#DIV/0!</v>
      </c>
      <c r="V635" s="21" t="e">
        <f t="shared" si="71"/>
        <v>#DIV/0!</v>
      </c>
      <c r="W635" s="20"/>
    </row>
    <row r="636" spans="1:23" s="8" customFormat="1" ht="17.100000000000001" hidden="1" customHeight="1" x14ac:dyDescent="0.25">
      <c r="A636" s="12">
        <v>633</v>
      </c>
      <c r="B636" s="12" t="s">
        <v>746</v>
      </c>
      <c r="C636" s="98" t="s">
        <v>2680</v>
      </c>
      <c r="D636" s="12" t="s">
        <v>1357</v>
      </c>
      <c r="E636" s="14" t="s">
        <v>2683</v>
      </c>
      <c r="F636" s="14" t="s">
        <v>2684</v>
      </c>
      <c r="G636" s="12" t="s">
        <v>1356</v>
      </c>
      <c r="H636" s="108">
        <v>1</v>
      </c>
      <c r="I636" s="16" t="s">
        <v>22</v>
      </c>
      <c r="J636" s="22">
        <v>0</v>
      </c>
      <c r="K636" s="22">
        <v>0</v>
      </c>
      <c r="L636" s="61" t="s">
        <v>30</v>
      </c>
      <c r="M636" s="22">
        <v>0</v>
      </c>
      <c r="N636" s="22">
        <v>0</v>
      </c>
      <c r="O636" s="158" t="s">
        <v>30</v>
      </c>
      <c r="P636" s="22">
        <v>0</v>
      </c>
      <c r="Q636" s="22">
        <v>0</v>
      </c>
      <c r="R636" s="100" t="s">
        <v>30</v>
      </c>
      <c r="S636" s="106">
        <f t="shared" si="74"/>
        <v>0</v>
      </c>
      <c r="T636" s="20">
        <f t="shared" si="72"/>
        <v>0</v>
      </c>
      <c r="U636" s="21" t="e">
        <f t="shared" si="73"/>
        <v>#DIV/0!</v>
      </c>
      <c r="V636" s="21" t="e">
        <f t="shared" si="71"/>
        <v>#DIV/0!</v>
      </c>
      <c r="W636" s="20"/>
    </row>
    <row r="637" spans="1:23" s="8" customFormat="1" ht="17.100000000000001" hidden="1" customHeight="1" x14ac:dyDescent="0.25">
      <c r="A637" s="12">
        <v>634</v>
      </c>
      <c r="B637" s="12" t="s">
        <v>746</v>
      </c>
      <c r="C637" s="98" t="s">
        <v>2680</v>
      </c>
      <c r="D637" s="12" t="s">
        <v>1362</v>
      </c>
      <c r="E637" s="14" t="s">
        <v>2685</v>
      </c>
      <c r="F637" s="14" t="s">
        <v>2686</v>
      </c>
      <c r="G637" s="12" t="s">
        <v>1360</v>
      </c>
      <c r="H637" s="108">
        <v>1</v>
      </c>
      <c r="I637" s="16" t="s">
        <v>22</v>
      </c>
      <c r="J637" s="63">
        <v>5</v>
      </c>
      <c r="K637" s="22">
        <v>5</v>
      </c>
      <c r="L637" s="137"/>
      <c r="M637" s="156">
        <v>7</v>
      </c>
      <c r="N637" s="157">
        <v>5</v>
      </c>
      <c r="O637" s="167" t="s">
        <v>2807</v>
      </c>
      <c r="P637" s="16"/>
      <c r="Q637" s="22">
        <v>7</v>
      </c>
      <c r="R637" s="105"/>
      <c r="S637" s="106">
        <f t="shared" si="74"/>
        <v>12</v>
      </c>
      <c r="T637" s="20">
        <f t="shared" si="72"/>
        <v>17</v>
      </c>
      <c r="U637" s="21">
        <f t="shared" si="73"/>
        <v>0.70588235294117652</v>
      </c>
      <c r="V637" s="21">
        <f t="shared" si="71"/>
        <v>0.70588235294117652</v>
      </c>
      <c r="W637" s="20"/>
    </row>
    <row r="638" spans="1:23" s="8" customFormat="1" ht="17.100000000000001" hidden="1" customHeight="1" x14ac:dyDescent="0.25">
      <c r="A638" s="12">
        <v>635</v>
      </c>
      <c r="B638" s="12" t="s">
        <v>746</v>
      </c>
      <c r="C638" s="98" t="s">
        <v>2680</v>
      </c>
      <c r="D638" s="12" t="s">
        <v>9</v>
      </c>
      <c r="E638" s="14" t="s">
        <v>2687</v>
      </c>
      <c r="F638" s="14" t="s">
        <v>2688</v>
      </c>
      <c r="G638" s="12" t="s">
        <v>1360</v>
      </c>
      <c r="H638" s="108">
        <v>1</v>
      </c>
      <c r="I638" s="16" t="s">
        <v>22</v>
      </c>
      <c r="J638" s="66">
        <v>14</v>
      </c>
      <c r="K638" s="22">
        <v>9</v>
      </c>
      <c r="L638" s="137"/>
      <c r="M638" s="156">
        <v>19</v>
      </c>
      <c r="N638" s="157">
        <v>17</v>
      </c>
      <c r="O638" s="167" t="s">
        <v>2808</v>
      </c>
      <c r="P638" s="16"/>
      <c r="Q638" s="22">
        <v>14</v>
      </c>
      <c r="R638" s="105"/>
      <c r="S638" s="106">
        <f t="shared" si="74"/>
        <v>33</v>
      </c>
      <c r="T638" s="20">
        <f t="shared" si="72"/>
        <v>40</v>
      </c>
      <c r="U638" s="21">
        <f t="shared" si="73"/>
        <v>0.82499999999999996</v>
      </c>
      <c r="V638" s="21">
        <f t="shared" si="71"/>
        <v>0.82499999999999996</v>
      </c>
      <c r="W638" s="20"/>
    </row>
    <row r="639" spans="1:23" s="8" customFormat="1" ht="17.100000000000001" hidden="1" customHeight="1" x14ac:dyDescent="0.25">
      <c r="A639" s="12">
        <v>636</v>
      </c>
      <c r="B639" s="12" t="s">
        <v>746</v>
      </c>
      <c r="C639" s="98" t="s">
        <v>2680</v>
      </c>
      <c r="D639" s="12" t="s">
        <v>9</v>
      </c>
      <c r="E639" s="14" t="s">
        <v>2689</v>
      </c>
      <c r="F639" s="14" t="s">
        <v>2690</v>
      </c>
      <c r="G639" s="12" t="s">
        <v>1360</v>
      </c>
      <c r="H639" s="108">
        <v>1</v>
      </c>
      <c r="I639" s="16" t="s">
        <v>22</v>
      </c>
      <c r="J639" s="66">
        <v>7</v>
      </c>
      <c r="K639" s="22">
        <v>5</v>
      </c>
      <c r="L639" s="137"/>
      <c r="M639" s="156">
        <v>12</v>
      </c>
      <c r="N639" s="157">
        <v>5</v>
      </c>
      <c r="O639" s="167" t="s">
        <v>2809</v>
      </c>
      <c r="P639" s="16"/>
      <c r="Q639" s="22">
        <v>5</v>
      </c>
      <c r="R639" s="105"/>
      <c r="S639" s="106">
        <f t="shared" si="74"/>
        <v>19</v>
      </c>
      <c r="T639" s="20">
        <f t="shared" si="72"/>
        <v>15</v>
      </c>
      <c r="U639" s="21">
        <f t="shared" si="73"/>
        <v>1.2666666666666666</v>
      </c>
      <c r="V639" s="21">
        <f t="shared" si="71"/>
        <v>1.2666666666666666</v>
      </c>
      <c r="W639" s="20"/>
    </row>
    <row r="640" spans="1:23" s="8" customFormat="1" ht="17.100000000000001" hidden="1" customHeight="1" x14ac:dyDescent="0.25">
      <c r="A640" s="12">
        <v>637</v>
      </c>
      <c r="B640" s="12" t="s">
        <v>746</v>
      </c>
      <c r="C640" s="98" t="s">
        <v>2680</v>
      </c>
      <c r="D640" s="12" t="s">
        <v>1362</v>
      </c>
      <c r="E640" s="14" t="s">
        <v>2691</v>
      </c>
      <c r="F640" s="14" t="s">
        <v>2692</v>
      </c>
      <c r="G640" s="12" t="s">
        <v>1370</v>
      </c>
      <c r="H640" s="108">
        <v>1</v>
      </c>
      <c r="I640" s="16" t="s">
        <v>22</v>
      </c>
      <c r="J640" s="65">
        <v>0</v>
      </c>
      <c r="K640" s="22">
        <v>0</v>
      </c>
      <c r="L640" s="61" t="s">
        <v>30</v>
      </c>
      <c r="M640" s="157">
        <v>0</v>
      </c>
      <c r="N640" s="157">
        <v>0</v>
      </c>
      <c r="O640" s="158" t="s">
        <v>30</v>
      </c>
      <c r="P640" s="16"/>
      <c r="Q640" s="16"/>
      <c r="R640" s="105"/>
      <c r="S640" s="106">
        <f t="shared" si="74"/>
        <v>0</v>
      </c>
      <c r="T640" s="20">
        <f t="shared" si="72"/>
        <v>0</v>
      </c>
      <c r="U640" s="21" t="e">
        <f t="shared" si="73"/>
        <v>#DIV/0!</v>
      </c>
      <c r="V640" s="21" t="e">
        <f t="shared" si="71"/>
        <v>#DIV/0!</v>
      </c>
      <c r="W640" s="20"/>
    </row>
    <row r="641" spans="1:23" s="8" customFormat="1" ht="17.100000000000001" hidden="1" customHeight="1" x14ac:dyDescent="0.25">
      <c r="A641" s="12">
        <v>638</v>
      </c>
      <c r="B641" s="12" t="s">
        <v>746</v>
      </c>
      <c r="C641" s="98" t="s">
        <v>2680</v>
      </c>
      <c r="D641" s="12" t="s">
        <v>9</v>
      </c>
      <c r="E641" s="14" t="s">
        <v>2693</v>
      </c>
      <c r="F641" s="14" t="s">
        <v>2694</v>
      </c>
      <c r="G641" s="12" t="s">
        <v>1360</v>
      </c>
      <c r="H641" s="108">
        <v>1</v>
      </c>
      <c r="I641" s="16" t="s">
        <v>22</v>
      </c>
      <c r="J641" s="63">
        <v>0</v>
      </c>
      <c r="K641" s="43">
        <v>0</v>
      </c>
      <c r="L641" s="160"/>
      <c r="M641" s="156">
        <v>21</v>
      </c>
      <c r="N641" s="156">
        <v>21</v>
      </c>
      <c r="O641" s="167" t="s">
        <v>2810</v>
      </c>
      <c r="P641" s="16"/>
      <c r="Q641" s="16"/>
      <c r="R641" s="105"/>
      <c r="S641" s="106">
        <f t="shared" si="74"/>
        <v>21</v>
      </c>
      <c r="T641" s="20">
        <f t="shared" si="72"/>
        <v>21</v>
      </c>
      <c r="U641" s="21">
        <f t="shared" si="73"/>
        <v>1</v>
      </c>
      <c r="V641" s="21">
        <f t="shared" si="71"/>
        <v>1</v>
      </c>
      <c r="W641" s="20"/>
    </row>
    <row r="642" spans="1:23" s="8" customFormat="1" ht="17.100000000000001" hidden="1" customHeight="1" x14ac:dyDescent="0.25">
      <c r="A642" s="12">
        <v>639</v>
      </c>
      <c r="B642" s="12" t="s">
        <v>746</v>
      </c>
      <c r="C642" s="98" t="s">
        <v>2680</v>
      </c>
      <c r="D642" s="12" t="s">
        <v>9</v>
      </c>
      <c r="E642" s="14" t="s">
        <v>2695</v>
      </c>
      <c r="F642" s="14" t="s">
        <v>2696</v>
      </c>
      <c r="G642" s="12" t="s">
        <v>1360</v>
      </c>
      <c r="H642" s="108">
        <v>1</v>
      </c>
      <c r="I642" s="16" t="s">
        <v>22</v>
      </c>
      <c r="J642" s="63">
        <v>0</v>
      </c>
      <c r="K642" s="41">
        <v>5</v>
      </c>
      <c r="L642" s="137"/>
      <c r="M642" s="156">
        <v>5</v>
      </c>
      <c r="N642" s="157">
        <v>5</v>
      </c>
      <c r="O642" s="167" t="s">
        <v>2811</v>
      </c>
      <c r="P642" s="16"/>
      <c r="Q642" s="22">
        <v>5</v>
      </c>
      <c r="R642" s="105"/>
      <c r="S642" s="106">
        <f t="shared" si="74"/>
        <v>5</v>
      </c>
      <c r="T642" s="20">
        <f t="shared" si="72"/>
        <v>15</v>
      </c>
      <c r="U642" s="21">
        <f t="shared" si="73"/>
        <v>0.33333333333333331</v>
      </c>
      <c r="V642" s="21">
        <f t="shared" si="71"/>
        <v>0.33333333333333331</v>
      </c>
      <c r="W642" s="20"/>
    </row>
    <row r="643" spans="1:23" s="8" customFormat="1" ht="17.100000000000001" hidden="1" customHeight="1" x14ac:dyDescent="0.25">
      <c r="A643" s="12">
        <v>640</v>
      </c>
      <c r="B643" s="12" t="s">
        <v>746</v>
      </c>
      <c r="C643" s="98" t="s">
        <v>2680</v>
      </c>
      <c r="D643" s="12" t="s">
        <v>1362</v>
      </c>
      <c r="E643" s="14" t="s">
        <v>2697</v>
      </c>
      <c r="F643" s="14" t="s">
        <v>2698</v>
      </c>
      <c r="G643" s="12" t="s">
        <v>1360</v>
      </c>
      <c r="H643" s="108">
        <v>1</v>
      </c>
      <c r="I643" s="16" t="s">
        <v>22</v>
      </c>
      <c r="J643" s="63">
        <v>30</v>
      </c>
      <c r="K643" s="41">
        <v>30</v>
      </c>
      <c r="L643" s="103"/>
      <c r="M643" s="156">
        <v>0</v>
      </c>
      <c r="N643" s="156">
        <v>0</v>
      </c>
      <c r="O643" s="167"/>
      <c r="P643" s="16"/>
      <c r="Q643" s="16"/>
      <c r="R643" s="105"/>
      <c r="S643" s="106">
        <f t="shared" si="74"/>
        <v>30</v>
      </c>
      <c r="T643" s="20">
        <f t="shared" si="72"/>
        <v>30</v>
      </c>
      <c r="U643" s="21">
        <f t="shared" si="73"/>
        <v>1</v>
      </c>
      <c r="V643" s="21">
        <f t="shared" si="71"/>
        <v>1</v>
      </c>
      <c r="W643" s="20"/>
    </row>
    <row r="644" spans="1:23" s="8" customFormat="1" ht="17.100000000000001" hidden="1" customHeight="1" x14ac:dyDescent="0.25">
      <c r="A644" s="12">
        <v>641</v>
      </c>
      <c r="B644" s="12" t="s">
        <v>746</v>
      </c>
      <c r="C644" s="98" t="s">
        <v>2680</v>
      </c>
      <c r="D644" s="12" t="s">
        <v>9</v>
      </c>
      <c r="E644" s="14" t="s">
        <v>2699</v>
      </c>
      <c r="F644" s="14" t="s">
        <v>2700</v>
      </c>
      <c r="G644" s="12" t="s">
        <v>1360</v>
      </c>
      <c r="H644" s="108">
        <v>1</v>
      </c>
      <c r="I644" s="16" t="s">
        <v>22</v>
      </c>
      <c r="J644" s="63">
        <v>4</v>
      </c>
      <c r="K644" s="41">
        <v>4</v>
      </c>
      <c r="L644" s="103"/>
      <c r="M644" s="156">
        <v>15</v>
      </c>
      <c r="N644" s="157">
        <v>4</v>
      </c>
      <c r="O644" s="167" t="s">
        <v>2812</v>
      </c>
      <c r="P644" s="16"/>
      <c r="Q644" s="22">
        <v>4</v>
      </c>
      <c r="R644" s="105"/>
      <c r="S644" s="106">
        <f t="shared" si="74"/>
        <v>19</v>
      </c>
      <c r="T644" s="20">
        <f t="shared" si="72"/>
        <v>12</v>
      </c>
      <c r="U644" s="21">
        <f t="shared" si="73"/>
        <v>1.5833333333333333</v>
      </c>
      <c r="V644" s="21">
        <f t="shared" si="71"/>
        <v>1.5833333333333333</v>
      </c>
      <c r="W644" s="20"/>
    </row>
    <row r="645" spans="1:23" s="8" customFormat="1" ht="17.100000000000001" hidden="1" customHeight="1" x14ac:dyDescent="0.25">
      <c r="A645" s="12">
        <v>642</v>
      </c>
      <c r="B645" s="12" t="s">
        <v>746</v>
      </c>
      <c r="C645" s="98" t="s">
        <v>2680</v>
      </c>
      <c r="D645" s="12" t="s">
        <v>9</v>
      </c>
      <c r="E645" s="14" t="s">
        <v>2701</v>
      </c>
      <c r="F645" s="14" t="s">
        <v>2702</v>
      </c>
      <c r="G645" s="12" t="s">
        <v>1360</v>
      </c>
      <c r="H645" s="108">
        <v>0.8</v>
      </c>
      <c r="I645" s="16" t="s">
        <v>852</v>
      </c>
      <c r="J645" s="22">
        <v>10253</v>
      </c>
      <c r="K645" s="41">
        <v>2049</v>
      </c>
      <c r="L645" s="159"/>
      <c r="M645" s="156">
        <v>0</v>
      </c>
      <c r="N645" s="156">
        <v>0</v>
      </c>
      <c r="O645" s="167"/>
      <c r="P645" s="22">
        <v>0</v>
      </c>
      <c r="Q645" s="22">
        <v>0</v>
      </c>
      <c r="R645" s="100" t="s">
        <v>30</v>
      </c>
      <c r="S645" s="106">
        <f t="shared" si="74"/>
        <v>10253</v>
      </c>
      <c r="T645" s="20">
        <f t="shared" si="72"/>
        <v>2049</v>
      </c>
      <c r="U645" s="21">
        <f>(S645/T645)-1</f>
        <v>4.003904343582235</v>
      </c>
      <c r="V645" s="21">
        <f t="shared" si="71"/>
        <v>5.0048804294777938</v>
      </c>
      <c r="W645" s="20"/>
    </row>
    <row r="646" spans="1:23" s="8" customFormat="1" ht="17.100000000000001" hidden="1" customHeight="1" x14ac:dyDescent="0.25">
      <c r="A646" s="12">
        <v>643</v>
      </c>
      <c r="B646" s="12" t="s">
        <v>746</v>
      </c>
      <c r="C646" s="98" t="s">
        <v>2680</v>
      </c>
      <c r="D646" s="12" t="s">
        <v>9</v>
      </c>
      <c r="E646" s="14" t="s">
        <v>2703</v>
      </c>
      <c r="F646" s="14" t="s">
        <v>2704</v>
      </c>
      <c r="G646" s="12" t="s">
        <v>1360</v>
      </c>
      <c r="H646" s="108">
        <v>1</v>
      </c>
      <c r="I646" s="16" t="s">
        <v>22</v>
      </c>
      <c r="J646" s="16">
        <v>0</v>
      </c>
      <c r="K646" s="41">
        <v>0</v>
      </c>
      <c r="L646" s="161"/>
      <c r="M646" s="156">
        <v>7</v>
      </c>
      <c r="N646" s="157">
        <v>20</v>
      </c>
      <c r="O646" s="167"/>
      <c r="P646" s="16"/>
      <c r="Q646" s="22">
        <v>20</v>
      </c>
      <c r="R646" s="105"/>
      <c r="S646" s="106">
        <f t="shared" si="74"/>
        <v>7</v>
      </c>
      <c r="T646" s="20">
        <f t="shared" si="72"/>
        <v>40</v>
      </c>
      <c r="U646" s="21">
        <f>+S646/T646</f>
        <v>0.17499999999999999</v>
      </c>
      <c r="V646" s="21">
        <f t="shared" si="71"/>
        <v>0.17499999999999999</v>
      </c>
      <c r="W646" s="20"/>
    </row>
  </sheetData>
  <autoFilter ref="A3:W646">
    <filterColumn colId="1">
      <filters>
        <filter val="INJURE"/>
      </filters>
    </filterColumn>
  </autoFilter>
  <mergeCells count="5">
    <mergeCell ref="A1:W1"/>
    <mergeCell ref="J2:L2"/>
    <mergeCell ref="M2:O2"/>
    <mergeCell ref="P2:R2"/>
    <mergeCell ref="S2:T2"/>
  </mergeCells>
  <pageMargins left="0.25" right="0.25" top="0.75" bottom="0.75" header="0.3" footer="0.3"/>
  <pageSetup scale="44" orientation="landscape" r:id="rId1"/>
  <legacyDrawing r:id="rId2"/>
  <extLst>
    <ext xmlns:x14="http://schemas.microsoft.com/office/spreadsheetml/2009/9/main" uri="{CCE6A557-97BC-4b89-ADB6-D9C93CAAB3DF}">
      <x14:dataValidations xmlns:xm="http://schemas.microsoft.com/office/excel/2006/main" count="33">
        <x14:dataValidation type="list" allowBlank="1" showErrorMessage="1">
          <x14:formula1>
            <xm:f>'\\coof-javierhern\COMPARTIDA\02. Planeación\04.- Programas Presupuestarios\07. 2023\[42 PP 2023 Mujeres.xlsx]Hoja2'!#REF!</xm:f>
          </x14:formula1>
          <xm:sqref>G479:G489</xm:sqref>
        </x14:dataValidation>
        <x14:dataValidation type="list" allowBlank="1" showInputMessage="1" showErrorMessage="1">
          <x14:formula1>
            <xm:f>'\\coof-javierhern\COMPARTIDA\02. Planeación\04.- Programas Presupuestarios\07. 2023\[41 PP 2023 Juventudes.xlsx]Hoja2'!#REF!</xm:f>
          </x14:formula1>
          <xm:sqref>G443:G467 G469:G478</xm:sqref>
        </x14:dataValidation>
        <x14:dataValidation type="list" allowBlank="1" showInputMessage="1" showErrorMessage="1">
          <x14:formula1>
            <xm:f>'C:\Users\INJURE 4\Downloads\[IJR_Propuesta_MIRS_2023 (3).xlsx]Hoja2'!#REF!</xm:f>
          </x14:formula1>
          <xm:sqref>G468</xm:sqref>
        </x14:dataValidation>
        <x14:dataValidation type="list" allowBlank="1" showInputMessage="1" showErrorMessage="1">
          <x14:formula1>
            <xm:f>'\\coof-javierhern\COMPARTIDA\02. Planeación\04.- Programas Presupuestarios\07. 2023\[40 PP 2023 Protección de NNA Vulnerados.xlsx]Hoja2'!#REF!</xm:f>
          </x14:formula1>
          <xm:sqref>G435:G442</xm:sqref>
        </x14:dataValidation>
        <x14:dataValidation type="list" allowBlank="1" showInputMessage="1" showErrorMessage="1">
          <x14:formula1>
            <xm:f>'\\coof-javierhern\COMPARTIDA\02. Planeación\04.- Programas Presupuestarios\07. 2023\[39 PP 2023 Protección a la infancia, adolescencia y familia.xlsx]Hoja2'!#REF!</xm:f>
          </x14:formula1>
          <xm:sqref>G424:G434</xm:sqref>
        </x14:dataValidation>
        <x14:dataValidation type="list" allowBlank="1" showInputMessage="1" showErrorMessage="1">
          <x14:formula1>
            <xm:f>'\\coof-javierhern\COMPARTIDA\02. Planeación\04.- Programas Presupuestarios\07. 2023\[38 PP 2023 Atención Integral.xlsx]Hoja2'!#REF!</xm:f>
          </x14:formula1>
          <xm:sqref>G414:G423</xm:sqref>
        </x14:dataValidation>
        <x14:dataValidation type="list" allowBlank="1" showInputMessage="1" showErrorMessage="1">
          <x14:formula1>
            <xm:f>'\\coof-javierhern\COMPARTIDA\02. Planeación\04.- Programas Presupuestarios\07. 2023\[37 PP 2023 Familias construyendo paz.xlsx]Hoja2'!#REF!</xm:f>
          </x14:formula1>
          <xm:sqref>G406:G413</xm:sqref>
        </x14:dataValidation>
        <x14:dataValidation type="list" allowBlank="1" showInputMessage="1" showErrorMessage="1">
          <x14:formula1>
            <xm:f>'\\coof-javierhern\COMPARTIDA\02. Planeación\04.- Programas Presupuestarios\07. 2023\[36 PP 2023 Bienestar Familiar.xlsx]Hoja2'!#REF!</xm:f>
          </x14:formula1>
          <xm:sqref>G395:G405</xm:sqref>
        </x14:dataValidation>
        <x14:dataValidation type="list" allowBlank="1" showErrorMessage="1">
          <x14:formula1>
            <xm:f>'\\coof-javierhern\COMPARTIDA\02. Planeación\04.- Programas Presupuestarios\07. 2023\[35 PP 2023 Asistencia Social.xlsx]Hoja2'!#REF!</xm:f>
          </x14:formula1>
          <xm:sqref>G380:G394</xm:sqref>
        </x14:dataValidation>
        <x14:dataValidation type="list" allowBlank="1" showErrorMessage="1">
          <x14:formula1>
            <xm:f>'\\coof-javierhern\COMPARTIDA\02. Planeación\04.- Programas Presupuestarios\07. 2023\[34 PP 2023 Adulto Mayor.xlsx]Hoja2'!#REF!</xm:f>
          </x14:formula1>
          <xm:sqref>G371:G375 G378:G379</xm:sqref>
        </x14:dataValidation>
        <x14:dataValidation type="list" allowBlank="1" showErrorMessage="1">
          <x14:formula1>
            <xm:f>'\\coof-javierhern\COMPARTIDA\02. Planeación\04.- Programas Presupuestarios\07. 2023\[33 PP 2023 Transversalizando IS y PG.xlsx]Hoja2'!#REF!</xm:f>
          </x14:formula1>
          <xm:sqref>G363:G370</xm:sqref>
        </x14:dataValidation>
        <x14:dataValidation type="list" allowBlank="1" showErrorMessage="1">
          <x14:formula1>
            <xm:f>'\\coof-javierhern\COMPARTIDA\02. Planeación\04.- Programas Presupuestarios\07. 2023\[32 PP 2023 Juntas y Juntos por tu escuela.xlsx]Hoja2'!#REF!</xm:f>
          </x14:formula1>
          <xm:sqref>G355:G362</xm:sqref>
        </x14:dataValidation>
        <x14:dataValidation type="list" allowBlank="1" showErrorMessage="1">
          <x14:formula1>
            <xm:f>'\\coof-javierhern\COMPARTIDA\02. Planeación\04.- Programas Presupuestarios\07. 2023\[31 PP 2023 Modelo Integral de Atención a la Primera Infancia.xlsx]Hoja2'!#REF!</xm:f>
          </x14:formula1>
          <xm:sqref>G347:G354</xm:sqref>
        </x14:dataValidation>
        <x14:dataValidation type="list" allowBlank="1" showErrorMessage="1">
          <x14:formula1>
            <xm:f>'\\coof-javierhern\COMPARTIDA\02. Planeación\04.- Programas Presupuestarios\07. 2023\[30 PP 2023 Monterrey Contigo.xlsx]Hoja2'!#REF!</xm:f>
          </x14:formula1>
          <xm:sqref>G339:G346</xm:sqref>
        </x14:dataValidation>
        <x14:dataValidation type="list" allowBlank="1" showErrorMessage="1">
          <x14:formula1>
            <xm:f>'\\coof-javierhern\COMPARTIDA\02. Planeación\04.- Programas Presupuestarios\07. 2023\[29 PP 2023 Salud Mental.xlsx]Hoja2'!#REF!</xm:f>
          </x14:formula1>
          <xm:sqref>G331:G338</xm:sqref>
        </x14:dataValidation>
        <x14:dataValidation type="list" allowBlank="1" showErrorMessage="1">
          <x14:formula1>
            <xm:f>'\\coof-javierhern\COMPARTIDA\02. Planeación\04.- Programas Presupuestarios\07. 2023\[28 PP 2023 Salud Contigo.xlsx]Hoja2'!#REF!</xm:f>
          </x14:formula1>
          <xm:sqref>G320:G330</xm:sqref>
        </x14:dataValidation>
        <x14:dataValidation type="list" allowBlank="1" showErrorMessage="1">
          <x14:formula1>
            <xm:f>'\\coof-javierhern\COMPARTIDA\02. Planeación\04.- Programas Presupuestarios\07. 2023\[27 PP 2023 Promoción e Impulso al deporte y la recreación.xlsx]Hoja2'!#REF!</xm:f>
          </x14:formula1>
          <xm:sqref>G312:G319</xm:sqref>
        </x14:dataValidation>
        <x14:dataValidation type="list" allowBlank="1" showErrorMessage="1">
          <x14:formula1>
            <xm:f>'\\coof-javierhern\COMPARTIDA\02. Planeación\04.- Programas Presupuestarios\07. 2023\[26 PP 2023 Promoción Cultural.xlsx]Hoja2'!#REF!</xm:f>
          </x14:formula1>
          <xm:sqref>G305:G311</xm:sqref>
        </x14:dataValidation>
        <x14:dataValidation type="list" allowBlank="1" showErrorMessage="1">
          <x14:formula1>
            <xm:f>'\\coof-javierhern\COMPARTIDA\02. Planeación\04.- Programas Presupuestarios\07. 2023\[25 PP 2023 Bienestar Animal.xlsx]Hoja2'!#REF!</xm:f>
          </x14:formula1>
          <xm:sqref>G295:G298 G300:G304</xm:sqref>
        </x14:dataValidation>
        <x14:dataValidation type="list" allowBlank="1" showErrorMessage="1">
          <x14:formula1>
            <xm:f>'\\coof-javierhern\COMPARTIDA\02. Planeación\04.- Programas Presupuestarios\07. 2023\[24 PP 2023 Atención Integral contra la Pobreza.xlsx]Hoja2'!#REF!</xm:f>
          </x14:formula1>
          <xm:sqref>G290:G291</xm:sqref>
        </x14:dataValidation>
        <x14:dataValidation type="list" allowBlank="1" showInputMessage="1" showErrorMessage="1">
          <x14:formula1>
            <xm:f>'\\coof-javierhern\COMPARTIDA\02. Planeación\04.- Programas Presupuestarios\07. 2023\[23 PP 2023 FIDETEC.xlsx]Hoja2'!#REF!</xm:f>
          </x14:formula1>
          <xm:sqref>G275:G282</xm:sqref>
        </x14:dataValidation>
        <x14:dataValidation type="list" allowBlank="1" showInputMessage="1" showErrorMessage="1">
          <x14:formula1>
            <xm:f>'\\coof-javierhern\COMPARTIDA\02. Planeación\04.- Programas Presupuestarios\07. 2023\[22 PP 2023 Promoción de obras.xlsx]Hoja2'!#REF!</xm:f>
          </x14:formula1>
          <xm:sqref>G267:G274</xm:sqref>
        </x14:dataValidation>
        <x14:dataValidation type="list" allowBlank="1" showErrorMessage="1">
          <x14:formula1>
            <xm:f>'\\coof-javierhern\COMPARTIDA\02. Planeación\04.- Programas Presupuestarios\07. 2023\[21 PP 2023 IMPLANC.XLSX]Hoja2'!#REF!</xm:f>
          </x14:formula1>
          <xm:sqref>G251:G266</xm:sqref>
        </x14:dataValidation>
        <x14:dataValidation type="list" allowBlank="1" showInputMessage="1" showErrorMessage="1">
          <x14:formula1>
            <xm:f>'C:\Users\gfmartinez\Downloads\[SEJ-PEP-19 01.08.22 PP Recuperación y mantenimiento de espacios públicos (1).xlsx]Hoja2'!#REF!</xm:f>
          </x14:formula1>
          <xm:sqref>G228:G238</xm:sqref>
        </x14:dataValidation>
        <x14:dataValidation type="list" allowBlank="1" showErrorMessage="1">
          <x14:formula1>
            <xm:f>'\\coof-javierhern\COMPARTIDA\02. Planeación\04.- Programas Presupuestarios\07. 2023\[18 PP 2023 Mty Cero Residuos.xlsx]Hoja2'!#REF!</xm:f>
          </x14:formula1>
          <xm:sqref>G490:G584 G220:G224 G226:G227</xm:sqref>
        </x14:dataValidation>
        <x14:dataValidation type="list" allowBlank="1" showErrorMessage="1">
          <x14:formula1>
            <xm:f>'\\coof-javierhern\COMPARTIDA\02. Planeación\04.- Programas Presupuestarios\07. 2023\[17 PP 2023 Desarrollo Verde.xlsx]Hoja2'!#REF!</xm:f>
          </x14:formula1>
          <xm:sqref>G205:G219</xm:sqref>
        </x14:dataValidation>
        <x14:dataValidation type="list" allowBlank="1" showInputMessage="1" showErrorMessage="1">
          <x14:formula1>
            <xm:f>'\\coof-javierhern\COMPARTIDA\02. Planeación\04.- Programas Presupuestarios\07. 2023\[16 PP 2023 Recuperación Verde.xlsx]Hoja2'!#REF!</xm:f>
          </x14:formula1>
          <xm:sqref>G197:G204</xm:sqref>
        </x14:dataValidation>
        <x14:dataValidation type="list" allowBlank="1" showInputMessage="1" showErrorMessage="1">
          <x14:formula1>
            <xm:f>'\\coof-javierhern\COMPARTIDA\02. Planeación\04.- Programas Presupuestarios\07. 2023\[15 PP 2023 Desarrollo Compacto.xlsx]Hoja2'!#REF!</xm:f>
          </x14:formula1>
          <xm:sqref>G183:G193 G195:G196</xm:sqref>
        </x14:dataValidation>
        <x14:dataValidation type="list" allowBlank="1" showInputMessage="1" showErrorMessage="1">
          <x14:formula1>
            <xm:f>'\\coof-javierhern\COMPARTIDA\02. Planeación\04.- Programas Presupuestarios\07. 2023\[14 PP 2023 Desarrollo Orientado.xlsx]Hoja2'!#REF!</xm:f>
          </x14:formula1>
          <xm:sqref>G170:G182</xm:sqref>
        </x14:dataValidation>
        <x14:dataValidation type="list" allowBlank="1" showErrorMessage="1">
          <x14:formula1>
            <xm:f>'\\coof-javierhern\COMPARTIDA\02. Planeación\04.- Programas Presupuestarios\07. 2023\[13 PP 2023 Protección Civil.xlsx]Hoja2'!#REF!</xm:f>
          </x14:formula1>
          <xm:sqref>G162:G169</xm:sqref>
        </x14:dataValidation>
        <x14:dataValidation type="list" allowBlank="1" showInputMessage="1" showErrorMessage="1">
          <x14:formula1>
            <xm:f>'\\coof-javierhern\COMPARTIDA\02. Planeación\04.- Programas Presupuestarios\07. 2023\[12 PP 2023 Movilidad.xlsx]Hoja2'!#REF!</xm:f>
          </x14:formula1>
          <xm:sqref>G154:G161</xm:sqref>
        </x14:dataValidation>
        <x14:dataValidation type="list" allowBlank="1" showInputMessage="1" showErrorMessage="1">
          <x14:formula1>
            <xm:f>'\\coof-javierhern\COMPARTIDA\02. Planeación\04.- Programas Presupuestarios\07. 2023\[11 PP 2023 Mantenimiento a la Infraestructura.xlsx]Hoja2'!#REF!</xm:f>
          </x14:formula1>
          <xm:sqref>G142:G147 G149:G153</xm:sqref>
        </x14:dataValidation>
        <x14:dataValidation type="list" allowBlank="1" showInputMessage="1" showErrorMessage="1">
          <x14:formula1>
            <xm:f>'C:\Users\javier.hernandez\Downloads\[11 PP 2023 Mantenimiento a la Infraestructura no.xlsx]Hoja2'!#REF!</xm:f>
          </x14:formula1>
          <xm:sqref>G148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vt:lpstr>
      <vt:lpstr>PP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Hidekel Lima Vazquez</dc:creator>
  <cp:lastModifiedBy>Gabriela Berenice Nava Andrade</cp:lastModifiedBy>
  <cp:lastPrinted>2023-03-31T21:50:58Z</cp:lastPrinted>
  <dcterms:created xsi:type="dcterms:W3CDTF">2023-03-15T22:34:58Z</dcterms:created>
  <dcterms:modified xsi:type="dcterms:W3CDTF">2023-04-28T17:49:58Z</dcterms:modified>
</cp:coreProperties>
</file>