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0490" windowHeight="7650"/>
  </bookViews>
  <sheets>
    <sheet name="POA" sheetId="3" r:id="rId1"/>
    <sheet name="PMD" sheetId="1" state="hidden" r:id="rId2"/>
  </sheets>
  <definedNames>
    <definedName name="_xlnm._FilterDatabase" localSheetId="1" hidden="1">PMD!$D$6:$D$6</definedName>
    <definedName name="_xlnm._FilterDatabase" localSheetId="0" hidden="1">POA!$B$9:$B$9</definedName>
    <definedName name="_xlnm.Print_Area" localSheetId="0">POA!$A$1:$AO$8</definedName>
  </definedNames>
  <calcPr calcId="162913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5" i="3"/>
  <c r="AL5"/>
  <c r="AL7"/>
  <c r="AI7" l="1"/>
  <c r="AI5"/>
  <c r="AN8"/>
  <c r="AO7" s="1"/>
  <c r="AN7"/>
  <c r="AN6"/>
  <c r="AF7"/>
  <c r="AF5"/>
  <c r="AC7"/>
  <c r="AC5"/>
  <c r="Z7"/>
  <c r="Z5"/>
  <c r="W7"/>
  <c r="W5"/>
  <c r="E5"/>
  <c r="K5"/>
  <c r="K7"/>
  <c r="H5"/>
  <c r="H7"/>
  <c r="E7"/>
  <c r="AO5"/>
  <c r="T7"/>
  <c r="Q7"/>
  <c r="N7"/>
  <c r="T5"/>
  <c r="Q5"/>
  <c r="N5"/>
</calcChain>
</file>

<file path=xl/sharedStrings.xml><?xml version="1.0" encoding="utf-8"?>
<sst xmlns="http://schemas.openxmlformats.org/spreadsheetml/2006/main" count="85" uniqueCount="65">
  <si>
    <t>INSTITUTO DE LA JUVENTUD REGIA</t>
  </si>
  <si>
    <t>Eje Rector</t>
  </si>
  <si>
    <t>Objetivo Estratégico</t>
  </si>
  <si>
    <t>Dirección</t>
  </si>
  <si>
    <t>Indicador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</si>
  <si>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</si>
  <si>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</si>
  <si>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</si>
  <si>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</si>
  <si>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</si>
  <si>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</si>
  <si>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</si>
  <si>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</si>
  <si>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</si>
  <si>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</si>
  <si>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Desarrollo urbano sustentable</t>
  </si>
  <si>
    <t>Servicios públicos de calidad</t>
  </si>
  <si>
    <t>Cultura física y expresión artística</t>
  </si>
  <si>
    <t>Porcentaje de espacios destinados para arte urbano</t>
  </si>
  <si>
    <t>Enero</t>
  </si>
  <si>
    <t>Febrero</t>
  </si>
  <si>
    <t>Espacios destinados para arte urbano</t>
  </si>
  <si>
    <t>Variable</t>
  </si>
  <si>
    <t>Unidad</t>
  </si>
  <si>
    <t>Absoluto</t>
  </si>
  <si>
    <t>PLAN MUNICIPAL DE DESARROLLO 2018</t>
  </si>
  <si>
    <t>NA</t>
  </si>
  <si>
    <t xml:space="preserve">Cantidad de muros rehabilitados </t>
  </si>
  <si>
    <t>Cantidad de Jóvenes agentes de cambio</t>
  </si>
  <si>
    <t>Numero de colonias a intervenir</t>
  </si>
  <si>
    <t>Numero de bardas rehabilitadas</t>
  </si>
  <si>
    <t>Jóvenes invitados</t>
  </si>
  <si>
    <t>Jóvenes comprometidos como Agentes de cambio</t>
  </si>
  <si>
    <t>Marzo</t>
  </si>
  <si>
    <t>Abril</t>
  </si>
  <si>
    <t>Mayo</t>
  </si>
  <si>
    <t>Junio</t>
  </si>
  <si>
    <t>Enero
(Formula)</t>
  </si>
  <si>
    <t>Enero
(Resultado)</t>
  </si>
  <si>
    <t>Febrero
(Formula)</t>
  </si>
  <si>
    <t>Febrero
(Resultado)</t>
  </si>
  <si>
    <t>Marzo
(Formula)</t>
  </si>
  <si>
    <t>Marzo
(Resultado)</t>
  </si>
  <si>
    <t>Abril
(Formula)</t>
  </si>
  <si>
    <t>Abril
(Resultado)</t>
  </si>
  <si>
    <t>Mayo
(Formula)</t>
  </si>
  <si>
    <t>Mayo
(Resultado)</t>
  </si>
  <si>
    <t>Junio
(Formula)</t>
  </si>
  <si>
    <t>Junio
(Resultado)</t>
  </si>
  <si>
    <t>Julio
(Formula)</t>
  </si>
  <si>
    <t>Julio
(Resultado)</t>
  </si>
  <si>
    <t>Agosto
(Formula)</t>
  </si>
  <si>
    <t>Agosto
(Resultado)</t>
  </si>
  <si>
    <t>Septiembre
(Formula)</t>
  </si>
  <si>
    <t>Septiembre
(Resultado)</t>
  </si>
  <si>
    <t>Octubre
(Formula)</t>
  </si>
  <si>
    <t>Noviembre
(Formula)</t>
  </si>
  <si>
    <t>Noviembre
(Resultado)</t>
  </si>
  <si>
    <t>Diciembre
(Formula)</t>
  </si>
  <si>
    <t>Diciembre
(Resultado)</t>
  </si>
  <si>
    <t>Acumulado</t>
  </si>
  <si>
    <t>%
Acumulado</t>
  </si>
  <si>
    <t>PROGRAMA OPERATIVO ANUAL 2018</t>
  </si>
  <si>
    <t>Octubre
(Resultado)</t>
  </si>
  <si>
    <t>na</t>
  </si>
</sst>
</file>

<file path=xl/styles.xml><?xml version="1.0" encoding="utf-8"?>
<styleSheet xmlns="http://schemas.openxmlformats.org/spreadsheetml/2006/main">
  <numFmts count="1">
    <numFmt numFmtId="164" formatCode="[$-C0A]mmm\-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0"/>
      <name val="Cambria"/>
      <family val="1"/>
    </font>
    <font>
      <sz val="10"/>
      <color theme="1"/>
      <name val="Cambria"/>
      <family val="1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92D5A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164" fontId="7" fillId="2" borderId="2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4" fillId="0" borderId="2" xfId="0" applyFont="1" applyBorder="1" applyAlignment="1" applyProtection="1">
      <alignment horizontal="center" vertical="center"/>
      <protection locked="0"/>
    </xf>
    <xf numFmtId="9" fontId="7" fillId="2" borderId="2" xfId="1" applyFont="1" applyFill="1" applyBorder="1" applyAlignment="1" applyProtection="1">
      <alignment horizontal="center" vertical="center" wrapText="1"/>
    </xf>
    <xf numFmtId="9" fontId="9" fillId="2" borderId="2" xfId="1" applyFont="1" applyFill="1" applyBorder="1" applyAlignment="1" applyProtection="1">
      <alignment horizontal="center" vertical="center" wrapText="1"/>
    </xf>
    <xf numFmtId="9" fontId="4" fillId="0" borderId="2" xfId="1" applyFont="1" applyBorder="1" applyAlignment="1" applyProtection="1">
      <alignment horizontal="center" vertical="center" wrapText="1"/>
    </xf>
    <xf numFmtId="9" fontId="4" fillId="0" borderId="2" xfId="1" applyFont="1" applyBorder="1" applyAlignment="1" applyProtection="1">
      <alignment horizontal="center" vertical="center"/>
    </xf>
    <xf numFmtId="0" fontId="2" fillId="0" borderId="2" xfId="0" applyFont="1" applyBorder="1" applyProtection="1"/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 wrapText="1"/>
    </xf>
    <xf numFmtId="9" fontId="4" fillId="0" borderId="4" xfId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</cellXfs>
  <cellStyles count="4">
    <cellStyle name="Normal" xfId="0" builtinId="0"/>
    <cellStyle name="Normal 2" xfId="2"/>
    <cellStyle name="Normal 3" xfId="3"/>
    <cellStyle name="Porcentual" xfId="1" builtinId="5"/>
  </cellStyles>
  <dxfs count="0"/>
  <tableStyles count="0" defaultTableStyle="TableStyleMedium2" defaultPivotStyle="PivotStyleLight16"/>
  <colors>
    <mruColors>
      <color rgb="FF92D5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1061357</xdr:colOff>
      <xdr:row>3</xdr:row>
      <xdr:rowOff>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61357" cy="1181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140154</xdr:rowOff>
    </xdr:from>
    <xdr:to>
      <xdr:col>1</xdr:col>
      <xdr:colOff>506866</xdr:colOff>
      <xdr:row>2</xdr:row>
      <xdr:rowOff>291038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19" t="8930" r="-119" b="864"/>
        <a:stretch/>
      </xdr:blipFill>
      <xdr:spPr>
        <a:xfrm>
          <a:off x="119062" y="140154"/>
          <a:ext cx="2521404" cy="931934"/>
        </a:xfrm>
        <a:prstGeom prst="rect">
          <a:avLst/>
        </a:prstGeom>
      </xdr:spPr>
    </xdr:pic>
    <xdr:clientData/>
  </xdr:twoCellAnchor>
  <xdr:twoCellAnchor editAs="oneCell">
    <xdr:from>
      <xdr:col>14</xdr:col>
      <xdr:colOff>542570</xdr:colOff>
      <xdr:row>0</xdr:row>
      <xdr:rowOff>59531</xdr:rowOff>
    </xdr:from>
    <xdr:to>
      <xdr:col>17</xdr:col>
      <xdr:colOff>688838</xdr:colOff>
      <xdr:row>2</xdr:row>
      <xdr:rowOff>233959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12" b="3173"/>
        <a:stretch/>
      </xdr:blipFill>
      <xdr:spPr>
        <a:xfrm>
          <a:off x="13306070" y="59531"/>
          <a:ext cx="2606098" cy="969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36"/>
  <sheetViews>
    <sheetView showGridLines="0" tabSelected="1" zoomScale="85" zoomScaleNormal="85" workbookViewId="0">
      <selection activeCell="AK6" sqref="AK6"/>
    </sheetView>
  </sheetViews>
  <sheetFormatPr baseColWidth="10" defaultColWidth="0" defaultRowHeight="0" customHeight="1" zeroHeight="1"/>
  <cols>
    <col min="1" max="1" width="26.42578125" style="4" customWidth="1"/>
    <col min="2" max="2" width="36" style="4" bestFit="1" customWidth="1"/>
    <col min="3" max="3" width="36" style="4" customWidth="1"/>
    <col min="4" max="4" width="7.140625" style="4" hidden="1" customWidth="1"/>
    <col min="5" max="5" width="10.85546875" style="4" hidden="1" customWidth="1"/>
    <col min="6" max="6" width="16.28515625" style="4" hidden="1" customWidth="1"/>
    <col min="7" max="7" width="9.28515625" style="1" hidden="1" customWidth="1"/>
    <col min="8" max="8" width="10.85546875" style="1" hidden="1" customWidth="1"/>
    <col min="9" max="9" width="16.28515625" style="1" hidden="1" customWidth="1"/>
    <col min="10" max="10" width="8" style="1" hidden="1" customWidth="1"/>
    <col min="11" max="11" width="10.85546875" style="1" hidden="1" customWidth="1"/>
    <col min="12" max="12" width="16.28515625" style="1" hidden="1" customWidth="1"/>
    <col min="13" max="13" width="6.42578125" style="1" hidden="1" customWidth="1"/>
    <col min="14" max="14" width="10.85546875" style="1" hidden="1" customWidth="1"/>
    <col min="15" max="15" width="16.28515625" style="1" hidden="1" customWidth="1"/>
    <col min="16" max="16" width="7.140625" style="1" bestFit="1" customWidth="1"/>
    <col min="17" max="17" width="10.85546875" style="1" bestFit="1" customWidth="1"/>
    <col min="18" max="18" width="16.28515625" style="1" bestFit="1" customWidth="1"/>
    <col min="19" max="19" width="6.42578125" style="1" bestFit="1" customWidth="1"/>
    <col min="20" max="20" width="10.85546875" style="1" bestFit="1" customWidth="1"/>
    <col min="21" max="21" width="16.28515625" style="1" bestFit="1" customWidth="1"/>
    <col min="22" max="22" width="6.140625" style="1" bestFit="1" customWidth="1"/>
    <col min="23" max="23" width="10.85546875" style="1" bestFit="1" customWidth="1"/>
    <col min="24" max="24" width="16.28515625" style="1" bestFit="1" customWidth="1"/>
    <col min="25" max="25" width="9" style="1" bestFit="1" customWidth="1"/>
    <col min="26" max="26" width="10.85546875" style="1" bestFit="1" customWidth="1"/>
    <col min="27" max="27" width="16.28515625" style="1" bestFit="1" customWidth="1"/>
    <col min="28" max="29" width="12.28515625" style="1" bestFit="1" customWidth="1"/>
    <col min="30" max="30" width="16.28515625" style="1" bestFit="1" customWidth="1"/>
    <col min="31" max="31" width="9.28515625" style="1" bestFit="1" customWidth="1"/>
    <col min="32" max="32" width="10.85546875" style="1" bestFit="1" customWidth="1"/>
    <col min="33" max="33" width="16.28515625" style="1" bestFit="1" customWidth="1"/>
    <col min="34" max="35" width="11.85546875" style="1" bestFit="1" customWidth="1"/>
    <col min="36" max="36" width="16.28515625" style="1" bestFit="1" customWidth="1"/>
    <col min="37" max="38" width="11" style="1" bestFit="1" customWidth="1"/>
    <col min="39" max="39" width="16.28515625" style="1" bestFit="1" customWidth="1"/>
    <col min="40" max="41" width="12.140625" style="1" bestFit="1" customWidth="1"/>
    <col min="42" max="42" width="6.7109375" style="1" customWidth="1"/>
    <col min="43" max="61" width="0" style="1" hidden="1" customWidth="1"/>
    <col min="62" max="16384" width="11.42578125" style="1" hidden="1"/>
  </cols>
  <sheetData>
    <row r="1" spans="1:41" ht="3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30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ht="30.75" customHeight="1">
      <c r="A3" s="17" t="s">
        <v>62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s="2" customFormat="1" ht="31.5" customHeight="1">
      <c r="A4" s="7" t="s">
        <v>3</v>
      </c>
      <c r="B4" s="7" t="s">
        <v>4</v>
      </c>
      <c r="C4" s="7" t="s">
        <v>22</v>
      </c>
      <c r="D4" s="7" t="s">
        <v>19</v>
      </c>
      <c r="E4" s="10" t="s">
        <v>37</v>
      </c>
      <c r="F4" s="11" t="s">
        <v>38</v>
      </c>
      <c r="G4" s="7" t="s">
        <v>20</v>
      </c>
      <c r="H4" s="10" t="s">
        <v>39</v>
      </c>
      <c r="I4" s="11" t="s">
        <v>40</v>
      </c>
      <c r="J4" s="7" t="s">
        <v>33</v>
      </c>
      <c r="K4" s="10" t="s">
        <v>41</v>
      </c>
      <c r="L4" s="11" t="s">
        <v>42</v>
      </c>
      <c r="M4" s="7" t="s">
        <v>34</v>
      </c>
      <c r="N4" s="10" t="s">
        <v>43</v>
      </c>
      <c r="O4" s="11" t="s">
        <v>44</v>
      </c>
      <c r="P4" s="7" t="s">
        <v>35</v>
      </c>
      <c r="Q4" s="10" t="s">
        <v>45</v>
      </c>
      <c r="R4" s="11" t="s">
        <v>46</v>
      </c>
      <c r="S4" s="7" t="s">
        <v>36</v>
      </c>
      <c r="T4" s="10" t="s">
        <v>47</v>
      </c>
      <c r="U4" s="11" t="s">
        <v>48</v>
      </c>
      <c r="V4" s="7" t="s">
        <v>9</v>
      </c>
      <c r="W4" s="10" t="s">
        <v>49</v>
      </c>
      <c r="X4" s="11" t="s">
        <v>50</v>
      </c>
      <c r="Y4" s="7" t="s">
        <v>10</v>
      </c>
      <c r="Z4" s="10" t="s">
        <v>51</v>
      </c>
      <c r="AA4" s="11" t="s">
        <v>52</v>
      </c>
      <c r="AB4" s="7" t="s">
        <v>11</v>
      </c>
      <c r="AC4" s="10" t="s">
        <v>53</v>
      </c>
      <c r="AD4" s="11" t="s">
        <v>54</v>
      </c>
      <c r="AE4" s="7" t="s">
        <v>12</v>
      </c>
      <c r="AF4" s="10" t="s">
        <v>55</v>
      </c>
      <c r="AG4" s="11" t="s">
        <v>63</v>
      </c>
      <c r="AH4" s="7" t="s">
        <v>13</v>
      </c>
      <c r="AI4" s="10" t="s">
        <v>56</v>
      </c>
      <c r="AJ4" s="11" t="s">
        <v>57</v>
      </c>
      <c r="AK4" s="7" t="s">
        <v>14</v>
      </c>
      <c r="AL4" s="10" t="s">
        <v>58</v>
      </c>
      <c r="AM4" s="11" t="s">
        <v>59</v>
      </c>
      <c r="AN4" s="7" t="s">
        <v>60</v>
      </c>
      <c r="AO4" s="7" t="s">
        <v>61</v>
      </c>
    </row>
    <row r="5" spans="1:41" s="3" customFormat="1" ht="40.5" customHeight="1">
      <c r="A5" s="18" t="s">
        <v>26</v>
      </c>
      <c r="B5" s="18" t="s">
        <v>27</v>
      </c>
      <c r="C5" s="15" t="s">
        <v>29</v>
      </c>
      <c r="D5" s="15">
        <v>2</v>
      </c>
      <c r="E5" s="22">
        <f>IF(D5+D6=0,"NA",IFERROR(IF(D5/D6&gt;1,1,D5/D6),1))</f>
        <v>0.5</v>
      </c>
      <c r="F5" s="12">
        <v>0.5</v>
      </c>
      <c r="G5" s="15">
        <v>8</v>
      </c>
      <c r="H5" s="22">
        <f>IF(G5+G6=0,"NA",IFERROR(IF(G5/G6&gt;1,1,G5/G6),1))</f>
        <v>0.72727272727272729</v>
      </c>
      <c r="I5" s="13">
        <v>0.72727272727272729</v>
      </c>
      <c r="J5" s="6">
        <v>2</v>
      </c>
      <c r="K5" s="22">
        <f>IF(J5+J6=0,"NA",IFERROR(IF(J5/J6&gt;1,1,J5/J6),1))</f>
        <v>0.66666666666666663</v>
      </c>
      <c r="L5" s="13">
        <v>0.66666666666666663</v>
      </c>
      <c r="M5" s="6">
        <v>1</v>
      </c>
      <c r="N5" s="22">
        <f>IF(M5+M6=0,"NA",IFERROR(IF(M5/M6&gt;1,1,M5/M6),1))</f>
        <v>0.33333333333333331</v>
      </c>
      <c r="O5" s="13">
        <v>0.33333333333333331</v>
      </c>
      <c r="P5" s="6">
        <v>1</v>
      </c>
      <c r="Q5" s="22">
        <f>IF(P5+P6=0,"NA",IFERROR(IF(P5/P6&gt;1,1,P5/P6),1))</f>
        <v>0.33333333333333331</v>
      </c>
      <c r="R5" s="13">
        <v>0.33333333333333331</v>
      </c>
      <c r="S5" s="6">
        <v>2</v>
      </c>
      <c r="T5" s="22">
        <f>IF(S5+S6=0,"NA",IFERROR(IF(S5/S6&gt;1,1,S5/S6),1))</f>
        <v>1</v>
      </c>
      <c r="U5" s="13">
        <v>1</v>
      </c>
      <c r="V5" s="6">
        <v>7</v>
      </c>
      <c r="W5" s="22">
        <f>IF(V5+V6=0,"NA",IFERROR(IF(V5/V6&gt;1,1,V5/V6),1))</f>
        <v>0.7</v>
      </c>
      <c r="X5" s="6">
        <v>0.7</v>
      </c>
      <c r="Y5" s="6">
        <v>10</v>
      </c>
      <c r="Z5" s="22">
        <f>IF(Y5+Y6=0,"NA",IFERROR(IF(Y5/Y6&gt;1,1,Y5/Y6),1))</f>
        <v>1</v>
      </c>
      <c r="AA5" s="6">
        <v>1</v>
      </c>
      <c r="AB5" s="6">
        <v>6</v>
      </c>
      <c r="AC5" s="22">
        <f>IF(AB5+AB6=0,"NA",IFERROR(IF(AB5/AB6&gt;1,1,AB5/AB6),1))</f>
        <v>1</v>
      </c>
      <c r="AD5" s="6">
        <v>1</v>
      </c>
      <c r="AE5" s="6">
        <v>3</v>
      </c>
      <c r="AF5" s="22">
        <f>IF(AE5+AE6=0,"NA",IFERROR(IF(AE5/AE6&gt;1,1,AE5/AE6),1))</f>
        <v>1</v>
      </c>
      <c r="AG5" s="6">
        <v>1</v>
      </c>
      <c r="AH5" s="6">
        <v>6</v>
      </c>
      <c r="AI5" s="22">
        <f>IF(AH5+AH6=0,"NA",IFERROR(IF(AH5/AH6&gt;1,1,AH5/AH6),1))</f>
        <v>1</v>
      </c>
      <c r="AJ5" s="6">
        <v>1</v>
      </c>
      <c r="AK5" s="9">
        <v>1</v>
      </c>
      <c r="AL5" s="22">
        <f>IF(AK5+AK6=0,"NA",IFERROR(IF(AK5/AK6&gt;1,1,AK5/AK6),1))</f>
        <v>1</v>
      </c>
      <c r="AM5" s="6"/>
      <c r="AN5" s="6">
        <f>S5+P5+M5+J5+G5+D5+V5+Y5+AB5+AE5+AH5+AK5</f>
        <v>49</v>
      </c>
      <c r="AO5" s="22">
        <f>IF(AN5+AN6=0,"NA",IFERROR(IF(AN5/AN6&gt;1,1,AN5/AN6),1))</f>
        <v>0.79032258064516125</v>
      </c>
    </row>
    <row r="6" spans="1:41" s="3" customFormat="1" ht="40.5" customHeight="1">
      <c r="A6" s="19"/>
      <c r="B6" s="19"/>
      <c r="C6" s="15" t="s">
        <v>30</v>
      </c>
      <c r="D6" s="15">
        <v>4</v>
      </c>
      <c r="E6" s="23"/>
      <c r="F6" s="15" t="s">
        <v>26</v>
      </c>
      <c r="G6" s="15">
        <v>11</v>
      </c>
      <c r="H6" s="23"/>
      <c r="I6" s="13">
        <v>1</v>
      </c>
      <c r="J6" s="6">
        <v>3</v>
      </c>
      <c r="K6" s="23"/>
      <c r="L6" s="13">
        <v>1</v>
      </c>
      <c r="M6" s="6">
        <v>3</v>
      </c>
      <c r="N6" s="23"/>
      <c r="O6" s="13">
        <v>0</v>
      </c>
      <c r="P6" s="6">
        <v>3</v>
      </c>
      <c r="Q6" s="23"/>
      <c r="R6" s="13" t="s">
        <v>26</v>
      </c>
      <c r="S6" s="6">
        <v>2</v>
      </c>
      <c r="T6" s="23"/>
      <c r="U6" s="13" t="s">
        <v>26</v>
      </c>
      <c r="V6" s="6">
        <v>10</v>
      </c>
      <c r="W6" s="23"/>
      <c r="X6" s="6" t="s">
        <v>26</v>
      </c>
      <c r="Y6" s="6">
        <v>10</v>
      </c>
      <c r="Z6" s="23"/>
      <c r="AA6" s="6" t="s">
        <v>26</v>
      </c>
      <c r="AB6" s="6">
        <v>6</v>
      </c>
      <c r="AC6" s="23"/>
      <c r="AD6" s="6" t="s">
        <v>26</v>
      </c>
      <c r="AE6" s="6">
        <v>3</v>
      </c>
      <c r="AF6" s="23"/>
      <c r="AG6" s="6" t="s">
        <v>26</v>
      </c>
      <c r="AH6" s="6">
        <v>6</v>
      </c>
      <c r="AI6" s="23"/>
      <c r="AJ6" s="6" t="s">
        <v>64</v>
      </c>
      <c r="AK6" s="9">
        <v>1</v>
      </c>
      <c r="AL6" s="23"/>
      <c r="AM6" s="6"/>
      <c r="AN6" s="6">
        <f>S6+P6+M6+J6+G6+D6+V6+Y6+AB6+AE6+AH6+AK6</f>
        <v>62</v>
      </c>
      <c r="AO6" s="23"/>
    </row>
    <row r="7" spans="1:41" s="3" customFormat="1" ht="40.5" customHeight="1">
      <c r="A7" s="18" t="s">
        <v>26</v>
      </c>
      <c r="B7" s="20" t="s">
        <v>28</v>
      </c>
      <c r="C7" s="15" t="s">
        <v>31</v>
      </c>
      <c r="D7" s="15">
        <v>0</v>
      </c>
      <c r="E7" s="22" t="str">
        <f>IF(D7+D8=0,"NA",IFERROR(IF(D7/D8&gt;1,1,D7/D8),1))</f>
        <v>NA</v>
      </c>
      <c r="G7" s="15">
        <v>130</v>
      </c>
      <c r="H7" s="22">
        <f>IF(G7+G8=0,"NA",IFERROR(IF(G7/G8&gt;1,1,G7/G8),1))</f>
        <v>1</v>
      </c>
      <c r="I7" s="6"/>
      <c r="J7" s="6">
        <v>100</v>
      </c>
      <c r="K7" s="22">
        <f>IF(J7+J8=0,"NA",IFERROR(IF(J7/J8&gt;1,1,J7/J8),1))</f>
        <v>1</v>
      </c>
      <c r="L7" s="6"/>
      <c r="M7" s="6">
        <v>0</v>
      </c>
      <c r="N7" s="22">
        <f>IF(M7+M8=0,"NA",IFERROR(IF(M7/M8&gt;1,1,M7/M8),1))</f>
        <v>0</v>
      </c>
      <c r="O7" s="6"/>
      <c r="P7" s="6">
        <v>0</v>
      </c>
      <c r="Q7" s="22" t="str">
        <f>IF(P7+P8=0,"NA",IFERROR(IF(P7/P8&gt;1,1,P7/P8),1))</f>
        <v>NA</v>
      </c>
      <c r="R7" s="6"/>
      <c r="S7" s="6">
        <v>0</v>
      </c>
      <c r="T7" s="22" t="str">
        <f>IF(S7+S8=0,"NA",IFERROR(IF(S7/S8&gt;1,1,S7/S8),1))</f>
        <v>NA</v>
      </c>
      <c r="U7" s="6"/>
      <c r="V7" s="6">
        <v>0</v>
      </c>
      <c r="W7" s="22" t="str">
        <f>IF(V7+V8=0,"NA",IFERROR(IF(V7/V8&gt;1,1,V7/V8),1))</f>
        <v>NA</v>
      </c>
      <c r="X7" s="14"/>
      <c r="Y7" s="6">
        <v>0</v>
      </c>
      <c r="Z7" s="22" t="str">
        <f>IF(Y7+Y8=0,"NA",IFERROR(IF(Y7/Y8&gt;1,1,Y7/Y8),1))</f>
        <v>NA</v>
      </c>
      <c r="AA7" s="6"/>
      <c r="AB7" s="6">
        <v>0</v>
      </c>
      <c r="AC7" s="22" t="str">
        <f>IF(AB7+AB8=0,"NA",IFERROR(IF(AB7/AB8&gt;1,1,AB7/AB8),1))</f>
        <v>NA</v>
      </c>
      <c r="AD7" s="6"/>
      <c r="AE7" s="6">
        <v>0</v>
      </c>
      <c r="AF7" s="22" t="str">
        <f>IF(AE7+AE8=0,"NA",IFERROR(IF(AE7/AE8&gt;1,1,AE7/AE8),1))</f>
        <v>NA</v>
      </c>
      <c r="AG7" s="6"/>
      <c r="AH7" s="6">
        <v>0</v>
      </c>
      <c r="AI7" s="22" t="str">
        <f>IF(AH7+AH8=0,"NA",IFERROR(IF(AH7/AH8&gt;1,1,AH7/AH8),1))</f>
        <v>NA</v>
      </c>
      <c r="AJ7" s="6"/>
      <c r="AK7" s="9">
        <v>0</v>
      </c>
      <c r="AL7" s="22" t="str">
        <f>IF(AK7+AK8=0,"NA",IFERROR(IF(AK7/AK8&gt;1,1,AK7/AK8),1))</f>
        <v>NA</v>
      </c>
      <c r="AM7" s="6"/>
      <c r="AN7" s="6">
        <f>S7+P7+M7+J7+G7+D7+V7+Y7+AB7+AE7+AH7+AK7</f>
        <v>230</v>
      </c>
      <c r="AO7" s="22">
        <f>IF(AN7+AN8=0,"NA",IFERROR(IF(AN7/AN8&gt;1,1,AN7/AN8),1))</f>
        <v>1</v>
      </c>
    </row>
    <row r="8" spans="1:41" s="3" customFormat="1" ht="40.5" customHeight="1">
      <c r="A8" s="19"/>
      <c r="B8" s="21"/>
      <c r="C8" s="15" t="s">
        <v>32</v>
      </c>
      <c r="D8" s="15">
        <v>0</v>
      </c>
      <c r="E8" s="23"/>
      <c r="F8" s="15"/>
      <c r="G8" s="15">
        <v>125</v>
      </c>
      <c r="H8" s="23"/>
      <c r="I8" s="6"/>
      <c r="J8" s="6">
        <v>75</v>
      </c>
      <c r="K8" s="23"/>
      <c r="L8" s="6"/>
      <c r="M8" s="6">
        <v>25</v>
      </c>
      <c r="N8" s="23"/>
      <c r="O8" s="6"/>
      <c r="P8" s="6">
        <v>0</v>
      </c>
      <c r="Q8" s="23"/>
      <c r="R8" s="6"/>
      <c r="S8" s="6">
        <v>0</v>
      </c>
      <c r="T8" s="23"/>
      <c r="U8" s="6"/>
      <c r="V8" s="6">
        <v>0</v>
      </c>
      <c r="W8" s="23"/>
      <c r="X8" s="14"/>
      <c r="Y8" s="6">
        <v>0</v>
      </c>
      <c r="Z8" s="23"/>
      <c r="AA8" s="6"/>
      <c r="AB8" s="6">
        <v>0</v>
      </c>
      <c r="AC8" s="23"/>
      <c r="AD8" s="6"/>
      <c r="AE8" s="6">
        <v>0</v>
      </c>
      <c r="AF8" s="23"/>
      <c r="AG8" s="6"/>
      <c r="AH8" s="6">
        <v>0</v>
      </c>
      <c r="AI8" s="23"/>
      <c r="AJ8" s="6"/>
      <c r="AK8" s="9">
        <v>0</v>
      </c>
      <c r="AL8" s="23"/>
      <c r="AM8" s="6"/>
      <c r="AN8" s="6">
        <f>S8+P8+M8+J8+G8+D8+V8+Y8+AB8+AE8+AH8+AK8</f>
        <v>225</v>
      </c>
      <c r="AO8" s="23"/>
    </row>
    <row r="9" spans="1:41" ht="15"/>
    <row r="10" spans="1:41" ht="15"/>
    <row r="11" spans="1:41" ht="15" hidden="1"/>
    <row r="12" spans="1:41" ht="15" hidden="1"/>
    <row r="13" spans="1:41" ht="15" hidden="1"/>
    <row r="14" spans="1:41" ht="15" hidden="1"/>
    <row r="15" spans="1:41" ht="15" hidden="1"/>
    <row r="16" spans="1:41" ht="15" hidden="1"/>
    <row r="17" spans="7:43" ht="15" hidden="1"/>
    <row r="18" spans="7:43" ht="15" hidden="1"/>
    <row r="19" spans="7:43" ht="15" hidden="1"/>
    <row r="20" spans="7:43" s="4" customFormat="1" ht="15" hidden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7:43" s="4" customFormat="1" ht="15" hidden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7:43" s="4" customFormat="1" ht="15" hidden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7:43" s="4" customFormat="1" ht="15" hidden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7:43" s="4" customFormat="1" ht="15" hidden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7:43" s="4" customFormat="1" ht="15" hidden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7:43" s="4" customFormat="1" ht="15" hidden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7:43" s="4" customFormat="1" ht="15" hidden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7:43" s="4" customFormat="1" ht="15" hidden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7:43" s="4" customFormat="1" ht="15" hidden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7:43" s="4" customFormat="1" ht="15" hidden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7:43" s="4" customFormat="1" ht="15" hidden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7:43" s="4" customFormat="1" ht="15" hidden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7:43" s="4" customFormat="1" ht="15" hidden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7:43" s="4" customFormat="1" ht="15" hidden="1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7:43" s="4" customFormat="1" ht="15" hidden="1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7:43" s="4" customFormat="1" ht="15" hidden="1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</sheetData>
  <sheetProtection algorithmName="SHA-512" hashValue="QKngeK2i5Qe8efqpOLE6GPHJ+GSVCMLERVVwAC+womA6CK0GZA7uYLERxUOEqAExjedrChPTbU/ryKudm5DoPw==" saltValue="FyDgeUWjpQWBDQ1E6MD4jg==" spinCount="100000" sheet="1" selectLockedCells="1"/>
  <mergeCells count="32">
    <mergeCell ref="AL5:AL6"/>
    <mergeCell ref="AL7:AL8"/>
    <mergeCell ref="AF5:AF6"/>
    <mergeCell ref="AF7:AF8"/>
    <mergeCell ref="AI5:AI6"/>
    <mergeCell ref="AI7:AI8"/>
    <mergeCell ref="H7:H8"/>
    <mergeCell ref="K7:K8"/>
    <mergeCell ref="W5:W6"/>
    <mergeCell ref="W7:W8"/>
    <mergeCell ref="Z5:Z6"/>
    <mergeCell ref="Z7:Z8"/>
    <mergeCell ref="Q7:Q8"/>
    <mergeCell ref="T7:T8"/>
    <mergeCell ref="T5:T6"/>
    <mergeCell ref="N7:N8"/>
    <mergeCell ref="A2:AO2"/>
    <mergeCell ref="A3:AO3"/>
    <mergeCell ref="B5:B6"/>
    <mergeCell ref="B7:B8"/>
    <mergeCell ref="A7:A8"/>
    <mergeCell ref="A5:A6"/>
    <mergeCell ref="E5:E6"/>
    <mergeCell ref="E7:E8"/>
    <mergeCell ref="H5:H6"/>
    <mergeCell ref="K5:K6"/>
    <mergeCell ref="N5:N6"/>
    <mergeCell ref="Q5:Q6"/>
    <mergeCell ref="AO5:AO6"/>
    <mergeCell ref="AO7:AO8"/>
    <mergeCell ref="AC5:AC6"/>
    <mergeCell ref="AC7:AC8"/>
  </mergeCells>
  <pageMargins left="1.1599999999999999" right="0.7" top="0.75" bottom="0.75" header="0.3" footer="0.3"/>
  <pageSetup paperSize="5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showGridLines="0" topLeftCell="F1" zoomScale="85" zoomScaleNormal="85" zoomScalePageLayoutView="85" workbookViewId="0">
      <selection activeCell="O5" sqref="O5"/>
    </sheetView>
  </sheetViews>
  <sheetFormatPr baseColWidth="10" defaultColWidth="0" defaultRowHeight="0" customHeight="1" zeroHeight="1"/>
  <cols>
    <col min="1" max="1" width="32" style="4" bestFit="1" customWidth="1"/>
    <col min="2" max="2" width="30.140625" style="4" bestFit="1" customWidth="1"/>
    <col min="3" max="3" width="26.42578125" style="4" customWidth="1"/>
    <col min="4" max="4" width="36" style="4" bestFit="1" customWidth="1"/>
    <col min="5" max="5" width="36" style="4" customWidth="1"/>
    <col min="6" max="8" width="12.28515625" style="4" customWidth="1"/>
    <col min="9" max="18" width="12.28515625" style="1" customWidth="1"/>
    <col min="19" max="19" width="6.7109375" style="1" customWidth="1"/>
    <col min="20" max="20" width="0" style="1" hidden="1" customWidth="1"/>
    <col min="21" max="16384" width="11.42578125" style="1" hidden="1"/>
  </cols>
  <sheetData>
    <row r="1" spans="1:18" ht="30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30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30.75" customHeight="1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2" customFormat="1" ht="31.5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22</v>
      </c>
      <c r="F4" s="7" t="s">
        <v>23</v>
      </c>
      <c r="G4" s="7" t="s">
        <v>19</v>
      </c>
      <c r="H4" s="7" t="s">
        <v>20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7" t="s">
        <v>14</v>
      </c>
    </row>
    <row r="5" spans="1:18" s="3" customFormat="1" ht="40.5" customHeight="1">
      <c r="A5" s="5" t="s">
        <v>15</v>
      </c>
      <c r="B5" s="5" t="s">
        <v>16</v>
      </c>
      <c r="C5" s="5" t="s">
        <v>17</v>
      </c>
      <c r="D5" s="5" t="s">
        <v>18</v>
      </c>
      <c r="E5" s="5" t="s">
        <v>21</v>
      </c>
      <c r="F5" s="5" t="s">
        <v>24</v>
      </c>
      <c r="G5" s="5">
        <v>4</v>
      </c>
      <c r="H5" s="5">
        <v>11</v>
      </c>
      <c r="I5" s="6">
        <v>3</v>
      </c>
      <c r="J5" s="6">
        <v>3</v>
      </c>
      <c r="K5" s="6">
        <v>3</v>
      </c>
      <c r="L5" s="6">
        <v>2</v>
      </c>
      <c r="M5" s="6">
        <v>10</v>
      </c>
      <c r="N5" s="6">
        <v>19</v>
      </c>
      <c r="O5" s="9">
        <v>10</v>
      </c>
      <c r="P5" s="6"/>
      <c r="Q5" s="6"/>
      <c r="R5" s="6"/>
    </row>
    <row r="6" spans="1:18" ht="15"/>
    <row r="7" spans="1:18" ht="15"/>
    <row r="8" spans="1:18" ht="15" hidden="1"/>
    <row r="9" spans="1:18" ht="15" hidden="1"/>
    <row r="10" spans="1:18" ht="15" hidden="1"/>
    <row r="11" spans="1:18" ht="15" hidden="1"/>
    <row r="12" spans="1:18" ht="15" hidden="1"/>
    <row r="13" spans="1:18" ht="15" hidden="1"/>
    <row r="14" spans="1:18" ht="15" hidden="1"/>
    <row r="15" spans="1:18" ht="15" hidden="1"/>
    <row r="16" spans="1:18" ht="15" hidden="1"/>
    <row r="17" ht="15" hidden="1"/>
    <row r="18" ht="15" hidden="1"/>
    <row r="19" ht="15" hidden="1"/>
    <row r="20" ht="15" hidden="1"/>
    <row r="21" ht="15" hidden="1"/>
    <row r="22" ht="15" hidden="1"/>
    <row r="23" ht="15" hidden="1"/>
    <row r="24" ht="15" hidden="1"/>
    <row r="25" ht="15" hidden="1"/>
    <row r="26" ht="15" hidden="1"/>
    <row r="27" ht="15" hidden="1"/>
    <row r="28" ht="15" hidden="1"/>
    <row r="29" ht="15" hidden="1"/>
    <row r="30" ht="15" hidden="1"/>
    <row r="31" ht="15" hidden="1"/>
    <row r="32" ht="15" hidden="1"/>
    <row r="33" ht="15" hidden="1"/>
  </sheetData>
  <sheetProtection algorithmName="SHA-512" hashValue="RsbYaLuffevJI9ASDuzQ5dhp1uElX5iFMD9o+tMPwN6qsqZ7IWuIMffrY99Bq8LFvR2N6IWFl5Wk6O77I/0/sA==" saltValue="db2n03BjHPyqmO2B6yrCmQ==" spinCount="100000" sheet="1" selectLockedCells="1"/>
  <mergeCells count="3">
    <mergeCell ref="A1:R1"/>
    <mergeCell ref="A2:R2"/>
    <mergeCell ref="A3:R3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POA</vt:lpstr>
      <vt:lpstr>PMD</vt:lpstr>
      <vt:lpstr>POA!Área_de_impresión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Rafael Salinas Vidal</dc:creator>
  <cp:lastModifiedBy>Ana </cp:lastModifiedBy>
  <cp:lastPrinted>2018-09-28T14:43:43Z</cp:lastPrinted>
  <dcterms:created xsi:type="dcterms:W3CDTF">2018-01-23T21:07:07Z</dcterms:created>
  <dcterms:modified xsi:type="dcterms:W3CDTF">2019-01-24T16:33:48Z</dcterms:modified>
</cp:coreProperties>
</file>