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.rodriguezr\Desktop\Publicación 1t 2024\"/>
    </mc:Choice>
  </mc:AlternateContent>
  <bookViews>
    <workbookView xWindow="0" yWindow="0" windowWidth="28800" windowHeight="11685"/>
  </bookViews>
  <sheets>
    <sheet name="8 - Art. 78 " sheetId="2" r:id="rId1"/>
    <sheet name="Balanza 2023" sheetId="17" state="hidden" r:id="rId2"/>
    <sheet name="BLZ DIC 23 consultada 17012024" sheetId="13" state="hidden" r:id="rId3"/>
    <sheet name="Conciliación Deuda DIC 2023" sheetId="16" state="hidden" r:id="rId4"/>
    <sheet name="Balanza acum Sep 2023" sheetId="9" state="hidden" r:id="rId5"/>
    <sheet name="Conciliación Deuda" sheetId="10" state="hidden" r:id="rId6"/>
    <sheet name="BALANZA 2T 23" sheetId="5" state="hidden" r:id="rId7"/>
  </sheets>
  <externalReferences>
    <externalReference r:id="rId8"/>
    <externalReference r:id="rId9"/>
    <externalReference r:id="rId10"/>
  </externalReferences>
  <definedNames>
    <definedName name="_xlnm._FilterDatabase" localSheetId="1" hidden="1">'Balanza 2023'!$A$1:$F$1404</definedName>
    <definedName name="_xlnm._FilterDatabase" localSheetId="6" hidden="1">'BALANZA 2T 23'!$A$1:$F$2918</definedName>
    <definedName name="_xlnm._FilterDatabase" localSheetId="4" hidden="1">'Balanza acum Sep 2023'!$A$3:$F$2952</definedName>
    <definedName name="_xlnm._FilterDatabase" localSheetId="2" hidden="1">'BLZ DIC 23 consultada 17012024'!$A$2:$F$2973</definedName>
    <definedName name="_xlnm.Print_Area" localSheetId="0">'8 - Art. 78 '!$A$1:$L$43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2" i="16" l="1"/>
  <c r="AX28" i="16"/>
  <c r="AT28" i="16"/>
  <c r="AP28" i="16"/>
  <c r="AL28" i="16"/>
  <c r="AD28" i="16"/>
  <c r="Z28" i="16"/>
  <c r="V28" i="16"/>
  <c r="R28" i="16"/>
  <c r="N28" i="16"/>
  <c r="L28" i="16"/>
  <c r="K28" i="16"/>
  <c r="J28" i="16"/>
  <c r="I28" i="16"/>
  <c r="H28" i="16"/>
  <c r="G28" i="16"/>
  <c r="F28" i="16"/>
  <c r="E28" i="16"/>
  <c r="D26" i="16"/>
  <c r="AH25" i="16"/>
  <c r="AH28" i="16" s="1"/>
  <c r="D25" i="16"/>
  <c r="D24" i="16"/>
  <c r="D23" i="16"/>
  <c r="D21" i="16"/>
  <c r="BF17" i="16"/>
  <c r="AZ17" i="16"/>
  <c r="AX17" i="16"/>
  <c r="AV17" i="16"/>
  <c r="AT17" i="16"/>
  <c r="AR17" i="16"/>
  <c r="AP17" i="16"/>
  <c r="AR31" i="16" s="1"/>
  <c r="AN17" i="16"/>
  <c r="AL17" i="16"/>
  <c r="AJ17" i="16"/>
  <c r="AH17" i="16"/>
  <c r="AF17" i="16"/>
  <c r="AD17" i="16"/>
  <c r="AB17" i="16"/>
  <c r="Z17" i="16"/>
  <c r="X17" i="16"/>
  <c r="V17" i="16"/>
  <c r="T17" i="16"/>
  <c r="R17" i="16"/>
  <c r="P17" i="16"/>
  <c r="N17" i="16"/>
  <c r="L17" i="16"/>
  <c r="K17" i="16"/>
  <c r="J17" i="16"/>
  <c r="BC17" i="16" s="1"/>
  <c r="I17" i="16"/>
  <c r="H17" i="16"/>
  <c r="G17" i="16"/>
  <c r="F17" i="16"/>
  <c r="E17" i="16"/>
  <c r="BC15" i="16"/>
  <c r="BG15" i="16" s="1"/>
  <c r="D15" i="16"/>
  <c r="BB15" i="16" s="1"/>
  <c r="BC14" i="16"/>
  <c r="BG14" i="16" s="1"/>
  <c r="D14" i="16"/>
  <c r="BC13" i="16"/>
  <c r="BG13" i="16" s="1"/>
  <c r="D13" i="16"/>
  <c r="BB13" i="16" s="1"/>
  <c r="BG12" i="16"/>
  <c r="BC12" i="16"/>
  <c r="D12" i="16"/>
  <c r="BB12" i="16" s="1"/>
  <c r="D28" i="16" l="1"/>
  <c r="BB17" i="16"/>
  <c r="BC33" i="16"/>
  <c r="BC34" i="16" s="1"/>
  <c r="BG17" i="16"/>
  <c r="D17" i="16"/>
  <c r="H42" i="2" l="1"/>
  <c r="G19" i="2" l="1"/>
  <c r="G21" i="2" s="1"/>
  <c r="G23" i="2" s="1"/>
  <c r="G25" i="2" s="1"/>
  <c r="BC32" i="10"/>
  <c r="AX28" i="10"/>
  <c r="AT28" i="10"/>
  <c r="AP28" i="10"/>
  <c r="AL28" i="10"/>
  <c r="AD28" i="10"/>
  <c r="Z28" i="10"/>
  <c r="V28" i="10"/>
  <c r="R28" i="10"/>
  <c r="N28" i="10"/>
  <c r="L28" i="10"/>
  <c r="K28" i="10"/>
  <c r="J28" i="10"/>
  <c r="I28" i="10"/>
  <c r="H28" i="10"/>
  <c r="G28" i="10"/>
  <c r="F28" i="10"/>
  <c r="E28" i="10"/>
  <c r="D26" i="10"/>
  <c r="AH25" i="10"/>
  <c r="AH28" i="10" s="1"/>
  <c r="D25" i="10"/>
  <c r="D24" i="10"/>
  <c r="D23" i="10"/>
  <c r="D21" i="10"/>
  <c r="BF17" i="10"/>
  <c r="AZ17" i="10"/>
  <c r="AX17" i="10"/>
  <c r="AV17" i="10"/>
  <c r="AT17" i="10"/>
  <c r="AR17" i="10"/>
  <c r="AP17" i="10"/>
  <c r="AN17" i="10"/>
  <c r="AL17" i="10"/>
  <c r="AJ17" i="10"/>
  <c r="AH17" i="10"/>
  <c r="AF17" i="10"/>
  <c r="AD17" i="10"/>
  <c r="F33" i="10" s="1"/>
  <c r="AB17" i="10"/>
  <c r="Z17" i="10"/>
  <c r="X17" i="10"/>
  <c r="V17" i="10"/>
  <c r="T17" i="10"/>
  <c r="R17" i="10"/>
  <c r="F32" i="10" s="1"/>
  <c r="P17" i="10"/>
  <c r="N17" i="10"/>
  <c r="L17" i="10"/>
  <c r="K17" i="10"/>
  <c r="J17" i="10"/>
  <c r="I17" i="10"/>
  <c r="H17" i="10"/>
  <c r="G17" i="10"/>
  <c r="F17" i="10"/>
  <c r="BC17" i="10" s="1"/>
  <c r="E17" i="10"/>
  <c r="BC15" i="10"/>
  <c r="BG15" i="10" s="1"/>
  <c r="D15" i="10"/>
  <c r="BB15" i="10" s="1"/>
  <c r="BC14" i="10"/>
  <c r="BG14" i="10" s="1"/>
  <c r="D14" i="10"/>
  <c r="BG13" i="10"/>
  <c r="BC13" i="10"/>
  <c r="D13" i="10"/>
  <c r="BB13" i="10" s="1"/>
  <c r="BC12" i="10"/>
  <c r="BG12" i="10" s="1"/>
  <c r="D12" i="10"/>
  <c r="BB12" i="10" s="1"/>
  <c r="D28" i="10" l="1"/>
  <c r="BB17" i="10"/>
  <c r="BG17" i="10"/>
  <c r="BC33" i="10"/>
  <c r="BC34" i="10" s="1"/>
  <c r="F31" i="10"/>
  <c r="D17" i="10"/>
  <c r="H2831" i="5" l="1"/>
  <c r="H2830" i="5"/>
  <c r="H2829" i="5"/>
  <c r="H2828" i="5"/>
  <c r="H2827" i="5"/>
  <c r="H2826" i="5"/>
  <c r="I1373" i="5"/>
  <c r="I1094" i="5"/>
  <c r="H453" i="5"/>
  <c r="H407" i="5"/>
  <c r="H380" i="5"/>
  <c r="G42" i="2" l="1"/>
  <c r="L8" i="2"/>
  <c r="L10" i="2" l="1"/>
  <c r="L9" i="2"/>
  <c r="H435" i="5" l="1"/>
  <c r="H437" i="5"/>
  <c r="H439" i="5"/>
  <c r="H440" i="5"/>
  <c r="H405" i="5" l="1"/>
  <c r="H406" i="5" l="1"/>
  <c r="H432" i="5"/>
  <c r="H434" i="5"/>
  <c r="H379" i="5"/>
  <c r="H378" i="5"/>
  <c r="H376" i="5" l="1"/>
  <c r="H429" i="5" l="1"/>
  <c r="H404" i="5"/>
  <c r="H428" i="5" l="1"/>
  <c r="H377" i="5" l="1"/>
  <c r="H427" i="5" l="1"/>
  <c r="H426" i="5"/>
  <c r="H424" i="5"/>
  <c r="H386" i="5" l="1"/>
  <c r="H373" i="5" l="1"/>
  <c r="H423" i="5"/>
  <c r="H415" i="5" l="1"/>
  <c r="H397" i="5"/>
  <c r="H381" i="5"/>
  <c r="H363" i="5"/>
  <c r="H372" i="5"/>
  <c r="H358" i="5"/>
  <c r="H422" i="5"/>
  <c r="H412" i="5"/>
  <c r="H394" i="5"/>
  <c r="H370" i="5"/>
  <c r="H362" i="5"/>
  <c r="H421" i="5"/>
  <c r="H389" i="5"/>
  <c r="H368" i="5"/>
  <c r="H361" i="5"/>
  <c r="H419" i="5"/>
  <c r="H402" i="5"/>
  <c r="H387" i="5"/>
  <c r="H367" i="5"/>
  <c r="H357" i="5"/>
  <c r="H400" i="5"/>
  <c r="H384" i="5"/>
  <c r="H366" i="5"/>
  <c r="H356" i="5"/>
  <c r="H456" i="5"/>
  <c r="H417" i="5"/>
  <c r="H399" i="5"/>
  <c r="H383" i="5"/>
  <c r="H365" i="5"/>
  <c r="H338" i="5"/>
  <c r="H416" i="5"/>
  <c r="H398" i="5"/>
  <c r="H382" i="5"/>
  <c r="H364" i="5"/>
  <c r="H329" i="5"/>
  <c r="H331" i="5" l="1"/>
</calcChain>
</file>

<file path=xl/sharedStrings.xml><?xml version="1.0" encoding="utf-8"?>
<sst xmlns="http://schemas.openxmlformats.org/spreadsheetml/2006/main" count="23917" uniqueCount="5635">
  <si>
    <t xml:space="preserve">Municipio de la Ciudad de Monterrey 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</si>
  <si>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</si>
  <si>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</si>
  <si>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</si>
  <si>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</si>
  <si>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</si>
  <si>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</si>
  <si>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</si>
  <si>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 Pagado</t>
  </si>
  <si>
    <t>Importe y porcentaje del total que se paga y garantiza con el recurso de dichos fondos</t>
  </si>
  <si>
    <t>Importe Pagado</t>
  </si>
  <si>
    <t>% respecto al total</t>
  </si>
  <si>
    <t>Crédito Simple</t>
  </si>
  <si>
    <t xml:space="preserve">Saneamiento Financiero </t>
  </si>
  <si>
    <t>Banobras, S.N.C.</t>
  </si>
  <si>
    <t xml:space="preserve">Participaciones </t>
  </si>
  <si>
    <t xml:space="preserve">Inversión Pública Productiva </t>
  </si>
  <si>
    <t>1. La reducción del saldo de su deuda pública bruta total con motivo de cada una de las amortizaciones a que se refiere este artículo, con relación al registrado al 31 de diciembre del ejercicio fiscal anterior.</t>
  </si>
  <si>
    <t>Deuda Pública Bruta Total descontando la amortización 1</t>
  </si>
  <si>
    <t>2. Un comparativo de la relación deuda pública bruta total a producto interno bruto del estado entre el 31 de diciembre del ejercicio fiscal anterior y la fecha de la amortización.</t>
  </si>
  <si>
    <t xml:space="preserve">Producto Interno Bruto Estatal </t>
  </si>
  <si>
    <t xml:space="preserve">Saldo de la Deuda Pública Estatal </t>
  </si>
  <si>
    <t xml:space="preserve">Porcentaje </t>
  </si>
  <si>
    <t>3. 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</si>
  <si>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</si>
  <si>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 de la Deuda Pública</t>
  </si>
  <si>
    <t>Porcentaje</t>
  </si>
  <si>
    <t xml:space="preserve">*Nota: No Aplica debido a que se refiere a la Deuda Pública Bruta Estatal. </t>
  </si>
  <si>
    <t xml:space="preserve">Bancomer SA </t>
  </si>
  <si>
    <t xml:space="preserve">Importe Garantizado con Participaciones </t>
  </si>
  <si>
    <t xml:space="preserve">20 años </t>
  </si>
  <si>
    <t>19 años</t>
  </si>
  <si>
    <t xml:space="preserve">(-)Amortización 1 </t>
  </si>
  <si>
    <t>(-)Amortización 2</t>
  </si>
  <si>
    <t>Deuda Pública Bruta Total descontando la amortización 2</t>
  </si>
  <si>
    <t>(-)Amortización 3</t>
  </si>
  <si>
    <t>Deuda Pública Bruta Total descontando la amortización 3</t>
  </si>
  <si>
    <t>(-)Amortización 4</t>
  </si>
  <si>
    <t>Deuda Pública Bruta Total descontando la amortización 4</t>
  </si>
  <si>
    <t>TIIE + 0.50%</t>
  </si>
  <si>
    <t>SALDO FINAL</t>
  </si>
  <si>
    <t>DIFERENCIA</t>
  </si>
  <si>
    <t>2.1.3.1.01.0007</t>
  </si>
  <si>
    <t>2.1.3.1.01.0011</t>
  </si>
  <si>
    <t>FINANCIAMIENTO 2016 BANOBRAS</t>
  </si>
  <si>
    <t>2.1.3.1.01.0008</t>
  </si>
  <si>
    <t>FINANCIAMIENTO 2016 BVA BANCOMER</t>
  </si>
  <si>
    <t>2.1.3.1.01.0010</t>
  </si>
  <si>
    <t>REFINANCIAMIENTO 2016 BBVA BANCOMER</t>
  </si>
  <si>
    <t>TOTAL</t>
  </si>
  <si>
    <t>2.2.3.3.02.0006</t>
  </si>
  <si>
    <t>REFINANCIAMIENTO  2016 BANOBRAS</t>
  </si>
  <si>
    <t>2.2.3.3.02.0007</t>
  </si>
  <si>
    <t>FINANCIAMIENTO 2016 BBVA BANCOMER</t>
  </si>
  <si>
    <t>2.2.3.3.02.0008</t>
  </si>
  <si>
    <t>2.2.3.3.02.0009</t>
  </si>
  <si>
    <t>2.2.3.3.02.0100</t>
  </si>
  <si>
    <t>DEUDA CON INSTITUCIONES FINANCIERAS</t>
  </si>
  <si>
    <t>CUENTA</t>
  </si>
  <si>
    <t>DESCRIPCIÓN</t>
  </si>
  <si>
    <t>SALDO INICIAL</t>
  </si>
  <si>
    <t>CARGO</t>
  </si>
  <si>
    <t>ABONO</t>
  </si>
  <si>
    <t>1.0.0.0.00.0000</t>
  </si>
  <si>
    <t>ACTIVO</t>
  </si>
  <si>
    <t>1.1.0.0.00.0000</t>
  </si>
  <si>
    <t>ACTIVO CIRCULANTE</t>
  </si>
  <si>
    <t>1.1.1.0.00.0000</t>
  </si>
  <si>
    <t>EFECTIVO Y EQUIVALENTES</t>
  </si>
  <si>
    <t>1.1.1.1.00.0000</t>
  </si>
  <si>
    <t>EFECTIVO</t>
  </si>
  <si>
    <t>1.1.1.1.01.0000</t>
  </si>
  <si>
    <t>CAJAS RECAUDADORAS (INGRESOS)</t>
  </si>
  <si>
    <t>1.1.1.1.01.0002</t>
  </si>
  <si>
    <t>C.P. JESÚS MANUEL GARCÍA RO</t>
  </si>
  <si>
    <t>1.1.1.1.01.0004</t>
  </si>
  <si>
    <t>JUAN FRANCO MATA</t>
  </si>
  <si>
    <t>1.1.1.1.01.0005</t>
  </si>
  <si>
    <t>RUBÉN JAAIR MARTÍNEZ LEIJA</t>
  </si>
  <si>
    <t>1.1.1.1.01.0006</t>
  </si>
  <si>
    <t>GUADALUPE PALOMARES CÁRDENA</t>
  </si>
  <si>
    <t>1.1.1.1.01.0007</t>
  </si>
  <si>
    <t>JUAN ALBERTO VALENCIANO CED</t>
  </si>
  <si>
    <t>1.1.1.1.01.0009</t>
  </si>
  <si>
    <t>JORGE GÓMEZ VALDEZ</t>
  </si>
  <si>
    <t>1.1.1.1.01.0011</t>
  </si>
  <si>
    <t>ADRIANA MA. RAMOS VISCANO</t>
  </si>
  <si>
    <t>1.1.1.1.01.0015</t>
  </si>
  <si>
    <t>SIGRID PERLA AGLAHET GARCÍA</t>
  </si>
  <si>
    <t>1.1.1.1.01.0016</t>
  </si>
  <si>
    <t>TANIA ANGÉLICA SÁNCHEZ RODR</t>
  </si>
  <si>
    <t>VALENTÍN PÉREZ OYERVIDES</t>
  </si>
  <si>
    <t>1.1.1.1.01.0023</t>
  </si>
  <si>
    <t>FONDOS DE OPERACIÓN</t>
  </si>
  <si>
    <t>1.1.1.1.01.0024</t>
  </si>
  <si>
    <t>RUBÉN DÍAZ LÓPEZ</t>
  </si>
  <si>
    <t>1.1.1.1.01.0025</t>
  </si>
  <si>
    <t>JUAN BARETA VILLARREAL</t>
  </si>
  <si>
    <t>1.1.1.1.01.0027</t>
  </si>
  <si>
    <t>CERVANDO GUTIÉRREZ MEDINA</t>
  </si>
  <si>
    <t>1.1.1.1.01.0028</t>
  </si>
  <si>
    <t>SERGIO RODRÍGUEZ GONZÁLEZ</t>
  </si>
  <si>
    <t>1.1.1.1.01.0033</t>
  </si>
  <si>
    <t>NANCY GPE. GAHETA MÁRQUEZ</t>
  </si>
  <si>
    <t>1.1.1.1.01.0037</t>
  </si>
  <si>
    <t>ANA MARÍA GARCÍA REYES</t>
  </si>
  <si>
    <t>1.1.1.1.01.0039</t>
  </si>
  <si>
    <t>HILDA LETICIA ESTRADA CASTILLO</t>
  </si>
  <si>
    <t>1.1.1.1.01.0040</t>
  </si>
  <si>
    <t>EMMA LETICIA ROMERO CRUZ</t>
  </si>
  <si>
    <t>1.1.1.1.01.0041</t>
  </si>
  <si>
    <t>AZAEL CONTRERAS GARCÍA</t>
  </si>
  <si>
    <t>1.1.1.1.01.0042</t>
  </si>
  <si>
    <t>MARÍA DE LUZ GONZÁLEZ SÁNCHEZ</t>
  </si>
  <si>
    <t>1.1.1.1.01.0043</t>
  </si>
  <si>
    <t>MARISA LIMÓN GARCÍA</t>
  </si>
  <si>
    <t>1.1.1.1.01.0044</t>
  </si>
  <si>
    <t>MARIO ALBERTO MARTÍNEZ RIVERA</t>
  </si>
  <si>
    <t>1.1.1.1.01.0045</t>
  </si>
  <si>
    <t>SONIA MORENO MARTÍNEZ</t>
  </si>
  <si>
    <t>1.1.1.1.01.0046</t>
  </si>
  <si>
    <t>RUBÍ PADILLA QUINTANILLA</t>
  </si>
  <si>
    <t>1.1.1.1.01.0047</t>
  </si>
  <si>
    <t>NATALIA CANO ZAPATA</t>
  </si>
  <si>
    <t>1.1.1.1.01.0048</t>
  </si>
  <si>
    <t>LUIS GERARDO PÉREZ CHÁVEZ</t>
  </si>
  <si>
    <t>1.1.1.1.01.0049</t>
  </si>
  <si>
    <t>CLAUDIA P. LOMAS LOZANO</t>
  </si>
  <si>
    <t>1.1.1.1.01.0050</t>
  </si>
  <si>
    <t>1.1.1.1.01.0051</t>
  </si>
  <si>
    <t>1.1.1.1.01.0052</t>
  </si>
  <si>
    <t>LYDIA JIMÉNEZ ROBLEDO</t>
  </si>
  <si>
    <t>1.1.1.1.01.0053</t>
  </si>
  <si>
    <t>MARÍA LUCILA GARZA RUIZ</t>
  </si>
  <si>
    <t>1.1.1.1.01.0055</t>
  </si>
  <si>
    <t>MARTHA MARÍA GALLEGOS CASTAÑEDA</t>
  </si>
  <si>
    <t>1.1.1.1.01.0056</t>
  </si>
  <si>
    <t>ARNOLDO LOREDO DOMÍNGUEZ</t>
  </si>
  <si>
    <t>1.1.1.1.01.0057</t>
  </si>
  <si>
    <t>NANCY GUADALUPE GAHETA MÁRQUEZ</t>
  </si>
  <si>
    <t>1.1.1.1.01.0058</t>
  </si>
  <si>
    <t>MARÍA TERESA MADERA HOLTEN</t>
  </si>
  <si>
    <t>1.1.1.1.01.0059</t>
  </si>
  <si>
    <t>CLAUDIA PATRICIA LOMAS LOZANO</t>
  </si>
  <si>
    <t>1.1.1.1.01.0060</t>
  </si>
  <si>
    <t>CARLOS ALBERTO OLDER GARCÍA</t>
  </si>
  <si>
    <t>1.1.1.1.01.0061</t>
  </si>
  <si>
    <t>OZIEL RICARDO VELEZ GARCÍA</t>
  </si>
  <si>
    <t>1.1.1.1.01.0062</t>
  </si>
  <si>
    <t>FELICITAS ALONSO ORTÍZ</t>
  </si>
  <si>
    <t>1.1.1.1.01.0063</t>
  </si>
  <si>
    <t>MARÍA DE JESÚS RAMÍREZ DOMINGUEZ</t>
  </si>
  <si>
    <t>1.1.1.1.01.0064</t>
  </si>
  <si>
    <t>1.1.1.1.01.0065</t>
  </si>
  <si>
    <t>OLEGARIO ZAMARRON MATA</t>
  </si>
  <si>
    <t>1.1.1.1.01.0066</t>
  </si>
  <si>
    <t>CLAUDIA CORPUS MORALES</t>
  </si>
  <si>
    <t>1.1.1.1.01.0067</t>
  </si>
  <si>
    <t>VIRGINIA DE LUZ SALCE PUENTE</t>
  </si>
  <si>
    <t>1.1.1.1.01.0068</t>
  </si>
  <si>
    <t>ANA MARÍA TORRES RANGEL</t>
  </si>
  <si>
    <t>1.1.1.1.01.0069</t>
  </si>
  <si>
    <t>DOLORES DEL CARMEN GONZÁLEZ CORREA</t>
  </si>
  <si>
    <t>1.1.1.1.01.0070</t>
  </si>
  <si>
    <t>GLORIA ISABEL RODRÍGUEZ ONTIVEROS</t>
  </si>
  <si>
    <t>1.1.1.1.01.0071</t>
  </si>
  <si>
    <t>ALICIA IVONNE CONTRERAS GARCIA</t>
  </si>
  <si>
    <t>1.1.1.1.01.0072</t>
  </si>
  <si>
    <t>JORGE ALBERTO DEL RIO GARCIA</t>
  </si>
  <si>
    <t>1.1.1.1.02.0000</t>
  </si>
  <si>
    <t>FONDOS ADMINISTRATIVOS DE CAJA CHICA</t>
  </si>
  <si>
    <t>ERNESTO GERARDO ARGUETA RUIZ</t>
  </si>
  <si>
    <t>1.1.1.1.02.0009</t>
  </si>
  <si>
    <t>BEATRIZ FLORES CÁRDENAS</t>
  </si>
  <si>
    <t>1.1.1.1.02.0012</t>
  </si>
  <si>
    <t>DANIEL TAMEZ ALCALÁ</t>
  </si>
  <si>
    <t>1.1.1.1.02.0014</t>
  </si>
  <si>
    <t>DIANA MARGARITA MEDINA RIVERA</t>
  </si>
  <si>
    <t>1.1.1.1.02.0018</t>
  </si>
  <si>
    <t>ALDO ISZAÍ GONZÁLEZ FLORES</t>
  </si>
  <si>
    <t>1.1.1.1.02.0021</t>
  </si>
  <si>
    <t>MARÍA ANTONIETA PALOMO FLORES</t>
  </si>
  <si>
    <t>1.1.1.1.02.0044</t>
  </si>
  <si>
    <t>RAQUEL A. RAMÍREZ ORTIZ</t>
  </si>
  <si>
    <t>1.1.1.1.02.0048</t>
  </si>
  <si>
    <t>VALERIA JUDITH GONZÁLEZ LOZA</t>
  </si>
  <si>
    <t>1.1.1.1.02.0049</t>
  </si>
  <si>
    <t>FERNANDO MANUEL LINARES TORRES</t>
  </si>
  <si>
    <t>1.1.1.1.02.0050</t>
  </si>
  <si>
    <t>LUCAS OCTAVIO TIJERINA GÓMEZ</t>
  </si>
  <si>
    <t>1.1.1.1.02.0056</t>
  </si>
  <si>
    <t>ANA LAURA LONG REYNA</t>
  </si>
  <si>
    <t>1.1.1.1.02.0057</t>
  </si>
  <si>
    <t>DAVID CABALLERO SÁNCHEZ</t>
  </si>
  <si>
    <t>1.1.1.1.02.0061</t>
  </si>
  <si>
    <t>JUAN MANUEL VALLEJO RAMOS</t>
  </si>
  <si>
    <t>1.1.1.1.02.0062</t>
  </si>
  <si>
    <t>EDUARDO HERNÁNDEZ JIMÉNEZ</t>
  </si>
  <si>
    <t>1.1.1.1.02.0063</t>
  </si>
  <si>
    <t>VIRGINIA CASTILLO GONZALEZ</t>
  </si>
  <si>
    <t>JUAN CARLOS GAMBOA MARTINEZ</t>
  </si>
  <si>
    <t>1.1.1.1.02.0067</t>
  </si>
  <si>
    <t>GUILLERMO HERNANDEZ RAMIREZ</t>
  </si>
  <si>
    <t>1.1.1.1.02.0068</t>
  </si>
  <si>
    <t>PATRICIA ALEJANDRA LOZANO ONOFRE</t>
  </si>
  <si>
    <t>1.1.1.1.02.0069</t>
  </si>
  <si>
    <t>MARIA DE  LOURDES WILLIAMS COUTTOLENC</t>
  </si>
  <si>
    <t>1.1.1.1.02.0070</t>
  </si>
  <si>
    <t>ARTURO FERNANDEZ GONZALEZ</t>
  </si>
  <si>
    <t>1.1.1.1.02.0071</t>
  </si>
  <si>
    <t>BLANCA ESMERALDA MENDOZA OVIEDO</t>
  </si>
  <si>
    <t>1.1.1.1.02.0072</t>
  </si>
  <si>
    <t>ANA MARIA CHAVEZ OBREGON</t>
  </si>
  <si>
    <t>1.1.1.1.02.0073</t>
  </si>
  <si>
    <t>MARCO ANTONIO ARANGUA MORALES</t>
  </si>
  <si>
    <t>1.1.1.1.02.0074</t>
  </si>
  <si>
    <t>BETSABE ROCHA NIETO</t>
  </si>
  <si>
    <t>1.1.1.1.02.0075</t>
  </si>
  <si>
    <t>YADIRA HORTENCIA GARZA MORALES</t>
  </si>
  <si>
    <t>1.1.1.1.02.0076</t>
  </si>
  <si>
    <t>JOSE SANTOS VALDÉS SALINAS</t>
  </si>
  <si>
    <t>1.1.1.1.02.0077</t>
  </si>
  <si>
    <t>LUCAS OCTAVIO TIJERINA GOMEZ</t>
  </si>
  <si>
    <t>1.1.1.1.02.0078</t>
  </si>
  <si>
    <t>TANIA IVONNE HERNANDEZ GONZALEZ</t>
  </si>
  <si>
    <t>1.1.1.1.02.0079</t>
  </si>
  <si>
    <t>LAURA IRAIS BALLESTEROS MANCILLA</t>
  </si>
  <si>
    <t>1.1.1.1.02.0080</t>
  </si>
  <si>
    <t>ANTERO CAVAZOS GARCIA</t>
  </si>
  <si>
    <t>1.1.1.1.02.0081</t>
  </si>
  <si>
    <t>JOSE FRANCISCO SALAS TIRADO</t>
  </si>
  <si>
    <t>1.1.1.1.02.0082</t>
  </si>
  <si>
    <t>ALMA PATRICIA PUGA REYNA</t>
  </si>
  <si>
    <t>1.1.1.1.03.0000</t>
  </si>
  <si>
    <t>1.1.1.1.03.0031</t>
  </si>
  <si>
    <t>ANTONIO GARZA PEÑA</t>
  </si>
  <si>
    <t>1.1.1.1.03.0047</t>
  </si>
  <si>
    <t>1.1.1.1.03.0060</t>
  </si>
  <si>
    <t>NICOLÁS ALVARADO GONZÁLEZ</t>
  </si>
  <si>
    <t>1.1.1.1.03.0070</t>
  </si>
  <si>
    <t>1.1.1.1.03.0079</t>
  </si>
  <si>
    <t>VALLEJO RAMOS JUAN MANUEL</t>
  </si>
  <si>
    <t>1.1.1.1.03.0082</t>
  </si>
  <si>
    <t>1.1.1.1.03.0083</t>
  </si>
  <si>
    <t>ROMUALDO GONZALEZ IBARRA</t>
  </si>
  <si>
    <t>1.1.1.1.03.0084</t>
  </si>
  <si>
    <t>MARIA ANTONIETA PALOMO FLORES</t>
  </si>
  <si>
    <t>1.1.1.1.03.0085</t>
  </si>
  <si>
    <t>1.1.1.1.03.0086</t>
  </si>
  <si>
    <t>FELICITAS ALONSO ORTIZ</t>
  </si>
  <si>
    <t>1.1.1.1.03.0087</t>
  </si>
  <si>
    <t>1.1.1.1.03.0088</t>
  </si>
  <si>
    <t>1.1.1.1.03.0089</t>
  </si>
  <si>
    <t>CRISTINA MONTEMAYOR GONZALEZ</t>
  </si>
  <si>
    <t>1.1.1.1.03.0090</t>
  </si>
  <si>
    <t>1.1.1.1.03.0091</t>
  </si>
  <si>
    <t>RAUL ALEJANDRO MONCADA LEAL</t>
  </si>
  <si>
    <t>1.1.1.1.03.0092</t>
  </si>
  <si>
    <t>1.1.1.1.03.0093</t>
  </si>
  <si>
    <t>1.1.1.1.03.0094</t>
  </si>
  <si>
    <t>ANDRES BICHARA ASSAD</t>
  </si>
  <si>
    <t>1.1.1.1.03.0095</t>
  </si>
  <si>
    <t>1.1.1.1.03.0096</t>
  </si>
  <si>
    <t>MIGUEL ANGEL DELGADO BLANCO</t>
  </si>
  <si>
    <t>1.1.1.1.03.0097</t>
  </si>
  <si>
    <t>OLIVIA ARELLANO CARVAJAL</t>
  </si>
  <si>
    <t>1.1.1.1.03.0098</t>
  </si>
  <si>
    <t>ARTURO FERNÁNDEZ GONZÁLEZ</t>
  </si>
  <si>
    <t>1.1.1.1.03.0099</t>
  </si>
  <si>
    <t>FRANCISCO DANIEL CASTRO RODRIGUEZ</t>
  </si>
  <si>
    <t>1.1.1.1.05.0000</t>
  </si>
  <si>
    <t>TIPO DE PAGO CAJA</t>
  </si>
  <si>
    <t>1.1.1.1.05.0001</t>
  </si>
  <si>
    <t>TIPO DE PAGO EFECTIVO</t>
  </si>
  <si>
    <t>1.1.1.1.05.0002</t>
  </si>
  <si>
    <t>TIPO DE PAGO CHEQUE</t>
  </si>
  <si>
    <t>1.1.1.1.05.0003</t>
  </si>
  <si>
    <t>TIPO DE PAGO TRANSFERENCIA</t>
  </si>
  <si>
    <t>1.1.1.1.05.0004</t>
  </si>
  <si>
    <t>TIPO DE PAGO TARJETA DE CRÉDITO</t>
  </si>
  <si>
    <t>1.1.1.1.05.0005</t>
  </si>
  <si>
    <t>TIPO DE PAGO DEPÓSITO BANCARIO</t>
  </si>
  <si>
    <t>1.1.1.1.05.0006</t>
  </si>
  <si>
    <t>TIPO DE PAGO ESPECIE</t>
  </si>
  <si>
    <t>1.1.1.1.05.0007</t>
  </si>
  <si>
    <t>POR DEFINIR</t>
  </si>
  <si>
    <t>1.1.1.1.05.0008</t>
  </si>
  <si>
    <t>CONDONACIÓN</t>
  </si>
  <si>
    <t>1.1.1.1.05.0009</t>
  </si>
  <si>
    <t>TARJETA DE DÉBITO</t>
  </si>
  <si>
    <t>1.1.1.1.05.0010</t>
  </si>
  <si>
    <t>COMPENSACIÓN</t>
  </si>
  <si>
    <t>1.1.1.1.05.0011</t>
  </si>
  <si>
    <t>MONEDERO ELECTRÓNICO</t>
  </si>
  <si>
    <t>1.1.1.1.05.0012</t>
  </si>
  <si>
    <t>DINERO ELECTRÓNICO</t>
  </si>
  <si>
    <t>1.1.1.1.05.0013</t>
  </si>
  <si>
    <t>VALES DE DESPENSA</t>
  </si>
  <si>
    <t>1.1.1.1.05.0014</t>
  </si>
  <si>
    <t>TARJETA DE SERVICIOS</t>
  </si>
  <si>
    <t>1.1.1.1.05.0015</t>
  </si>
  <si>
    <t>TIPO DE PAGO APLICACIÓN DE ANTICIPO</t>
  </si>
  <si>
    <t>1.1.1.2.00.0000</t>
  </si>
  <si>
    <t>BANCOS /TESORERÍA</t>
  </si>
  <si>
    <t>1.1.1.2.01.0000</t>
  </si>
  <si>
    <t>BANCA AFIRME, S.A.</t>
  </si>
  <si>
    <t>1.1.1.2.01.0001</t>
  </si>
  <si>
    <t>(10) 101-10276-9 CUENTA DE INGRESOS</t>
  </si>
  <si>
    <t>1.1.1.2.01.0002</t>
  </si>
  <si>
    <t>(71) 103-10947-7 CUENTA PARA PAGOS</t>
  </si>
  <si>
    <t>1.1.1.2.01.0003</t>
  </si>
  <si>
    <t>(11) 103-10918-3 NÓMINA POR DISPERSIÓN</t>
  </si>
  <si>
    <t>1.1.1.2.01.0004</t>
  </si>
  <si>
    <t>(12) 103-10917-5 NÓMINA POR CHEQUE</t>
  </si>
  <si>
    <t>1.1.1.2.01.0005</t>
  </si>
  <si>
    <t>(67) 101-11766-9 PREDIAL POR INTERNET</t>
  </si>
  <si>
    <t>1.1.1.2.01.0007</t>
  </si>
  <si>
    <t>(99) 103-11245-1 AFIRME PREDIAL</t>
  </si>
  <si>
    <t>1.1.1.2.01.0012</t>
  </si>
  <si>
    <t>(121) 103-11435-7 TARJETA CRED. INGRESOS</t>
  </si>
  <si>
    <t>1.1.1.2.01.0014</t>
  </si>
  <si>
    <t>(129) 103-11592-2 PREDIAL OXXO</t>
  </si>
  <si>
    <t>1.1.1.2.01.0023</t>
  </si>
  <si>
    <t>(161) 103-11883-2 RECURSOS PROPIOS</t>
  </si>
  <si>
    <t>1.1.1.2.01.0024</t>
  </si>
  <si>
    <t>(290) REC.PROPIOS 2019 103128056</t>
  </si>
  <si>
    <t>(164) 103-11916-2 COPART. SUBSEMUN 2013</t>
  </si>
  <si>
    <t>1.1.1.2.01.0026</t>
  </si>
  <si>
    <t>GARANTIA PREDIAL BCO 569</t>
  </si>
  <si>
    <t>1.1.1.2.01.0027</t>
  </si>
  <si>
    <t>(325) PERMISO TRANSP CARGA PESADA 1031261106</t>
  </si>
  <si>
    <t>1.1.1.2.01.0028</t>
  </si>
  <si>
    <t>(329) RECARGOS ISAI  103128218</t>
  </si>
  <si>
    <t>1.1.1.2.02.0000</t>
  </si>
  <si>
    <t>BANORTE, S.A.</t>
  </si>
  <si>
    <t>1.1.1.2.02.0001</t>
  </si>
  <si>
    <t>(01) 051-37652-8 CUENTA PARA PAGOS</t>
  </si>
  <si>
    <t>1.1.1.2.02.0002</t>
  </si>
  <si>
    <t>(65) 019-107104-1 RECEPCIÓN PAGOS PREDIAL</t>
  </si>
  <si>
    <t>1.1.1.2.02.0003</t>
  </si>
  <si>
    <t>(231) SERVINÓMINA 0426924175 BANORTE</t>
  </si>
  <si>
    <t>1.1.1.2.02.0004</t>
  </si>
  <si>
    <t>(232) DONATIVOS DIF 447251036</t>
  </si>
  <si>
    <t>1.1.1.2.02.0005</t>
  </si>
  <si>
    <t>(233) COSTO INF. TRANSP. 00435421603</t>
  </si>
  <si>
    <t>1.1.1.2.02.0006</t>
  </si>
  <si>
    <t>(240) NOMINA CHEQUES BANORTE 2016</t>
  </si>
  <si>
    <t>1.1.1.2.02.0007</t>
  </si>
  <si>
    <t>(247) MERCADO ESTRELLA 0487575680</t>
  </si>
  <si>
    <t>1.1.1.2.02.0008</t>
  </si>
  <si>
    <t>(259) 0468924175 INVERS PUB. PROD. 2016</t>
  </si>
  <si>
    <t>1.1.1.2.02.0009</t>
  </si>
  <si>
    <t>(284) FDO. SEG. MPAL. 2019 1041412586</t>
  </si>
  <si>
    <t>1.1.1.2.02.0010</t>
  </si>
  <si>
    <t>(285) RAMO 28 PARTICIPACIONES 1043741150</t>
  </si>
  <si>
    <t>1.1.1.2.02.0011</t>
  </si>
  <si>
    <t>(299) PARTICIPACIONES RAMO 28 2020 1087344500</t>
  </si>
  <si>
    <t>1.1.1.2.02.0012</t>
  </si>
  <si>
    <t>(308) PROREGIO  EMPRESARIAL  1095852354</t>
  </si>
  <si>
    <t>1.1.1.2.02.0013</t>
  </si>
  <si>
    <t>(319) PARTICIPACIONES RAMO 28 2021 1135728140</t>
  </si>
  <si>
    <t>1.1.1.2.02.0014</t>
  </si>
  <si>
    <t>(327) FEIEF 2021 1121551109</t>
  </si>
  <si>
    <t>1.1.1.2.03.0000</t>
  </si>
  <si>
    <t>BBVA BANCOMER, S.A.</t>
  </si>
  <si>
    <t>1.1.1.2.03.0001</t>
  </si>
  <si>
    <t>(13) 108-82747-8 RECEPCIÓN DE INGRESOS</t>
  </si>
  <si>
    <t>1.1.1.2.03.0002</t>
  </si>
  <si>
    <t>(128) 0177-14410-5 BANCOMER EN LÍNEA</t>
  </si>
  <si>
    <t>1.1.1.2.03.0003</t>
  </si>
  <si>
    <t>(140) 0184-55206-7 RECEPCIÓN ISAI</t>
  </si>
  <si>
    <t>1.1.1.2.03.0004</t>
  </si>
  <si>
    <t>(142) 0185-95017-1 RECURSOS PROPIOS</t>
  </si>
  <si>
    <t>1.1.1.2.03.0005</t>
  </si>
  <si>
    <t>(275) ISAI EN LINEA 00111411756</t>
  </si>
  <si>
    <t>1.1.1.2.03.0006</t>
  </si>
  <si>
    <t>(291) BBVA RECURSOS PROPIOS 2019</t>
  </si>
  <si>
    <t>1.1.1.2.03.0007</t>
  </si>
  <si>
    <t>(311)  PAGOS EN LINEA INGRESOS 0115353122</t>
  </si>
  <si>
    <t>1.1.1.2.03.0008</t>
  </si>
  <si>
    <t>(328) SERVINOMINA 2021 0117709102</t>
  </si>
  <si>
    <t>1.1.1.2.04.0000</t>
  </si>
  <si>
    <t>BANCO DEL BAJÍO, S.A.</t>
  </si>
  <si>
    <t>1.1.1.2.04.0001</t>
  </si>
  <si>
    <t>(98) 641-70201 RECURSOS PROPIOS</t>
  </si>
  <si>
    <t>(136) 642-1390 COPART. SUBSEMUN 2011</t>
  </si>
  <si>
    <t>(150) 752-2097 COPART. SUBSEMUN 2012</t>
  </si>
  <si>
    <t>1.1.1.2.05.0000</t>
  </si>
  <si>
    <t>BANAMEX, S.A.</t>
  </si>
  <si>
    <t>1.1.1.2.05.0002</t>
  </si>
  <si>
    <t>(90) 4757-36935 RECEPCIÓN PAGOS TC</t>
  </si>
  <si>
    <t>1.1.1.2.06.0000</t>
  </si>
  <si>
    <t>OTROS BANCOS</t>
  </si>
  <si>
    <t>1.1.1.2.06.0001</t>
  </si>
  <si>
    <t>(159) 011-03687-001-1 BANREGIO R.P.</t>
  </si>
  <si>
    <t>1.1.1.2.06.0002</t>
  </si>
  <si>
    <t>BANCO VIRTUAL DEPURACIÓN CUENTAS</t>
  </si>
  <si>
    <t>1.1.1.2.06.0004</t>
  </si>
  <si>
    <t>(194) INTERACCIONES FACTORAJE 300277550</t>
  </si>
  <si>
    <t>1.1.1.2.06.0005</t>
  </si>
  <si>
    <t>(223) INTERACCIONES RP 300175757</t>
  </si>
  <si>
    <t>1.1.1.2.06.0006</t>
  </si>
  <si>
    <t>(295) BCO AZTECA 01720124610619 REC PROP 19</t>
  </si>
  <si>
    <t>1.1.1.2.06.0007</t>
  </si>
  <si>
    <t>(222) RECURSOS PROPIOS BANCREA  12000006473</t>
  </si>
  <si>
    <t>1.1.1.3.00.0000</t>
  </si>
  <si>
    <t>BANCOS/DEPENDENCIAS Y OTROS</t>
  </si>
  <si>
    <t>1.1.1.4.00.0000</t>
  </si>
  <si>
    <t>INVERSIONES TEMPORALES (HASTA 3 MESES)</t>
  </si>
  <si>
    <t>1.1.1.4.01.0000</t>
  </si>
  <si>
    <t>1.1.1.4.01.0001</t>
  </si>
  <si>
    <t>1.1.1.4.01.0002</t>
  </si>
  <si>
    <t>1.1.1.4.01.0003</t>
  </si>
  <si>
    <t>1.1.1.4.01.0004</t>
  </si>
  <si>
    <t>1.1.1.4.01.0005</t>
  </si>
  <si>
    <t>1.1.1.4.01.0006</t>
  </si>
  <si>
    <t>(84) 103-11157-9 CONAGUA-APAZU 2008</t>
  </si>
  <si>
    <t>1.1.1.4.01.0007</t>
  </si>
  <si>
    <t>(103) 103-11260-5 FONDO DE EMPLEO</t>
  </si>
  <si>
    <t>1.1.1.4.01.0009</t>
  </si>
  <si>
    <t>(106) 103-11363-6 CONADE 2009</t>
  </si>
  <si>
    <t>1.1.1.4.01.0010</t>
  </si>
  <si>
    <t>(107) 103-11388-1 INFRAESTRUCTURA 2010</t>
  </si>
  <si>
    <t>1.1.1.4.01.0011</t>
  </si>
  <si>
    <t>(116) 103-11419-5 REHAB ESP EDUC 2010</t>
  </si>
  <si>
    <t>1.1.1.4.01.0012</t>
  </si>
  <si>
    <t>1.1.1.4.01.0013</t>
  </si>
  <si>
    <t>(123) 103-11462-4 RECURSOS FOPAM</t>
  </si>
  <si>
    <t>1.1.1.4.01.0014</t>
  </si>
  <si>
    <t>1.1.1.4.01.0015</t>
  </si>
  <si>
    <t>(131) 103-11610-4 FISM 2011</t>
  </si>
  <si>
    <t>1.1.1.4.01.0016</t>
  </si>
  <si>
    <t>(132) 103-11612-0 FORTAMUN-DF 2011</t>
  </si>
  <si>
    <t>1.1.1.4.01.0017</t>
  </si>
  <si>
    <t>(138) 103-11639-2 ACTIVAD. CONADE 2011</t>
  </si>
  <si>
    <t>(139) 103-11643-0 EMPLEO TEMPORAL 2011</t>
  </si>
  <si>
    <t>1.1.1.4.01.0019</t>
  </si>
  <si>
    <t>(144) 103-11658-9 REMOD.ALAMEDA CONACULT</t>
  </si>
  <si>
    <t>1.1.1.4.01.0020</t>
  </si>
  <si>
    <t>(147) 103-11758-5 FISM 2012</t>
  </si>
  <si>
    <t>1.1.1.4.01.0021</t>
  </si>
  <si>
    <t>(148) 103-11759-3 FORTAMUN-DF 2012</t>
  </si>
  <si>
    <t>1.1.1.4.01.0022</t>
  </si>
  <si>
    <t>(158) 103-11821-2 EQ. CTRO CULT. ALAMEDA</t>
  </si>
  <si>
    <t>1.1.1.4.01.0023</t>
  </si>
  <si>
    <t>1.1.1.4.01.0024</t>
  </si>
  <si>
    <t>(569) AFIRME GTIA PREDIAL</t>
  </si>
  <si>
    <t>1.1.1.4.01.0025</t>
  </si>
  <si>
    <t>1.1.1.4.01.0026</t>
  </si>
  <si>
    <t>(165) 103-11900-6 FEDERAL SUBSEMUN 2013</t>
  </si>
  <si>
    <t>1.1.1.4.01.0027</t>
  </si>
  <si>
    <t>(167) 103-11998-7 RAMO 23 2013 (200M)</t>
  </si>
  <si>
    <t>1.1.1.4.01.0028</t>
  </si>
  <si>
    <t>(168) 103-12002-0 RAMO 23 2013 (137M)</t>
  </si>
  <si>
    <t>1.1.1.4.01.0029</t>
  </si>
  <si>
    <t>(169) 103-12000-4 RAMO 23 2013 (32M)</t>
  </si>
  <si>
    <t>1.1.1.4.01.0030</t>
  </si>
  <si>
    <t>(170) 103-12001-2 RAMO 23 2013 (133M)</t>
  </si>
  <si>
    <t>1.1.1.4.01.0031</t>
  </si>
  <si>
    <t>(172) 103-11907-3 BIBLIOTECA SAN MARTIN</t>
  </si>
  <si>
    <t>1.1.1.4.01.0032</t>
  </si>
  <si>
    <t>(173) 103-11962-6 ARCHIVO HISTÓRICO</t>
  </si>
  <si>
    <t>1.1.1.4.01.0033</t>
  </si>
  <si>
    <t>(174) 103-11967-7 BIBLIOTECA SAN BERNABÉ</t>
  </si>
  <si>
    <t>1.1.1.4.01.0034</t>
  </si>
  <si>
    <t>(175) 103-11968-5 BIBLIOTECA SANTA LUCIA</t>
  </si>
  <si>
    <t>1.1.1.4.01.0035</t>
  </si>
  <si>
    <t>(176) 103-11969-3 BIBLIOTECA SAN BERNABÉ I</t>
  </si>
  <si>
    <t>1.1.1.4.01.0036</t>
  </si>
  <si>
    <t>(177) 103-11970-7 BIBLIOTECA FOMERREY I</t>
  </si>
  <si>
    <t>(180) 103-12046-2 PROG. ZONAS PRIORIT.</t>
  </si>
  <si>
    <t>1.1.1.4.01.0038</t>
  </si>
  <si>
    <t>FOPEDEP 2014 AFIRME</t>
  </si>
  <si>
    <t>1.1.1.4.01.0039</t>
  </si>
  <si>
    <t>CONACULTA 2014 AFIRME</t>
  </si>
  <si>
    <t>1.1.1.4.01.0040</t>
  </si>
  <si>
    <t>REHAB. DE BIBLIOTECAS 2014 AFIRME</t>
  </si>
  <si>
    <t>1.1.1.4.01.0041</t>
  </si>
  <si>
    <t>ARCHIVO HISTÓRICO 2DA. ETAPA 2014</t>
  </si>
  <si>
    <t>1.1.1.4.01.0043</t>
  </si>
  <si>
    <t>FORTALECIMIENTO MPAL 2015</t>
  </si>
  <si>
    <t>1.1.1.4.01.0044</t>
  </si>
  <si>
    <t>INFRAESTRUCTURA DEPORTIVA 2015 RAMO 23</t>
  </si>
  <si>
    <t>1.1.1.4.01.0045</t>
  </si>
  <si>
    <t>P.D.R. R-23 2015</t>
  </si>
  <si>
    <t>1.1.1.4.01.0046</t>
  </si>
  <si>
    <t>AFIRME CRÉDITO 64 MDP 2015</t>
  </si>
  <si>
    <t>1.1.1.4.02.0000</t>
  </si>
  <si>
    <t>1.1.1.4.02.0001</t>
  </si>
  <si>
    <t>1.1.1.4.02.0002</t>
  </si>
  <si>
    <t>1.1.1.4.02.0010</t>
  </si>
  <si>
    <t>INFRAESTRUCTURA SOCIAL 2016</t>
  </si>
  <si>
    <t>1.1.1.4.02.0011</t>
  </si>
  <si>
    <t>FORTALECIMIENTO MPAL 2016</t>
  </si>
  <si>
    <t>1.1.1.4.02.0012</t>
  </si>
  <si>
    <t>SERVICIOS PÚBLICOS BCO 220</t>
  </si>
  <si>
    <t>1.1.1.4.02.0013</t>
  </si>
  <si>
    <t>SEGURIDAD PÚBLICA (221)</t>
  </si>
  <si>
    <t>1.1.1.4.02.0014</t>
  </si>
  <si>
    <t>(224) APAUR 2016</t>
  </si>
  <si>
    <t>1.1.1.4.02.0015</t>
  </si>
  <si>
    <t>(225) 0431294050 VIALIDADES REGIAS</t>
  </si>
  <si>
    <t>1.1.1.4.02.0016</t>
  </si>
  <si>
    <t>(226) 0427003488 FORTASEG RF 2016</t>
  </si>
  <si>
    <t>1.1.1.4.02.0017</t>
  </si>
  <si>
    <t>FORTASEG 2016 COPARTICIPACIÓN</t>
  </si>
  <si>
    <t>1.1.1.4.02.0019</t>
  </si>
  <si>
    <t>FODEMUN 2016</t>
  </si>
  <si>
    <t>1.1.1.4.02.0020</t>
  </si>
  <si>
    <t>SEDATU VIVIENDA FED 2016</t>
  </si>
  <si>
    <t>1.1.1.4.02.0021</t>
  </si>
  <si>
    <t>VERTIENTE ESP.PUB. Y PART. COM FED 16</t>
  </si>
  <si>
    <t>1.1.1.4.02.0022</t>
  </si>
  <si>
    <t>VERTIENTE HÁBITAT FEDERAL 2016</t>
  </si>
  <si>
    <t>1.1.1.4.02.0026</t>
  </si>
  <si>
    <t>PROGRAMAS REGIONALES 2 EJERC. 2016</t>
  </si>
  <si>
    <t>1.1.1.4.02.0027</t>
  </si>
  <si>
    <t>PROGRAMA TEMPORAL EMPLEO -2016</t>
  </si>
  <si>
    <t>1.1.1.4.02.0028</t>
  </si>
  <si>
    <t>FORTALECIMIENTOS FINANCIERO 2016</t>
  </si>
  <si>
    <t>1.1.1.4.03.0000</t>
  </si>
  <si>
    <t>1.1.1.4.03.0001</t>
  </si>
  <si>
    <t>1.1.1.4.03.0002</t>
  </si>
  <si>
    <t>1.1.1.4.03.0003</t>
  </si>
  <si>
    <t>1.1.1.4.03.0004</t>
  </si>
  <si>
    <t>1.1.1.4.03.0005</t>
  </si>
  <si>
    <t>(155) 0189-99217-0 HÁBITAT 2012</t>
  </si>
  <si>
    <t>1.1.1.4.03.0006</t>
  </si>
  <si>
    <t>(163) 0192-56630-3 FORTAMUN-DF 2013</t>
  </si>
  <si>
    <t>1.1.1.4.03.0007</t>
  </si>
  <si>
    <t>(181) FORTALECIMIENTO 2014</t>
  </si>
  <si>
    <t>1.1.1.4.03.0008</t>
  </si>
  <si>
    <t>BANCOMER CONADE 2014</t>
  </si>
  <si>
    <t>1.1.1.4.03.0009</t>
  </si>
  <si>
    <t>SUBSEMUN REC. FED. 2014</t>
  </si>
  <si>
    <t>1.1.1.4.03.0010</t>
  </si>
  <si>
    <t>FDO CONTINGENCIA ECONOM. 2014</t>
  </si>
  <si>
    <t>1.1.1.4.03.0012</t>
  </si>
  <si>
    <t>DESARROLLO REGIONALES 2014</t>
  </si>
  <si>
    <t>1.1.1.4.03.0013</t>
  </si>
  <si>
    <t>INFRAESTRUCTURA 2015</t>
  </si>
  <si>
    <t>1.1.1.4.03.0014</t>
  </si>
  <si>
    <t>RAMO 23 CULTURA 2015</t>
  </si>
  <si>
    <t>1.1.1.4.03.0015</t>
  </si>
  <si>
    <t>CONTINGENCIAS ECONOM. 2015</t>
  </si>
  <si>
    <t>1.1.1.4.03.0017</t>
  </si>
  <si>
    <t>FORTALECE 2017</t>
  </si>
  <si>
    <t>1.1.1.4.04.0000</t>
  </si>
  <si>
    <t>1.1.1.4.04.0001</t>
  </si>
  <si>
    <t>1.1.1.4.04.0002</t>
  </si>
  <si>
    <t>(135) 641-2225 FEDERAL SUBSEMUN 2011</t>
  </si>
  <si>
    <t>1.1.1.4.04.0003</t>
  </si>
  <si>
    <t>1.1.1.4.04.0004</t>
  </si>
  <si>
    <t>(157) 808-4303 REHAB. BIBLIOTECAS 2012</t>
  </si>
  <si>
    <t>1.1.1.4.04.0006</t>
  </si>
  <si>
    <t>(162) 894-0736 FISM 2013</t>
  </si>
  <si>
    <t>1.1.1.4.04.0007</t>
  </si>
  <si>
    <t>(166) 943-9951 FOPEDEP 2013</t>
  </si>
  <si>
    <t>1.1.1.4.04.0008</t>
  </si>
  <si>
    <t>(171) 968-7849 HÁBITAT 2013</t>
  </si>
  <si>
    <t>1.1.1.4.04.0009</t>
  </si>
  <si>
    <t>(178) 968-8631 RESCATE ESPACIOS PÚBLICOS 2013</t>
  </si>
  <si>
    <t>1.1.1.4.04.0010</t>
  </si>
  <si>
    <t>(182) INFRAESTRUCTURA 2014</t>
  </si>
  <si>
    <t>1.1.1.4.04.0011</t>
  </si>
  <si>
    <t>(184) CONADE 2013 BAJÍO</t>
  </si>
  <si>
    <t>1.1.1.4.04.0014</t>
  </si>
  <si>
    <t>FOPADEM 2015</t>
  </si>
  <si>
    <t>1.1.1.4.05.0000</t>
  </si>
  <si>
    <t>1.1.1.4.05.0001</t>
  </si>
  <si>
    <t>(21) 4757-00728 FONDOS CONAGUA-PCP</t>
  </si>
  <si>
    <t>1.1.1.4.05.0002</t>
  </si>
  <si>
    <t>1.1.1.4.05.0003</t>
  </si>
  <si>
    <t>(137) 7001-8776489 RECURSOS FOPAM 2011</t>
  </si>
  <si>
    <t>1.1.1.4.05.0004</t>
  </si>
  <si>
    <t>(156) 7003-1801719 RECURSOS FOPAM 2012</t>
  </si>
  <si>
    <t>1.1.1.4.05.0005</t>
  </si>
  <si>
    <t>(179) 7005-5609797 RECURSOS PYME 2013</t>
  </si>
  <si>
    <t>1.1.1.4.05.0006</t>
  </si>
  <si>
    <t>(183) REHAB. MUSEO METROPOLITANO</t>
  </si>
  <si>
    <t>1.1.1.4.06.0000</t>
  </si>
  <si>
    <t>1.1.1.4.06.0001</t>
  </si>
  <si>
    <t>(159) 011-03687-001-1 BANREGIO REC.PROP.</t>
  </si>
  <si>
    <t>1.1.1.4.06.0002</t>
  </si>
  <si>
    <t>(160) 011-03687-002-0 BANREGIO MIGRANTES</t>
  </si>
  <si>
    <t>1.1.1.4.06.0003</t>
  </si>
  <si>
    <t>(51) 27458-0 ACTINVER CASA DE BOLSA R.P.</t>
  </si>
  <si>
    <t>1.1.1.4.06.0004</t>
  </si>
  <si>
    <t>(151) 23041-3 CI BANCO RECURSOS PROPIOS</t>
  </si>
  <si>
    <t>1.1.1.4.06.0005</t>
  </si>
  <si>
    <t>SUBSEMUN REC PROP BANREGIO</t>
  </si>
  <si>
    <t>1.1.1.4.06.0006</t>
  </si>
  <si>
    <t>INTERACCIONES FACTORAJE</t>
  </si>
  <si>
    <t>1.1.1.4.06.0007</t>
  </si>
  <si>
    <t>(223) INTERACCIONES REC. PROPIOS</t>
  </si>
  <si>
    <t>1.1.1.4.06.0008</t>
  </si>
  <si>
    <t>SUBSEMUN REC. FEC. 2015</t>
  </si>
  <si>
    <t>1.1.1.4.06.0009</t>
  </si>
  <si>
    <t>AGUINALDOS (222)</t>
  </si>
  <si>
    <t>1.1.1.4.06.0010</t>
  </si>
  <si>
    <t>(294) VALUE 24329-9 CASA BOLSA REC PROP INVERS</t>
  </si>
  <si>
    <t>1.1.1.4.06.0011</t>
  </si>
  <si>
    <t>(337) VALUE CTA 24885</t>
  </si>
  <si>
    <t>1.1.1.5.00.0000</t>
  </si>
  <si>
    <t>FONDOS CON AFECTACIÓN ESPECÍFICA</t>
  </si>
  <si>
    <t>1.1.1.5.01.0000</t>
  </si>
  <si>
    <t>1.1.1.5.01.0008</t>
  </si>
  <si>
    <t>1.1.1.5.01.0009</t>
  </si>
  <si>
    <t>1.1.1.5.01.0011</t>
  </si>
  <si>
    <t>(116) 103-11419-5 REHAB Y ESP EDUC 2010</t>
  </si>
  <si>
    <t>1.1.1.5.01.0013</t>
  </si>
  <si>
    <t>1.1.1.5.01.0015</t>
  </si>
  <si>
    <t>1.1.1.5.01.0017</t>
  </si>
  <si>
    <t>(138) 103-11639-2 ACTIV. FIS.CONADE 2011</t>
  </si>
  <si>
    <t>1.1.1.5.01.0018</t>
  </si>
  <si>
    <t>1.1.1.5.01.0019</t>
  </si>
  <si>
    <t>(144) 103-11658-9 REM. ALAMEDA CONACULTA</t>
  </si>
  <si>
    <t>1.1.1.5.01.0020</t>
  </si>
  <si>
    <t>1.1.1.5.01.0021</t>
  </si>
  <si>
    <t>1.1.1.5.01.0022</t>
  </si>
  <si>
    <t>1.1.1.5.01.0024</t>
  </si>
  <si>
    <t>1.1.1.5.01.0026</t>
  </si>
  <si>
    <t>1.1.1.5.01.0027</t>
  </si>
  <si>
    <t>1.1.1.5.01.0028</t>
  </si>
  <si>
    <t>1.1.1.5.01.0029</t>
  </si>
  <si>
    <t>1.1.1.5.01.0030</t>
  </si>
  <si>
    <t>1.1.1.5.01.0031</t>
  </si>
  <si>
    <t>1.1.1.5.01.0032</t>
  </si>
  <si>
    <t>1.1.1.5.01.0033</t>
  </si>
  <si>
    <t>1.1.1.5.01.0034</t>
  </si>
  <si>
    <t>1.1.1.5.01.0037</t>
  </si>
  <si>
    <t>1.1.1.5.01.0038</t>
  </si>
  <si>
    <t>(185) FOPEDEP 2014 103120381  AFIRME</t>
  </si>
  <si>
    <t>1.1.1.5.01.0039</t>
  </si>
  <si>
    <t>(186) CONACULTA 2014 RAMO 23 103120896</t>
  </si>
  <si>
    <t>1.1.1.5.01.0040</t>
  </si>
  <si>
    <t>(190) CONACULTA 2014 REHAB DE BIBLIOTECA</t>
  </si>
  <si>
    <t>1.1.1.5.01.0041</t>
  </si>
  <si>
    <t>(191)  ARC HIST. 2DA ET CONCULTA 2014</t>
  </si>
  <si>
    <t>1.1.1.5.01.0042</t>
  </si>
  <si>
    <t>(201)  SEDIF DIF MTY 103121485</t>
  </si>
  <si>
    <t>1.1.1.5.01.0046</t>
  </si>
  <si>
    <t>(215 ) 103122767 FINANCIAMIENTO 64 MDP</t>
  </si>
  <si>
    <t>1.1.1.5.01.0047</t>
  </si>
  <si>
    <t>(248) 103124905 PROG.DES.MPAL. 2017</t>
  </si>
  <si>
    <t>1.1.1.5.01.0048</t>
  </si>
  <si>
    <t>(253) FONDO INFRAEST. MPAL 2017 103125111</t>
  </si>
  <si>
    <t>1.1.1.5.01.0049</t>
  </si>
  <si>
    <t>(258) DESARROLLO MPAL 2017 103124905</t>
  </si>
  <si>
    <t>1.1.1.5.01.0050</t>
  </si>
  <si>
    <t>(270) FDOS. DESARROLLO MPAL. 2018 1031263</t>
  </si>
  <si>
    <t>1.1.1.5.01.0051</t>
  </si>
  <si>
    <t>(273) PROAGUA APAUR 2018 103126347</t>
  </si>
  <si>
    <t>1.1.1.5.01.0052</t>
  </si>
  <si>
    <t>(276) PREV.A LA VIOLENCIA CONTRA LA MUJER 103126711</t>
  </si>
  <si>
    <t>1.1.1.5.01.0053</t>
  </si>
  <si>
    <t>(277) FDO. PROYECTOS DE INFRAEST. MPAL. 2018</t>
  </si>
  <si>
    <t>1.1.1.5.01.0057</t>
  </si>
  <si>
    <t>(287) PROVISIONES ECONÓMICAS 19 1031275219</t>
  </si>
  <si>
    <t>1.1.1.5.01.0061</t>
  </si>
  <si>
    <t>(293) DESARROLLO MUNICIPAL 2019 103127513</t>
  </si>
  <si>
    <t>1.1.1.5.01.0062</t>
  </si>
  <si>
    <t>(296) FDO INFRAEST. MPAL 2019</t>
  </si>
  <si>
    <t>1.1.1.5.01.0064</t>
  </si>
  <si>
    <t>(302) FDOS DESCENTRALIZADOS SUBSIDIO 2020</t>
  </si>
  <si>
    <t>1.1.1.5.01.0067</t>
  </si>
  <si>
    <t>(305) PROVISIONES ECONOMICAS 2020</t>
  </si>
  <si>
    <t>1.1.1.5.01.0068</t>
  </si>
  <si>
    <t>(306) FDO INFRAESTRUCTURA MPAL 2020  103129494</t>
  </si>
  <si>
    <t>1.1.1.5.01.0069</t>
  </si>
  <si>
    <t>(309) DESARROLLO MPAL 2020 103129540</t>
  </si>
  <si>
    <t>1.1.1.5.01.0070</t>
  </si>
  <si>
    <t>(310) CONAGUA APAUR 2020 103129575</t>
  </si>
  <si>
    <t>1.1.1.5.01.0071</t>
  </si>
  <si>
    <t>(313) ALERTA GENERO 2020 103127556</t>
  </si>
  <si>
    <t>1.1.1.5.01.0072</t>
  </si>
  <si>
    <t>(315) FISM 2021 103127599</t>
  </si>
  <si>
    <t>1.1.1.5.01.0073</t>
  </si>
  <si>
    <t>(318) FONDOS DESCENT. SUBISIDIO 2021 103127602</t>
  </si>
  <si>
    <t>1.1.1.5.01.0074</t>
  </si>
  <si>
    <t>(324) ALERTA DE GENERO 2021 (103128099)</t>
  </si>
  <si>
    <t>1.1.1.5.01.0075</t>
  </si>
  <si>
    <t>(326) DEFENSORIA MPAL. P.PROT. NIÑ@S Y ADOL 2021 (103128102)</t>
  </si>
  <si>
    <t>1.1.1.5.02.0000</t>
  </si>
  <si>
    <t>1.1.1.5.02.0001</t>
  </si>
  <si>
    <t>(199) INADEM MEJORA REG. 0235638450</t>
  </si>
  <si>
    <t>1.1.1.5.02.0003</t>
  </si>
  <si>
    <t>(211) INADEM SPC-045-2015 235638441</t>
  </si>
  <si>
    <t>1.1.1.5.02.0004</t>
  </si>
  <si>
    <t>(212) INADEM SPC-047-2015 235638478</t>
  </si>
  <si>
    <t>1.1.1.5.02.0005</t>
  </si>
  <si>
    <t>(213) INADEM 235638489 SPC-</t>
  </si>
  <si>
    <t>1.1.1.5.02.0006</t>
  </si>
  <si>
    <t>(216) RESC. ESP. PUB REC. PROP SEDATU</t>
  </si>
  <si>
    <t>1.1.1.5.02.0007</t>
  </si>
  <si>
    <t>(217) RESC. ESP. PUB REC. FED. SEDATU</t>
  </si>
  <si>
    <t>1.1.1.5.02.0011</t>
  </si>
  <si>
    <t>(221) FONDO DE SEGURIDAD MUNICIPAL 2018 0415365204</t>
  </si>
  <si>
    <t>1.1.1.5.02.0012</t>
  </si>
  <si>
    <t>(224) 0421602610 APAUR 2016</t>
  </si>
  <si>
    <t>1.1.1.5.02.0017</t>
  </si>
  <si>
    <t>(229) FODEMUN 2016 0421602704</t>
  </si>
  <si>
    <t>1.1.1.5.02.0021</t>
  </si>
  <si>
    <t>(236) ESP. PÚBLICOS MPAL/16 0447250918</t>
  </si>
  <si>
    <t>1.1.1.5.02.0022</t>
  </si>
  <si>
    <t>(237) HÁBITAT MPAL/16 0450612075</t>
  </si>
  <si>
    <t>1.1.1.5.02.0028</t>
  </si>
  <si>
    <t>(245) FORTASEG 2017 FEDERAL 468924214</t>
  </si>
  <si>
    <t>1.1.1.5.02.0029</t>
  </si>
  <si>
    <t>(246) FORTASEG 217 COOP. 00468924223</t>
  </si>
  <si>
    <t>1.1.1.5.02.0034</t>
  </si>
  <si>
    <t>(257) PROVISIONES ECON. EQUIDAD DE GENERO</t>
  </si>
  <si>
    <t>1.1.1.5.02.0038</t>
  </si>
  <si>
    <t>(266) SEDATU REC.ESP.PÚBLICOS FED.2018 1002566501</t>
  </si>
  <si>
    <t>1.1.1.5.02.0039</t>
  </si>
  <si>
    <t>(267) SEDATU RESC.ESP.PÚBLICOS RP 2018 1002566499</t>
  </si>
  <si>
    <t>1.1.1.5.02.0040</t>
  </si>
  <si>
    <t>(278) FDOS. DESCENTRALIZADOS 2018 1012560647</t>
  </si>
  <si>
    <t>1.1.1.5.02.0045</t>
  </si>
  <si>
    <t>(284) FDO SEG MPAL 2019 1041412586</t>
  </si>
  <si>
    <t>1.1.1.5.02.0046</t>
  </si>
  <si>
    <t>(300) FDOS DESCENTRALIZADOS SEG ISN 2020</t>
  </si>
  <si>
    <t>1.1.1.5.02.0047</t>
  </si>
  <si>
    <t>(307) FDOS DESCENT FINES ESPECIFICOS 2020  1095852242</t>
  </si>
  <si>
    <t>1.1.1.5.02.0048</t>
  </si>
  <si>
    <t>(314) FORTAMUN 2021 1135723369</t>
  </si>
  <si>
    <t>1.1.1.5.02.0049</t>
  </si>
  <si>
    <t>(317) FODS DECENTRALIZADOS SEG. ISN 2021  1135734299</t>
  </si>
  <si>
    <t>1.1.1.5.03.0000</t>
  </si>
  <si>
    <t>1.1.1.5.03.0005</t>
  </si>
  <si>
    <t>1.1.1.5.03.0006</t>
  </si>
  <si>
    <t>1.1.1.5.03.0008</t>
  </si>
  <si>
    <t>(187) CONADE 2014 BANC. 195756626</t>
  </si>
  <si>
    <t>1.1.1.5.03.0009</t>
  </si>
  <si>
    <t>(188) SUBSEMUN REC. FED. 2014 189992375</t>
  </si>
  <si>
    <t>1.1.1.5.03.0018</t>
  </si>
  <si>
    <t>(251) FONDOS DESC 2017 110615862</t>
  </si>
  <si>
    <t>1.1.1.5.03.0019</t>
  </si>
  <si>
    <t>1.1.1.5.03.0021</t>
  </si>
  <si>
    <t>(264) PROG. ARTE Y SOC. RES. CULT. ESP. PÚBLICOS 111585940</t>
  </si>
  <si>
    <t>1.1.1.5.03.0022</t>
  </si>
  <si>
    <t>(271) SEDATU FONHAPO 3 110834890</t>
  </si>
  <si>
    <t>1.1.1.5.03.0023</t>
  </si>
  <si>
    <t>(272) SEDATU FONHAPO 3 BENEFICIARIOS</t>
  </si>
  <si>
    <t>1.1.1.5.03.0025</t>
  </si>
  <si>
    <t>(301) FDO SEGURIDAD MPAL 2020 114245121</t>
  </si>
  <si>
    <t>1.1.1.5.03.0026</t>
  </si>
  <si>
    <t>(312) FONDO INFANCIA 2020 DIF 0115430275</t>
  </si>
  <si>
    <t>1.1.1.5.03.0027</t>
  </si>
  <si>
    <t>(316) SEGURIDAD MUNICIPAL 2021 116123775</t>
  </si>
  <si>
    <t>1.1.1.5.03.0028</t>
  </si>
  <si>
    <t>(320) PROAGUA 2021 0116583199</t>
  </si>
  <si>
    <t>1.1.1.5.03.0029</t>
  </si>
  <si>
    <t>(321) FODEMUN 2021 0116862551</t>
  </si>
  <si>
    <t>1.1.1.5.03.0030</t>
  </si>
  <si>
    <t>(322) COINCESION VIADUCTOI AUTOPISTA MTY-SALTILLO</t>
  </si>
  <si>
    <t>1.1.1.5.03.0031</t>
  </si>
  <si>
    <t>(323) PROVISIONES ECONOMICAS 2021 117031890</t>
  </si>
  <si>
    <t>1.1.1.5.04.0000</t>
  </si>
  <si>
    <t>1.1.1.5.04.0002</t>
  </si>
  <si>
    <t>1.1.1.5.04.0005</t>
  </si>
  <si>
    <t>1.1.1.5.04.0007</t>
  </si>
  <si>
    <t>1.1.1.5.04.0008</t>
  </si>
  <si>
    <t>1.1.1.5.04.0009</t>
  </si>
  <si>
    <t>(178) 968-8631 RESCATE ESP. PÚB. 2013</t>
  </si>
  <si>
    <t>1.1.1.5.04.0010</t>
  </si>
  <si>
    <t>(182) 104-8072-1 FISM 2014</t>
  </si>
  <si>
    <t>1.1.1.5.04.0013</t>
  </si>
  <si>
    <t>(198) PYMES 2013 REC. PROP. 10481745</t>
  </si>
  <si>
    <t>1.1.1.5.04.0014</t>
  </si>
  <si>
    <t>(207) FOPADEM 2015</t>
  </si>
  <si>
    <t>1.1.1.5.05.0000</t>
  </si>
  <si>
    <t>1.1.1.5.05.0001</t>
  </si>
  <si>
    <t>1.1.1.5.05.0003</t>
  </si>
  <si>
    <t>1.1.1.5.06.0000</t>
  </si>
  <si>
    <t>1.1.1.5.06.0002</t>
  </si>
  <si>
    <t>1.1.1.5.06.0005</t>
  </si>
  <si>
    <t>(222) 12000006473 RECURSOS PROPIOS</t>
  </si>
  <si>
    <t>1.1.1.5.06.0006</t>
  </si>
  <si>
    <t>(265) R23 PROG.REGIONALES 2018 12000014654</t>
  </si>
  <si>
    <t>1.1.1.5.06.0007</t>
  </si>
  <si>
    <t>SEDATU HÁBITAT FEDERAL 2018 12000014719</t>
  </si>
  <si>
    <t>1.1.1.5.06.0008</t>
  </si>
  <si>
    <t>(269) SEDATU HÁBITAT RP 2018 12000014700</t>
  </si>
  <si>
    <t>1.1.1.6.00.0000</t>
  </si>
  <si>
    <t>DEPÓSITOS DE FONDOS DE TERCEROS EN GARANTÍA Y/O ADMINISTRACIÓN</t>
  </si>
  <si>
    <t>1.1.1.6.01.0000</t>
  </si>
  <si>
    <t>DEPÓSITOS EN GARANTÍA</t>
  </si>
  <si>
    <t>1.1.1.6.01.0001</t>
  </si>
  <si>
    <t>1.1.1.9.00.0000</t>
  </si>
  <si>
    <t>OTROS EFECTIVOS Y EQUIVALENTES</t>
  </si>
  <si>
    <t>1.1.1.9.01.0000</t>
  </si>
  <si>
    <t>1.1.1.9.01.0001</t>
  </si>
  <si>
    <t>1.1.2.0.00.0000</t>
  </si>
  <si>
    <t>DERECHOS A RECIBIR EFECTIVO O EQUIVALENTES</t>
  </si>
  <si>
    <t>1.1.2.1.00.0000</t>
  </si>
  <si>
    <t>INVERSIONES FINANCIERAS DE CORTO PLAZO</t>
  </si>
  <si>
    <t>1.1.2.1.01.0000</t>
  </si>
  <si>
    <t>1.1.2.1.01.0001</t>
  </si>
  <si>
    <t>INVERSIONES FINANCIERAS CORTO PLAZO</t>
  </si>
  <si>
    <t>1.1.2.2.00.0000</t>
  </si>
  <si>
    <t>CUENTAS POR COBRAR A CORTO PLAZO</t>
  </si>
  <si>
    <t>1.1.2.2.01.0000</t>
  </si>
  <si>
    <t>POR VENTA DE BIENES Y PRESTACIÓN DE SERVICIOS</t>
  </si>
  <si>
    <t>1.1.2.2.01.0001</t>
  </si>
  <si>
    <t>1.1.2.2.02.0000</t>
  </si>
  <si>
    <t>PARTICIPACIONES, APORTACIONES Y CONVENIOS GOBIERNO DEL ESTADO</t>
  </si>
  <si>
    <t>1.1.2.2.02.0001</t>
  </si>
  <si>
    <t>POR PARTICIPACIONES, APORTACIONES Y CONVENIO GOBIERNO FEDERAL</t>
  </si>
  <si>
    <t>1.1.2.2.03.0000</t>
  </si>
  <si>
    <t>POR SUBSIDIOS GOBIERNO FEDERAL</t>
  </si>
  <si>
    <t>1.1.2.2.03.0001</t>
  </si>
  <si>
    <t>1.1.2.2.04.0000</t>
  </si>
  <si>
    <t>POR PARTICIPACIONES Y SUBSIDIO GOBIERNO ESTATAL</t>
  </si>
  <si>
    <t>1.1.2.2.04.0001</t>
  </si>
  <si>
    <t>1.1.2.2.09.0000</t>
  </si>
  <si>
    <t>OTRAS CUENTAS POR COBRAR A CORTO PLAZO</t>
  </si>
  <si>
    <t>1.1.2.2.09.0001</t>
  </si>
  <si>
    <t>PARTICIPACIONES FIDEICOMITIDAS POR COBRAR</t>
  </si>
  <si>
    <t>1.1.2.2.09.0002</t>
  </si>
  <si>
    <t>OTRAS CUENTAS POR COBRAR  DE INGRESOS</t>
  </si>
  <si>
    <t>1.1.2.3.00.0000</t>
  </si>
  <si>
    <t>DEUDORES DIVERSOS POR COBRAR A CORTO PLAZO</t>
  </si>
  <si>
    <t>1.1.2.3.01.0000</t>
  </si>
  <si>
    <t>DEUDORES MOROSOS POR COBRAR A CORTO PLAZO</t>
  </si>
  <si>
    <t>1.1.2.3.01.0001</t>
  </si>
  <si>
    <t>DEUDORES DIVERSOS (ANTIGÜEDAD MAYOR A 5 AÑOS)</t>
  </si>
  <si>
    <t>1.1.2.3.01.0002</t>
  </si>
  <si>
    <t>ANTICIPOS AGUINALDO MAYOR 5 AÑOS</t>
  </si>
  <si>
    <t>1.1.2.3.02.0000</t>
  </si>
  <si>
    <t>DEUDORES POR GASTOS A COMPROBAR</t>
  </si>
  <si>
    <t>1.1.2.3.02.0001</t>
  </si>
  <si>
    <t>PAOLA OTILIA RAMONES SUAREZ</t>
  </si>
  <si>
    <t>1.1.2.3.02.0006</t>
  </si>
  <si>
    <t>1.1.2.3.02.0008</t>
  </si>
  <si>
    <t>ARMANDO NAVARRO MANZANO</t>
  </si>
  <si>
    <t>1.1.2.3.02.0011</t>
  </si>
  <si>
    <t>FRANCISCO ROBLES GONZÁLEZ</t>
  </si>
  <si>
    <t>1.1.2.3.02.0014</t>
  </si>
  <si>
    <t>ALDO CAZARES VELDERRAIN</t>
  </si>
  <si>
    <t>1.1.2.3.02.0020</t>
  </si>
  <si>
    <t>GONZÁLEZ MANDUJANO IRMA</t>
  </si>
  <si>
    <t>1.1.2.3.02.0021</t>
  </si>
  <si>
    <t>GARCÍA PORTILLO DAVID ARIEL</t>
  </si>
  <si>
    <t>1.1.2.3.02.0029</t>
  </si>
  <si>
    <t>MIGUEL MASCORRO ADAME</t>
  </si>
  <si>
    <t>1.1.2.3.02.0034</t>
  </si>
  <si>
    <t>FRANCISCO DE PAZ MOLINA VILLALOBOS</t>
  </si>
  <si>
    <t>1.1.2.3.02.0068</t>
  </si>
  <si>
    <t>1.1.2.3.02.0077</t>
  </si>
  <si>
    <t>JOSÉ ÁNGEL MOLINA CARRASCO</t>
  </si>
  <si>
    <t>1.1.2.3.02.0100</t>
  </si>
  <si>
    <t>GASTOS POR COMPROBAR</t>
  </si>
  <si>
    <t>1.1.2.3.02.0155</t>
  </si>
  <si>
    <t>MARÍA ESTHELA CORTES AYALA</t>
  </si>
  <si>
    <t>1.1.2.3.02.0200</t>
  </si>
  <si>
    <t>1.1.2.3.03.0000</t>
  </si>
  <si>
    <t>DEUDORES POR FALTANTES DE CAJEROS</t>
  </si>
  <si>
    <t>1.1.2.3.03.0001</t>
  </si>
  <si>
    <t>FALTANTES DE CAJEROS EJERCICIO 2013 Y ANTERIORES</t>
  </si>
  <si>
    <t>1.1.2.3.03.0002</t>
  </si>
  <si>
    <t>CAJA GENERAL</t>
  </si>
  <si>
    <t>1.1.2.3.03.0003</t>
  </si>
  <si>
    <t>1.1.2.3.04.0000</t>
  </si>
  <si>
    <t>DEUDORES POR CHEQUES DEVUELTOS</t>
  </si>
  <si>
    <t>1.1.2.3.04.0002</t>
  </si>
  <si>
    <t>DEUDORES POR CHEQUES DEVUELTOS 2014 A LA FECHA</t>
  </si>
  <si>
    <t>1.1.2.3.05.0000</t>
  </si>
  <si>
    <t>DEUDORES DIVERSOS POR RESPONSABILIDAD (EMPLEADOS)</t>
  </si>
  <si>
    <t>1.1.2.3.05.0001</t>
  </si>
  <si>
    <t>1.1.2.3.09.0000</t>
  </si>
  <si>
    <t>OTROS DEUDORES DIVERSOS POR COBRAR A CORTO PLAZO</t>
  </si>
  <si>
    <t>1.1.2.3.09.0001</t>
  </si>
  <si>
    <t>GOBIERNO DEL ESTADO DE NUEVO LEÓN</t>
  </si>
  <si>
    <t>1.1.2.3.09.0002</t>
  </si>
  <si>
    <t>CONVENIO CONTROL VEHICULAR</t>
  </si>
  <si>
    <t>1.1.2.3.09.0003</t>
  </si>
  <si>
    <t>BANCO MULTIVA FONDO SAPS</t>
  </si>
  <si>
    <t>1.1.2.3.09.0004</t>
  </si>
  <si>
    <t>1.1.2.4.00.0000</t>
  </si>
  <si>
    <t>INGRESOS POR RECUPERAR A CORTO PLAZO</t>
  </si>
  <si>
    <t>1.1.2.4.01.0000</t>
  </si>
  <si>
    <t>IMPUESTOS POR COBRAR</t>
  </si>
  <si>
    <t>1.1.2.4.01.0001</t>
  </si>
  <si>
    <t>1.1.2.4.02.0000</t>
  </si>
  <si>
    <t>CONTRIBUCIONES DE MEJORAS POR COBRAR</t>
  </si>
  <si>
    <t>1.1.2.4.02.0001</t>
  </si>
  <si>
    <t>1.1.2.4.03.0000</t>
  </si>
  <si>
    <t>DERECHOS POR COBRAR</t>
  </si>
  <si>
    <t>1.1.2.4.03.0001</t>
  </si>
  <si>
    <t>1.1.2.4.04.0000</t>
  </si>
  <si>
    <t>PRODUCTOS POR COBRAR</t>
  </si>
  <si>
    <t>1.1.2.4.04.0001</t>
  </si>
  <si>
    <t>1.1.2.4.05.0000</t>
  </si>
  <si>
    <t>APROVECHAMIENTOS POR COBRAR</t>
  </si>
  <si>
    <t>1.1.2.4.05.0001</t>
  </si>
  <si>
    <t>1.1.2.4.06.0000</t>
  </si>
  <si>
    <t>DEUDORES FISCALES EN PARCIALIDADES POR COBRAR A CORTO PLAZO</t>
  </si>
  <si>
    <t>1.1.2.4.06.0001</t>
  </si>
  <si>
    <t>DEUDORES FISCALES EN PARCIALIDADES POR COBRAR</t>
  </si>
  <si>
    <t>1.1.2.4.07.0000</t>
  </si>
  <si>
    <t>CONTRIBUCIONES CON RESOLUCIÓN JUDICIAL FISCAL DEFINITIVA POR COBRAR A CORTO PLAZO</t>
  </si>
  <si>
    <t>1.1.2.4.07.0001</t>
  </si>
  <si>
    <t>CONTRIBUCIONES CON RESOLUCIÓN JUDICIAL FISCAL DEFINITIVA POR COBRAR</t>
  </si>
  <si>
    <t>1.1.2.4.08.0000</t>
  </si>
  <si>
    <t>DEUDORES MOROSOS POR INCUMPLIMIENTOS FISCALES POR COBRAR A CORTO PLAZO</t>
  </si>
  <si>
    <t>1.1.2.4.08.0001</t>
  </si>
  <si>
    <t>DEUDORES MOROSOS POR INCUMPLIMIENTOS FISCALES POR COBRAR</t>
  </si>
  <si>
    <t>1.1.2.4.09.0000</t>
  </si>
  <si>
    <t>OTRAS CONTRIBUCIONES POR COBRAR A CORTO PLAZO</t>
  </si>
  <si>
    <t>1.1.2.4.09.0001</t>
  </si>
  <si>
    <t>1.1.2.5.00.0000</t>
  </si>
  <si>
    <t>DEUDORES POR ANTICIPOS A CORTO PLAZO</t>
  </si>
  <si>
    <t>1.1.2.5.01.0000</t>
  </si>
  <si>
    <t>DEUDORES POR FONDOS FIJOS DE CAJA Y OPERACIÓN</t>
  </si>
  <si>
    <t>1.1.2.5.01.0001</t>
  </si>
  <si>
    <t>1.1.2.5.03.0000</t>
  </si>
  <si>
    <t>DEUDORES POR ANTICIPOS DE SUELDO Y/O AGUINALDO</t>
  </si>
  <si>
    <t>1.1.2.5.03.0011</t>
  </si>
  <si>
    <t>JOSÉ LUIS MARTÍNEZ MATA</t>
  </si>
  <si>
    <t>1.1.2.5.03.0042</t>
  </si>
  <si>
    <t>DEUDORES DIVERSOS (CUENTA PUENTE)</t>
  </si>
  <si>
    <t>1.1.2.5.03.0079</t>
  </si>
  <si>
    <t>ALFREDO ORTEGA GUEL</t>
  </si>
  <si>
    <t>1.1.2.5.03.0100</t>
  </si>
  <si>
    <t>1.1.2.6.00.0000</t>
  </si>
  <si>
    <t>PRÉSTAMOS OTORGADOS A CORTO PLAZO</t>
  </si>
  <si>
    <t>1.1.2.9.00.0000</t>
  </si>
  <si>
    <t>OTROS DERECHOS A RECIBIR EFECTIVO O EQUIVALENTES A CORTO PLAZO</t>
  </si>
  <si>
    <t>1.1.2.9.01.0000</t>
  </si>
  <si>
    <t>IVA ACREDITABLE</t>
  </si>
  <si>
    <t>1.1.2.9.01.0001</t>
  </si>
  <si>
    <t>IVA ACREDITABLE PAGADO</t>
  </si>
  <si>
    <t>1.1.2.9.01.0002</t>
  </si>
  <si>
    <t>IVA POR ACREDITAR</t>
  </si>
  <si>
    <t>1.1.2.9.01.0003</t>
  </si>
  <si>
    <t>IVA A FAVOR</t>
  </si>
  <si>
    <t>1.1.2.9.03.0000</t>
  </si>
  <si>
    <t>DONATIVO EN ESPECIE CTA. TRANSITORIA</t>
  </si>
  <si>
    <t>1.1.2.9.03.0001</t>
  </si>
  <si>
    <t>DONATIVO EN ESPECIE (CUENTA TRANSITORIA)</t>
  </si>
  <si>
    <t>1.1.2.9.04.0000</t>
  </si>
  <si>
    <t>ISR A FAVOR</t>
  </si>
  <si>
    <t>1.1.2.9.04.0001</t>
  </si>
  <si>
    <t>1.1.2.9.09.0000</t>
  </si>
  <si>
    <t>1.1.2.9.09.0003</t>
  </si>
  <si>
    <t>SUBSIDIO AL EMPLEO</t>
  </si>
  <si>
    <t>1.1.2.9.09.0005</t>
  </si>
  <si>
    <t>RETENCIONES PENDIENTES POR RECUPERAR  RECURSOS HUMANOS</t>
  </si>
  <si>
    <t>1.1.2.9.09.0007</t>
  </si>
  <si>
    <t>OTRAS CUENTAS POR COBRAR</t>
  </si>
  <si>
    <t>1.1.3.0.00.0000</t>
  </si>
  <si>
    <t>DERECHOS A RECIBIR BIENES O SERVICIOS</t>
  </si>
  <si>
    <t>1.1.3.1.00.0000</t>
  </si>
  <si>
    <t>ANTICIPO A PROVEEDORES POR ADQUISICIÓN DE BIENES Y PRESTACIÓN DE SERVICIOS A CORTO PLAZO</t>
  </si>
  <si>
    <t>1.1.3.1.01.0000</t>
  </si>
  <si>
    <t>1.1.3.1.01.0001</t>
  </si>
  <si>
    <t>1.1.3.2.00.0000</t>
  </si>
  <si>
    <t>ANTICIPO A PROVEEDORES POR ADQUISICIÓN DE BIENES INMUEBLES Y MUEBLES A CORTO PLAZO</t>
  </si>
  <si>
    <t>1.1.3.2.01.0000</t>
  </si>
  <si>
    <t>1.1.3.2.01.0001</t>
  </si>
  <si>
    <t>CONVENIO TES 090-2015</t>
  </si>
  <si>
    <t>1.1.3.2.01.0002</t>
  </si>
  <si>
    <t>CONVENIO TES 087-2015</t>
  </si>
  <si>
    <t>1.1.3.2.01.0003</t>
  </si>
  <si>
    <t>ANTICIPOS ADQUISICIÓN DE INMUEBLES</t>
  </si>
  <si>
    <t>1.1.3.2.01.0004</t>
  </si>
  <si>
    <t>ANTICIPOS ADQUISICIÓN DE BIENES MUEBLES</t>
  </si>
  <si>
    <t>1.1.3.3.00.0000</t>
  </si>
  <si>
    <t>ANTICIPO A PROVEEDORES POR ADQUISICIÓN DE BIENES INTANGIBLES A CORTO PLAZO</t>
  </si>
  <si>
    <t>1.1.3.3.01.0000</t>
  </si>
  <si>
    <t>1.1.3.3.01.0001</t>
  </si>
  <si>
    <t>ANTICIPO A  PROVEEDORES POR ADQUISICIÓN DE LICENCIAS Y SOFTWARE</t>
  </si>
  <si>
    <t>1.1.3.4.00.0000</t>
  </si>
  <si>
    <t>ANTICIPO A CONTRATISTAS POR OBRAS PÚBLICAS A CORTO PLAZO</t>
  </si>
  <si>
    <t>1.1.3.4.01.0000</t>
  </si>
  <si>
    <t>ANTICIPO A CONTRATISTAS POR OBRAS PÚBLICAS EN BIENES DE DOMINIO PÚBLICO A CORTO PLAZO</t>
  </si>
  <si>
    <t>1.1.3.4.01.0001</t>
  </si>
  <si>
    <t>1.1.3.4.01.0002</t>
  </si>
  <si>
    <t>CONST. MAÍZ MIER, S.A. DE C.V.</t>
  </si>
  <si>
    <t>1.1.3.4.01.0004</t>
  </si>
  <si>
    <t>CONSTRUCCIONES REFORZADAS, S.A. DE C.V.</t>
  </si>
  <si>
    <t>1.1.3.4.01.0005</t>
  </si>
  <si>
    <t>CONST Y ELECTRIFICACIONES DEL NORTE, S.A.</t>
  </si>
  <si>
    <t>1.1.3.4.01.0006</t>
  </si>
  <si>
    <t>CONSTRUCCIONES Y PROYECTOS NABLEM, S.A.</t>
  </si>
  <si>
    <t>1.1.3.4.01.0009</t>
  </si>
  <si>
    <t>CONSTRUCTORA MATA Y ASOCIADOS, S.A.</t>
  </si>
  <si>
    <t>1.1.3.4.01.0010</t>
  </si>
  <si>
    <t>DCA PROYECTOS, S.A. DE C.V.</t>
  </si>
  <si>
    <t>1.1.3.4.01.0011</t>
  </si>
  <si>
    <t>DISEÑOS Y ARQ. SAN BERNABÉ, S.A. DE C.V.</t>
  </si>
  <si>
    <t>1.1.3.4.01.0014</t>
  </si>
  <si>
    <t>HUMBERTO TIJERINA Y ASOCIADOS</t>
  </si>
  <si>
    <t>1.1.3.4.01.0015</t>
  </si>
  <si>
    <t>I.C.C.A.A., S.A. DE C.V.</t>
  </si>
  <si>
    <t>1.1.3.4.01.0017</t>
  </si>
  <si>
    <t>MONQ. CONSTRUCTORES, S.A. DE C.V.</t>
  </si>
  <si>
    <t>1.1.3.4.01.0025</t>
  </si>
  <si>
    <t>CONSORCIO CONSTRUCTIVO ROGATI, S DE R.L.</t>
  </si>
  <si>
    <t>1.1.3.4.01.0029</t>
  </si>
  <si>
    <t>CONSTRUCC. Y MAQ NARVÁEZ, S.A. DE C.V.</t>
  </si>
  <si>
    <t>1.1.3.4.01.0033</t>
  </si>
  <si>
    <t>CONSTRUC. GARCÍA VILLARREAL, S.A. DE C.V.</t>
  </si>
  <si>
    <t>1.1.3.4.01.0041</t>
  </si>
  <si>
    <t>EDIF. Y DESARROLLO INMOB COYER, S.A. DE C.V.</t>
  </si>
  <si>
    <t>1.1.3.4.01.0045</t>
  </si>
  <si>
    <t>GUAJARDO Y ASOC CONSTRUCTORA, S.A.</t>
  </si>
  <si>
    <t>1.1.3.4.01.0046</t>
  </si>
  <si>
    <t>LA VILLANUEVA HÁBITAT, S.A.D E C.V.</t>
  </si>
  <si>
    <t>1.1.3.4.01.0049</t>
  </si>
  <si>
    <t>PIÑA GUZMÁN HÉCTOR</t>
  </si>
  <si>
    <t>1.1.3.4.01.0050</t>
  </si>
  <si>
    <t>PROVEED. P LA CONSTRUCC. REGIOMONTANA, S.A. DE C.V.</t>
  </si>
  <si>
    <t>1.1.3.4.01.0051</t>
  </si>
  <si>
    <t>PROYECTOS Y DESARROLLOS SALVE, S.A.</t>
  </si>
  <si>
    <t>1.1.3.4.01.0057</t>
  </si>
  <si>
    <t>YABE PROYECTOS, S.A. DE C.V.</t>
  </si>
  <si>
    <t>1.1.3.4.02.0000</t>
  </si>
  <si>
    <t>ANTICIPO A CONTRATISTAS POR OBRAS PÚBLICAS EN BIENES PROPIOS A CORTO PLAZO</t>
  </si>
  <si>
    <t>1.1.3.9.00.0000</t>
  </si>
  <si>
    <t>OTROS DERECHOS A RECIBIR BIENES O SERVICIOS A CORTO PLAZO</t>
  </si>
  <si>
    <t>1.1.3.9.01.0000</t>
  </si>
  <si>
    <t>DERECHOS A RECIBIR DE BIENES MUEBLES A CORTO PLAZO</t>
  </si>
  <si>
    <t>1.1.3.9.01.0001</t>
  </si>
  <si>
    <t>DERECHOS A RECIBIR BIENES MUEBLES</t>
  </si>
  <si>
    <t>1.1.4.0.00.0000</t>
  </si>
  <si>
    <t>INVENTARIOS</t>
  </si>
  <si>
    <t>1.1.4.1.00.0000</t>
  </si>
  <si>
    <t>INVENTARIO DE MERCANCÍAS PARA VENTA</t>
  </si>
  <si>
    <t>1.1.4.2.00.0000</t>
  </si>
  <si>
    <t>INVENTARIO DE MERCANCÍAS TERMINADAS</t>
  </si>
  <si>
    <t>1.1.4.2.01.0000</t>
  </si>
  <si>
    <t>PRODUCTOS ALIMENTICIOS, AGROPECUARIOS Y FORESTALES TERMINADOS</t>
  </si>
  <si>
    <t>1.1.4.2.02.0000</t>
  </si>
  <si>
    <t>PRODUCTOS TEXTILES TERMINADOS</t>
  </si>
  <si>
    <t>1.1.4.2.03.0000</t>
  </si>
  <si>
    <t>PRODUCTOS DE PAPEL, CARTÓN E IMPRESOS TERMINADOS</t>
  </si>
  <si>
    <t>1.1.4.2.04.0000</t>
  </si>
  <si>
    <t>PRODUCTOS COMBUSTIBLES, LUBRICANTES Y ADITIVOS ADQUIRIDOS, CARBÓN Y SUS DERIVADOS TERMINADOS</t>
  </si>
  <si>
    <t>1.1.4.2.05.0000</t>
  </si>
  <si>
    <t>PRODUCTOS QUÍMICOS, FARMACÉUTICOS Y DE LABORATORIO TERMINADOS</t>
  </si>
  <si>
    <t>1.1.4.2.06.0000</t>
  </si>
  <si>
    <t>PRODUCTOS METÁLICOS Y A BASE DE MINERALES NO METÁLICOS TERMINADOS</t>
  </si>
  <si>
    <t>1.1.4.2.07.0000</t>
  </si>
  <si>
    <t>PRODUCTOS DE CUERO, PIEL, PLÁSTICO Y HULE TERMINADOS</t>
  </si>
  <si>
    <t>1.1.4.2.09.0000</t>
  </si>
  <si>
    <t>OTROS PRODUCTOS Y MERCANCÍAS TERMINADAS</t>
  </si>
  <si>
    <t>1.1.4.3.00.0000</t>
  </si>
  <si>
    <t>INVENTARIO DE MERCANCÍAS EN PROCESO DE ELABORACIÓN</t>
  </si>
  <si>
    <t>1.1.4.3.01.0000</t>
  </si>
  <si>
    <t>PRODUCTOS ALIMENTICIOS, AGROPECUARIOS Y FORESTALES EN PROCESO DE ELABORACIÓN</t>
  </si>
  <si>
    <t>1.1.4.3.02.0000</t>
  </si>
  <si>
    <t>PRODUCTOS TEXTILES EN PROCESO DE ELABORACIÓN</t>
  </si>
  <si>
    <t>1.1.4.3.03.0000</t>
  </si>
  <si>
    <t>PRODUCTOS DE PAPEL, CARTÓN E IMPRESOS EN PROCESO DE ELABORACIÓN</t>
  </si>
  <si>
    <t>1.1.4.3.04.0000</t>
  </si>
  <si>
    <t>PRODUCTOS COMBUSTIBLES, LUBRICANTES Y ADITIVOS ADQUIRIDOS, CARBÓN Y SUS DERIVADOS EN PROCESO DE ELABORACIÓN</t>
  </si>
  <si>
    <t>1.1.4.3.05.0000</t>
  </si>
  <si>
    <t>PRODUCTOS QUÍMICOS, FARMACÉUTICOS Y DE LABORATORIO EN PROCESO DE ELABORACIÓN</t>
  </si>
  <si>
    <t>1.1.4.3.06.0000</t>
  </si>
  <si>
    <t>PRODUCTOS METÁLICOS Y A BASE DE MINERALES NO METÁLICOS EN PROCESO DE ELABORACIÓN</t>
  </si>
  <si>
    <t>1.1.4.3.07.0000</t>
  </si>
  <si>
    <t>PRODUCTOS DE CUERO, PIEL, PLÁSTICO Y HULE EN PROCESO DE ELABORACIÓN</t>
  </si>
  <si>
    <t>1.1.4.3.09.0000</t>
  </si>
  <si>
    <t>OTROS PRODUCTOS Y MERCANCÍAS EN PROCESO DE ELABORACIÓN</t>
  </si>
  <si>
    <t>1.1.4.4.00.0000</t>
  </si>
  <si>
    <t>INVENTARIO DE MATERIAS PRIMAS, MATERIALES Y SUMINISTROS PARA PRODUCCIÓN</t>
  </si>
  <si>
    <t>1.1.4.4.01.0000</t>
  </si>
  <si>
    <t>PRODUCTOS ALIMENTICIOS, AGROPECUARIOS Y FORESTALES ADQUIRIDOS COMO MATERIA PRIMA</t>
  </si>
  <si>
    <t>1.1.4.4.02.0000</t>
  </si>
  <si>
    <t>INSUMOS TEXTILES ADQUIRIDOS COMO MATERIA PRIMA</t>
  </si>
  <si>
    <t>1.1.4.4.03.0000</t>
  </si>
  <si>
    <t>PRODUCTOS DE PAPEL, CARTÓN E IMPRESOS ADQUIRIDOS COMO MATERIA PRIMA</t>
  </si>
  <si>
    <t>1.1.4.4.04.0000</t>
  </si>
  <si>
    <t>PRODUCTOS COMBUSTIBLES, LUBRICANTES Y ADITIVOS ADQUIRIDOS, CARBÓN Y SUS DERIVADOS ADQUIRIDOS COMO MATERIA PRIMA</t>
  </si>
  <si>
    <t>1.1.4.4.05.0000</t>
  </si>
  <si>
    <t>PRODUCTOS QUÍMICOS, FARMACÉUTICOS Y DE LABORATORIO ADQUIRIDOS COMO MATERIA PRIMA</t>
  </si>
  <si>
    <t>1.1.4.4.06.0000</t>
  </si>
  <si>
    <t>PRODUCTOS METÁLICOS Y A BASE DE MINERALES NO METÁLICOS ADQUIRIDOS COMO MATERIA PRIMA</t>
  </si>
  <si>
    <t>1.1.4.4.07.0000</t>
  </si>
  <si>
    <t>PRODUCTOS DE CUERO, PIEL, PLÁSTICO Y HULE ADQUIRIDOS COMO MATERIA PRIMA</t>
  </si>
  <si>
    <t>1.1.4.4.09.0000</t>
  </si>
  <si>
    <t>OTROS PRODUCTOS Y MERCANCÍAS ADQUIRIDAS COMO MATERIA PRIMA</t>
  </si>
  <si>
    <t>1.1.4.5.00.0000</t>
  </si>
  <si>
    <t>BIENES EN TRÁNSITO</t>
  </si>
  <si>
    <t>1.1.4.5.01.0000</t>
  </si>
  <si>
    <t>MERCANCÍAS PARA REVENTA EN TRÁNSITO</t>
  </si>
  <si>
    <t>1.1.4.5.02.0000</t>
  </si>
  <si>
    <t>MATERIAS PRIMAS, MATERIALES Y SUMINISTROS EN TRÁNSITO</t>
  </si>
  <si>
    <t>1.1.4.5.03.0000</t>
  </si>
  <si>
    <t>MATERIALES Y SUMINISTROS DE CONSUMO EN TRÁNSITO</t>
  </si>
  <si>
    <t>1.1.4.5.04.0000</t>
  </si>
  <si>
    <t>BIENES MUEBLES EN TRÁNSITO</t>
  </si>
  <si>
    <t>1.1.5.0.00.0000</t>
  </si>
  <si>
    <t>ALMACENES</t>
  </si>
  <si>
    <t>1.1.5.1.00.0000</t>
  </si>
  <si>
    <t>ALMACÉN DE MATERIALES Y SUMINISTROS DE CONSUMO</t>
  </si>
  <si>
    <t>1.1.5.1.01.0000</t>
  </si>
  <si>
    <t>MATERIALES DE ADMINISTRACIÓN, EMISIÓN DE DOCUMENTOS Y ARTÍCULOS OFICIALES</t>
  </si>
  <si>
    <t>1.1.5.1.02.0000</t>
  </si>
  <si>
    <t>ALIMENTOS Y UTENSILIOS</t>
  </si>
  <si>
    <t>1.1.5.1.03.0000</t>
  </si>
  <si>
    <t>MATERIALES Y ARTÍCULOS DE CONSTRUCCIÓN Y DE REPARACIÓN</t>
  </si>
  <si>
    <t>1.1.5.1.04.0000</t>
  </si>
  <si>
    <t>PRODUCTOS QUÍMICOS, FARMACÉUTICOS Y DE LABORATORIO</t>
  </si>
  <si>
    <t>1.1.5.1.05.0000</t>
  </si>
  <si>
    <t>COMBUSTIBLES, LUBRICANTES Y ADITIVOS</t>
  </si>
  <si>
    <t>1.1.5.1.06.0000</t>
  </si>
  <si>
    <t>VESTUARIO, BLANCOS, PRENDAS DE PROTECCIÓN Y ARTÍCULOS DEPORTIVOS</t>
  </si>
  <si>
    <t>1.1.5.1.07.0000</t>
  </si>
  <si>
    <t>MATERIALES Y SUMINISTROS DE SEGURIDAD</t>
  </si>
  <si>
    <t>1.1.5.1.08.0000</t>
  </si>
  <si>
    <t>HERRAMIENTAS, REFACCIONES Y ACCESORIOS MENORES PARA CONSUMO</t>
  </si>
  <si>
    <t>1.1.6.0.00.0000</t>
  </si>
  <si>
    <t>ESTIMACIÓN POR PÉRDIDAS O DETERIORO DE ACTIVOS CIRCULANTES</t>
  </si>
  <si>
    <t>1.1.6.1.00.0000</t>
  </si>
  <si>
    <t>ESTIMACIONES PARA CUENTAS INCOBRABLES POR DERECHOS A RECIBIR EFECTIVO O EQUIVALENTES</t>
  </si>
  <si>
    <t>1.1.6.1.01.0000</t>
  </si>
  <si>
    <t>1.1.6.1.01.0001</t>
  </si>
  <si>
    <t>ESTIMACIÓN PARA CUENTAS INCOBRABLES POR DEUDORES DIVERSOS A CORTO PLAZO</t>
  </si>
  <si>
    <t>1.1.6.1.01.0002</t>
  </si>
  <si>
    <t>ESTIMACIÓN PARA CUENTAS INCOBRABLES POR COBRAR A CORTO PLAZO</t>
  </si>
  <si>
    <t>1.1.6.1.01.0003</t>
  </si>
  <si>
    <t>ESTIMACIÓN PARA CUENTAS INCOBRABLES POR INVERSIONES FINANCIERAS A CORTO PLAZO</t>
  </si>
  <si>
    <t>1.1.6.1.01.0004</t>
  </si>
  <si>
    <t>ESTIMACIÓN PARA CUENTAS INCOBRABLES POR INGRESOS POR RECUPERAR A CORTO PLAZO</t>
  </si>
  <si>
    <t>1.1.6.1.01.0005</t>
  </si>
  <si>
    <t>ESTIMACIÓN PARA CUENTAS INCOBRABLES POR PRÉSTAMOS OTORGADOS A CORTO PLAZO</t>
  </si>
  <si>
    <t>1.1.6.1.01.0009</t>
  </si>
  <si>
    <t>OTRAS ESTIMACIÓNES PARA CUENTAS INCOBRABLES POR DERECHOS A RECIBIR EFECTIVO O EQUIVALENTES</t>
  </si>
  <si>
    <t>1.1.6.2.00.0000</t>
  </si>
  <si>
    <t>ESTIMACIÓN POR DETERIORO DE INVENTARIOS</t>
  </si>
  <si>
    <t>1.1.6.2.02.0000</t>
  </si>
  <si>
    <t>1.1.9.0.00.0000</t>
  </si>
  <si>
    <t>OTROS ACTIVOS CIRCULANTES</t>
  </si>
  <si>
    <t>1.1.9.1.00.0000</t>
  </si>
  <si>
    <t>VALORES EN GARANTÍA</t>
  </si>
  <si>
    <t>1.1.9.1.01.0000</t>
  </si>
  <si>
    <t>BONOS EN GARANTÍA</t>
  </si>
  <si>
    <t>1.1.9.1.02.0000</t>
  </si>
  <si>
    <t>OTROS VALORES EN GARANTÍA</t>
  </si>
  <si>
    <t>1.1.9.2.00.0000</t>
  </si>
  <si>
    <t>BIENES EN GARANTÍA (EXCLUYE DEPÓSITOS DE FONDOS)</t>
  </si>
  <si>
    <t>1.1.9.2.01.0000</t>
  </si>
  <si>
    <t>BIENES INMUEBLES EN GARANTÍA</t>
  </si>
  <si>
    <t>1.1.9.2.02.0000</t>
  </si>
  <si>
    <t>BIENES MUEBLES EN GARANTÍA</t>
  </si>
  <si>
    <t>1.1.9.2.03.0000</t>
  </si>
  <si>
    <t>BIENES INTANGIBLES EN GARANTÍA</t>
  </si>
  <si>
    <t>1.1.9.3.00.0000</t>
  </si>
  <si>
    <t>BIENES DERIVADOS DE EMBARGOS, DECOMISOS, ASEGURAMIENTOS Y DACIÓN EN PAGO</t>
  </si>
  <si>
    <t>1.1.9.3.01.0000</t>
  </si>
  <si>
    <t>MOBILIARIO Y EQUIPO DE ADMINISTRACIÓN DERIVADOS DE EMBARGOS, DECOMISOS, ASEGURAMIENTOS Y DACIÓN EN PAGO</t>
  </si>
  <si>
    <t>1.1.9.3.02.0000</t>
  </si>
  <si>
    <t>MOBILIARIO Y EQUIPO EDUCACIONAL Y RECREATIVO DERIVADOS DE EMBARGOS, DECOMISOS, ASEGURAMIENTOS Y DACIÓN EN PAGO</t>
  </si>
  <si>
    <t>1.1.9.3.03.0000</t>
  </si>
  <si>
    <t>EQUIPO E INSTRUMENTAL MÉDICO Y DE LABORATORIO DERIVADOS DE EMBARGOS, DECOMISOS, ASEGURAMIENTOS Y DACIÓN EN PAGO</t>
  </si>
  <si>
    <t>1.1.9.3.04.0000</t>
  </si>
  <si>
    <t>EQUIPO DE TRANSPORTE DERIVADOS DE EMBARGOS, DECOMISOS, ASEGURAMIENTOS Y DACIÓN EN PAGO</t>
  </si>
  <si>
    <t>1.1.9.3.05.0000</t>
  </si>
  <si>
    <t>EQUIPO DE DEFENSA Y SEGURIDAD DERIVADOS DE EMBARGOS, DECOMISOS, ASEGURAMIENTOS Y DACIÓN EN PAGO</t>
  </si>
  <si>
    <t>1.1.9.3.06.0000</t>
  </si>
  <si>
    <t>MAQUINARIA, OTROS EQUIPOS Y HERRAMIENTAS DERIVADOS DE EMBARGOS, DECOMISOS, ASEGURAMIENTOS Y DACIÓN EN PAGO</t>
  </si>
  <si>
    <t>1.1.9.3.07.0000</t>
  </si>
  <si>
    <t>ACTIVOS BIOLÓGICOS DERIVADOS DE EMBARGOS, DECOMISOS, ASEGURAMENTOS Y DACIÓN EN PAGO</t>
  </si>
  <si>
    <t>1.2.0.0.00.0000</t>
  </si>
  <si>
    <t>ACTIVO NO CIRCULANTE</t>
  </si>
  <si>
    <t>1.2.1.0.00.0000</t>
  </si>
  <si>
    <t>INVERSIONES FINANCIERAS A LARGO PLAZO</t>
  </si>
  <si>
    <t>1.2.1.1.00.0000</t>
  </si>
  <si>
    <t>INVERSIONES A LARGO PLAZO</t>
  </si>
  <si>
    <t>1.2.1.1.01.0000</t>
  </si>
  <si>
    <t>DEPÓSITOS A LARGO PLAZO EN MONEDA NACIONAL</t>
  </si>
  <si>
    <t>1.2.1.2.00.0000</t>
  </si>
  <si>
    <t>TÍTULOS Y VALORES A LARGO PLAZO</t>
  </si>
  <si>
    <t>1.2.1.2.01.0000</t>
  </si>
  <si>
    <t>BONOS A LARGO PLAZO</t>
  </si>
  <si>
    <t>1.2.1.3.00.0000</t>
  </si>
  <si>
    <t>FIDEICOMISOS, MANDATOS Y CONTRATOS ANÁLOGOS</t>
  </si>
  <si>
    <t>1.2.1.3.01.0000</t>
  </si>
  <si>
    <t>FIDEICOMISOS, MANDATOS Y CONTRATOS ANÁLOGOS DEL PODER EJECUTIVO</t>
  </si>
  <si>
    <t>1.2.1.3.02.0000</t>
  </si>
  <si>
    <t>FIDEICOMISOS, MANDATOS Y CONTRATOS ANÁLOGOS DEL PODER LEGISLATIVO</t>
  </si>
  <si>
    <t>1.2.1.3.03.0000</t>
  </si>
  <si>
    <t>FIDEICOMISOS, MANDATOS Y CONTRATOS ANÁLOGOS DEL PODER JUDICIAL</t>
  </si>
  <si>
    <t>1.2.1.3.04.0000</t>
  </si>
  <si>
    <t>FIDEICOMISOS, MANDATOS Y CONTRATOS ANÁLOGOS PÚBLICOS NO EMPRESARIALES Y NO FINANCIEROS</t>
  </si>
  <si>
    <t>1.2.1.3.05.0000</t>
  </si>
  <si>
    <t>FIDEICOMISOS, MANDATOS Y CONTRATOS ANÁLOGOS PÚBLICOS EMPRESARIALES Y NO FINANCIEROS</t>
  </si>
  <si>
    <t>1.2.1.3.06.0000</t>
  </si>
  <si>
    <t>FIDEICOMISOS, MANDATOS Y CONTRATOS ANÁLOGOS PÚBLICOS FINANCIEROS</t>
  </si>
  <si>
    <t>1.2.1.3.06.0001</t>
  </si>
  <si>
    <t>FIDEICOMISO FONDO SAPS</t>
  </si>
  <si>
    <t>1.2.1.3.07.0000</t>
  </si>
  <si>
    <t>FIDEICOMISOS, MANDATOS Y CONTRATOS ANÁLOGOS DE ENTIDADES FEDERATIVAS</t>
  </si>
  <si>
    <t>1.2.1.3.08.0000</t>
  </si>
  <si>
    <t>FIDEICOMISOS, MANDATOS Y CONTRATOS ANÁLOGOS DE MUNICIPIOS</t>
  </si>
  <si>
    <t>1.2.1.3.08.0001</t>
  </si>
  <si>
    <t>FIDEICOMISO 2104 BANOBRAS</t>
  </si>
  <si>
    <t>1.2.1.3.08.0002</t>
  </si>
  <si>
    <t>FIDEICOMISO INVEX 875</t>
  </si>
  <si>
    <t>1.2.1.3.08.0003</t>
  </si>
  <si>
    <t>FIDEICOMISO AFIRME 68680 LUMINARIAS</t>
  </si>
  <si>
    <t>1.2.1.3.08.0004</t>
  </si>
  <si>
    <t>FIDEICOMISO 1508 DEUTSCHE BANK MÉXICO, S.A.</t>
  </si>
  <si>
    <t>1.2.1.3.08.0005</t>
  </si>
  <si>
    <t>FIDEICOMISO 68222 BAJÍO, SA 80 MDP</t>
  </si>
  <si>
    <t>1.2.1.3.08.0006</t>
  </si>
  <si>
    <t>FIDEICOMISO 10739 INTERACCIONES</t>
  </si>
  <si>
    <t>1.2.1.3.08.0007</t>
  </si>
  <si>
    <t>FONDO DE RESERVA DEL MPIO. FIDEICOMISO 72564</t>
  </si>
  <si>
    <t>1.2.1.3.08.0008</t>
  </si>
  <si>
    <t>FIDEICOMISO BP4117 LA GRAN CIUDAD BANCREA</t>
  </si>
  <si>
    <t>1.2.1.3.08.0009</t>
  </si>
  <si>
    <t>FID. 72564 RC4 159105210 AFIRME</t>
  </si>
  <si>
    <t>1.2.1.3.08.0010</t>
  </si>
  <si>
    <t>FID. 72564 C4 159105229 AFIRME</t>
  </si>
  <si>
    <t>1.2.1.3.08.0011</t>
  </si>
  <si>
    <t>FID. 72564 GPO 159105245 AFIRME</t>
  </si>
  <si>
    <t>1.2.1.3.08.0012</t>
  </si>
  <si>
    <t>FID. 72564 RC2 159105172 AFIRME</t>
  </si>
  <si>
    <t>1.2.1.3.08.0013</t>
  </si>
  <si>
    <t>FID. 72564 C2 159105148 AFIRME</t>
  </si>
  <si>
    <t>1.2.1.3.08.0014</t>
  </si>
  <si>
    <t>FID. 72564 C1 159104699 AFIRME</t>
  </si>
  <si>
    <t>1.2.1.3.08.0015</t>
  </si>
  <si>
    <t>FID. 72564 FA 159104680</t>
  </si>
  <si>
    <t>1.2.1.3.08.0016</t>
  </si>
  <si>
    <t>FID. 72564 C3 159105156 AFIRME</t>
  </si>
  <si>
    <t>1.2.1.3.08.0017</t>
  </si>
  <si>
    <t>FID. 72564 RC1 159105164 AFIRME</t>
  </si>
  <si>
    <t>1.2.1.3.08.0018</t>
  </si>
  <si>
    <t>FID. 72564 RC3 159105180 AFIRME</t>
  </si>
  <si>
    <t>1.2.1.3.08.0019</t>
  </si>
  <si>
    <t>FID. 72564 COBER 159105237 AFIRME</t>
  </si>
  <si>
    <t>1.2.1.3.08.0020</t>
  </si>
  <si>
    <t>FIDEICOMISO 2104 BANOBRAS INVERSIÓN</t>
  </si>
  <si>
    <t>1.2.1.3.08.0021</t>
  </si>
  <si>
    <t>FIDEICOMISO INVEX 875 INVERSIÓN</t>
  </si>
  <si>
    <t>1.2.1.3.08.0022</t>
  </si>
  <si>
    <t>FIDEICOMISO AFIRME 68680 LUMINARIA INVER</t>
  </si>
  <si>
    <t>1.2.1.3.08.0023</t>
  </si>
  <si>
    <t>FIDEICOMISO 1508 DEUTSCHE BANK INVERSIÓN</t>
  </si>
  <si>
    <t>1.2.1.3.08.0024</t>
  </si>
  <si>
    <t>FIDEICOMISO 68222 BAJÍO 80 MDP INVERSIÓN</t>
  </si>
  <si>
    <t>1.2.1.3.08.0025</t>
  </si>
  <si>
    <t>FIDEICOMISO 10739 INTERACCIONES INVERSIÓN</t>
  </si>
  <si>
    <t>1.2.1.3.08.0026</t>
  </si>
  <si>
    <t>FIDEIC. AFIRME 72564 159104613</t>
  </si>
  <si>
    <t>1.2.1.3.08.0027</t>
  </si>
  <si>
    <t>FID. 72564 RCA AFIRME 159105210</t>
  </si>
  <si>
    <t>1.2.1.3.08.0028</t>
  </si>
  <si>
    <t>FID. 72564 C4 AFIRME 159105229</t>
  </si>
  <si>
    <t>1.2.1.3.08.0029</t>
  </si>
  <si>
    <t>FID. 72564 GPO AFIRME 159105245</t>
  </si>
  <si>
    <t>1.2.1.3.08.0030</t>
  </si>
  <si>
    <t>FID. 72564 RC2 AFIRME 159105172</t>
  </si>
  <si>
    <t>1.2.1.3.08.0031</t>
  </si>
  <si>
    <t>FID. 72564 C2 AFIRME 159105148</t>
  </si>
  <si>
    <t>1.2.1.3.08.0032</t>
  </si>
  <si>
    <t>FID. 72564 C1 AFIRME 159104699</t>
  </si>
  <si>
    <t>1.2.1.3.08.0033</t>
  </si>
  <si>
    <t>FID. 72564 FA AFIRME 159104680</t>
  </si>
  <si>
    <t>1.2.1.3.08.0034</t>
  </si>
  <si>
    <t>1.2.1.3.08.0035</t>
  </si>
  <si>
    <t>FID. 72564 RC1 AFIRME 159105164</t>
  </si>
  <si>
    <t>1.2.1.3.08.0036</t>
  </si>
  <si>
    <t>FID. 72564 RC3 AFIRME 159105180</t>
  </si>
  <si>
    <t>1.2.1.3.08.0037</t>
  </si>
  <si>
    <t>FID. 72564 COBER 159105237</t>
  </si>
  <si>
    <t>1.2.1.3.09.0000</t>
  </si>
  <si>
    <t>OTROS FIDEICOMISOS, MANDATOS Y CONTRATOS ANÁLOGOS</t>
  </si>
  <si>
    <t>1.2.1.3.09.0001</t>
  </si>
  <si>
    <t>OTRAS INVERSIONES EN FIDEICOMISOS</t>
  </si>
  <si>
    <t>1.2.1.4.00.0000</t>
  </si>
  <si>
    <t>PARTICIPACIONES Y APORTACIONES DE CAPITAL</t>
  </si>
  <si>
    <t>1.2.1.4.01.0000</t>
  </si>
  <si>
    <t>PARTICIPACIONES Y APORTACIONES DE CAPITAL A LARGO PLAZO EN EL SECTOR PÚBLICO</t>
  </si>
  <si>
    <t>1.2.1.4.02.0000</t>
  </si>
  <si>
    <t>PARTICIPACIONES Y APORTACIONES DE CAPITAL A LARGO PLAZO EN EL SECTOR PRIVADO</t>
  </si>
  <si>
    <t>1.2.1.4.03.0000</t>
  </si>
  <si>
    <t>PARTICIPACIONES Y APORTACIONES DE CAPITAL A LARGO PLAZO EN EL SECTOR EXTERNO</t>
  </si>
  <si>
    <t>1.2.2.0.00.0000</t>
  </si>
  <si>
    <t>DERECHOS A RECIBIR EFECTIVO O EQUIVALENTES A LARGO PLAZO</t>
  </si>
  <si>
    <t>1.2.2.1.00.0000</t>
  </si>
  <si>
    <t>DOCUMENTOS POR COBRAR A LARGO PLAZO</t>
  </si>
  <si>
    <t>1.2.2.1.01.0000</t>
  </si>
  <si>
    <t>DOCUMENTOS POR COBRAR A LARGO PLAZO POR VENTA DE BIENES Y PRESTACIÓN DE SERVICIOS</t>
  </si>
  <si>
    <t>1.2.2.1.01.0001</t>
  </si>
  <si>
    <t>DOCUMENTOS POR COBRAR A LARGO PLAZO POR VENTA DE BIENES</t>
  </si>
  <si>
    <t>1.2.2.1.01.0002</t>
  </si>
  <si>
    <t>DOCUMENTOS POR COBRAR A LARGO PLAZO POR PRESTACIÓN DE SERVICIOS</t>
  </si>
  <si>
    <t>1.2.2.1.02.0000</t>
  </si>
  <si>
    <t>DOCUMENTOS POR COBRAR A LARGO PLAZO POR VENTA DE BIENES INMUEBLES,  MUEBLES E INTANGIBLES</t>
  </si>
  <si>
    <t>1.2.2.1.02.0001</t>
  </si>
  <si>
    <t>1.2.2.1.02.0002</t>
  </si>
  <si>
    <t>1.2.2.1.02.0003</t>
  </si>
  <si>
    <t>OTROS DOCUMENTOS POR COBRAR A LARGO PLAZO</t>
  </si>
  <si>
    <t>1.2.2.1.09.0000</t>
  </si>
  <si>
    <t>1.2.2.2.00.0000</t>
  </si>
  <si>
    <t>DEUDORES DIVERSOS A LARGO PLAZO</t>
  </si>
  <si>
    <t>1.2.2.2.01.0000</t>
  </si>
  <si>
    <t>DEUDORES MOROSOS A LARGO PLAZO</t>
  </si>
  <si>
    <t>1.2.2.2.09.0000</t>
  </si>
  <si>
    <t>OTROS DEUDORES DIVERSOS A LARGO PLAZO</t>
  </si>
  <si>
    <t>1.2.2.3.00.0000</t>
  </si>
  <si>
    <t>INGRESOS POR RECUPERAR A LARGO PLAZO</t>
  </si>
  <si>
    <t>1.2.2.3.01.0000</t>
  </si>
  <si>
    <t>CONTRIBUCIONES GARANTIZADAS A LARGO PLAZO</t>
  </si>
  <si>
    <t>1.2.2.3.02.0000</t>
  </si>
  <si>
    <t>DEUDORES FISCALES EN PARCIALIDADES A LARGO PLAZO</t>
  </si>
  <si>
    <t>1.2.2.3.03.0000</t>
  </si>
  <si>
    <t>CONTRIBUCIONES CON RESOLUCIÓN JUDICIAL FISCAL DEFINITIVA A LARGO PLAZO</t>
  </si>
  <si>
    <t>1.2.2.3.09.0000</t>
  </si>
  <si>
    <t>OTRAS CONTRIBUCIONES A LARGO PLAZO</t>
  </si>
  <si>
    <t>1.2.2.4.00.0000</t>
  </si>
  <si>
    <t>PRÉSTAMOS OTORGADOS A LARGO PLAZO</t>
  </si>
  <si>
    <t>1.2.2.9.00.0000</t>
  </si>
  <si>
    <t>OTROS DERECHOS A RECIBIR EFECTIVO O EQUIVALENTES A LARGO PLAZO</t>
  </si>
  <si>
    <t>1.2.2.9.01.0000</t>
  </si>
  <si>
    <t>1.2.2.9.02.0000</t>
  </si>
  <si>
    <t>AVALES POR RECUPERAR A LARGO PLAZO</t>
  </si>
  <si>
    <t>1.2.2.9.09.0000</t>
  </si>
  <si>
    <t>OTRAS CUENTAS POR RECUPERAR A LARGO PLAZO</t>
  </si>
  <si>
    <t>1.2.3.0.00.0000</t>
  </si>
  <si>
    <t>BIENES INMUEBLES, INFRAESTRUCTURA Y CONSTRUCCIONES EN PROCESO</t>
  </si>
  <si>
    <t>1.2.3.1.00.0000</t>
  </si>
  <si>
    <t>TERRENOS</t>
  </si>
  <si>
    <t>1.2.3.1.01.0000</t>
  </si>
  <si>
    <t>1.2.3.1.01.0001</t>
  </si>
  <si>
    <t>1.2.3.2.00.0000</t>
  </si>
  <si>
    <t>VIVIENDAS</t>
  </si>
  <si>
    <t>1.2.3.2.01.0000</t>
  </si>
  <si>
    <t>1.2.3.2.01.0001</t>
  </si>
  <si>
    <t>1.2.3.3.00.0000</t>
  </si>
  <si>
    <t>EDIFICIOS NO HABITACIONALES</t>
  </si>
  <si>
    <t>1.2.3.3.01.0000</t>
  </si>
  <si>
    <t>1.2.3.3.01.0001</t>
  </si>
  <si>
    <t>EDIFICIOS Y LOCALES</t>
  </si>
  <si>
    <t>1.2.3.4.00.0000</t>
  </si>
  <si>
    <t>INFRAESTRUCTURA</t>
  </si>
  <si>
    <t>1.2.3.4.01.0000</t>
  </si>
  <si>
    <t>INFRAESTRUCTURA DE CARRETERAS</t>
  </si>
  <si>
    <t>1.2.3.4.02.0000</t>
  </si>
  <si>
    <t>INFRAESTRUCTURA FERROVIARIA Y MULTIMODAL</t>
  </si>
  <si>
    <t>1.2.3.4.03.0000</t>
  </si>
  <si>
    <t>INFRAESTRUCTURA PORTUARIA</t>
  </si>
  <si>
    <t>1.2.3.4.04.0000</t>
  </si>
  <si>
    <t>INFRAESTRUCTURA AEROPORTUARIA</t>
  </si>
  <si>
    <t>1.2.3.4.05.0000</t>
  </si>
  <si>
    <t>INFRAESTRUCTURA DE TELECOMUNICACIONES</t>
  </si>
  <si>
    <t>1.2.3.4.06.0000</t>
  </si>
  <si>
    <t>INFRAESTRUCTURA DE AGUA POTABLE, SANEAMIENTO, HIDROAGRÍCOLA Y CONTROL DE INUNDACIONES</t>
  </si>
  <si>
    <t>1.2.3.4.07.0000</t>
  </si>
  <si>
    <t>INFRAESTRUCTURA ELÉCTRICA</t>
  </si>
  <si>
    <t>1.2.3.4.08.0000</t>
  </si>
  <si>
    <t>INFRAESTRUCTURA DE PRODUCCIÓN DE HIDROCARBUROS</t>
  </si>
  <si>
    <t>1.2.3.4.09.0000</t>
  </si>
  <si>
    <t>INFRAESTRUCTURA DE REFINACIÓN, GAS Y PETROQUÍMICA</t>
  </si>
  <si>
    <t>1.2.3.5.00.0000</t>
  </si>
  <si>
    <t>CONSTRUCCIONES EN PROCESO EN BIENES DE DOMINIO PÚBLICO</t>
  </si>
  <si>
    <t>1.2.3.5.01.0000</t>
  </si>
  <si>
    <t>EDIFICACIÓN HABITACIONAL EN PROCESO</t>
  </si>
  <si>
    <t>1.2.3.5.01.0001</t>
  </si>
  <si>
    <t>1.2.3.5.02.0000</t>
  </si>
  <si>
    <t>EDIFICACIÓN NO HABITACIONAL EN PROCESO</t>
  </si>
  <si>
    <t>1.2.3.5.02.0001</t>
  </si>
  <si>
    <t>CONSTRUCCIÓN Y REHABILITACIÓN DE PLAZAS</t>
  </si>
  <si>
    <t>1.2.3.5.02.0002</t>
  </si>
  <si>
    <t>CONSTRUCCIÓN Y REHABILITACIÓN DE PARQUES</t>
  </si>
  <si>
    <t>1.2.3.5.02.0003</t>
  </si>
  <si>
    <t>CONSTRUCCIÓN Y/O REHABILITACIÓN INFRAESTRUCTURA DEPORTIVA</t>
  </si>
  <si>
    <t>1.2.3.5.02.0004</t>
  </si>
  <si>
    <t>CONSTRUCCIÓN Y/O REHABILITACIÓN INFRAESTRCTURA EDUCATIVA</t>
  </si>
  <si>
    <t>1.2.3.5.02.0005</t>
  </si>
  <si>
    <t>CONSTRUCCIÓN, REMODELACIÓN  Y MANTENIMIENTO DE EDIFICIOS MUNICIPALES</t>
  </si>
  <si>
    <t>1.2.3.5.03.0000</t>
  </si>
  <si>
    <t>CONSTRUCCIÓN DE OBRAS PARA EL ABASTECIMIENTO DE AGUA, PETRÓLEO, GAS, ELECTRICIDAD Y TELECOMUNICACIONES EN PROCESO</t>
  </si>
  <si>
    <t>1.2.3.5.03.0001</t>
  </si>
  <si>
    <t>CONSTRUCCIÓN DE OBRAS PARA EL ABASTECIMIENTO</t>
  </si>
  <si>
    <t>1.2.3.5.04.0000</t>
  </si>
  <si>
    <t>DIVISIÓN DE TERRENOS Y CONSTRUCCIÓN DE OBRAS DE URBANIZACIÓN EN PROCESO</t>
  </si>
  <si>
    <t>1.2.3.5.04.0001</t>
  </si>
  <si>
    <t>DIVISIÓN TERRENOS Y CONSTRUCCIÓN DE OBRAS DE URBANIZACIÓN</t>
  </si>
  <si>
    <t>1.2.3.5.05.0000</t>
  </si>
  <si>
    <t>CONSTRUCCIÓN DE VÍAS DE COMUNICACIÓN EN PROCESO</t>
  </si>
  <si>
    <t>1.2.3.5.05.0001</t>
  </si>
  <si>
    <t>PAVIMENTACIÓN ASFÁLTICA</t>
  </si>
  <si>
    <t>1.2.3.5.05.0002</t>
  </si>
  <si>
    <t>REHABILITACIÓN DE CALLES Y AVENIDAS</t>
  </si>
  <si>
    <t>1.2.3.5.05.0003</t>
  </si>
  <si>
    <t>CONSTRUCCIÓN PASOS A DESNIVEL</t>
  </si>
  <si>
    <t>1.2.3.5.05.0004</t>
  </si>
  <si>
    <t>AFECTACIONES VIALIDADES (INMUEBLES)</t>
  </si>
  <si>
    <t>1.2.3.5.06.0000</t>
  </si>
  <si>
    <t>OTRAS CONSTRUCCIONES DE INGENIERÍA CIVIL U OBRA PESADA EN PROCESO</t>
  </si>
  <si>
    <t>1.2.3.5.06.0001</t>
  </si>
  <si>
    <t>1.2.3.5.07.0000</t>
  </si>
  <si>
    <t>INSTALACIONES Y EQUIPAMIENTO EN CONSTRUCCIONES EN PROCESO</t>
  </si>
  <si>
    <t>1.2.3.5.07.0001</t>
  </si>
  <si>
    <t>1.2.3.5.09.0000</t>
  </si>
  <si>
    <t>TRABAJOS DE ACABADOS EN EDIFICACIONES Y OTROS TRABAJOS ESPECIALIZADOS EN PROCESO</t>
  </si>
  <si>
    <t>1.2.3.5.09.0001</t>
  </si>
  <si>
    <t>1.2.3.6.00.0000</t>
  </si>
  <si>
    <t>CONSTRUCCIONES EN PROCESO EN BIENES PROPIOS</t>
  </si>
  <si>
    <t>1.2.3.6.01.0000</t>
  </si>
  <si>
    <t>1.2.3.6.01.0001</t>
  </si>
  <si>
    <t>OBRAS DE CONSTRUCCIÓN PARA EDIFICIOS HABITACIONALES EN PROCESO</t>
  </si>
  <si>
    <t>1.2.3.6.01.0002</t>
  </si>
  <si>
    <t>MANTENIMIENTO Y REHABILITACIÓN DE EDIFICIOS HABITACIONALES EN PROCESO</t>
  </si>
  <si>
    <t>1.2.3.6.02.0000</t>
  </si>
  <si>
    <t>1.2.3.6.02.0001</t>
  </si>
  <si>
    <t>EDIFICACIÓN NO HABITACIONAL BIENES PROPIOS EN PROCESO</t>
  </si>
  <si>
    <t>1.2.3.6.02.0002</t>
  </si>
  <si>
    <t>MANTENIMIENTO Y REHABILITACIÓN DE EDIFICIOS NO HABITACIONALES EN PROCESO</t>
  </si>
  <si>
    <t>1.2.3.6.03.0000</t>
  </si>
  <si>
    <t>1.2.3.6.03.0001</t>
  </si>
  <si>
    <t>CONSTRUCCIÓN DE OBRAS PARA EL ABASTECIMIENTO DE AGUA, PETRÓLEO, GAS, ELECTRICIDAD Y TELECOMUNICACIONES</t>
  </si>
  <si>
    <t>1.2.3.6.03.0002</t>
  </si>
  <si>
    <t>MANTENIMIENTO Y REHABILITACIÓN DE OBRAS</t>
  </si>
  <si>
    <t>1.2.3.6.04.0000</t>
  </si>
  <si>
    <t>1.2.3.6.04.0001</t>
  </si>
  <si>
    <t>OBRA DE PREEDIFICACIÓN EN TERRENOS Y CONSTRUCCIÓN DE OBRAS DE URBANIZACIÓN EN PROCESO</t>
  </si>
  <si>
    <t>1.2.3.6.04.0002</t>
  </si>
  <si>
    <t>CONSTRUCCIÓN DE OBRAS DE URBANIZACIÓN EN PROCESO</t>
  </si>
  <si>
    <t>1.2.3.6.04.0003</t>
  </si>
  <si>
    <t>MANTENIMIENTO Y REHABILITACIÓN DE OBRAS DE URBANIZACIÓN EN PROCESO</t>
  </si>
  <si>
    <t>1.2.3.6.05.0000</t>
  </si>
  <si>
    <t>1.2.3.6.05.0001</t>
  </si>
  <si>
    <t>1.2.3.6.05.0002</t>
  </si>
  <si>
    <t>MANTENIMIENTO Y REHABILITACIÓN DE VÍAS DE COMUNICACIÓN EN PROCESO</t>
  </si>
  <si>
    <t>1.2.3.6.06.0000</t>
  </si>
  <si>
    <t>1.2.3.6.06.0001</t>
  </si>
  <si>
    <t>OTRAS CONSTRUCCIONES DE INGENIERÍA CIVIL</t>
  </si>
  <si>
    <t>1.2.3.6.06.0002</t>
  </si>
  <si>
    <t>MANTENIMIENTO Y REHABILITACIÓN DE OTRAS CONSTRUCCIONES DE INGENIERÍA CIVIL U OBRA PESADA EN PROCESO</t>
  </si>
  <si>
    <t>1.2.3.6.07.0000</t>
  </si>
  <si>
    <t>1.2.3.6.07.0001</t>
  </si>
  <si>
    <t>INSTALACIONES Y OBRAS DE CONSTRUCCIONES</t>
  </si>
  <si>
    <t>1.2.3.6.09.0000</t>
  </si>
  <si>
    <t>1.2.3.6.09.0001</t>
  </si>
  <si>
    <t>ENSAMBLE Y EDIFICACIÓN DE CONSTRUCCIONES</t>
  </si>
  <si>
    <t>1.2.3.6.09.0002</t>
  </si>
  <si>
    <t>OBRA DE TERMINACIÓN Y ACABADOS DE EDIFICACIONES</t>
  </si>
  <si>
    <t>1.2.3.6.09.0003</t>
  </si>
  <si>
    <t>SERVICIOS DE SUPERVISIÓN DE OBRAS EN PROCESO</t>
  </si>
  <si>
    <t>1.2.3.6.09.0004</t>
  </si>
  <si>
    <t>SERVICIOS PARA LA LIBERACIÓN DE DERECHOS</t>
  </si>
  <si>
    <t>1.2.3.6.09.0005</t>
  </si>
  <si>
    <t>OTROS SERVICIOS RELACIONADOS CON OBRAS PROPIAS</t>
  </si>
  <si>
    <t>1.2.3.9.00.0000</t>
  </si>
  <si>
    <t>OTROS BIENES INMUEBLES</t>
  </si>
  <si>
    <t>1.2.3.9.01.0000</t>
  </si>
  <si>
    <t>1.2.3.9.01.0001</t>
  </si>
  <si>
    <t>ADJUDICACIONES, EXPROPIACIONES E INDEMNIZACIONES</t>
  </si>
  <si>
    <t>1.2.3.9.01.0002</t>
  </si>
  <si>
    <t>BIENES INMUEBLES EN LA MODALIDAD DE PROYECTOS</t>
  </si>
  <si>
    <t>1.2.3.9.01.0003</t>
  </si>
  <si>
    <t>1.2.4.0.00.0000</t>
  </si>
  <si>
    <t>BIENES MUEBLES</t>
  </si>
  <si>
    <t>1.2.4.1.00.0000</t>
  </si>
  <si>
    <t>MOBILIARIO Y EQUIPO DE ADMINISTRACIÓN</t>
  </si>
  <si>
    <t>1.2.4.1.01.0000</t>
  </si>
  <si>
    <t>MUEBLES DE OFICINA Y ESTANTERÍA</t>
  </si>
  <si>
    <t>1.2.4.1.01.0001</t>
  </si>
  <si>
    <t>MOBILIARIO</t>
  </si>
  <si>
    <t>1.2.4.1.02.0000</t>
  </si>
  <si>
    <t>MUEBLES, EXCEPTO DE OFICINA Y ESTANTERÍA</t>
  </si>
  <si>
    <t>1.2.4.1.02.0001</t>
  </si>
  <si>
    <t>1.2.4.1.03.0000</t>
  </si>
  <si>
    <t>EQUIPO DE CÓMPUTO Y DE TECNOLOGÍAS DE INFORMACIÓN</t>
  </si>
  <si>
    <t>1.2.4.1.03.0001</t>
  </si>
  <si>
    <t>BIENES INFORMÁTICOS</t>
  </si>
  <si>
    <t>1.2.4.1.09.0000</t>
  </si>
  <si>
    <t>OTROS MOBILIARIOS Y EQUIPOS DE ADMINISTRACIÓN</t>
  </si>
  <si>
    <t>1.2.4.1.09.0001</t>
  </si>
  <si>
    <t>EQUIPO DE ADMINISTRACIÓN</t>
  </si>
  <si>
    <t>1.2.4.2.00.0000</t>
  </si>
  <si>
    <t>MOBILIARIO Y EQUIPO EDUCACIONAL Y RECREATIVO</t>
  </si>
  <si>
    <t>1.2.4.2.01.0000</t>
  </si>
  <si>
    <t>EQUIPOS Y APARATOS AUDIOVISUALES</t>
  </si>
  <si>
    <t>1.2.4.2.01.0001</t>
  </si>
  <si>
    <t>1.2.4.2.02.0000</t>
  </si>
  <si>
    <t>APARATOS DEPORTIVOS</t>
  </si>
  <si>
    <t>1.2.4.2.02.0001</t>
  </si>
  <si>
    <t>1.2.4.2.03.0000</t>
  </si>
  <si>
    <t>CÁMARAS FOTOGRÁFICAS Y DE VIDEO</t>
  </si>
  <si>
    <t>1.2.4.2.03.0001</t>
  </si>
  <si>
    <t>1.2.4.2.09.0000</t>
  </si>
  <si>
    <t>OTRO MOBILIARIO Y EQUIPO EDUCACIONAL Y RECREATIVO</t>
  </si>
  <si>
    <t>1.2.4.2.09.0001</t>
  </si>
  <si>
    <t>1.2.4.3.00.0000</t>
  </si>
  <si>
    <t>EQUIPO E INSTRUMENTAL MÉDICO Y DE LABORATORIO</t>
  </si>
  <si>
    <t>1.2.4.3.01.0000</t>
  </si>
  <si>
    <t>EQUIPO MÉDICO Y DE LABORATORIO</t>
  </si>
  <si>
    <t>1.2.4.3.01.0001</t>
  </si>
  <si>
    <t>1.2.4.3.02.0000</t>
  </si>
  <si>
    <t>INSTRUMENTAL MÉDICO Y DE LABORATORIO</t>
  </si>
  <si>
    <t>1.2.4.3.02.0001</t>
  </si>
  <si>
    <t>1.2.4.4.00.0000</t>
  </si>
  <si>
    <t>VEHÍCULOS Y EQUIPO DE TRANSPORTE</t>
  </si>
  <si>
    <t>1.2.4.4.01.0000</t>
  </si>
  <si>
    <t>VEHÍCULOS Y EQUIPO TERRESTRE</t>
  </si>
  <si>
    <t>1.2.4.4.01.0001</t>
  </si>
  <si>
    <t>1.2.4.4.01.0002</t>
  </si>
  <si>
    <t>VEHÍCULOS Y EQUIPO TERRESTRE (SEGURIDAD PÚBLICA Y VIALIDAD)</t>
  </si>
  <si>
    <t>1.2.4.4.02.0000</t>
  </si>
  <si>
    <t>CARROCERÍAS Y REMOLQUES</t>
  </si>
  <si>
    <t>1.2.4.4.02.0001</t>
  </si>
  <si>
    <t>1.2.4.4.02.0002</t>
  </si>
  <si>
    <t>CARROCERÍAS  REMOLQUES (SEGURIDAD PÚBLICA Y VIALIDAD)</t>
  </si>
  <si>
    <t>1.2.4.4.03.0000</t>
  </si>
  <si>
    <t>EQUIPO AEROESPACIAL</t>
  </si>
  <si>
    <t>1.2.4.4.04.0000</t>
  </si>
  <si>
    <t>EQUIPO FERROVIARIO</t>
  </si>
  <si>
    <t>1.2.4.4.05.0000</t>
  </si>
  <si>
    <t>EMBARCACIONES</t>
  </si>
  <si>
    <t>1.2.4.4.05.0001</t>
  </si>
  <si>
    <t>1.2.4.4.09.0000</t>
  </si>
  <si>
    <t>OTROS EQUIPOS DE TRANSPORTE</t>
  </si>
  <si>
    <t>1.2.4.4.09.0001</t>
  </si>
  <si>
    <t>1.2.4.4.09.0002</t>
  </si>
  <si>
    <t>OTROS EQUIPOS DE TRANSPORTE (SEGURIDAD PÚBLICA Y VIALIDAD)</t>
  </si>
  <si>
    <t>1.2.4.5.00.0000</t>
  </si>
  <si>
    <t>EQUIPO DE DEFENSA Y SEGURIDAD</t>
  </si>
  <si>
    <t>1.2.4.5.01.0000</t>
  </si>
  <si>
    <t>1.2.4.5.01.0001</t>
  </si>
  <si>
    <t>1.2.4.5.01.0002</t>
  </si>
  <si>
    <t>EQUIPO DE MONITOREO SEGURIDAD</t>
  </si>
  <si>
    <t>1.2.4.6.00.0000</t>
  </si>
  <si>
    <t>MAQUINARIA, OTROS EQUIPOS Y HERRAMIENTAS</t>
  </si>
  <si>
    <t>1.2.4.6.01.0000</t>
  </si>
  <si>
    <t>MAQUINARIA Y EQUIPO AGROPECUARIO</t>
  </si>
  <si>
    <t>1.2.4.6.01.0001</t>
  </si>
  <si>
    <t>1.2.4.6.02.0000</t>
  </si>
  <si>
    <t>MAQUINARIA Y EQUIPO INDUSTRIAL</t>
  </si>
  <si>
    <t>1.2.4.6.02.0001</t>
  </si>
  <si>
    <t>1.2.4.6.03.0000</t>
  </si>
  <si>
    <t>MAQUINARIA Y EQUIPO DE CONSTRUCCIÓN</t>
  </si>
  <si>
    <t>1.2.4.6.03.0001</t>
  </si>
  <si>
    <t>1.2.4.6.04.0000</t>
  </si>
  <si>
    <t>SISTEMAS DE AIRE ACONDICIONADO , CALEFACCIÓN Y DE REFRIGERACIÓN INDUSTRIAL Y COMERCIAL</t>
  </si>
  <si>
    <t>1.2.4.6.04.0001</t>
  </si>
  <si>
    <t>SISTEMA DE AIRE ACONDICIONADO Y REFRIGERACIÓN</t>
  </si>
  <si>
    <t>1.2.4.6.05.0000</t>
  </si>
  <si>
    <t>EQUIPO DE COMUNICACIÓN Y TELECOMUNICACIÓN</t>
  </si>
  <si>
    <t>1.2.4.6.05.0001</t>
  </si>
  <si>
    <t>EQUIPO Y APARATOS DE COMUNICACIÓN Y TELECOMUNICACIÓN</t>
  </si>
  <si>
    <t>1.2.4.6.06.0000</t>
  </si>
  <si>
    <t>EQUIPOS DE GENERACIÓN ELÉCTRICA, APARATOS Y ACCESORIOS ELECTRÓNICOS</t>
  </si>
  <si>
    <t>1.2.4.6.06.0001</t>
  </si>
  <si>
    <t>1.2.4.6.07.0000</t>
  </si>
  <si>
    <t>HERRAMIENTAS Y MÁQUINAS-HERRAMIENTAS</t>
  </si>
  <si>
    <t>1.2.4.6.07.0001</t>
  </si>
  <si>
    <t>1.2.4.6.09.0000</t>
  </si>
  <si>
    <t>OTROS EQUIPOS</t>
  </si>
  <si>
    <t>1.2.4.6.09.0001</t>
  </si>
  <si>
    <t>OTROS BIENES MUEBLES</t>
  </si>
  <si>
    <t>1.2.4.7.00.0000</t>
  </si>
  <si>
    <t>COLECCIONES, OBRAS DE ARTE Y OBJETOS VALIOSOS</t>
  </si>
  <si>
    <t>1.2.4.7.01.0000</t>
  </si>
  <si>
    <t>BIENES ARTÍSTICOS, CULTURALES Y CIENTÍFICOS</t>
  </si>
  <si>
    <t>1.2.4.7.01.0001</t>
  </si>
  <si>
    <t>1.2.4.7.02.0000</t>
  </si>
  <si>
    <t>OBJETOS DE VALOR</t>
  </si>
  <si>
    <t>1.2.4.7.02.0001</t>
  </si>
  <si>
    <t>1.2.4.8.00.0000</t>
  </si>
  <si>
    <t>ACTIVOS BIOLÓGICOS</t>
  </si>
  <si>
    <t>1.2.4.8.01.0000</t>
  </si>
  <si>
    <t>BOVINOS</t>
  </si>
  <si>
    <t>1.2.4.8.01.0001</t>
  </si>
  <si>
    <t>1.2.4.8.02.0000</t>
  </si>
  <si>
    <t>PORCINOS</t>
  </si>
  <si>
    <t>1.2.4.8.02.0001</t>
  </si>
  <si>
    <t>1.2.4.8.03.0000</t>
  </si>
  <si>
    <t>AVES</t>
  </si>
  <si>
    <t>1.2.4.8.03.0001</t>
  </si>
  <si>
    <t>1.2.4.8.04.0000</t>
  </si>
  <si>
    <t>OVINOS Y CAPRINOS</t>
  </si>
  <si>
    <t>1.2.4.8.04.0001</t>
  </si>
  <si>
    <t>1.2.4.8.05.0000</t>
  </si>
  <si>
    <t>PECES Y ACUICULTURA</t>
  </si>
  <si>
    <t>1.2.4.8.05.0001</t>
  </si>
  <si>
    <t>1.2.4.8.06.0000</t>
  </si>
  <si>
    <t>EQUINOS</t>
  </si>
  <si>
    <t>1.2.4.8.06.0001</t>
  </si>
  <si>
    <t>1.2.4.8.07.0000</t>
  </si>
  <si>
    <t>ESPECIES MENORES Y DE ZOOLÓGICO</t>
  </si>
  <si>
    <t>1.2.4.8.07.0001</t>
  </si>
  <si>
    <t>1.2.4.8.08.0000</t>
  </si>
  <si>
    <t>ÁRBOLES Y PLANTAS</t>
  </si>
  <si>
    <t>1.2.4.8.08.0001</t>
  </si>
  <si>
    <t>ÁRBOLES Y PLANTA</t>
  </si>
  <si>
    <t>1.2.4.8.09.0000</t>
  </si>
  <si>
    <t>OTROS ACTIVOS BIOLÓGICOS</t>
  </si>
  <si>
    <t>1.2.4.8.09.0001</t>
  </si>
  <si>
    <t>1.2.5.0.00.0000</t>
  </si>
  <si>
    <t>ACTIVOS INTANGIBLES</t>
  </si>
  <si>
    <t>1.2.5.1.00.0000</t>
  </si>
  <si>
    <t>SOFTWARE</t>
  </si>
  <si>
    <t>1.2.5.1.01.0000</t>
  </si>
  <si>
    <t>1.2.5.1.01.0001</t>
  </si>
  <si>
    <t>1.2.5.2.00.0000</t>
  </si>
  <si>
    <t>PATENTES, MARCAS Y DERECHOS</t>
  </si>
  <si>
    <t>1.2.5.2.01.0000</t>
  </si>
  <si>
    <t>PATENTES</t>
  </si>
  <si>
    <t>1.2.5.2.01.0001</t>
  </si>
  <si>
    <t>1.2.5.2.02.0000</t>
  </si>
  <si>
    <t>MARCAS</t>
  </si>
  <si>
    <t>1.2.5.2.02.0001</t>
  </si>
  <si>
    <t>1.2.5.2.03.0000</t>
  </si>
  <si>
    <t>DERECHOS</t>
  </si>
  <si>
    <t>1.2.5.2.03.0001</t>
  </si>
  <si>
    <t>1.2.5.3.00.0000</t>
  </si>
  <si>
    <t>CONCESIONES Y FRANQUICIAS</t>
  </si>
  <si>
    <t>1.2.5.3.01.0000</t>
  </si>
  <si>
    <t>CONCESIONES</t>
  </si>
  <si>
    <t>1.2.5.3.01.0001</t>
  </si>
  <si>
    <t>1.2.5.3.02.0000</t>
  </si>
  <si>
    <t>FRANQUICIAS</t>
  </si>
  <si>
    <t>1.2.5.3.02.0001</t>
  </si>
  <si>
    <t>1.2.5.4.00.0000</t>
  </si>
  <si>
    <t>LICENCIAS</t>
  </si>
  <si>
    <t>1.2.5.4.01.0000</t>
  </si>
  <si>
    <t>LICENCIAS INFORMÁTICAS E INTELECTUALES</t>
  </si>
  <si>
    <t>1.2.5.4.01.0001</t>
  </si>
  <si>
    <t>1.2.5.4.02.0000</t>
  </si>
  <si>
    <t>LICENCIAS INDUSTRIALES, COMERCIALES Y OTRAS</t>
  </si>
  <si>
    <t>1.2.5.4.02.0002</t>
  </si>
  <si>
    <t>1.2.5.9.00.0000</t>
  </si>
  <si>
    <t>OTROS ACTIVOS INTANGIBLES</t>
  </si>
  <si>
    <t>1.2.5.9.01.0000</t>
  </si>
  <si>
    <t>1.2.5.9.01.0001</t>
  </si>
  <si>
    <t>1.2.6.0.00.0000</t>
  </si>
  <si>
    <t>DEPRECIACIÓN, DETERIORO Y AMORTIZACIÓN ACUMULADA DE BIENES</t>
  </si>
  <si>
    <t>1.2.6.1.00.0000</t>
  </si>
  <si>
    <t>DEPRECIACIÓN ACUMULADA DE BIENES INMUEBLES</t>
  </si>
  <si>
    <t>1.2.6.1.01.0000</t>
  </si>
  <si>
    <t>DEPRECIACIÓN ACUMULADA DE VIVIENDAS</t>
  </si>
  <si>
    <t>1.2.6.1.02.0000</t>
  </si>
  <si>
    <t>DEPRECIACIÓN ACUMULADA DE EDIFICIOS NO HABITACIONALES</t>
  </si>
  <si>
    <t>1.2.6.1.09.0000</t>
  </si>
  <si>
    <t>DEPRECIACIÓN ACUMULADA DE OTROS BIENES INMUEBLES</t>
  </si>
  <si>
    <t>1.2.6.2.00.0000</t>
  </si>
  <si>
    <t>DEPRECIACIÓN ACUMULADA DE INFRAESTRUCTURA</t>
  </si>
  <si>
    <t>1.2.6.2.01.0000</t>
  </si>
  <si>
    <t>DEPRECIACIÓN ACUMULADA DE INFRAESTRUCTURA DE CARRETERAS</t>
  </si>
  <si>
    <t>1.2.6.2.02.0000</t>
  </si>
  <si>
    <t>DEPRECIACIÓN ACUMULADA DE INFRAESTRUCTURA FERROVIARIA Y MULTIMODAL</t>
  </si>
  <si>
    <t>1.2.6.2.03.0000</t>
  </si>
  <si>
    <t>DEPRECIACIÓN ACUMULADA DE INFRAESTRUCTURA PORTUARIA</t>
  </si>
  <si>
    <t>1.2.6.2.04.0000</t>
  </si>
  <si>
    <t>DEPRECIACIÓN ACUMULADA DE INFRAESTRUCTURA AEROPORTUARIA</t>
  </si>
  <si>
    <t>1.2.6.2.05.0000</t>
  </si>
  <si>
    <t>DEPRECIACIÓN ACUMULADA DE INFRAESTRUCTURA DE TELECOMUNICACIONES</t>
  </si>
  <si>
    <t>1.2.6.2.06.0000</t>
  </si>
  <si>
    <t>DEPRECIACIÓN ACUMULADA DE INFRAESTRUCTURA DE AGUA POTABLE, SANEAMIENTO, HIDROAGRÍCOLA Y CONTROL DE INUNDACIONES</t>
  </si>
  <si>
    <t>1.2.6.2.07.0000</t>
  </si>
  <si>
    <t>DEPRECIACIÓN ACUMULADA DE INFRAESTRUCTURA ELÉCTRICA</t>
  </si>
  <si>
    <t>1.2.6.2.08.0000</t>
  </si>
  <si>
    <t>DEPRECIACIÓN ACUMULADA DE INFRAESTRUCTURA DE PRODUCCIÓN DE HIDROCARBUROS</t>
  </si>
  <si>
    <t>1.2.6.2.09.0000</t>
  </si>
  <si>
    <t>DEPRECIACIÓN ACUMULADA DE INFRAESTRUCTURA DE REFINACIÓN, GAS Y PETROQUÍMICA</t>
  </si>
  <si>
    <t>1.2.6.3.00.0000</t>
  </si>
  <si>
    <t>DEPRECIACIÓN ACUMULADA DE BIENES MUEBLES</t>
  </si>
  <si>
    <t>1.2.6.3.01.0000</t>
  </si>
  <si>
    <t>DEPRECIACIÓN ACUMULADA DE MOBILIARIO Y EQUIPO DE ADMINISTRACIÓN</t>
  </si>
  <si>
    <t>1.2.6.3.01.0001</t>
  </si>
  <si>
    <t>DEPRECIACIÓN ACUMULADA MUEBLES OFICINA Y ESTANTERÍA</t>
  </si>
  <si>
    <t>1.2.6.3.01.0002</t>
  </si>
  <si>
    <t>DEPRECIACIÓN ACUMULADA MUEBLES EXCEPTO OFICINA Y ESTANTERÍA</t>
  </si>
  <si>
    <t>1.2.6.3.01.0003</t>
  </si>
  <si>
    <t>DEPRECIACIÓN ACUMULADA EQUIPO DE CÓMPUTO Y TECNOLOGÍA DE INFORMACIÓN</t>
  </si>
  <si>
    <t>1.2.6.3.01.0009</t>
  </si>
  <si>
    <t>DEPRECIACIÓN ACUMULADA OTROS MOBILIARIOS Y EQUIPOS DE ADMINISTRACIÓN</t>
  </si>
  <si>
    <t>1.2.6.3.02.0000</t>
  </si>
  <si>
    <t>DEPRECIACIÓN ACUMULADA DE MOBILIARIO Y EQUIPO EDUCACIONAL Y RECREATIVO</t>
  </si>
  <si>
    <t>1.2.6.3.02.0001</t>
  </si>
  <si>
    <t>DEPRECIACIÓN ACUMULADA EQUIPOS Y APARATOS AUDIOVISUALES</t>
  </si>
  <si>
    <t>1.2.6.3.02.0002</t>
  </si>
  <si>
    <t>DEPRECIACIÓN  ACUMULADA APARATOS DEPORTIVOS</t>
  </si>
  <si>
    <t>1.2.6.3.02.0003</t>
  </si>
  <si>
    <t>DEPRECIACIÓN ACUMULADA CÁMARAS, FOTOGRAFÍAS Y VIDEO</t>
  </si>
  <si>
    <t>1.2.6.3.02.0009</t>
  </si>
  <si>
    <t>DEPRECIACIÓN  ACUMULADA OTRO MOBILIARIO Y EQUIPO EDUCACIONAL</t>
  </si>
  <si>
    <t>1.2.6.3.03.0000</t>
  </si>
  <si>
    <t>DEPRECIACIÓN ACUMULADA DE EQUIPO E INSTRUMENTAL MÉDICO Y DE LABORATORIO</t>
  </si>
  <si>
    <t>1.2.6.3.03.0001</t>
  </si>
  <si>
    <t>DEPRECIACIÓN ACUMULADA EQUIPO MÉDICO Y DE LABORATORIO</t>
  </si>
  <si>
    <t>1.2.6.3.03.0002</t>
  </si>
  <si>
    <t>DEPRECIACIÓN ACUMULADA INSTRUMENTAL MÉDICO Y DE LABORATORIO</t>
  </si>
  <si>
    <t>1.2.6.3.04.0000</t>
  </si>
  <si>
    <t>DEPRECIACIÓN ACUMULADA DE EQUIPO DE TRANSPORTE</t>
  </si>
  <si>
    <t>1.2.6.3.04.0001</t>
  </si>
  <si>
    <t>DEPRECIACIÓN ACUMULADA AUTOS Y EQUIPO DE TRANSPORTE</t>
  </si>
  <si>
    <t>1.2.6.3.04.0002</t>
  </si>
  <si>
    <t>DEPRECIACIÓN ACUMULADA CARROCERÍAS Y REMOLQUES</t>
  </si>
  <si>
    <t>1.2.6.3.04.0003</t>
  </si>
  <si>
    <t>DEPRECIACIÓN ACUMULADA EQUIPO AEROESPACIAL</t>
  </si>
  <si>
    <t>1.2.6.3.04.0004</t>
  </si>
  <si>
    <t>DEPRECIACIÓN ACUMULADA EQUIPO FERROVIARIO</t>
  </si>
  <si>
    <t>1.2.6.3.04.0005</t>
  </si>
  <si>
    <t>DEPRECIACIÓN ACUMULADA EMBARCACIONES</t>
  </si>
  <si>
    <t>1.2.6.3.04.0006</t>
  </si>
  <si>
    <t>DEPRECIACIÓN VEHÍCULOS Y EQUIPOS TERRESTRES SEGURIDAD PÚBLICA</t>
  </si>
  <si>
    <t>1.2.6.3.04.0007</t>
  </si>
  <si>
    <t>DEPRECIACIÓN CARROCERÍAS Y REMOLQUES SEGURIDAD PÚBLICA</t>
  </si>
  <si>
    <t>1.2.6.3.04.0008</t>
  </si>
  <si>
    <t>DEPRECIACIÓN ACUMULADA DE OTROS EQUIPOS DE TRANSPORTE</t>
  </si>
  <si>
    <t>1.2.6.3.04.0009</t>
  </si>
  <si>
    <t>DEPRECIACIÓN ACUMULADA OTROS EQUIPOS TRANSPORTE SEGURIDAD PÚBLICA Y VIALIDAD</t>
  </si>
  <si>
    <t>1.2.6.3.05.0000</t>
  </si>
  <si>
    <t>DEPRECIACIÓN ACUMULADA DE EQUIPO DE DEFENSA Y SEGURIDAD</t>
  </si>
  <si>
    <t>1.2.6.3.05.0001</t>
  </si>
  <si>
    <t>1.2.6.3.06.0000</t>
  </si>
  <si>
    <t>DEPRECIACIÓN ACUMULADA DE MAQUINARIA, OTRO EQUIPO Y HERRAMIENTAS</t>
  </si>
  <si>
    <t>1.2.6.3.06.0001</t>
  </si>
  <si>
    <t>DEPRECIACIÓN ACUMULADA DE MAQUINARIA Y EQUIPO AGROPECUARIO</t>
  </si>
  <si>
    <t>1.2.6.3.06.0002</t>
  </si>
  <si>
    <t>DEPRECIACIÓN ACUMULADA DE MAQUINARIA Y EQUIPO INDUSTRIAL</t>
  </si>
  <si>
    <t>1.2.6.3.06.0003</t>
  </si>
  <si>
    <t>DEPRECIACIÓN ACUMULADA DE MAQUINARIA Y EQUIPO DE CONSTRUCCIÓN</t>
  </si>
  <si>
    <t>1.2.6.3.06.0004</t>
  </si>
  <si>
    <t>DEPRECIACIÓN ACUMULADA DE AIRE ACONDICIONADO Y REFRIGERACIÓN</t>
  </si>
  <si>
    <t>1.2.6.3.06.0005</t>
  </si>
  <si>
    <t>DEPRECIACIÓN ACUMULADA DE EQUIPO Y APARATOS DE COMUNICACIÓN Y TELECOMUNICACIÓN</t>
  </si>
  <si>
    <t>1.2.6.3.06.0006</t>
  </si>
  <si>
    <t>DEPRECIACIÓN ACUMULADA DE EQUIPOS DE GENERACIÓN ELÉCTRICA, APARATOS Y ACCESORIOS ELECTRÓNICOS</t>
  </si>
  <si>
    <t>1.2.6.3.06.0007</t>
  </si>
  <si>
    <t>DEPRECIACIÓN ACUMULADA DE HERRAMIENTAS Y MÁQUINAS-HERRAMIENTAS</t>
  </si>
  <si>
    <t>1.2.6.3.06.0009</t>
  </si>
  <si>
    <t>DEPRECIACIÓN ACUMULADA DE OTROS BIENES MUEBLES</t>
  </si>
  <si>
    <t>1.2.6.4.00.0000</t>
  </si>
  <si>
    <t>1.2.6.4.01.0000</t>
  </si>
  <si>
    <t>DETERIORO ACUMULADO DE BOVINOS</t>
  </si>
  <si>
    <t>1.2.6.4.02.0000</t>
  </si>
  <si>
    <t>DETERIORO ACUMULADO DE PORCINOS</t>
  </si>
  <si>
    <t>1.2.6.4.03.0000</t>
  </si>
  <si>
    <t>DETERIORO ACUMULADO DE AVES</t>
  </si>
  <si>
    <t>1.2.6.4.04.0000</t>
  </si>
  <si>
    <t>DETERIORO ACUMULADO DE OVINOS Y CAPRINOS</t>
  </si>
  <si>
    <t>1.2.6.4.05.0000</t>
  </si>
  <si>
    <t>DETERIORO ACUMULADO DE PECES Y ACUICULTURA</t>
  </si>
  <si>
    <t>1.2.6.4.06.0000</t>
  </si>
  <si>
    <t>DETERIORO ACUMULADO DE EQUINOS</t>
  </si>
  <si>
    <t>1.2.6.4.07.0000</t>
  </si>
  <si>
    <t>DETERIORO ACUMULADO DE ESPECIES MENORES</t>
  </si>
  <si>
    <t>1.2.6.4.08.0000</t>
  </si>
  <si>
    <t>DETERIORO ACUMULADO DE ÁRBOLES Y PLANTAS</t>
  </si>
  <si>
    <t>1.2.6.4.09.0000</t>
  </si>
  <si>
    <t>DETERIORO ACUMULADO DE OTROS ACTIVOS BIOLÓGICOS</t>
  </si>
  <si>
    <t>1.2.6.5.00.0000</t>
  </si>
  <si>
    <t>AMORTIZACIÓN ACUMULADA DE ACTIVOS INTANGIBLES</t>
  </si>
  <si>
    <t>1.2.6.5.01.0000</t>
  </si>
  <si>
    <t>AMORTIZACIÓN ACUMULADAS DE SOFTWARE</t>
  </si>
  <si>
    <t>1.2.6.5.01.0001</t>
  </si>
  <si>
    <t>1.2.6.5.02.0000</t>
  </si>
  <si>
    <t>AMORTIZACIÓN ACUMULADAS DE PATENTES, MARCAS Y DERECHOS</t>
  </si>
  <si>
    <t>1.2.6.5.02.0001</t>
  </si>
  <si>
    <t>AMORTIZACIÓN ACUMULADA PATENTES</t>
  </si>
  <si>
    <t>1.2.6.5.02.0002</t>
  </si>
  <si>
    <t>AMORTIZACIÓN ACUMULADA MARCAS</t>
  </si>
  <si>
    <t>1.2.6.5.02.0003</t>
  </si>
  <si>
    <t>AMORTIZACIÓN ACUMULADA DERECHOS</t>
  </si>
  <si>
    <t>1.2.6.5.03.0000</t>
  </si>
  <si>
    <t>AMORTIZACIÓN ACUMULADAS DE CONCESIONES Y FRANQUICIAS</t>
  </si>
  <si>
    <t>1.2.6.5.03.0001</t>
  </si>
  <si>
    <t>AMORTIZACIÓN ACUMULADA CONCESIONES</t>
  </si>
  <si>
    <t>1.2.6.5.03.0002</t>
  </si>
  <si>
    <t>AMORTIZACIÓN ACUMULADA FRANQUICIAS</t>
  </si>
  <si>
    <t>1.2.6.5.04.0000</t>
  </si>
  <si>
    <t>AMORTIZACIÓN ACUMULADAS DE LICENCIAS</t>
  </si>
  <si>
    <t>1.2.6.5.04.0001</t>
  </si>
  <si>
    <t>AMORTIZACIÓN ACUMULADA LICENCIAS INFORMÁTICAS E INTELECTUALES</t>
  </si>
  <si>
    <t>1.2.6.5.04.0002</t>
  </si>
  <si>
    <t>AMORTIZACIÓN ACUMULADA LICENCIAS INDUSTRIALES, COMERCIALES Y OTRAS</t>
  </si>
  <si>
    <t>1.2.6.5.09.0000</t>
  </si>
  <si>
    <t>AMORTIZACIÓN ACUMULADAS DE OTROS INTANGIBLES</t>
  </si>
  <si>
    <t>1.2.6.5.09.0001</t>
  </si>
  <si>
    <t>1.2.7.0.00.0000</t>
  </si>
  <si>
    <t>ACTIVOS DIFERIDOS</t>
  </si>
  <si>
    <t>1.2.7.1.00.0000</t>
  </si>
  <si>
    <t>ESTUDIOS, FORMULACIÓN Y EVALUACIÓN DE PROYECTOS</t>
  </si>
  <si>
    <t>1.2.7.1.01.0000</t>
  </si>
  <si>
    <t>1.2.7.1.01.0001</t>
  </si>
  <si>
    <t>EVALUACIÓN DE PROYECTOS (PARTIDA PLURIANUAL)</t>
  </si>
  <si>
    <t>1.2.7.2.00.0000</t>
  </si>
  <si>
    <t>DERECHOS SOBRE BIENES EN RÉGIMEN DE ARRENDAMIENTO FINANCIERO</t>
  </si>
  <si>
    <t>1.2.7.2.01.0000</t>
  </si>
  <si>
    <t>1.2.7.3.00.0000</t>
  </si>
  <si>
    <t>GASTOS PAGADOS POR ADELANTADO A LARGO PLAZO</t>
  </si>
  <si>
    <t>1.2.7.3.01.0000</t>
  </si>
  <si>
    <t>INTERESES ANTICIPADOS POR ARRENDAMIENTO</t>
  </si>
  <si>
    <t>1.2.7.3.01.0001</t>
  </si>
  <si>
    <t>1.2.7.4.00.0000</t>
  </si>
  <si>
    <t>ANTICIPOS A LARGO PLAZO</t>
  </si>
  <si>
    <t>1.2.7.4.01.0000</t>
  </si>
  <si>
    <t>ANTICIPOS A PROVEEDORES POR ADQUISICIÓN DE BIENES Y PRESTACIÓN DE SERVICIOS A LARGO PLAZO</t>
  </si>
  <si>
    <t>1.2.7.4.02.0000</t>
  </si>
  <si>
    <t>ANTICIPOS A PROVEEDORES POR ADQUISICIÓN DE BIENES  INMUEBLES Y MUEBLES A LARGO PLAZO</t>
  </si>
  <si>
    <t>1.2.7.4.03.0000</t>
  </si>
  <si>
    <t>ANTICIPOS A PROVEEDORES POR ADQUISICIÓN DE BIENES INTANGIBLES A LARGO PLAZO</t>
  </si>
  <si>
    <t>1.2.7.4.04.0000</t>
  </si>
  <si>
    <t>ANTICIPOS A CONTRATISTAS (OBRAS) A LARGO PLAZO</t>
  </si>
  <si>
    <t>1.2.7.5.00.0000</t>
  </si>
  <si>
    <t>BENEFICIOS AL RETIRO DE EMPLEADOS PAGADOS POR ADELANTADO</t>
  </si>
  <si>
    <t>1.2.7.5.01.0000</t>
  </si>
  <si>
    <t>1.2.7.9.00.0000</t>
  </si>
  <si>
    <t>OTROS ACTIVOS DIFERIDOS</t>
  </si>
  <si>
    <t>1.2.7.9.01.0000</t>
  </si>
  <si>
    <t>OTROS ACTIVOS DIFERIDOS POR DEPÓSITOS EN GARANTÍA</t>
  </si>
  <si>
    <t>1.2.7.9.01.0005</t>
  </si>
  <si>
    <t>GAS NATURAL MÉXICO, S.A. DE C.V.</t>
  </si>
  <si>
    <t>1.2.7.9.01.0006</t>
  </si>
  <si>
    <t>COMISIÓN FEDERAL DE ELECTRICIDAD</t>
  </si>
  <si>
    <t>1.2.7.9.01.0027</t>
  </si>
  <si>
    <t>CARLOS ALBERTO ORTEGA LUNA</t>
  </si>
  <si>
    <t>1.2.7.9.01.0028</t>
  </si>
  <si>
    <t>JESÚS MAEL CANTÚ GONZÁLEZ</t>
  </si>
  <si>
    <t>1.2.7.9.01.0032</t>
  </si>
  <si>
    <t>GOVAL BIENES RAÍCES, S.A. DE C.V.</t>
  </si>
  <si>
    <t>1.2.7.9.01.0035</t>
  </si>
  <si>
    <t>1.2.7.9.02.0000</t>
  </si>
  <si>
    <t>FONDOS EN GARANTÍA POR RESERVAS DE CRÉDITO</t>
  </si>
  <si>
    <t>1.2.7.9.02.0009</t>
  </si>
  <si>
    <t>FONDO GARANTÍA INTERACCIONES</t>
  </si>
  <si>
    <t>1.2.8.0.00.0000</t>
  </si>
  <si>
    <t>ESTIMACIÓN POR PÉRDIDA O DETERIORO DE ACTIVOS NO CIRCULANTES</t>
  </si>
  <si>
    <t>1.2.8.1.00.0000</t>
  </si>
  <si>
    <t>ESTIMACIONES POR PÉRDIDA DE CUENTAS INCOBRABLES DE DOCUMENTOS POR COBRAR A LARGO PLAZO</t>
  </si>
  <si>
    <t>1.2.8.1.01.0000</t>
  </si>
  <si>
    <t>1.2.8.2.00.0000</t>
  </si>
  <si>
    <t>ESTIMACIONES POR PÉRDIDA DE CUENTAS INCOBRABLES DE DEUDORES DIVERSOS POR COBRAR A LARGO PLAZO</t>
  </si>
  <si>
    <t>1.2.8.2.01.0000</t>
  </si>
  <si>
    <t>1.2.8.3.00.0000</t>
  </si>
  <si>
    <t>ESTIMACIONES POR PÉRDIDA DE CUENTAS INCOBRABLES DE INGRESOS POR COBRAR A LARGO PLAZO</t>
  </si>
  <si>
    <t>1.2.8.3.01.0000</t>
  </si>
  <si>
    <t>ESTIMACIONES POR PÉRDIDA DE CUENTAS INCOBRABLES DE CONTRIBUCIONES GARANTIZADAS A LARGO PLAZO</t>
  </si>
  <si>
    <t>1.2.8.3.02.0000</t>
  </si>
  <si>
    <t>ESTIMACIONES POR PÉRDIDA DE CUENTAS INCOBRABLES DE DEUDORES FISCALES EN PARCIALIDADES A LARGO PLAZO</t>
  </si>
  <si>
    <t>1.2.8.3.03.0000</t>
  </si>
  <si>
    <t>ESTIMACIONES POR PÉRDIDA DE CUENTAS INCOBRABLES DE DEUDORES CON RESOLUCIÓN DEFINITIVA A LARGO PLAZO</t>
  </si>
  <si>
    <t>1.2.8.3.09.0000</t>
  </si>
  <si>
    <t>ESTIMACIONES POR PÉRDIDA DE CUENTAS INCOBRABLES DE OTRAS CONTRIBUCIONES A LARGO PLAZO</t>
  </si>
  <si>
    <t>1.2.8.4.00.0000</t>
  </si>
  <si>
    <t>ESTIMACIONES POR PÉRDIDA DE CUENTAS INCOBRABLES DE PRÉSTAMOS OTORGADOS A LARGO PLAZO</t>
  </si>
  <si>
    <t>1.2.8.4.01.0000</t>
  </si>
  <si>
    <t>1.2.8.9.00.0000</t>
  </si>
  <si>
    <t>ESTIMACIONES POR PÉRDIDA DE OTRAS CUENTAS INCOBRABLES A LARGO PLAZO</t>
  </si>
  <si>
    <t>1.2.8.9.01.0000</t>
  </si>
  <si>
    <t>1.2.9.0.00.0000</t>
  </si>
  <si>
    <t>OTROS ACTIVOS NO CIRCULANTES</t>
  </si>
  <si>
    <t>1.2.9.1.00.0000</t>
  </si>
  <si>
    <t>BIENES EN CONCESIÓN</t>
  </si>
  <si>
    <t>1.2.9.1.01.0000</t>
  </si>
  <si>
    <t>TERRENOS EN CONCESIÓN</t>
  </si>
  <si>
    <t>1.2.9.1.01.0001</t>
  </si>
  <si>
    <t>1.2.9.1.02.0000</t>
  </si>
  <si>
    <t>VIVIENDAS EN CONCESIÓN</t>
  </si>
  <si>
    <t>1.2.9.1.02.0001</t>
  </si>
  <si>
    <t>1.2.9.1.03.0000</t>
  </si>
  <si>
    <t>EDIFICIOS NO HABITACIONALES Y OTROS INMUEBLES EN CONCESIÓN</t>
  </si>
  <si>
    <t>1.2.9.1.03.0001</t>
  </si>
  <si>
    <t>1.2.9.1.04.0000</t>
  </si>
  <si>
    <t>INFRAESTRUCTURA EN CONCESIÓN</t>
  </si>
  <si>
    <t>1.2.9.1.04.0001</t>
  </si>
  <si>
    <t>1.2.9.1.05.0000</t>
  </si>
  <si>
    <t>MOBILIARIO Y EQUIPO DE ADMINISTRACIÓN, EDUCACIONAL Y RECREATIVO EN CONCESIÓN</t>
  </si>
  <si>
    <t>1.2.9.1.05.0001</t>
  </si>
  <si>
    <t>1.2.9.1.06.0000</t>
  </si>
  <si>
    <t>EQUIPO E INSTRUMENTAL MÉDICO Y DE LABORATORIO EN CONCESIÓN</t>
  </si>
  <si>
    <t>1.2.9.1.06.0001</t>
  </si>
  <si>
    <t>1.2.9.1.07.0000</t>
  </si>
  <si>
    <t>EQUIPO DE TRANSPORTE EN CONCESIÓN</t>
  </si>
  <si>
    <t>1.2.9.1.07.0001</t>
  </si>
  <si>
    <t>1.2.9.1.08.0000</t>
  </si>
  <si>
    <t>MAQUINARIA, OTRO EQUIPO Y HERRAMIENTAS EN CONCESIÓN</t>
  </si>
  <si>
    <t>1.2.9.1.08.0001</t>
  </si>
  <si>
    <t>1.2.9.1.09.0000</t>
  </si>
  <si>
    <t>ACTIVOS INTANGIBLES EN CONCESIÓN</t>
  </si>
  <si>
    <t>1.2.9.1.09.0001</t>
  </si>
  <si>
    <t>1.2.9.2.00.0000</t>
  </si>
  <si>
    <t>BIENES EN ARRENDAMIENTO FINANCIERO</t>
  </si>
  <si>
    <t>1.2.9.2.01.0000</t>
  </si>
  <si>
    <t>TERRENOS EN ARRENDAMIENTO FINANCIERO</t>
  </si>
  <si>
    <t>1.2.9.2.02.0000</t>
  </si>
  <si>
    <t>VIVIENDAS EN ARRENDAMIENTO FINANCIERO</t>
  </si>
  <si>
    <t>1.2.9.2.03.0000</t>
  </si>
  <si>
    <t>EDIFICIOS NO HABITACIONALES Y OTROS INMUEBLES EN ARRENDAMIENTO FINANCIERO</t>
  </si>
  <si>
    <t>1.2.9.2.04.0000</t>
  </si>
  <si>
    <t>MOBILIARIO Y EQUIPO DE ADMINISTRACIÓN, EDUCACIONAL Y RECREATIVO EN ARRENDAMIENTO FINANCIERO</t>
  </si>
  <si>
    <t>1.2.9.2.05.0000</t>
  </si>
  <si>
    <t>EQUIPO E INSTRUMENTAL MÉDICO Y DE LABORATORIO EN ARRENDAMIENTO FINANCIERO</t>
  </si>
  <si>
    <t>1.2.9.2.06.0000</t>
  </si>
  <si>
    <t>EQUIPO DE TRANSPORTE EN ARRENDAMIENTO FINANCIERO</t>
  </si>
  <si>
    <t>1.2.9.2.07.0000</t>
  </si>
  <si>
    <t>MAQUINARIA, OTRO EQUIPO Y HERRAMIENTAS EN ARRENDAMIENTO FINANCIERO</t>
  </si>
  <si>
    <t>1.2.9.2.08.0000</t>
  </si>
  <si>
    <t>ACTIVOS INTANGIBLES EN ARRENDAMIENTO FINANCIERO</t>
  </si>
  <si>
    <t>1.2.9.3.00.0000</t>
  </si>
  <si>
    <t>BIENES EN COMODATO</t>
  </si>
  <si>
    <t>1.2.9.3.01.0000</t>
  </si>
  <si>
    <t>TERRENOS EN COMODATO</t>
  </si>
  <si>
    <t>1.2.9.3.01.0001</t>
  </si>
  <si>
    <t>1.2.9.3.02.0000</t>
  </si>
  <si>
    <t>VIVIENDAS EN COMODATO</t>
  </si>
  <si>
    <t>1.2.9.3.02.0001</t>
  </si>
  <si>
    <t>1.2.9.3.03.0000</t>
  </si>
  <si>
    <t>EDIFICIOS NO HABITACIONALES Y OTROS INMUEBLES EN COMODATO</t>
  </si>
  <si>
    <t>1.2.9.3.03.0001</t>
  </si>
  <si>
    <t>1.2.9.3.04.0000</t>
  </si>
  <si>
    <t>MOBILIARIO Y EQUIPO DE ADMINISTRACIÓN, EDUCACIONAL Y RECREATIVO  EN COMODATO</t>
  </si>
  <si>
    <t>1.2.9.3.04.0001</t>
  </si>
  <si>
    <t>1.2.9.3.05.0000</t>
  </si>
  <si>
    <t>EQUIPO E INSTRUMENTAL MÉDICO Y DE LABORATORIO EN COMODATO</t>
  </si>
  <si>
    <t>1.2.9.3.05.0001</t>
  </si>
  <si>
    <t>1.2.9.3.06.0000</t>
  </si>
  <si>
    <t>EQUIPO DE TRANSPORTE EN COMODATO</t>
  </si>
  <si>
    <t>1.2.9.3.06.0001</t>
  </si>
  <si>
    <t>1.2.9.3.07.0000</t>
  </si>
  <si>
    <t>MAQUINARIA, OTRO EQUIPO Y HERRAMIENTAS  EN COMODATO</t>
  </si>
  <si>
    <t>1.2.9.3.07.0001</t>
  </si>
  <si>
    <t>1.2.9.3.08.0000</t>
  </si>
  <si>
    <t>ACTIVOS INTANGIBLES EN COMODATO</t>
  </si>
  <si>
    <t>1.2.9.3.08.0001</t>
  </si>
  <si>
    <t>2.0.0.0.00.0000</t>
  </si>
  <si>
    <t>PASIVO</t>
  </si>
  <si>
    <t>2.1.0.0.00.0000</t>
  </si>
  <si>
    <t>PASIVO CIRCULANTE</t>
  </si>
  <si>
    <t>2.1.1.0.00.0000</t>
  </si>
  <si>
    <t>CUENTAS POR PAGAR A CORTO PLAZO</t>
  </si>
  <si>
    <t>2.1.1.1.00.0000</t>
  </si>
  <si>
    <t>SERVICIOS PERSONALES POR PAGAR A CORTO PLAZO</t>
  </si>
  <si>
    <t>2.1.1.1.01.0000</t>
  </si>
  <si>
    <t>REMUNERACIÓN POR PAGAR AL PERSONAL DE CARÁCTER PERMANENTE A CORTO PLAZO</t>
  </si>
  <si>
    <t>2.1.1.1.01.0001</t>
  </si>
  <si>
    <t>SERVICIOS  PERSONALES POR PAGAR A CORTO PLAZO</t>
  </si>
  <si>
    <t>2.1.1.1.01.0002</t>
  </si>
  <si>
    <t>ADEFAS 2017 SERVICIOS PERSONALES POR PAGAR A CORTO PLAZO</t>
  </si>
  <si>
    <t>2.1.1.2.00.0000</t>
  </si>
  <si>
    <t>PROVEEDORES POR PAGAR A CORTO PLAZO</t>
  </si>
  <si>
    <t>2.1.1.2.01.0000</t>
  </si>
  <si>
    <t>2.1.1.2.01.0001</t>
  </si>
  <si>
    <t>DEUDAS CON PROVEEDORES DE BIENES Y SERVICIOS</t>
  </si>
  <si>
    <t>2.1.1.2.01.0002</t>
  </si>
  <si>
    <t>DEUDA CON PROVEEDORES AL 31 DE DIC DE 2020</t>
  </si>
  <si>
    <t>2.1.1.2.01.0004</t>
  </si>
  <si>
    <t>PASIVO BIENES MUEBLES E INTANGIBLES</t>
  </si>
  <si>
    <t>2.1.1.2.01.0005</t>
  </si>
  <si>
    <t>2.1.1.2.01.0006</t>
  </si>
  <si>
    <t>ADEFAS 2015 Y ANT. CON PROVEEDORES BIENES Y SERVICIOS</t>
  </si>
  <si>
    <t>2.1.1.2.01.0007</t>
  </si>
  <si>
    <t>ADEFAS 2017 CON PROVEEDORES DE BIENES Y SERVICIOS</t>
  </si>
  <si>
    <t>2.1.1.2.09.0000</t>
  </si>
  <si>
    <t>OTRAS DEUDAS COMERCIALES POR PAGAR A CORTO PLAZO</t>
  </si>
  <si>
    <t>2.1.1.3.00.0000</t>
  </si>
  <si>
    <t>CONTRATISTAS POR OBRAS PÚBLICAS POR PAGAR A CORTO PLAZO</t>
  </si>
  <si>
    <t>2.1.1.3.01.0000</t>
  </si>
  <si>
    <t>CONTRATISTAS POR OBRAS EN BIENES DE DOMINIO PÚBLICO</t>
  </si>
  <si>
    <t>2.1.1.3.01.0001</t>
  </si>
  <si>
    <t>2.1.1.3.01.0003</t>
  </si>
  <si>
    <t>2.1.1.3.01.0004</t>
  </si>
  <si>
    <t>ADEFAS 2017 CONTRATISTAS</t>
  </si>
  <si>
    <t>2.1.1.3.02.0000</t>
  </si>
  <si>
    <t>CONTRATISTAS POR OBRAS EN BIENES PROPIOS</t>
  </si>
  <si>
    <t>2.1.1.3.02.0001</t>
  </si>
  <si>
    <t>2.1.1.4.00.0000</t>
  </si>
  <si>
    <t>PARTICIPACIONES Y APORTACIONES POR PAGAR A CORTO PLAZO</t>
  </si>
  <si>
    <t>2.1.1.4.01.0000</t>
  </si>
  <si>
    <t>PARTICIPACIONES POR PAGAR A CORTO PLAZO</t>
  </si>
  <si>
    <t>2.1.1.4.02.0000</t>
  </si>
  <si>
    <t>APORTACIONES POR PAGAR A CORTO PLAZO</t>
  </si>
  <si>
    <t>2.1.1.4.03.0000</t>
  </si>
  <si>
    <t>CONVENIOS POR PAGAR A CORTO PLAZO</t>
  </si>
  <si>
    <t>2.1.1.5.00.0000</t>
  </si>
  <si>
    <t>TRANSFERENCIAS OTORGADAS POR PAGAR A CORTO PLAZO</t>
  </si>
  <si>
    <t>2.1.1.5.01.0000</t>
  </si>
  <si>
    <t>TRANSFERENCIAS INTERNAS Y ASIGNACIONES AL  SECTOR PÚBLICO</t>
  </si>
  <si>
    <t>2.1.1.5.01.0001</t>
  </si>
  <si>
    <t>2.1.1.5.02.0000</t>
  </si>
  <si>
    <t>TRANSFERENCIAS AL RESTO DEL SECTOR PÚBLICO</t>
  </si>
  <si>
    <t>2.1.1.5.02.0001</t>
  </si>
  <si>
    <t>2.1.1.5.03.0000</t>
  </si>
  <si>
    <t>TRANSFERENCIAS A FIDEICOMISOS, MANDATOS Y ANÁLOGOS</t>
  </si>
  <si>
    <t>2.1.1.5.03.0001</t>
  </si>
  <si>
    <t>FIDEICOMISOS, MANDATOS</t>
  </si>
  <si>
    <t>2.1.1.5.05.0000</t>
  </si>
  <si>
    <t>SUBSIDIOS Y SUBVENCIONES</t>
  </si>
  <si>
    <t>2.1.1.5.05.0001</t>
  </si>
  <si>
    <t>2.1.1.5.06.0000</t>
  </si>
  <si>
    <t>AYUDAS SOCIALES</t>
  </si>
  <si>
    <t>2.1.1.5.06.0001</t>
  </si>
  <si>
    <t>2.1.1.5.06.0002</t>
  </si>
  <si>
    <t>ADEFAS 2017 AYUDAS SOCIALES</t>
  </si>
  <si>
    <t>2.1.1.5.07.0000</t>
  </si>
  <si>
    <t>PENSIONES Y JUBILACIONES</t>
  </si>
  <si>
    <t>2.1.1.5.07.0001</t>
  </si>
  <si>
    <t>NÓMINA DEVENGADA POR PAGAR PENSIONADOS Y JUBILADOS</t>
  </si>
  <si>
    <t>2.1.1.5.07.0002</t>
  </si>
  <si>
    <t>ADEFAS 2017 NÓMINA DEVENGADA POR PAGAR PENSIONADOS Y JUBILADOS</t>
  </si>
  <si>
    <t>2.1.1.6.00.0000</t>
  </si>
  <si>
    <t>INTERESES, COMISIONES Y OTROS GASTOS DE DEUDA PÚBLICA POR PAGAR A CORTO PLAZO</t>
  </si>
  <si>
    <t>2.1.1.6.01.0000</t>
  </si>
  <si>
    <t>INTERESES SOBRE PRÉSTAMOS DE DEUDA INTERNA A CORTO PLAZO</t>
  </si>
  <si>
    <t>2.1.1.6.01.0001</t>
  </si>
  <si>
    <t>INTERESES, COMISIONES Y OTROS GASTOS DE DEUDA PÚBLICA A CORTO PLAZO</t>
  </si>
  <si>
    <t>2.1.1.6.02.0000</t>
  </si>
  <si>
    <t>INTERESES SOBRE PRÉSTAMOS DE DEUDA EXTERNA A CORTO PLAZO</t>
  </si>
  <si>
    <t>2.1.1.6.03.0000</t>
  </si>
  <si>
    <t>COMISIONES DE  DEUDA PÚBLICA INTERNA A CORTO PLAZO</t>
  </si>
  <si>
    <t>2.1.1.6.04.0000</t>
  </si>
  <si>
    <t>COMISIONES DE  DEUDA PÚBLICA EXTERNA A CORTO PLAZO</t>
  </si>
  <si>
    <t>2.1.1.6.05.0000</t>
  </si>
  <si>
    <t>GASTOS DE DEUDA PÚBLICA INTERNA POR PAGAR A CORTO PLAZO</t>
  </si>
  <si>
    <t>2.1.1.6.06.0000</t>
  </si>
  <si>
    <t>GASTOS DE DEUDA PÚBLICA EXTERNA POR PAGAR A CORTO PLAZO</t>
  </si>
  <si>
    <t>2.1.1.6.07.0000</t>
  </si>
  <si>
    <t>COSTO POR COBERTURA DE DEUDA PÚBLICA INTERNA POR PAGAR A CORTO PLAZO</t>
  </si>
  <si>
    <t>2.1.1.6.08.0000</t>
  </si>
  <si>
    <t>COSTO POR COBERTURA DE DEUDA PÚBLICA EXTERNA POR PAGAR A CORTO PLAZO</t>
  </si>
  <si>
    <t>2.1.1.7.00.0000</t>
  </si>
  <si>
    <t>RETENCIONES Y CONTRIBUCIONES POR PAGAR A CORTO PLAZO</t>
  </si>
  <si>
    <t>2.1.1.7.01.0000</t>
  </si>
  <si>
    <t>RETENCIONES DE ISR POR PAGAR A CORTO PLAZO</t>
  </si>
  <si>
    <t>2.1.1.7.01.0001</t>
  </si>
  <si>
    <t>ISR RETENIDO AL PERSONAL POR SUELDOS Y SUBVENCIONES</t>
  </si>
  <si>
    <t>2.1.1.7.01.0002</t>
  </si>
  <si>
    <t>ISR RETENIDO AL PERSONAL POR ASIMILABLES</t>
  </si>
  <si>
    <t>2.1.1.7.01.0003</t>
  </si>
  <si>
    <t>ISR RETENIDO POR SERVICIOS PROFESIONALES</t>
  </si>
  <si>
    <t>2.1.1.7.01.0004</t>
  </si>
  <si>
    <t>ISR RETENIDO POR ARRENDAMIENTOS</t>
  </si>
  <si>
    <t>2.1.1.7.01.0005</t>
  </si>
  <si>
    <t>ISR FONDO SAPS</t>
  </si>
  <si>
    <t>2.1.1.7.02.0000</t>
  </si>
  <si>
    <t>RETENCIONES DEL SISTEMA DE SEGURIDAD SOCIAL</t>
  </si>
  <si>
    <t>2.1.1.7.02.0001</t>
  </si>
  <si>
    <t>RETENCIONES DE APORTACIONES DE EMPLEADOS</t>
  </si>
  <si>
    <t>2.1.1.7.03.0000</t>
  </si>
  <si>
    <t>IMPUESTO Y DERECHOS POR PAGAR A CORTO PLAZO</t>
  </si>
  <si>
    <t>2.1.1.7.03.0001</t>
  </si>
  <si>
    <t>IVA TRASLADADO</t>
  </si>
  <si>
    <t>2.1.1.7.03.0002</t>
  </si>
  <si>
    <t>IMPUESTOS Y DERECHOS DE IMPORTACIÓN POR PAGAR A CORTO PLAZO</t>
  </si>
  <si>
    <t>2.1.1.7.03.0003</t>
  </si>
  <si>
    <t>IMPUESTOS SOBRE NÓMINA Y OTROS QUE DERIVEN POR PAGAR A CORTO PLAZO</t>
  </si>
  <si>
    <t>2.1.1.7.03.0004</t>
  </si>
  <si>
    <t>IVA POR PAGAR</t>
  </si>
  <si>
    <t>2.1.1.7.03.0005</t>
  </si>
  <si>
    <t>IVA TRASLADADO COBRADO</t>
  </si>
  <si>
    <t>2.1.1.7.04.0000</t>
  </si>
  <si>
    <t>RETENCIONES A EMPLEADOS POR NÓMINA</t>
  </si>
  <si>
    <t>2.1.1.7.04.0002</t>
  </si>
  <si>
    <t>DESCUENTOS JUDICIALES</t>
  </si>
  <si>
    <t>2.1.1.7.04.0006</t>
  </si>
  <si>
    <t>DEFUNCIÓN DE TRÁNSITO</t>
  </si>
  <si>
    <t>2.1.1.7.04.0036</t>
  </si>
  <si>
    <t>PRÉSTAMO SAPS</t>
  </si>
  <si>
    <t>2.1.1.7.04.0046</t>
  </si>
  <si>
    <t>ATTENDO S.A.P.I. DE C.V.  S.O.F.O.M. E.N.</t>
  </si>
  <si>
    <t>2.1.1.7.04.0054</t>
  </si>
  <si>
    <t>PRESTACIONES FINMART, S.A.P.I., SOFOM</t>
  </si>
  <si>
    <t>2.1.1.7.04.0055</t>
  </si>
  <si>
    <t>PENSIONES ALIMENTICIAS POR PAGAR</t>
  </si>
  <si>
    <t>2.1.1.7.04.0057</t>
  </si>
  <si>
    <t>APORTACIÓN EMPLEADOS FONDO PENSIONES</t>
  </si>
  <si>
    <t>2.1.1.7.04.0066</t>
  </si>
  <si>
    <t>SRIA. FINANZAS Y  TESORERÍA GRAL. EDO.</t>
  </si>
  <si>
    <t>2.1.1.7.04.0100</t>
  </si>
  <si>
    <t>2.1.1.7.04.0101</t>
  </si>
  <si>
    <t>RETENCIONES A EMPLEADOS POR PAGAR A CORTO PLAZO</t>
  </si>
  <si>
    <t>2.1.1.7.05.0000</t>
  </si>
  <si>
    <t>RETENCIONES DE OBRAS PÚBLICAS EN BIENES DE DOMINIO PÚBLICO Y PROPIO</t>
  </si>
  <si>
    <t>2.1.1.7.05.0001</t>
  </si>
  <si>
    <t>CÁMARA DE INDUSTRIA DE CONSTRUCCIÓN</t>
  </si>
  <si>
    <t>2.1.1.7.05.0002</t>
  </si>
  <si>
    <t>SECRETARÍA DE FUNCIÓN PÚBLICA</t>
  </si>
  <si>
    <t>2.1.1.7.05.0004</t>
  </si>
  <si>
    <t>CONTRALORÍA INTERNA DEL ESTADO</t>
  </si>
  <si>
    <t>2.1.1.7.05.0005</t>
  </si>
  <si>
    <t>AUDITORIA SUPERIOR DEL ESTADO</t>
  </si>
  <si>
    <t>2.1.1.7.05.0006</t>
  </si>
  <si>
    <t>PROGRAMAS SOCIALES D.I.F. (1 AL MILLAR)</t>
  </si>
  <si>
    <t>2.1.1.7.05.0007</t>
  </si>
  <si>
    <t>RETENCIONES DE OBRAS PÚBLICAS EN BIENES</t>
  </si>
  <si>
    <t>2.1.1.7.05.0008</t>
  </si>
  <si>
    <t>RETENCIONES DE OBRAS PÚBLICAS EN BIENES POR PAGAR</t>
  </si>
  <si>
    <t>2.1.1.7.09.0000</t>
  </si>
  <si>
    <t>OTRAS RETENCIONES Y CONTRIBUCIONES POR PAGAR A CORTO PLAZO</t>
  </si>
  <si>
    <t>2.1.1.7.09.0001</t>
  </si>
  <si>
    <t>SENTENCIAS Y RESOLUCIONES JUDICIALES POR PAGAR A CORTO PLAZO</t>
  </si>
  <si>
    <t>2.1.1.7.09.0002</t>
  </si>
  <si>
    <t>PENAS, MULTAS, ACCESORIOS Y ACTUALIZACIONES</t>
  </si>
  <si>
    <t>2.1.1.8.00.0000</t>
  </si>
  <si>
    <t>DEVOLUCIONES DE LEY DE INGRESOS POR PAGAR A CORTO PLAZO</t>
  </si>
  <si>
    <t>2.1.1.8.01.0000</t>
  </si>
  <si>
    <t>2.1.1.8.01.0001</t>
  </si>
  <si>
    <t>DEVOLUCIÓN IMPUESTOS</t>
  </si>
  <si>
    <t>2.1.1.8.01.0002</t>
  </si>
  <si>
    <t>DEVOLUCIÓN DE CONTRIBUCIONES</t>
  </si>
  <si>
    <t>2.1.1.8.01.0003</t>
  </si>
  <si>
    <t>DEVOLUCIÓN DE DERECHOS</t>
  </si>
  <si>
    <t>2.1.1.8.01.0004</t>
  </si>
  <si>
    <t>DEVOLUCIÓN DE PRODUCTOS</t>
  </si>
  <si>
    <t>2.1.1.8.01.0005</t>
  </si>
  <si>
    <t>DEVOLUCIÓN DE DIVERSOS APROVECHAMIENTOS</t>
  </si>
  <si>
    <t>2.1.1.8.01.0006</t>
  </si>
  <si>
    <t>DEVOLUCIÓN DE PARTICIPACIONES</t>
  </si>
  <si>
    <t>2.1.1.8.01.0007</t>
  </si>
  <si>
    <t>DEVOLUCIÓN DE APORTACIONES</t>
  </si>
  <si>
    <t>2.1.1.8.01.0008</t>
  </si>
  <si>
    <t>DEVOLUCIONES DE CONVENIOS</t>
  </si>
  <si>
    <t>2.1.1.8.01.0009</t>
  </si>
  <si>
    <t>DEVOLUCIONES DE SUBSIDIOS Y SUBVENCIONES</t>
  </si>
  <si>
    <t>2.1.1.8.01.0010</t>
  </si>
  <si>
    <t>IMPUESTOS MULTAS Y APROVECHAMIENTOS</t>
  </si>
  <si>
    <t>2.1.1.9.00.0000</t>
  </si>
  <si>
    <t>OTRAS CUENTAS POR PAGAR A CORTO PLAZO</t>
  </si>
  <si>
    <t>2.1.1.9.01.0000</t>
  </si>
  <si>
    <t>2.1.1.9.01.0001</t>
  </si>
  <si>
    <t>ACREEDORES POR PAGAR A CORTO PLAZO</t>
  </si>
  <si>
    <t>2.1.1.9.01.0002</t>
  </si>
  <si>
    <t>REINTEGRO DE CONTRATISTAS POR OBSERVACIÓN</t>
  </si>
  <si>
    <t>2.1.1.9.01.0003</t>
  </si>
  <si>
    <t>PAGO A INTERVENTORES (DERIVADOS DE COBROS)</t>
  </si>
  <si>
    <t>2.1.1.9.01.0004</t>
  </si>
  <si>
    <t>CANCELACIÓN DE CHEQUES EJERCICIOS ANTERIORES</t>
  </si>
  <si>
    <t>2.1.1.9.01.0005</t>
  </si>
  <si>
    <t>MULTAS DIVERSAS A CARGO DE EMPLEADOS MUNICIPALES</t>
  </si>
  <si>
    <t>2.1.1.9.01.0006</t>
  </si>
  <si>
    <t>CXP BANCO MULTIVA FONDO SAPS</t>
  </si>
  <si>
    <t>2.1.1.9.01.0007</t>
  </si>
  <si>
    <t>ADEFAS 2016 ACREED. X PAGAR A CORTO PLAZO</t>
  </si>
  <si>
    <t>2.1.1.9.01.0008</t>
  </si>
  <si>
    <t>ADEFAS 2017 ACREED. X PAGAR A CORTO PLAZO</t>
  </si>
  <si>
    <t>2.1.1.9.02.0000</t>
  </si>
  <si>
    <t>COBROS POR CONVENIO DE COLABORACIÓN CONTROL VEHICULAR</t>
  </si>
  <si>
    <t>2.1.1.9.02.0001</t>
  </si>
  <si>
    <t>MULTAS DE TRÁNSITO MPIO. SANTA CATARINA</t>
  </si>
  <si>
    <t>2.1.1.9.02.0002</t>
  </si>
  <si>
    <t>MULTAS DE TRÁNSITO MPIO. APODACA</t>
  </si>
  <si>
    <t>2.1.1.9.02.0003</t>
  </si>
  <si>
    <t>MULTAS DE TRÁNSITO MPIO. SAN PEDRO GARZA GARCÍA</t>
  </si>
  <si>
    <t>2.1.1.9.02.0004</t>
  </si>
  <si>
    <t>MULTAS DE TRÁNSITO MPIO. SAN NICOLÁS DE LOS GARZA</t>
  </si>
  <si>
    <t>2.1.1.9.02.0005</t>
  </si>
  <si>
    <t>MULTAS DE TRÁNSITO MPIO. GUADALUPE</t>
  </si>
  <si>
    <t>2.1.1.9.02.0006</t>
  </si>
  <si>
    <t>MULTAS DE TRÁNSITO MPIO. ESCOBEDO</t>
  </si>
  <si>
    <t>2.1.1.9.02.0007</t>
  </si>
  <si>
    <t>MULTAS DE TRÁNSITO MPIO. GARCÍA</t>
  </si>
  <si>
    <t>2.1.1.9.02.0008</t>
  </si>
  <si>
    <t>MULTAS DE TRÁNSITO MPIO. JUÁREZ</t>
  </si>
  <si>
    <t>2.1.1.9.03.0000</t>
  </si>
  <si>
    <t>COBROS POR OTROS CONVENIOS DE COLABORACIÓN</t>
  </si>
  <si>
    <t>2.1.1.9.03.0001</t>
  </si>
  <si>
    <t>DERECHOS ESTATALES POR REVISIÓN DE PLANO</t>
  </si>
  <si>
    <t>2.1.1.9.04.0000</t>
  </si>
  <si>
    <t>EXCEDENTES POR PAGAR A CONTRIBUYENTES</t>
  </si>
  <si>
    <t>2.1.1.9.04.0001</t>
  </si>
  <si>
    <t>CERVECERÍA CUAUHTÉMOC-MOCTEZUMA</t>
  </si>
  <si>
    <t>2.1.1.9.04.0004</t>
  </si>
  <si>
    <t>FOMENTO EMPRESARIAL INMOBILIARIO</t>
  </si>
  <si>
    <t>2.1.1.9.04.0005</t>
  </si>
  <si>
    <t>BANCO INTERACCIONES, S.A.</t>
  </si>
  <si>
    <t>2.1.1.9.04.0013</t>
  </si>
  <si>
    <t>RODRÍGUEZ VARGAS JUAN Y COOP.</t>
  </si>
  <si>
    <t>2.1.1.9.04.0014</t>
  </si>
  <si>
    <t>EXCEDENTES SIN REFERENCIAS</t>
  </si>
  <si>
    <t>2.1.1.9.04.0021</t>
  </si>
  <si>
    <t>CERVECERÍA MODELO, S.A.</t>
  </si>
  <si>
    <t>2.1.1.9.04.0042</t>
  </si>
  <si>
    <t>APORT. VOLUNT/ JULIO C GCIA GARZA</t>
  </si>
  <si>
    <t>2.1.1.9.04.0045</t>
  </si>
  <si>
    <t>FERNÁNDEZ MARTÍNEZ MARCELA</t>
  </si>
  <si>
    <t>2.1.1.9.04.0048</t>
  </si>
  <si>
    <t>AGORIA INVEST, S.A. DE C.V.</t>
  </si>
  <si>
    <t>2.1.1.9.04.0049</t>
  </si>
  <si>
    <t>EXCED CHEQ. 9825 BANORTE</t>
  </si>
  <si>
    <t>2.1.1.9.04.0050</t>
  </si>
  <si>
    <t>JUAN FRANCISCO ROMERO HUXLEY</t>
  </si>
  <si>
    <t>2.1.1.9.04.0054</t>
  </si>
  <si>
    <t>DESARROLLO INMOBILIARIA OMEGA</t>
  </si>
  <si>
    <t>2.1.1.9.04.0058</t>
  </si>
  <si>
    <t>TRAZO URBANO INT S.A. DE C.V.</t>
  </si>
  <si>
    <t>2.1.1.9.04.0062</t>
  </si>
  <si>
    <t>DES E INM. LOMAS DE VERGEL, S.A. DE C.V</t>
  </si>
  <si>
    <t>2.1.1.9.04.0072</t>
  </si>
  <si>
    <t>MORABIT PROMOTORA RESIDENCIAL</t>
  </si>
  <si>
    <t>2.1.1.9.04.0076</t>
  </si>
  <si>
    <t>RET. DEUDORES DIVERSOS (NOMINA)</t>
  </si>
  <si>
    <t>2.1.1.9.04.0077</t>
  </si>
  <si>
    <t>VIVIENDA Y DESARROLLO URBANO, S.A.</t>
  </si>
  <si>
    <t>2.1.1.9.04.0078</t>
  </si>
  <si>
    <t>EVERARDO ALANÍS GUERRA</t>
  </si>
  <si>
    <t>2.1.1.9.04.0079</t>
  </si>
  <si>
    <t>SERVI TAXI, S.A. DE C.V.</t>
  </si>
  <si>
    <t>2.1.1.9.04.0080</t>
  </si>
  <si>
    <t>EURO TAXI, S.A. DE C.V.</t>
  </si>
  <si>
    <t>2.1.1.9.04.0081</t>
  </si>
  <si>
    <t>REGIO TAXI, S.A. DE C.V.</t>
  </si>
  <si>
    <t>2.1.1.9.04.0082</t>
  </si>
  <si>
    <t>CORPORATIVO EDY,S</t>
  </si>
  <si>
    <t>2.1.1.9.04.0083</t>
  </si>
  <si>
    <t>AUTO PASAJE, S.A. DE C.V.</t>
  </si>
  <si>
    <t>2.1.1.9.04.0084</t>
  </si>
  <si>
    <t>ARRENDORA BERIM</t>
  </si>
  <si>
    <t>2.1.1.9.04.0085</t>
  </si>
  <si>
    <t>HECATL TENOCHITITLAN, S.A. DE C.V.</t>
  </si>
  <si>
    <t>2.1.1.9.04.0086</t>
  </si>
  <si>
    <t>FCO JORGE PATIÑO LEAL</t>
  </si>
  <si>
    <t>2.1.1.9.04.0087</t>
  </si>
  <si>
    <t>BANCO INBURSA</t>
  </si>
  <si>
    <t>2.1.1.9.04.0088</t>
  </si>
  <si>
    <t>PERALES LUNA ÁLVARO</t>
  </si>
  <si>
    <t>2.1.1.9.04.0089</t>
  </si>
  <si>
    <t>PROYECTOS INMOBILIARIOS OLIMPIA, S.A.</t>
  </si>
  <si>
    <t>2.1.1.9.04.0090</t>
  </si>
  <si>
    <t>RODOLFO GERARDO RANGEL GARZA</t>
  </si>
  <si>
    <t>2.1.1.9.04.0091</t>
  </si>
  <si>
    <t>VALORES CORPARATIVOS , S.A. DE C.V.</t>
  </si>
  <si>
    <t>2.1.1.9.04.0092</t>
  </si>
  <si>
    <t>AMELIA DE LOS REYES OLVERA</t>
  </si>
  <si>
    <t>2.1.1.9.04.0093</t>
  </si>
  <si>
    <t>FOMENTO DE CULTURA SUPERIOR</t>
  </si>
  <si>
    <t>2.1.1.9.04.0094</t>
  </si>
  <si>
    <t>PROYECTOS INMOBILIARIOS VISTANCIA</t>
  </si>
  <si>
    <t>2.1.1.9.04.0095</t>
  </si>
  <si>
    <t>RAFAEL VELA TAMEZ</t>
  </si>
  <si>
    <t>2.1.1.9.04.0096</t>
  </si>
  <si>
    <t>PROMOTORA INMUEBLE, S.A. DE C.V.</t>
  </si>
  <si>
    <t>2.1.1.9.04.0097</t>
  </si>
  <si>
    <t>KIMEX PLAZA MEXIQUENSE LLC</t>
  </si>
  <si>
    <t>2.1.1.9.04.0098</t>
  </si>
  <si>
    <t>JESÚS MARIO SALDAÑA GARCÍA</t>
  </si>
  <si>
    <t>2.1.1.9.04.0099</t>
  </si>
  <si>
    <t>RAÚL ESTÉVEZ</t>
  </si>
  <si>
    <t>2.1.1.9.04.0100</t>
  </si>
  <si>
    <t>URBANIZADORA NACIONAL DE OBRAS</t>
  </si>
  <si>
    <t>2.1.1.9.04.0101</t>
  </si>
  <si>
    <t>PC CAD, S.A. DE C.V.</t>
  </si>
  <si>
    <t>2.1.1.9.04.0102</t>
  </si>
  <si>
    <t>H.E.B.</t>
  </si>
  <si>
    <t>2.1.1.9.04.0103</t>
  </si>
  <si>
    <t>CADENA COMERCIAL OXXO</t>
  </si>
  <si>
    <t>2.1.1.9.04.0104</t>
  </si>
  <si>
    <t>HCM RESIDENCIAL 4S</t>
  </si>
  <si>
    <t>2.1.1.9.04.0105</t>
  </si>
  <si>
    <t>2.1.1.9.04.0106</t>
  </si>
  <si>
    <t>JUAN HELGUEROS MTZ Y/O GRACIELA CAMPOS</t>
  </si>
  <si>
    <t>2.1.1.9.04.0107</t>
  </si>
  <si>
    <t>DESARROLLOS INMOBILIARIOS MX 2000, S.A.</t>
  </si>
  <si>
    <t>2.1.1.9.04.0108</t>
  </si>
  <si>
    <t>DESARROLLOS INMOBILIARIOS DOS BOCAS</t>
  </si>
  <si>
    <t>2.1.1.9.04.0109</t>
  </si>
  <si>
    <t>INMOBILIARIA VALLE DE MITRAS, S.A. DE C</t>
  </si>
  <si>
    <t>2.1.1.9.04.0110</t>
  </si>
  <si>
    <t>SEVEN ELEVEN MÉXICO, S.A. DE C.V.</t>
  </si>
  <si>
    <t>2.1.1.9.04.0111</t>
  </si>
  <si>
    <t>MAPLE URBANIZADORA, S.A. DE C.V.</t>
  </si>
  <si>
    <t>2.1.1.9.04.0113</t>
  </si>
  <si>
    <t>2.1.1.9.04.0200</t>
  </si>
  <si>
    <t>EXCEDENTES POR PAGAR CONTRIBUYENTES</t>
  </si>
  <si>
    <t>2.1.1.9.05.0000</t>
  </si>
  <si>
    <t>SERVICIOS DE TRASLADOS</t>
  </si>
  <si>
    <t>2.1.1.9.05.0001</t>
  </si>
  <si>
    <t>POR SERVICIOS DE CRUZ VERDE</t>
  </si>
  <si>
    <t>2.1.1.9.05.0002</t>
  </si>
  <si>
    <t>POR SERVICIOS DE CRUZ ROJA</t>
  </si>
  <si>
    <t>2.1.1.9.06.0000</t>
  </si>
  <si>
    <t>OTRAS CUENTAS POR PAGAR TRANSITORIAS</t>
  </si>
  <si>
    <t>2.1.1.9.06.0001</t>
  </si>
  <si>
    <t>SUELDOS (LIQUIDACIONES Y SEGUROS DE VIDA TRANSITORIO)</t>
  </si>
  <si>
    <t>2.1.1.9.06.0002</t>
  </si>
  <si>
    <t>PRIMA VACACIONAL (LIQUIDACIONES Y SEGUROS DE VIDA TRANSITORIO)</t>
  </si>
  <si>
    <t>2.1.1.9.06.0003</t>
  </si>
  <si>
    <t>AGUINALDO (LIQUIDACIONES Y SEGUROS DE VIDA TRANSITORIO)</t>
  </si>
  <si>
    <t>2.1.1.9.06.0004</t>
  </si>
  <si>
    <t>GRATIFICACIÓN (LIQUIDACIONES Y SEGUROS DE VIDA TRANSITORIO)</t>
  </si>
  <si>
    <t>2.1.1.9.06.0005</t>
  </si>
  <si>
    <t>GASTOS POR COMPROBAR (TRANSITORIO)</t>
  </si>
  <si>
    <t>2.1.1.9.06.0006</t>
  </si>
  <si>
    <t>OTRAS CUENTAS TRANSITORIAS RH</t>
  </si>
  <si>
    <t>2.1.2.0.00.0000</t>
  </si>
  <si>
    <t>DOCUMENTOS POR PAGAR A CORTO PLAZO</t>
  </si>
  <si>
    <t>2.1.2.1.00.0000</t>
  </si>
  <si>
    <t>DOCUMENTOS COMERCIALES POR PAGAR A CORTO PLAZO</t>
  </si>
  <si>
    <t>2.1.2.1.01.0000</t>
  </si>
  <si>
    <t>DOCUMENTOS POR ADQUISICIÓN DE BIENES Y CONTRATACIÓN DE SERVICIOS POR PAGAR A CORTO PLAZO</t>
  </si>
  <si>
    <t>2.1.2.1.02.0000</t>
  </si>
  <si>
    <t>DOCUMENTOS POR ADQUISICIÓN DE BIENES INMUEBLES, MUEBLES E INTANGIBLES POR PAGAR A CORTO PLAZO</t>
  </si>
  <si>
    <t>2.1.2.1.09.0000</t>
  </si>
  <si>
    <t>OTROS DOCUMENTOS COMERCIALES POR PAGAR A CORTO PLAZO</t>
  </si>
  <si>
    <t>2.1.2.2.00.0000</t>
  </si>
  <si>
    <t>DOCUMENTOS CON CONTRATISTAS POR OBRAS PÚBLICAS POR PAGAR A CORTO PLAZO</t>
  </si>
  <si>
    <t>2.1.2.2.01.0000</t>
  </si>
  <si>
    <t>DOCUMENTOS CON CONTRATISTAS POR OBRAS EN BIENES DE DOMINIO PÚBLICO POR PAGAR A CORTO PLAZO</t>
  </si>
  <si>
    <t>2.1.2.2.02.0000</t>
  </si>
  <si>
    <t>DOCUMENTOS CON CONTRATISTAS POR OBRAS EN BIENES PROPIOS POR PAGAR A CORTO PLAZO</t>
  </si>
  <si>
    <t>2.1.2.9.00.0000</t>
  </si>
  <si>
    <t>OTROS DOCUMENTOS POR PAGAR A CORTO PLAZO</t>
  </si>
  <si>
    <t>2.1.2.9.01.0000</t>
  </si>
  <si>
    <t>CERTIFICADOS ESPECIALES DE TESORERÍA POR PAGAR A CORTO PLAZO</t>
  </si>
  <si>
    <t>2.1.3.0.00.0000</t>
  </si>
  <si>
    <t>PORCIÓN A CORTO PLAZO DE DEUDA PÚBLICA A LARGO PLAZO</t>
  </si>
  <si>
    <t>2.1.3.1.00.0000</t>
  </si>
  <si>
    <t>PORCIÓN A CORTO PLAZO DE DEUDA PÚBLICA INTERNA</t>
  </si>
  <si>
    <t>2.1.3.1.01.0000</t>
  </si>
  <si>
    <t>PORCIÓN A CORTO PLAZO DE TÍTULOS Y VALORES DE DEUDA PÚBLICA INTERNA</t>
  </si>
  <si>
    <t>2.1.3.1.01.0001</t>
  </si>
  <si>
    <t>CRÉDITO CON BANOBRAS, S.N.C.</t>
  </si>
  <si>
    <t>2.1.3.1.01.0002</t>
  </si>
  <si>
    <t>2.1.3.1.01.0003</t>
  </si>
  <si>
    <t>CRÉDITO CON BBVA BANCOMER, S.A.</t>
  </si>
  <si>
    <t>2.1.3.1.01.0004</t>
  </si>
  <si>
    <t>2.1.3.1.01.0005</t>
  </si>
  <si>
    <t>2.1.3.1.01.0006</t>
  </si>
  <si>
    <t>REFINANCIAMIENTO 2016 BANOBRAS</t>
  </si>
  <si>
    <t>2.1.3.1.01.0009</t>
  </si>
  <si>
    <t>PRUEBA</t>
  </si>
  <si>
    <t>FINANCIAMIENTO BANOBRAS 2016</t>
  </si>
  <si>
    <t>2.1.3.2.00.0000</t>
  </si>
  <si>
    <t>PORCIÓN A CORTO PLAZO DE DEUDA PÚBLICA EXTERNA</t>
  </si>
  <si>
    <t>2.1.3.2.01.0000</t>
  </si>
  <si>
    <t>PORCIÓN A CORTO PLAZO DE TÍTULOS Y VALORES DE DEUDA EXTERNA</t>
  </si>
  <si>
    <t>2.1.3.3.00.0000</t>
  </si>
  <si>
    <t>PORCIÓN A CORTO PLAZO DE ARRENDAMIENTO FINANCIERO</t>
  </si>
  <si>
    <t>2.1.3.3.01.0000</t>
  </si>
  <si>
    <t>PORCIÓN A CORTO PLAZO DE ARRENDAMIENTO FINANCIERO NACIONAL</t>
  </si>
  <si>
    <t>2.1.4.0.00.0000</t>
  </si>
  <si>
    <t>TÍTULOS Y VALORES A CORTO PLAZO</t>
  </si>
  <si>
    <t>2.1.4.1.00.0000</t>
  </si>
  <si>
    <t>TÍTULOS Y VALORES DE DEUDA PÚBLICA INTERNA A CORTO PLAZO</t>
  </si>
  <si>
    <t>2.1.4.1.01.0000</t>
  </si>
  <si>
    <t>2.1.4.2.00.0000</t>
  </si>
  <si>
    <t>TÍTULOS Y VALORES DE DEUDA PÚBLICA EXTERNA A CORTO PLAZO</t>
  </si>
  <si>
    <t>2.1.5.0.00.0000</t>
  </si>
  <si>
    <t>PASIVOS DIFERIDOS A CORTO PLAZO</t>
  </si>
  <si>
    <t>2.1.5.1.00.0000</t>
  </si>
  <si>
    <t>INGRESOS COBRADOS POR ADELANTADO A CORTO PLAZO</t>
  </si>
  <si>
    <t>2.1.5.2.00.0000</t>
  </si>
  <si>
    <t>INTERESES COBRADOS POR ADELANTADO A CORTO PLAZO</t>
  </si>
  <si>
    <t>2.1.5.9.00.0000</t>
  </si>
  <si>
    <t>OTROS PASIVOS DIFERIDOS A CORTO PLAZO</t>
  </si>
  <si>
    <t>2.1.6.0.00.0000</t>
  </si>
  <si>
    <t>FONDOS Y BIENES DE TERCEROS EN GARANTÍA Y/O ADMINISTRACIÓN A CORTO PLAZO</t>
  </si>
  <si>
    <t>2.1.6.1.00.0000</t>
  </si>
  <si>
    <t>FONDOS EN GARANTÍA A CORTO PLAZO</t>
  </si>
  <si>
    <t>2.1.6.1.01.0000</t>
  </si>
  <si>
    <t>FONDOS EN GARANTÍA</t>
  </si>
  <si>
    <t>2.1.6.1.01.0001</t>
  </si>
  <si>
    <t>2.1.6.2.00.0000</t>
  </si>
  <si>
    <t>FONDOS EN ADMINISTRACIÓN A CORTO PLAZO</t>
  </si>
  <si>
    <t>2.1.6.3.00.0000</t>
  </si>
  <si>
    <t>FONDOS CONTINGENTES A CORTO PLAZO</t>
  </si>
  <si>
    <t>2.1.6.4.00.0000</t>
  </si>
  <si>
    <t>FONDOS DE FIDEICOMISOS, MANDATOS Y CONTRATOS ANÁLOGOS A CORTO PLAZO</t>
  </si>
  <si>
    <t>2.1.6.4.01.0000</t>
  </si>
  <si>
    <t>2.1.6.4.01.0001</t>
  </si>
  <si>
    <t>2.1.6.5.00.0000</t>
  </si>
  <si>
    <t>OTROS FONDOS DE TERCEROS EN GARANTÍA Y/O ADMINISTRACIÓN A CORTO PLAZO</t>
  </si>
  <si>
    <t>2.1.6.6.00.0000</t>
  </si>
  <si>
    <t>VALORES Y BIENES EN GARANTÍA A CORTO PLAZO</t>
  </si>
  <si>
    <t>2.1.7.0.00.0000</t>
  </si>
  <si>
    <t>PROVISIONES A CORTO PLAZO</t>
  </si>
  <si>
    <t>2.1.7.1.00.0000</t>
  </si>
  <si>
    <t>PROVISIÓN PARA DEMANDAS Y JUICIOS A CORTO PLAZO</t>
  </si>
  <si>
    <t>2.1.7.1.01.0000</t>
  </si>
  <si>
    <t>2.1.7.1.01.0001</t>
  </si>
  <si>
    <t>2.1.7.2.00.0000</t>
  </si>
  <si>
    <t>PROVISIÓN PARA CONTINGENCIAS A CORTO PLAZO</t>
  </si>
  <si>
    <t>2.1.7.9.00.0000</t>
  </si>
  <si>
    <t>OTRAS PROVISIONES A CORTO PLAZO</t>
  </si>
  <si>
    <t>2.1.9.0.00.0000</t>
  </si>
  <si>
    <t>OTROS PASIVOS A CORTO PLAZO</t>
  </si>
  <si>
    <t>2.1.9.1.00.0000</t>
  </si>
  <si>
    <t>INGRESOS POR CLASIFICAR</t>
  </si>
  <si>
    <t>2.1.9.1.01.0000</t>
  </si>
  <si>
    <t>2.1.9.1.01.0001</t>
  </si>
  <si>
    <t>2.1.9.1.01.0002</t>
  </si>
  <si>
    <t>INGRESOS POR CLASIFICAR ISAI</t>
  </si>
  <si>
    <t>2.1.9.2.00.0000</t>
  </si>
  <si>
    <t>RECAUDACIÓN POR PARTICIPAR</t>
  </si>
  <si>
    <t>2.1.9.9.00.0000</t>
  </si>
  <si>
    <t>OTROS PASIVOS CIRCULANTES</t>
  </si>
  <si>
    <t>2.2.0.0.00.0000</t>
  </si>
  <si>
    <t>PASIVO NO CIRCULANTE</t>
  </si>
  <si>
    <t>2.2.1.0.00.0000</t>
  </si>
  <si>
    <t>CUENTAS POR PAGAR A LARGO PLAZO</t>
  </si>
  <si>
    <t>2.2.1.1.00.0000</t>
  </si>
  <si>
    <t>PROVEEDORES POR PAGAR A LARGO PLAZO</t>
  </si>
  <si>
    <t>2.2.1.1.01.0000</t>
  </si>
  <si>
    <t>DEUDAS POR ADQUISICIÓN DE BIENES  Y CONTRATACIÓN DE SERVICIOS POR PAGAR A LARGO PLAZO</t>
  </si>
  <si>
    <t>2.2.1.1.02.0000</t>
  </si>
  <si>
    <t>DEUDAS POR ADQUISICIÓN DE BIENES INMUEBLES, MUEBLES E INTANGIBLES POR PAGAR A LARGO PLAZO.</t>
  </si>
  <si>
    <t>2.2.1.1.09.0000</t>
  </si>
  <si>
    <t>OTRAS DEUDAS COMERCIALES POR PAGAR A LARGO PLAZO</t>
  </si>
  <si>
    <t>2.2.1.2.00.0000</t>
  </si>
  <si>
    <t>CONTRATISTAS POR OBRAS PÚBLICAS POR PAGAR A LARGO PLAZO</t>
  </si>
  <si>
    <t>2.2.1.2.01.0000</t>
  </si>
  <si>
    <t>CONTRATISTAS POR OBRAS EN BIENES DE DOMINIO PÚBLICO POR PAGAR A LARGO PLAZO</t>
  </si>
  <si>
    <t>2.2.1.2.02.0000</t>
  </si>
  <si>
    <t>CONTRATISTAS POR OBRAS EN BIENES PROPIOS POR PAGAR A LARGO PLAZO</t>
  </si>
  <si>
    <t>2.2.2.0.00.0000</t>
  </si>
  <si>
    <t>DOCUMENTOS POR PAGAR A LARGO PLAZO</t>
  </si>
  <si>
    <t>2.2.2.1.00.0000</t>
  </si>
  <si>
    <t>DOCUMENTOS COMERCIALES POR PAGAR A LARGO PLAZO</t>
  </si>
  <si>
    <t>2.2.2.1.01.0000</t>
  </si>
  <si>
    <t>DOCUMENTOS POR PAGAR POR ADQUISICIÓN DE BIENES Y CONTRATACIÓN DE SERVICIOS A LARGO PLAZO</t>
  </si>
  <si>
    <t>2.2.2.1.02.0000</t>
  </si>
  <si>
    <t>DOCUMENTOS POR PAGAR POR ADQUISICIÓN DE BIENES INMUEBLES, MUEBLES E INTANGIBLES</t>
  </si>
  <si>
    <t>2.2.2.1.09.0000</t>
  </si>
  <si>
    <t>OTROS DOCUMENTOS COMERCIALES POR PAGAR A LARGO PLAZO</t>
  </si>
  <si>
    <t>2.2.2.2.00.0000</t>
  </si>
  <si>
    <t>DOCUMENTOS CON CONTRATISTAS POR OBRAS PÚBLICAS POR PAGAR A LARGO PLAZO</t>
  </si>
  <si>
    <t>2.2.2.2.01.0000</t>
  </si>
  <si>
    <t>DOCUMENTOS CON CONTRATISTAS POR OBRAS EN BIENES DE DOMINIO PÚBLICO POR PAGAR A LARGO PLAZO</t>
  </si>
  <si>
    <t>2.2.2.2.02.0000</t>
  </si>
  <si>
    <t>DOCUMENTOS CON CONTRATISTAS POR OBRAS EN BIENES PROPIOS POR PAGAR A LARGO PLAZO</t>
  </si>
  <si>
    <t>2.2.2.9.00.0000</t>
  </si>
  <si>
    <t>OTROS DOCUMENTOS POR PAGAR A LARGO PLAZO</t>
  </si>
  <si>
    <t>2.2.2.9.01.0000</t>
  </si>
  <si>
    <t>2.2.3.0.00.0000</t>
  </si>
  <si>
    <t>DEUDA PÚBLICA A LARGO PLAZO</t>
  </si>
  <si>
    <t>2.2.3.1.00.0000</t>
  </si>
  <si>
    <t>TÍTULOS Y VALORES DE DEUDA PÚBLICA INTERNA A LARGO PLAZO</t>
  </si>
  <si>
    <t>2.2.3.1.01.0000</t>
  </si>
  <si>
    <t>BONOS DE TESORERÍA DE LA FEDERACIÓN A LARGO PLAZO</t>
  </si>
  <si>
    <t>2.2.3.1.02.0000</t>
  </si>
  <si>
    <t>BONOS Y TÍTULOS DESTINADOS A LA REGULACIÓN MONETARIA A LARGO PLAZO</t>
  </si>
  <si>
    <t>2.2.3.1.03.0000</t>
  </si>
  <si>
    <t>BONOS DE RECONOCIMIENTO PENSIÓN ISSSTE A LARGO PLAZO</t>
  </si>
  <si>
    <t>2.2.3.1.09.0000</t>
  </si>
  <si>
    <t>OTROS TÍTULOS Y VALORES DE DEUDA PÚBLICA INTERNA A LARGO PLAZO</t>
  </si>
  <si>
    <t>2.2.3.2.00.0000</t>
  </si>
  <si>
    <t>TÍTULOS Y VALORES DE DEUDA PÚBLICA EXTERNA A LARGO PLAZO</t>
  </si>
  <si>
    <t>2.2.3.3.00.0000</t>
  </si>
  <si>
    <t>PRÉSTAMOS DE DEUDA PÚBLICA INTERNA POR PAGAR A LARGO PLAZO</t>
  </si>
  <si>
    <t>2.2.3.3.01.0000</t>
  </si>
  <si>
    <t>PRÉSTAMOS A LARGO PLAZO CON EL GOBIERNO DEL ESTADO</t>
  </si>
  <si>
    <t>2.2.3.3.02.0000</t>
  </si>
  <si>
    <t>PRÉSTAMOS DE INSTITUCIONES FINANCIERAS</t>
  </si>
  <si>
    <t>2.2.3.3.02.0001</t>
  </si>
  <si>
    <t>2.2.3.3.02.0002</t>
  </si>
  <si>
    <t>2.2.3.3.02.0003</t>
  </si>
  <si>
    <t>CRÉDITO CON BANCO DEL BAJÍO, S.A.</t>
  </si>
  <si>
    <t>2.2.3.3.02.0004</t>
  </si>
  <si>
    <t>CRÉDITO BCA AFIRME 60 MDP</t>
  </si>
  <si>
    <t>2.2.3.3.02.0005</t>
  </si>
  <si>
    <t>CRÉDITO INTERACCIONES 104 MDP</t>
  </si>
  <si>
    <t>2.2.3.4.00.0000</t>
  </si>
  <si>
    <t>PRÉSTAMOS DE DEUDA PÚBLICA EXTERNA POR PAGAR A LARGO PLAZO</t>
  </si>
  <si>
    <t>2.2.3.5.00.0000</t>
  </si>
  <si>
    <t>ARRENDAMIENTO FINANCIERO POR PAGAR A LARGO PLAZO</t>
  </si>
  <si>
    <t>2.2.3.5.01.0000</t>
  </si>
  <si>
    <t>ARRENDAMIENTO FINANCIERO NACIONAL POR PAGAR A LARGO PLAZO</t>
  </si>
  <si>
    <t>2.2.3.5.02.0000</t>
  </si>
  <si>
    <t>ARRENDAMIENTO FINANCIERO INTERNACIONAL POR PAGAR A LARGO PLAZO</t>
  </si>
  <si>
    <t>2.2.4.0.00.0000</t>
  </si>
  <si>
    <t>PASIVOS DIFERIDOS A LARGO PLAZO</t>
  </si>
  <si>
    <t>2.2.4.1.00.0000</t>
  </si>
  <si>
    <t>CRÉDITOS DIFERIDOS A LARGO PLAZO</t>
  </si>
  <si>
    <t>2.2.4.2.00.0000</t>
  </si>
  <si>
    <t>INTERESES COBRADOS POR ADELANTADO A LARGO PLAZO</t>
  </si>
  <si>
    <t>2.2.4.9.00.0000</t>
  </si>
  <si>
    <t>OTROS PASIVOS DIFERIDOS A LARGO PLAZO</t>
  </si>
  <si>
    <t>2.2.5.0.00.0000</t>
  </si>
  <si>
    <t>FONDOS Y BIENES DE TERCEROS EN GARANTÍA Y/O ADMINISTRACIÓN A LARGO PLAZO</t>
  </si>
  <si>
    <t>2.2.5.1.00.0000</t>
  </si>
  <si>
    <t>FONDOS EN GARANTÍA A LARGO PLAZO</t>
  </si>
  <si>
    <t>2.2.5.1.01.0000</t>
  </si>
  <si>
    <t>2.2.5.1.01.0001</t>
  </si>
  <si>
    <t>2.2.5.2.00.0000</t>
  </si>
  <si>
    <t>FONDOS EN ADMINISTRACIÓN A LARGO PLAZO</t>
  </si>
  <si>
    <t>2.2.5.3.00.0000</t>
  </si>
  <si>
    <t>FONDOS CONTINGENTES A LARGO PLAZO</t>
  </si>
  <si>
    <t>2.2.5.4.00.0000</t>
  </si>
  <si>
    <t>FONDOS DE FIDEICOMISOS, MANDATOS Y CONTRATOS ANÁLOGOS A LARGO PLAZO</t>
  </si>
  <si>
    <t>2.2.5.5.00.0000</t>
  </si>
  <si>
    <t>OTROS FONDOS DE TERCEROS EN GARANTÍA Y/O ADMINISTRACIÓN A LARGO PLAZO</t>
  </si>
  <si>
    <t>2.2.5.5.01.0000</t>
  </si>
  <si>
    <t>DEPÓSITOS SIMPLES A LARGO PLAZO</t>
  </si>
  <si>
    <t>2.2.5.6.00.0000</t>
  </si>
  <si>
    <t>VALORES Y BIENES EN GARANTÍA A LARGO PLAZO</t>
  </si>
  <si>
    <t>2.2.6.0.00.0000</t>
  </si>
  <si>
    <t>PROVISIONES A LARGO PLAZO</t>
  </si>
  <si>
    <t>2.2.6.1.00.0000</t>
  </si>
  <si>
    <t>PROVISIÓN PARA DEMANDAS Y JUICIOS A LARGO PLAZO</t>
  </si>
  <si>
    <t>2.2.6.2.00.0000</t>
  </si>
  <si>
    <t>PROVISIÓN PARA PENSIONES A LARGO PLAZO</t>
  </si>
  <si>
    <t>2.2.6.3.00.0000</t>
  </si>
  <si>
    <t>PROVISIÓN PARA CONTINGENCIAS A LARGO PLAZO</t>
  </si>
  <si>
    <t>2.2.6.9.00.0000</t>
  </si>
  <si>
    <t>OTRAS PROVISIONES A LARGO PLAZO</t>
  </si>
  <si>
    <t>3.0.0.0.00.0000</t>
  </si>
  <si>
    <t>HACIENDA PÚBLICA/ PATRIMONIO</t>
  </si>
  <si>
    <t>3.1.0.0.00.0000</t>
  </si>
  <si>
    <t>HACIENDA PÚBLICA/ PATRIMONIO CONTRIBUIDO</t>
  </si>
  <si>
    <t>3.1.1.0.00.0000</t>
  </si>
  <si>
    <t>APORTACIONES</t>
  </si>
  <si>
    <t>3.1.1.1.00.0000</t>
  </si>
  <si>
    <t>3.1.2.0.00.0000</t>
  </si>
  <si>
    <t>DONACIONES DE CAPITAL</t>
  </si>
  <si>
    <t>3.1.2.1.00.0000</t>
  </si>
  <si>
    <t>3.1.3.0.00.0000</t>
  </si>
  <si>
    <t>ACTUALIZACIÓN DE HACIENDA PÚBLICA/PATRIMONIO</t>
  </si>
  <si>
    <t>3.1.3.1.00.0000</t>
  </si>
  <si>
    <t>ACTUALIZACIONES DE HACIENDA PÚBLICA/PATRIMONIO</t>
  </si>
  <si>
    <t>3.2.0.0.00.0000</t>
  </si>
  <si>
    <t>HACIENDA PÚBLICA/PATRIMONIO GENERADO</t>
  </si>
  <si>
    <t>3.2.1.0.00.0000</t>
  </si>
  <si>
    <t>RESULTADOS DEL EJERCICIO: (AHORRO/ DESAHORRO)</t>
  </si>
  <si>
    <t>3.2.1.1.00.0000</t>
  </si>
  <si>
    <t>RESULTADO DEL EJERCICIO</t>
  </si>
  <si>
    <t>3.2.1.2.00.0000</t>
  </si>
  <si>
    <t>RESULTADO DEL EJERCICIO 2013</t>
  </si>
  <si>
    <t>3.2.1.3.00.0000</t>
  </si>
  <si>
    <t>RESULTADO DEL EJERCICIO 2014</t>
  </si>
  <si>
    <t>3.2.1.4.00.0000</t>
  </si>
  <si>
    <t>RESULTADO DEL EJERCICIO 2015</t>
  </si>
  <si>
    <t>3.2.1.5.00.0000</t>
  </si>
  <si>
    <t>RESULTADO DEL EJERCICIO 2016</t>
  </si>
  <si>
    <t>3.2.1.6.00.0000</t>
  </si>
  <si>
    <t>RESULTADO DEL EJERCICIO 2017</t>
  </si>
  <si>
    <t>3.2.1.7.00.0000</t>
  </si>
  <si>
    <t>RESULTADO DEL EJERCICIO 2018</t>
  </si>
  <si>
    <t>3.2.1.8.00.0000</t>
  </si>
  <si>
    <t>RESULTADOS DEL EJERCICIO 2019</t>
  </si>
  <si>
    <t>3.2.2.0.00.0000</t>
  </si>
  <si>
    <t>RESULTADOS DE EJERCICIOS ANTERIORES</t>
  </si>
  <si>
    <t>3.2.2.1.00.0000</t>
  </si>
  <si>
    <t>REMANENTES DE EJERCICIOS ANTERIORES</t>
  </si>
  <si>
    <t>3.2.2.2.00.0000</t>
  </si>
  <si>
    <t>REMANENTES DE EJERCICIOS ANTERIORES A 2014</t>
  </si>
  <si>
    <t>3.2.2.3.00.0000</t>
  </si>
  <si>
    <t>REMANENTES DE EJERCICIOS ANTERIORES A 2015</t>
  </si>
  <si>
    <t>3.2.2.4.00.0000</t>
  </si>
  <si>
    <t>REMANENTES DE EJERCICIOS ANTERIORES A 2016</t>
  </si>
  <si>
    <t>3.2.2.5.00.0000</t>
  </si>
  <si>
    <t>REMANENTES DE EJERCICIOS ANTERIORES A 2017</t>
  </si>
  <si>
    <t>3.2.2.6.00.0000</t>
  </si>
  <si>
    <t>REMANENTES DE EJERCICIOS ANTERIORES A 2018</t>
  </si>
  <si>
    <t>3.2.2.7.00.0000</t>
  </si>
  <si>
    <t>REMANENTES DEL EJERCICIO 2019</t>
  </si>
  <si>
    <t>3.2.2.8.00.0000</t>
  </si>
  <si>
    <t>REMANENTES DEL EJERCICIO 2020</t>
  </si>
  <si>
    <t>3.2.3.0.00.0000</t>
  </si>
  <si>
    <t>REVALÚOS</t>
  </si>
  <si>
    <t>3.2.3.1.00.0000</t>
  </si>
  <si>
    <t>REVALÚO DE BIENES INMUEBLES</t>
  </si>
  <si>
    <t>3.2.3.2.00.0000</t>
  </si>
  <si>
    <t>REVALÚO DE BIENES MUEBLES</t>
  </si>
  <si>
    <t>3.2.3.3.00.0000</t>
  </si>
  <si>
    <t>REVALÚO DE BIENES INTANGIBLES</t>
  </si>
  <si>
    <t>3.2.3.9.00.0000</t>
  </si>
  <si>
    <t>OTROS REVALÚOS</t>
  </si>
  <si>
    <t>3.2.4.0.00.0000</t>
  </si>
  <si>
    <t>RESERVAS</t>
  </si>
  <si>
    <t>3.2.4.1.00.0000</t>
  </si>
  <si>
    <t>RESERVAS DE PATRIMONIO</t>
  </si>
  <si>
    <t>3.2.4.2.00.0000</t>
  </si>
  <si>
    <t>RESERVAS TERRITORIALES</t>
  </si>
  <si>
    <t>3.2.4.3.00.0000</t>
  </si>
  <si>
    <t>RESERVAS POR CONTINGENCIAS</t>
  </si>
  <si>
    <t>3.2.5.0.00.0000</t>
  </si>
  <si>
    <t>RECTIFICACIONES DE RESULTADOS DE EJERCICIOS ANTERIORES</t>
  </si>
  <si>
    <t>3.2.5.1.00.0000</t>
  </si>
  <si>
    <t>CAMBIOS EN POLÍTICAS CONTABLES</t>
  </si>
  <si>
    <t>3.2.5.2.00.0000</t>
  </si>
  <si>
    <t>CAMBIOS POR ERRORES CONTABLES</t>
  </si>
  <si>
    <t>3.2.5.2.01.0000</t>
  </si>
  <si>
    <t>RECTIFICACIÓN DE RESULTADOS DE EJERCICIOS ANTERIORES</t>
  </si>
  <si>
    <t>3.2.5.2.01.0001</t>
  </si>
  <si>
    <t>RECTIFICACIONES DE RESULTADOS DEL EJERCICIO 2013 Y ANTERIORES</t>
  </si>
  <si>
    <t>3.2.5.2.01.0002</t>
  </si>
  <si>
    <t>RECTIFICACIONES DE RESULTADOS DEL EJERCICIO 2014</t>
  </si>
  <si>
    <t>3.2.5.2.01.0003</t>
  </si>
  <si>
    <t>RECTIFICACIONES DE RESULTADOS DEL EJERCICIO 2015</t>
  </si>
  <si>
    <t>3.2.5.2.01.0004</t>
  </si>
  <si>
    <t>RECTIFICACIONES DE RESULTADOS DEL EJERCICIO 2016</t>
  </si>
  <si>
    <t>3.2.5.2.01.0005</t>
  </si>
  <si>
    <t>RECTIFICACIONES DE RESULTADOS DEL EJERCICIO 2017</t>
  </si>
  <si>
    <t>3.2.5.2.01.0006</t>
  </si>
  <si>
    <t>RECTIFICACIONES DE RESULTADOS DEL EJERCICIO 2018</t>
  </si>
  <si>
    <t>3.2.5.2.01.0007</t>
  </si>
  <si>
    <t>RECTIFICACIONES RESULTADOS EJERCICIO 2019</t>
  </si>
  <si>
    <t>3.2.5.2.01.0008</t>
  </si>
  <si>
    <t>RECTIFICACIONES DE RESULTADOS DEL EJERCICIO 2020</t>
  </si>
  <si>
    <t>3.3.0.0.00.0000</t>
  </si>
  <si>
    <t>EXCESO O INSUFICIENCIA EN LA ACTUALIZACIÓN DE HACIENDA PÚBLICA/PATRIMONIO</t>
  </si>
  <si>
    <t>3.3.1.0.00.0000</t>
  </si>
  <si>
    <t>RESULTADO POR POSICIÓN MONETARIA</t>
  </si>
  <si>
    <t>3.3.1.1.00.0000</t>
  </si>
  <si>
    <t>3.3.2.0.00.0000</t>
  </si>
  <si>
    <t>RESULTADO POR TENENCIA DE ACTIVOS NO MONETARIOS</t>
  </si>
  <si>
    <t>3.3.2.1.00.0000</t>
  </si>
  <si>
    <t>4.0.0.0.00.0000</t>
  </si>
  <si>
    <t>INGRESOS Y OTROS BENEFICIOS</t>
  </si>
  <si>
    <t>4.1.0.0.00.0000</t>
  </si>
  <si>
    <t>INGRESOS DE GESTIÓN</t>
  </si>
  <si>
    <t>4.1.1.0.00.0000</t>
  </si>
  <si>
    <t>IMPUESTOS</t>
  </si>
  <si>
    <t>4.1.1.1.00.0000</t>
  </si>
  <si>
    <t>IMPUESTOS SOBRE LOS INGRESOS</t>
  </si>
  <si>
    <t>4.1.1.1.01.0000</t>
  </si>
  <si>
    <t>IMPUESTO SOBRE DIVERSIONES Y ESPECTÁCULOS PÚBLICOS</t>
  </si>
  <si>
    <t>4.1.1.1.01.0030</t>
  </si>
  <si>
    <t>4.1.1.1.01.0040</t>
  </si>
  <si>
    <t>ACTUALIZACIONES</t>
  </si>
  <si>
    <t>4.1.1.1.02.0000</t>
  </si>
  <si>
    <t>IMPUESTO SOBRE JUEGOS PERMITIDOS</t>
  </si>
  <si>
    <t>4.1.1.1.02.0030</t>
  </si>
  <si>
    <t>4.1.1.1.02.0040</t>
  </si>
  <si>
    <t>4.1.1.2.00.0000</t>
  </si>
  <si>
    <t>IMPUESTOS SOBRE EL PATRIMONIO</t>
  </si>
  <si>
    <t>4.1.1.2.01.0000</t>
  </si>
  <si>
    <t>IMPUESTO PREDIAL</t>
  </si>
  <si>
    <t>4.1.1.2.01.0001</t>
  </si>
  <si>
    <t>PREDIAL</t>
  </si>
  <si>
    <t>4.1.1.2.01.0002</t>
  </si>
  <si>
    <t>REZAGO PREDIAL</t>
  </si>
  <si>
    <t>4.1.1.2.01.0003</t>
  </si>
  <si>
    <t>CONVENIOS PREDIAL</t>
  </si>
  <si>
    <t>4.1.1.2.01.0004</t>
  </si>
  <si>
    <t>MODERNIZACIÓN CATASTRAL</t>
  </si>
  <si>
    <t>4.1.1.2.01.0005</t>
  </si>
  <si>
    <t>CONVENIOS MODERNIZACIÓN CATASTRAL</t>
  </si>
  <si>
    <t>4.1.1.2.01.0006</t>
  </si>
  <si>
    <t>REZAGO MODERNIZACIÓN CATASTRAL</t>
  </si>
  <si>
    <t>4.1.1.2.01.0007</t>
  </si>
  <si>
    <t>PREDIAL (MATERIAL RECICLABLE COMERCIOS)</t>
  </si>
  <si>
    <t>4.1.1.2.01.0040</t>
  </si>
  <si>
    <t>4.1.1.2.01.0048</t>
  </si>
  <si>
    <t>REDUCCIÓN POR PRONTO PAGO (CARGO)</t>
  </si>
  <si>
    <t>4.1.1.2.02.0000</t>
  </si>
  <si>
    <t>IMPUESTO SOBRE ADQUISICIÓN DE INMUEBLES</t>
  </si>
  <si>
    <t>4.1.1.2.02.0001</t>
  </si>
  <si>
    <t>IMPUESTO ISAI</t>
  </si>
  <si>
    <t>4.1.1.2.02.0002</t>
  </si>
  <si>
    <t>CONVENIOS DE ISAI</t>
  </si>
  <si>
    <t>4.1.1.2.02.0040</t>
  </si>
  <si>
    <t>4.1.1.2.03.0000</t>
  </si>
  <si>
    <t>IMPUESTO DE AUMENTO DE VALOR Y MEJORÍA ESPECÍFICA DE PROPIEDAD</t>
  </si>
  <si>
    <t>4.1.1.2.03.0001</t>
  </si>
  <si>
    <t>4.1.1.2.03.0040</t>
  </si>
  <si>
    <t>4.1.1.3.00.0000</t>
  </si>
  <si>
    <t>IMPUESTOS SOBRE LA PRODUCCIÓN, EL CONSUMO Y LAS TRANSACCIONES</t>
  </si>
  <si>
    <t>4.1.1.4.00.0000</t>
  </si>
  <si>
    <t>IMPUESTOS AL COMERCIO EXTERIOR</t>
  </si>
  <si>
    <t>4.1.1.5.00.0000</t>
  </si>
  <si>
    <t>IMPUESTOS SOBRE NÓMINAS Y ASIMILABLES</t>
  </si>
  <si>
    <t>4.1.1.6.00.0000</t>
  </si>
  <si>
    <t>IMPUESTOS ECOLÓGICOS</t>
  </si>
  <si>
    <t>4.1.1.7.00.0000</t>
  </si>
  <si>
    <t>ACCESORIOS DE IMPUESTOS</t>
  </si>
  <si>
    <t>4.1.1.7.01.0000</t>
  </si>
  <si>
    <t>RECARGOS, GASTOS DE EJECUCIÓN, SANCIONES E INDEMNIZACIONES</t>
  </si>
  <si>
    <t>4.1.1.7.01.0001</t>
  </si>
  <si>
    <t>RECARGOS</t>
  </si>
  <si>
    <t>4.1.1.7.01.0002</t>
  </si>
  <si>
    <t>GASTOS DE EJECUCIÓN</t>
  </si>
  <si>
    <t>4.1.1.7.01.0003</t>
  </si>
  <si>
    <t>SANCIONES</t>
  </si>
  <si>
    <t>4.1.1.7.01.0004</t>
  </si>
  <si>
    <t>INDEMNIZACIONES</t>
  </si>
  <si>
    <t>4.1.1.8.00.0000</t>
  </si>
  <si>
    <t>IMPUESTOS NO COMPRENDIDOS EN LA LEY DE INGRESOS VIGENTES, CAUSADOS EN EJERCICIOS FISCALES ANTERIORES PENDIENTES DE LIQUIDACIÓN O PAGO</t>
  </si>
  <si>
    <t>4.1.1.9.00.0000</t>
  </si>
  <si>
    <t>OTROS IMPUESTOS</t>
  </si>
  <si>
    <t>4.1.2.0.00.0000</t>
  </si>
  <si>
    <t>CUOTAS Y APORTACIONES DE SEGURIDAD SOCIAL</t>
  </si>
  <si>
    <t>4.1.2.1.00.0000</t>
  </si>
  <si>
    <t>APORTACIONES PARA FONDOS DE VIVIENDA</t>
  </si>
  <si>
    <t>4.1.2.2.00.0000</t>
  </si>
  <si>
    <t>CUOTAS PARA LA SEGURIDAD SOCIAL</t>
  </si>
  <si>
    <t>4.1.2.3.00.0000</t>
  </si>
  <si>
    <t>CUOTAS DE AHORRO PARA EL RETIRO</t>
  </si>
  <si>
    <t>4.1.2.4.00.0000</t>
  </si>
  <si>
    <t>ACCESORIOS DE CUOTAS Y APORTACIONES DE SEGURIDAD SOCIAL</t>
  </si>
  <si>
    <t>4.1.2.9.00.0000</t>
  </si>
  <si>
    <t>OTRAS CUOTAS Y APORTACIONES PARA LA SEGURIDAD SOCIAL</t>
  </si>
  <si>
    <t>4.1.3.0.00.0000</t>
  </si>
  <si>
    <t>CONTRIBUCIONES DE MEJORAS</t>
  </si>
  <si>
    <t>4.1.3.1.00.0000</t>
  </si>
  <si>
    <t>CONTRIBUCIONES DE MEJORAS POR OBRAS PÚBLICAS</t>
  </si>
  <si>
    <t>4.1.3.1.01.0000</t>
  </si>
  <si>
    <t>4.1.3.1.01.0001</t>
  </si>
  <si>
    <t>TUBERÍA DE DISTRIBUCIÓN DE AGUA POTABLE</t>
  </si>
  <si>
    <t>4.1.3.1.01.0002</t>
  </si>
  <si>
    <t>DRENAJE SANITARIO O PLUVIAL</t>
  </si>
  <si>
    <t>4.1.3.1.01.0003</t>
  </si>
  <si>
    <t>GAS</t>
  </si>
  <si>
    <t>4.1.3.1.01.0004</t>
  </si>
  <si>
    <t>PAVIMENTO O REHABILITACIÓN DE PAVIMENTO</t>
  </si>
  <si>
    <t>4.1.3.1.01.0005</t>
  </si>
  <si>
    <t>GUARNICIONES</t>
  </si>
  <si>
    <t>4.1.3.1.01.0006</t>
  </si>
  <si>
    <t>BANQUETAS Y ESCALINATAS</t>
  </si>
  <si>
    <t>4.1.3.1.01.0007</t>
  </si>
  <si>
    <t>ALUMBRADO PÚBLICO</t>
  </si>
  <si>
    <t>4.1.3.1.01.0008</t>
  </si>
  <si>
    <t>TOMAS DOMICILIARIAS (AGUA POTABLE)</t>
  </si>
  <si>
    <t>4.1.3.1.01.0009</t>
  </si>
  <si>
    <t>ORNATO Y FORESTACIÓN</t>
  </si>
  <si>
    <t>4.1.3.1.01.0010</t>
  </si>
  <si>
    <t>ELECTRIFICACIÓN</t>
  </si>
  <si>
    <t>4.1.3.1.01.0011</t>
  </si>
  <si>
    <t>OBRAS DE REHABILITACIÓN Y MANTENIMIENTO</t>
  </si>
  <si>
    <t>4.1.3.1.01.0030</t>
  </si>
  <si>
    <t>OBRAS INTEGRALES</t>
  </si>
  <si>
    <t>4.1.3.1.01.0040</t>
  </si>
  <si>
    <t>4.1.3.2.00.0000</t>
  </si>
  <si>
    <t>CONTRIBUCIONES DE MEJORAS NO COMPRENDIDAS EN LA LEY DE INGRESOS VIGENTE, CAUSADAS EN EJERCICIOS FISCALES ANTERIORES PENDIENTES DE LIQUIDACIÓN O PAGO</t>
  </si>
  <si>
    <t>4.1.4.0.00.0000</t>
  </si>
  <si>
    <t>4.1.4.1.00.0000</t>
  </si>
  <si>
    <t>DERECHOS POR EL USO, GOCE, APROVECHAMIENTO O EXPLOTACIÓN DE BIENES DE DOMINIO PÚBLICO</t>
  </si>
  <si>
    <t>4.1.4.1.01.0000</t>
  </si>
  <si>
    <t>POR OCUPACIÓN DE VÍA PÚBLICA</t>
  </si>
  <si>
    <t>4.1.4.1.01.0001</t>
  </si>
  <si>
    <t>INSTALACIONES FIJAS Y SEMIFIJAS</t>
  </si>
  <si>
    <t>4.1.4.1.01.0002</t>
  </si>
  <si>
    <t>OTRAS OCUPACIONES (ECOLOGÍA)</t>
  </si>
  <si>
    <t>4.1.4.1.01.0003</t>
  </si>
  <si>
    <t>SITIOS DE AUTOMÓVILES O CAMIONES DE CARGA</t>
  </si>
  <si>
    <t>4.1.4.1.01.0004</t>
  </si>
  <si>
    <t>ESTACIONAMIENTOS EXCLUSIVOS</t>
  </si>
  <si>
    <t>4.1.4.1.01.0005</t>
  </si>
  <si>
    <t>PARQUÍMETROS</t>
  </si>
  <si>
    <t>4.1.4.1.01.0006</t>
  </si>
  <si>
    <t>ORGANISMOS DESCENTRALIZADOS</t>
  </si>
  <si>
    <t>4.1.4.1.01.0007</t>
  </si>
  <si>
    <t>PEDESTALES Y ACCESORIOS</t>
  </si>
  <si>
    <t>4.1.4.1.01.0008</t>
  </si>
  <si>
    <t>PERMISOS DE CIRCULAR CARGA PESADA</t>
  </si>
  <si>
    <t>4.1.4.1.01.0009</t>
  </si>
  <si>
    <t>PERMISOS MERCADOS AMBULANTES</t>
  </si>
  <si>
    <t>4.1.4.1.01.0010</t>
  </si>
  <si>
    <t>MATERIAL EN VÍA PÚBLICA</t>
  </si>
  <si>
    <t>4.1.4.1.01.0011</t>
  </si>
  <si>
    <t>CIERRE DE CALLES</t>
  </si>
  <si>
    <t>4.1.4.1.01.0012</t>
  </si>
  <si>
    <t>PUENTES PRIVADOS OCUP. VÍA PÚBLICA</t>
  </si>
  <si>
    <t>4.1.4.1.01.0040</t>
  </si>
  <si>
    <t>4.1.4.3.00.0000</t>
  </si>
  <si>
    <t>DERECHOS POR PRESTACIÓN DE SERVICIOS</t>
  </si>
  <si>
    <t>4.1.4.3.01.0000</t>
  </si>
  <si>
    <t>POR SERVICIOS PÚBLICOS</t>
  </si>
  <si>
    <t>4.1.4.3.01.0001</t>
  </si>
  <si>
    <t>RASTRO</t>
  </si>
  <si>
    <t>4.1.4.3.01.0002</t>
  </si>
  <si>
    <t>REFRIGERACIÓN</t>
  </si>
  <si>
    <t>4.1.4.3.01.0003</t>
  </si>
  <si>
    <t>SERVICIOS EN MATERIA SANITARIA</t>
  </si>
  <si>
    <t>4.1.4.3.01.0004</t>
  </si>
  <si>
    <t>SERVICIOS MUNICIPALES DE CEMENTERIOS</t>
  </si>
  <si>
    <t>4.1.4.3.01.0040</t>
  </si>
  <si>
    <t>4.1.4.3.02.0000</t>
  </si>
  <si>
    <t>POR CONSTRUCCIONES Y URBANIZACIONES</t>
  </si>
  <si>
    <t>4.1.4.3.02.0001</t>
  </si>
  <si>
    <t>EXAMEN Y APROBACIÓN DE PLANOS DE CONSTRUCCIÓN</t>
  </si>
  <si>
    <t>4.1.4.3.02.0002</t>
  </si>
  <si>
    <t>CONSTRUCCIÓN O RECONSTRUCCIÓN DE BANQUETAS</t>
  </si>
  <si>
    <t>4.1.4.3.02.0003</t>
  </si>
  <si>
    <t>PERMISO PARA LA INTRODUCCIÓN SUBTERRÁNEA</t>
  </si>
  <si>
    <t>4.1.4.3.02.0004</t>
  </si>
  <si>
    <t>SUBDIVISIONES, PARCELACIONES, FUSIONES</t>
  </si>
  <si>
    <t>4.1.4.3.02.0005</t>
  </si>
  <si>
    <t>INICIO DE TRÁMITE DE LICENCIA DE USO DE SUELO O EDIFICACIONES</t>
  </si>
  <si>
    <t>4.1.4.3.02.0006</t>
  </si>
  <si>
    <t>LICENCIA DE USO DE SUELO O EDIFICACIONES</t>
  </si>
  <si>
    <t>4.1.4.3.02.0007</t>
  </si>
  <si>
    <t>FACTIBILIDAD Y AUTORIZACIÓN DE REGÍMENES</t>
  </si>
  <si>
    <t>4.1.4.3.02.0008</t>
  </si>
  <si>
    <t>AUTORIZACIÓN DE FRACCIONAMIENTOS</t>
  </si>
  <si>
    <t>4.1.4.3.02.0009</t>
  </si>
  <si>
    <t>REGULARIZACIÓN Y ORDENAMIENTO URBANO EN FRACCIONAMIENTOS Y EN LICENCIA DE USO DE SUELO O EDIFICACIONES</t>
  </si>
  <si>
    <t>4.1.4.3.02.0010</t>
  </si>
  <si>
    <t>EXPEDICIÓN DE COPIAS CERTIFICADAS DE PLANOS</t>
  </si>
  <si>
    <t>4.1.4.3.02.0011</t>
  </si>
  <si>
    <t>EXPEDICIÓN DE DIVERSAS CONSTANCIAS Y CERTIFICACIONES</t>
  </si>
  <si>
    <t>4.1.4.3.02.0012</t>
  </si>
  <si>
    <t>INFORMACIÓN DE ALINEAMIENTO A LA VIALIDAD</t>
  </si>
  <si>
    <t>4.1.4.3.02.0013</t>
  </si>
  <si>
    <t>INSCRIPCIÓN DE NUEVOS FRACCIONAMIENTOS O AMPLIACIONES</t>
  </si>
  <si>
    <t>4.1.4.3.02.0014</t>
  </si>
  <si>
    <t>ASIGNACIÓN DE NÚMEROS OFICIALES</t>
  </si>
  <si>
    <t>4.1.4.3.02.0015</t>
  </si>
  <si>
    <t>NOMENCLATURAS</t>
  </si>
  <si>
    <t>4.1.4.3.02.0016</t>
  </si>
  <si>
    <t>REGULARIZACIÓN Y ALTA DE CONSTRUCCIÓN EN CATASTRO</t>
  </si>
  <si>
    <t>4.1.4.3.02.0040</t>
  </si>
  <si>
    <t>4.1.4.3.03.0000</t>
  </si>
  <si>
    <t>POR CERTIFICACIONES, AUTORIZACIONES, CONSTANCIAS Y REGISTROS</t>
  </si>
  <si>
    <t>4.1.4.3.03.0001</t>
  </si>
  <si>
    <t>EXPEDICIÓN DE CERTIFICADOS Y CONSTANCIAS</t>
  </si>
  <si>
    <t>4.1.4.3.03.0002</t>
  </si>
  <si>
    <t>CONSTANCIAS DE NO INFRACCIÓN VO.BO.</t>
  </si>
  <si>
    <t>4.1.4.3.03.0003</t>
  </si>
  <si>
    <t>CONSTANCIAS DE VALOR CATASTRAL</t>
  </si>
  <si>
    <t>4.1.4.3.03.0004</t>
  </si>
  <si>
    <t>CONSTANCIAS DE MODIFICACIÓN A PADRONES</t>
  </si>
  <si>
    <t>4.1.4.3.03.0005</t>
  </si>
  <si>
    <t>CONSTANCIA DE NO ADEUDO PREDIAL</t>
  </si>
  <si>
    <t>4.1.4.3.03.0006</t>
  </si>
  <si>
    <t>CONSTANCIA DE PERMISO EVENTOS VARIOS</t>
  </si>
  <si>
    <t>4.1.4.3.03.0007</t>
  </si>
  <si>
    <t>CONSTANCIA DE TÍTULO DE PROPIEDAD</t>
  </si>
  <si>
    <t>4.1.4.3.03.0008</t>
  </si>
  <si>
    <t>EXPEDICIÓN DE COPIAS DE PLANOS CATASTRAL</t>
  </si>
  <si>
    <t>4.1.4.3.03.0009</t>
  </si>
  <si>
    <t>DIVERSAS CONSTANCIAS Y CERTIFICACIONES</t>
  </si>
  <si>
    <t>4.1.4.3.03.0010</t>
  </si>
  <si>
    <t>BÚSQUEDA Y CERTIFICACIÓN DE DOCUMENTOS</t>
  </si>
  <si>
    <t>4.1.4.3.03.0040</t>
  </si>
  <si>
    <t>4.1.4.3.04.0000</t>
  </si>
  <si>
    <t>POR INSCRIPCIÓN Y REFRENDO</t>
  </si>
  <si>
    <t>4.1.4.3.04.0001</t>
  </si>
  <si>
    <t>INSCRIPCIONES POR INICIO DE ACTIVIDADES</t>
  </si>
  <si>
    <t>4.1.4.3.04.0002</t>
  </si>
  <si>
    <t>REFRENDOS</t>
  </si>
  <si>
    <t>4.1.4.3.04.0003</t>
  </si>
  <si>
    <t>REZAGO DE REFRENDOS</t>
  </si>
  <si>
    <t>4.1.4.3.04.0040</t>
  </si>
  <si>
    <t>4.1.4.3.05.0000</t>
  </si>
  <si>
    <t>POR REVISIÓN, INSPECCIÓN Y SERVICIOS</t>
  </si>
  <si>
    <t>4.1.4.3.05.0001</t>
  </si>
  <si>
    <t>SERVICIOS PARA EXPEDICIÓN DE LICENCIAS DE MANEJO</t>
  </si>
  <si>
    <t>4.1.4.3.05.0002</t>
  </si>
  <si>
    <t>SERVICIO DE EXÁMEN MÉDICO</t>
  </si>
  <si>
    <t>4.1.4.3.05.0003</t>
  </si>
  <si>
    <t>SERVICIO DE EXÁMEN DE PERICIA PARA APROBAR EXÁMEN DE MANEJO</t>
  </si>
  <si>
    <t>4.1.4.3.05.0004</t>
  </si>
  <si>
    <t>PERMISO PROVISIONAL PARA CIRCULAR SIN PLACAS</t>
  </si>
  <si>
    <t>4.1.4.3.05.0005</t>
  </si>
  <si>
    <t>EXPEDICIÓN DE LICENCIAS DE ESTACIONAMIENTO</t>
  </si>
  <si>
    <t>4.1.4.3.05.0006</t>
  </si>
  <si>
    <t>INSPECCIONES PREVISTAS EN LOS REGLAMENTOS</t>
  </si>
  <si>
    <t>4.1.4.3.05.0007</t>
  </si>
  <si>
    <t>SERVICIO DE INSPECCIÓN SANITARIA</t>
  </si>
  <si>
    <t>4.1.4.3.05.0008</t>
  </si>
  <si>
    <t>SERVICIOS DE REVISIÓN DE DOCUMENTACIÓN DEL ISAI</t>
  </si>
  <si>
    <t>4.1.4.3.05.0009</t>
  </si>
  <si>
    <t>SERVICIOS SANITARIOS</t>
  </si>
  <si>
    <t>4.1.4.3.05.0010</t>
  </si>
  <si>
    <t>SERVICIOS DE ESCRITURACIÓN</t>
  </si>
  <si>
    <t>4.1.4.3.05.0011</t>
  </si>
  <si>
    <t>OTROS SERVICIOS</t>
  </si>
  <si>
    <t>4.1.4.3.05.0012</t>
  </si>
  <si>
    <t>SERVICIO TRAMITE DE PASAPORTES</t>
  </si>
  <si>
    <t>4.1.4.3.05.0013</t>
  </si>
  <si>
    <t>TRAMITACIÓN DE RECLUTAMIENTO (CARTILLA MILITAR)</t>
  </si>
  <si>
    <t>4.1.4.3.05.0014</t>
  </si>
  <si>
    <t>SERVICIOS MÉDICOS EXTERNOS</t>
  </si>
  <si>
    <t>4.1.4.3.05.0015</t>
  </si>
  <si>
    <t>PERMISO PROVISIONAL P/CIRCULAR ZONA PROHIBIDA</t>
  </si>
  <si>
    <t>4.1.4.3.05.0016</t>
  </si>
  <si>
    <t>PERMISO P/CIRCULAR CON EXCESO DIMENSIONES</t>
  </si>
  <si>
    <t>4.1.4.3.05.0017</t>
  </si>
  <si>
    <t>APOYO OPERATIVO PARA EVENTOS EN VÍA PÚBLICA</t>
  </si>
  <si>
    <t>4.1.4.3.05.0018</t>
  </si>
  <si>
    <t>SERVICIO DE INTERVENTORES</t>
  </si>
  <si>
    <t>4.1.4.3.05.0040</t>
  </si>
  <si>
    <t>4.1.4.3.06.0000</t>
  </si>
  <si>
    <t>POR EXPEDICIÓN DE LICENCIAS</t>
  </si>
  <si>
    <t>4.1.4.3.06.0001</t>
  </si>
  <si>
    <t>ANUNCIOS</t>
  </si>
  <si>
    <t>4.1.4.3.06.0002</t>
  </si>
  <si>
    <t>LICENCIA PERMISO PROVISIONAL ALCOHOLES</t>
  </si>
  <si>
    <t>4.1.4.3.06.0003</t>
  </si>
  <si>
    <t>LICENCIA DE OPERACIÓN DE ECOLOGÍA</t>
  </si>
  <si>
    <t>4.1.4.3.06.0004</t>
  </si>
  <si>
    <t>LICENCIA COMISIONES DE BOX Y LUCHA</t>
  </si>
  <si>
    <t>4.1.4.3.06.0040</t>
  </si>
  <si>
    <t>4.1.4.3.07.0000</t>
  </si>
  <si>
    <t>POR CONTROL Y LIMPIEZA DE LOTES BALDÍOS</t>
  </si>
  <si>
    <t>4.1.4.3.07.0001</t>
  </si>
  <si>
    <t>DESMONTE, DESHIERBE O LIMPIEZA DE INMUEBLES</t>
  </si>
  <si>
    <t>4.1.4.3.07.0002</t>
  </si>
  <si>
    <t>RETIRO DE RAMAS, BASURA O ESCOMBRO</t>
  </si>
  <si>
    <t>4.1.4.3.07.0040</t>
  </si>
  <si>
    <t>4.1.4.3.08.0000</t>
  </si>
  <si>
    <t>POR LIMPIA Y RECOLECCIÓN DE DESECHOS INDUSTRIALES Y COMERCIALES</t>
  </si>
  <si>
    <t>4.1.4.3.08.0001</t>
  </si>
  <si>
    <t>SERVICIO DE LIMPIA</t>
  </si>
  <si>
    <t>4.1.4.3.08.0002</t>
  </si>
  <si>
    <t>REZAGO DE LIMPIA</t>
  </si>
  <si>
    <t>4.1.4.3.08.0003</t>
  </si>
  <si>
    <t>USO DE RELLENO SANITARIO</t>
  </si>
  <si>
    <t>4.1.4.3.08.0004</t>
  </si>
  <si>
    <t>SERVICIO DE LIMPIEZA DE FOSAS SÉPTICAS</t>
  </si>
  <si>
    <t>4.1.4.3.08.0005</t>
  </si>
  <si>
    <t>SERVICIO DE RECOLECCIÓN DE DESECHOS INDUSTRIALES</t>
  </si>
  <si>
    <t>4.1.4.3.08.0040</t>
  </si>
  <si>
    <t>4.1.4.3.09.0000</t>
  </si>
  <si>
    <t>POR ANUENCIA MUNICIPAL</t>
  </si>
  <si>
    <t>4.1.4.3.09.0001</t>
  </si>
  <si>
    <t>ANUENCIA MUNICIPAL DE LICENCIA Y/O AUTOR</t>
  </si>
  <si>
    <t>4.1.4.3.09.0002</t>
  </si>
  <si>
    <t>REVALIDACIÓN ANUAL DE ANUENCIA MUNICIPAL</t>
  </si>
  <si>
    <t>4.1.4.3.09.0003</t>
  </si>
  <si>
    <t>REZAGO DE REVALIDACIÓN DE ANUENCIA MUNICIPAL</t>
  </si>
  <si>
    <t>4.1.4.4.00.0000</t>
  </si>
  <si>
    <t>ACCESORIOS DE DERECHOS</t>
  </si>
  <si>
    <t>4.1.4.4.01.0000</t>
  </si>
  <si>
    <t>4.1.4.4.01.0001</t>
  </si>
  <si>
    <t>4.1.4.4.01.0002</t>
  </si>
  <si>
    <t>GASTOS DE EJECUCIÓN RECARGOS</t>
  </si>
  <si>
    <t>4.1.4.4.01.0003</t>
  </si>
  <si>
    <t>SANCIONES RECARGOS</t>
  </si>
  <si>
    <t>4.1.4.4.01.0004</t>
  </si>
  <si>
    <t>INDEMNIZACIONES RECARGOS</t>
  </si>
  <si>
    <t>4.1.4.4.02.0000</t>
  </si>
  <si>
    <t>RECARGO DEL REZAGO DEL REFRENDO</t>
  </si>
  <si>
    <t>4.1.4.4.02.0001</t>
  </si>
  <si>
    <t>4.1.4.4.02.0002</t>
  </si>
  <si>
    <t>GASTOS DE EJECUCIÓN RECARGOS DEL REZAGO DEL REFRENDO</t>
  </si>
  <si>
    <t>4.1.4.4.02.0003</t>
  </si>
  <si>
    <t>SANCIONES RECARGOS DEL REZAGO DEL REFRENDO</t>
  </si>
  <si>
    <t>4.1.4.5.00.0000</t>
  </si>
  <si>
    <t>DERECHOS NO COMPRENDIDOS EN LA LEY DE INGRESOS VIGENTES, CAUSADOS EN EJERCICIOS FISCALES ANTERIORES PENDIENTES DE LIQUIDACIÓN O PAGO</t>
  </si>
  <si>
    <t>4.1.4.9.00.0000</t>
  </si>
  <si>
    <t>OTROS DERECHOS</t>
  </si>
  <si>
    <t>4.1.4.9.01.0000</t>
  </si>
  <si>
    <t>CONTRIBUCIONES POR NUEVOS FRACCIONAMIENTOS</t>
  </si>
  <si>
    <t>4.1.4.9.01.0001</t>
  </si>
  <si>
    <t>DEL 7% POR EDIFICACIONES COMERCIALES</t>
  </si>
  <si>
    <t>4.1.4.9.01.0002</t>
  </si>
  <si>
    <t>DEL 17 % POR EDIFICACIONES HABITACIONALES</t>
  </si>
  <si>
    <t>4.1.4.9.01.0003</t>
  </si>
  <si>
    <t>CONVENIO DEL 7% POR EDIFICACIONES COMERCIALES</t>
  </si>
  <si>
    <t>4.1.4.9.01.0004</t>
  </si>
  <si>
    <t>CONVENIO DEL 17% POR EDIFICACIONES HABITACIONALES</t>
  </si>
  <si>
    <t>4.1.4.9.01.0040</t>
  </si>
  <si>
    <t>4.1.5.0.00.0000</t>
  </si>
  <si>
    <t>PRODUCTOS</t>
  </si>
  <si>
    <t>4.1.5.1.00.0000</t>
  </si>
  <si>
    <t>4.1.5.1.01.0000</t>
  </si>
  <si>
    <t>RECUPERACIÓN DE BIENES INMUEBLES</t>
  </si>
  <si>
    <t>4.1.5.1.01.0002</t>
  </si>
  <si>
    <t>ENAJENACIÓN DE BIENES INMUEBLES</t>
  </si>
  <si>
    <t>4.1.5.1.02.0000</t>
  </si>
  <si>
    <t>ARRENDAMIENTO O EXPLOTACIÓN DE BIENES MUEBLES E INMUEBLES</t>
  </si>
  <si>
    <t>4.1.5.1.02.0001</t>
  </si>
  <si>
    <t>CENTRO SOCIAL</t>
  </si>
  <si>
    <t>4.1.5.1.02.0002</t>
  </si>
  <si>
    <t>CAPILLAS DE VELACIÓN</t>
  </si>
  <si>
    <t>4.1.5.1.02.0003</t>
  </si>
  <si>
    <t>RENTA LOTES DE PANTEONES</t>
  </si>
  <si>
    <t>4.1.5.1.02.0004</t>
  </si>
  <si>
    <t>RENTA DE GAVETAS</t>
  </si>
  <si>
    <t>4.1.5.1.02.0005</t>
  </si>
  <si>
    <t>PARQUE CANOAS</t>
  </si>
  <si>
    <t>4.1.5.1.02.0006</t>
  </si>
  <si>
    <t>PARQUE ESPAÑA</t>
  </si>
  <si>
    <t>4.1.5.1.02.0007</t>
  </si>
  <si>
    <t>PARQUE TUCÁN</t>
  </si>
  <si>
    <t>4.1.5.1.02.0008</t>
  </si>
  <si>
    <t>PARQUE AZTLÁN</t>
  </si>
  <si>
    <t>4.1.5.1.02.0009</t>
  </si>
  <si>
    <t>PARQUES CONCESIONES</t>
  </si>
  <si>
    <t>4.1.5.1.02.0010</t>
  </si>
  <si>
    <t>PARQUES MÁQUINAS DE EXPENDEDORA DE PRODUCTOS</t>
  </si>
  <si>
    <t>4.1.5.1.02.0011</t>
  </si>
  <si>
    <t>SERVICIO DE BAÑOS PÚBLICOS</t>
  </si>
  <si>
    <t>4.1.5.1.02.0012</t>
  </si>
  <si>
    <t>RENTA DIVERSAS ÁREAS MUNICIPALES</t>
  </si>
  <si>
    <t>4.1.5.1.02.0013</t>
  </si>
  <si>
    <t>CUOTAS ESTACIONAMIENTO MUNICIPAL</t>
  </si>
  <si>
    <t>4.1.5.1.02.0014</t>
  </si>
  <si>
    <t>ARRENDAMIENTO DE TEATROS Y AUDITORIOS</t>
  </si>
  <si>
    <t>4.1.5.1.02.0015</t>
  </si>
  <si>
    <t>CUOTAS GIMNASIOS</t>
  </si>
  <si>
    <t>4.1.5.1.02.0016</t>
  </si>
  <si>
    <t>CUOTAS CANCHAS DEPORTIVAS</t>
  </si>
  <si>
    <t>4.1.5.1.02.0017</t>
  </si>
  <si>
    <t>CUOTAS DIF GUARDERÍAS</t>
  </si>
  <si>
    <t>4.1.5.1.02.0018</t>
  </si>
  <si>
    <t>CUOTAS CENTROS COMUNITARIOS</t>
  </si>
  <si>
    <t>4.1.5.1.02.0019</t>
  </si>
  <si>
    <t>CUOTAS UNIDADES DE DESARROLLO CULTURAL</t>
  </si>
  <si>
    <t>4.1.5.1.02.0020</t>
  </si>
  <si>
    <t>MERCADO DÍAZ ORDAZ</t>
  </si>
  <si>
    <t>4.1.5.1.02.0021</t>
  </si>
  <si>
    <t>MERCADO LAS FLORES</t>
  </si>
  <si>
    <t>4.1.5.1.02.0022</t>
  </si>
  <si>
    <t>MERCADO POPULAR III</t>
  </si>
  <si>
    <t>4.1.5.1.02.0023</t>
  </si>
  <si>
    <t>MERCADO JOSÉ ÁNGEL CONCHELO</t>
  </si>
  <si>
    <t>4.1.5.1.02.0024</t>
  </si>
  <si>
    <t>CUOTAS ALBERCAS MUNICIPALES</t>
  </si>
  <si>
    <t>4.1.5.1.02.0025</t>
  </si>
  <si>
    <t>SERVICIOS DE REHABILITACIÓN</t>
  </si>
  <si>
    <t>4.1.5.1.02.0026</t>
  </si>
  <si>
    <t>SERVICIOS DE TERAPIA DE PSICOLOGÍA</t>
  </si>
  <si>
    <t>4.1.5.1.02.0027</t>
  </si>
  <si>
    <t>VENTA DE ARTÍCULOS DIVERSOS</t>
  </si>
  <si>
    <t>4.1.5.1.02.0028</t>
  </si>
  <si>
    <t>TRASLADO DE AMBULANCIA</t>
  </si>
  <si>
    <t>4.1.5.1.02.0029</t>
  </si>
  <si>
    <t>ALBERGUES INFANTILES</t>
  </si>
  <si>
    <t>4.1.5.1.02.0030</t>
  </si>
  <si>
    <t>USO TEMPORAL ESPACIO P/VTA. PRODUCTOS Y SERVICIOS PARQUES</t>
  </si>
  <si>
    <t>4.1.5.1.02.0031</t>
  </si>
  <si>
    <t>ACOPIO DE LLANTAS</t>
  </si>
  <si>
    <t>4.1.5.1.02.0032</t>
  </si>
  <si>
    <t>PARQUE MONTERREY 400</t>
  </si>
  <si>
    <t>4.1.5.1.02.0060</t>
  </si>
  <si>
    <t>DEVOLUCIONES (CARGO)</t>
  </si>
  <si>
    <t>4.1.5.1.03.0000</t>
  </si>
  <si>
    <t>INTERESES GANADOS DE VALORES, CRÉDITOS,</t>
  </si>
  <si>
    <t>4.1.5.1.03.0001</t>
  </si>
  <si>
    <t>RECURSOS PROPIOS</t>
  </si>
  <si>
    <t>4.1.5.1.03.0002</t>
  </si>
  <si>
    <t>CONTRIBUYENTES</t>
  </si>
  <si>
    <t>4.1.5.1.03.0003</t>
  </si>
  <si>
    <t>SUBSIDIOS Y CONVENIOS FEDERALES</t>
  </si>
  <si>
    <t>4.1.5.1.03.0004</t>
  </si>
  <si>
    <t>FIDEICOMISOS</t>
  </si>
  <si>
    <t>4.1.5.1.03.0005</t>
  </si>
  <si>
    <t>CONAGUA 2008 INTERESES 84</t>
  </si>
  <si>
    <t>4.1.5.1.03.0006</t>
  </si>
  <si>
    <t>EMPLEO TEMPORAL 2009 (103)</t>
  </si>
  <si>
    <t>4.1.5.1.03.0007</t>
  </si>
  <si>
    <t>CONADE (106)</t>
  </si>
  <si>
    <t>4.1.5.1.03.0008</t>
  </si>
  <si>
    <t>REHAB ESP. EDUCATIVO 2010 (116)</t>
  </si>
  <si>
    <t>4.1.5.1.03.0009</t>
  </si>
  <si>
    <t>FOPAM (123)</t>
  </si>
  <si>
    <t>4.1.5.1.03.0010</t>
  </si>
  <si>
    <t>EMPLEO TEMPORAL 2011 (139)</t>
  </si>
  <si>
    <t>4.1.5.1.03.0011</t>
  </si>
  <si>
    <t>REHAB. BIBLIOTECAS 2012 (157)</t>
  </si>
  <si>
    <t>4.1.5.1.03.0012</t>
  </si>
  <si>
    <t>FOPEDEP 2013 (166)</t>
  </si>
  <si>
    <t>4.1.5.1.03.0013</t>
  </si>
  <si>
    <t>BIBLIOTECA SAN BERNABÉ II (176)</t>
  </si>
  <si>
    <t>4.1.5.1.03.0014</t>
  </si>
  <si>
    <t>FOPEDEP 2014 (185)</t>
  </si>
  <si>
    <t>4.1.5.1.03.0015</t>
  </si>
  <si>
    <t>CONADE 2014 R23 (187)</t>
  </si>
  <si>
    <t>4.1.5.1.03.0016</t>
  </si>
  <si>
    <t>REHAB. BIBLIOTECA 2014 (190)</t>
  </si>
  <si>
    <t>4.1.5.1.03.0017</t>
  </si>
  <si>
    <t>CONTING. ECONÓMICAS 2014 (192)</t>
  </si>
  <si>
    <t>4.1.5.1.03.0018</t>
  </si>
  <si>
    <t>CONTING. ECONÓMICAS 2014 (193)</t>
  </si>
  <si>
    <t>4.1.5.1.03.0019</t>
  </si>
  <si>
    <t>PROG. DES. REGIONALES 2014  (196)</t>
  </si>
  <si>
    <t>4.1.5.1.03.0020</t>
  </si>
  <si>
    <t>PYMES 2014 (197)</t>
  </si>
  <si>
    <t>4.1.5.1.03.0021</t>
  </si>
  <si>
    <t>INDAME MEJORA REG. (199)</t>
  </si>
  <si>
    <t>4.1.5.1.03.0022</t>
  </si>
  <si>
    <t>PYMES 2014 (200)</t>
  </si>
  <si>
    <t>4.1.5.1.03.0023</t>
  </si>
  <si>
    <t>CULTURA 2015 R23 (206)</t>
  </si>
  <si>
    <t>4.1.5.1.03.0024</t>
  </si>
  <si>
    <t>FOPADEM 2015 (207)</t>
  </si>
  <si>
    <t>4.1.5.1.03.0025</t>
  </si>
  <si>
    <t>FDO CONT. ECON, 2015 (210)</t>
  </si>
  <si>
    <t>4.1.5.1.03.0026</t>
  </si>
  <si>
    <t>INADEM SPC0452015 (211)</t>
  </si>
  <si>
    <t>4.1.5.1.03.0027</t>
  </si>
  <si>
    <t>INADEM SPC0472015 (212)</t>
  </si>
  <si>
    <t>4.1.5.1.03.0028</t>
  </si>
  <si>
    <t>PROG. DESARROLLO REG. 2015 (214)</t>
  </si>
  <si>
    <t>4.1.5.1.03.0029</t>
  </si>
  <si>
    <t>RESC. ESP. PÚBLICOS 2015 (216)</t>
  </si>
  <si>
    <t>4.1.5.1.03.0030</t>
  </si>
  <si>
    <t>APAUR 2016 (224)</t>
  </si>
  <si>
    <t>4.1.5.1.03.0031</t>
  </si>
  <si>
    <t>FORTASEG 2016 (226)</t>
  </si>
  <si>
    <t>4.1.5.1.03.0032</t>
  </si>
  <si>
    <t>FORTASEG COP 2016 (227)</t>
  </si>
  <si>
    <t>4.1.5.1.03.0033</t>
  </si>
  <si>
    <t>FORTALECE 2016  (228)</t>
  </si>
  <si>
    <t>4.1.5.1.03.0034</t>
  </si>
  <si>
    <t>FODEMUN 2016 (229)</t>
  </si>
  <si>
    <t>4.1.5.1.03.0035</t>
  </si>
  <si>
    <t>SEDATU VIVIENDA FED. 2016 (230)</t>
  </si>
  <si>
    <t>4.1.5.1.03.0036</t>
  </si>
  <si>
    <t>VERT. ESP. PÚBLICOS 2016 (234)</t>
  </si>
  <si>
    <t>4.1.5.1.03.0037</t>
  </si>
  <si>
    <t>VERT HÁBITAT FEDERAL 2016 (235)</t>
  </si>
  <si>
    <t>4.1.5.1.03.0038</t>
  </si>
  <si>
    <t>ESPACIOS PÚBLICOS MPAL 2016 (236)</t>
  </si>
  <si>
    <t>4.1.5.1.03.0039</t>
  </si>
  <si>
    <t>HÁBITAT MPAL 2016 (237)</t>
  </si>
  <si>
    <t>4.1.5.1.03.0040</t>
  </si>
  <si>
    <t>PROG. DES. REGIONALES 2016 (238)</t>
  </si>
  <si>
    <t>4.1.5.1.03.0041</t>
  </si>
  <si>
    <t>PROG. REGIONALES 2 2016 (239)</t>
  </si>
  <si>
    <t>4.1.5.1.03.0042</t>
  </si>
  <si>
    <t>PROG. EMPL. TEMP. 2016 (241)</t>
  </si>
  <si>
    <t>4.1.5.1.03.0043</t>
  </si>
  <si>
    <t>RAMO 28 PARTICIPACIONES</t>
  </si>
  <si>
    <t>4.1.5.1.03.0061</t>
  </si>
  <si>
    <t>INTERES POR SERVICIOS CONTRACTUALES</t>
  </si>
  <si>
    <t>4.1.5.1.04.0000</t>
  </si>
  <si>
    <t>DEPÓSITO DE ESCOMBROS Y DESECHOS VEGETALES</t>
  </si>
  <si>
    <t>4.1.5.1.04.0001</t>
  </si>
  <si>
    <t>4.1.5.1.05.0000</t>
  </si>
  <si>
    <t>VENTA DE IMPRESOS, FORMATOS Y PAPEL ESPECIAL</t>
  </si>
  <si>
    <t>4.1.5.1.05.0001</t>
  </si>
  <si>
    <t>4.1.5.1.05.0002</t>
  </si>
  <si>
    <t>BASES DE CONCURSO</t>
  </si>
  <si>
    <t>4.1.5.1.09.0000</t>
  </si>
  <si>
    <t>OTROS PRODUCTOS QUE GENERAN INGRESOS CORRIENTES</t>
  </si>
  <si>
    <t>4.1.5.1.09.0001</t>
  </si>
  <si>
    <t>EXCAVACIÓN Y REHABILITACIÓN  DE VÍA PÚBLICA</t>
  </si>
  <si>
    <t>4.1.5.1.09.0002</t>
  </si>
  <si>
    <t>ING.POR SERVICIO MÉDICO EMPLEADOS MUNICIPALES</t>
  </si>
  <si>
    <t>4.1.5.1.09.0003</t>
  </si>
  <si>
    <t>SEGUROS DE VIDA EMPLEADOS</t>
  </si>
  <si>
    <t>4.1.5.1.09.0004</t>
  </si>
  <si>
    <t>RECUPERACIONES DE EMPLEADOS</t>
  </si>
  <si>
    <t>4.1.5.1.09.0005</t>
  </si>
  <si>
    <t>ING. POR SERVICIO MÉDICO CRUZ VERDE</t>
  </si>
  <si>
    <t>4.1.5.1.09.0006</t>
  </si>
  <si>
    <t>RECUPERACION DE PRIMAS POR SINIESTROS</t>
  </si>
  <si>
    <t>4.1.5.1.09.0007</t>
  </si>
  <si>
    <t>OTROS PRODUCTOS POR CONTRAPRESTACIONES CONTRACTUALES</t>
  </si>
  <si>
    <t>4.1.5.1.09.0008</t>
  </si>
  <si>
    <t>CONCESION DE SERVICIOS</t>
  </si>
  <si>
    <t>4.1.5.1.09.0009</t>
  </si>
  <si>
    <t>SERVICIOS PRESTADOS EN EL DIF MUNICIPAL</t>
  </si>
  <si>
    <t>4.1.5.1.09.0010</t>
  </si>
  <si>
    <t>CTRAPREST SERV DE GEN ENERGIA CLAUS 16</t>
  </si>
  <si>
    <t>4.1.5.4.00.0000</t>
  </si>
  <si>
    <t>PRODUCTOS NO COMPRENDIDOS EN LA LEY DE INGRESOS VIGENTES, CAUSADOS EN EJERCICIOS FISCALES ANTERIORES PENDIENTES DE LIQUIDACIÓN O PAGO</t>
  </si>
  <si>
    <t>4.1.5.4.01.0000</t>
  </si>
  <si>
    <t>PRESTACION DE SERVICIOS</t>
  </si>
  <si>
    <t>4.1.5.4.01.0002</t>
  </si>
  <si>
    <t>SIN USO</t>
  </si>
  <si>
    <t>4.1.6.0.00.0000</t>
  </si>
  <si>
    <t>APROVECHAMIENTOS</t>
  </si>
  <si>
    <t>4.1.6.2.00.0000</t>
  </si>
  <si>
    <t>MULTAS</t>
  </si>
  <si>
    <t>4.1.6.2.01.0000</t>
  </si>
  <si>
    <t>MULTAS ESTATALES</t>
  </si>
  <si>
    <t>4.1.6.2.01.0001</t>
  </si>
  <si>
    <t>TRÁNSITO</t>
  </si>
  <si>
    <t>4.1.6.2.01.0002</t>
  </si>
  <si>
    <t>POLICÍA Y BUEN GOBIERNO</t>
  </si>
  <si>
    <t>4.1.6.2.01.0003</t>
  </si>
  <si>
    <t>CONSTRUCCIÓN</t>
  </si>
  <si>
    <t>4.1.6.2.01.0004</t>
  </si>
  <si>
    <t>4.1.6.2.01.0005</t>
  </si>
  <si>
    <t>ECOLOGÍA</t>
  </si>
  <si>
    <t>4.1.6.2.01.0006</t>
  </si>
  <si>
    <t>POR VIOLACIÓN A HORARIO DE CIERRE</t>
  </si>
  <si>
    <t>4.1.6.2.01.0007</t>
  </si>
  <si>
    <t>PROTECCIÓN CIVIL</t>
  </si>
  <si>
    <t>4.1.6.2.01.0008</t>
  </si>
  <si>
    <t>ESTABLECIMIENTOS CON VENTA Y/O CONSUMO DE ALCOHOL</t>
  </si>
  <si>
    <t>4.1.6.2.01.0009</t>
  </si>
  <si>
    <t>MULTAS PREDIAL</t>
  </si>
  <si>
    <t>4.1.6.2.01.0010</t>
  </si>
  <si>
    <t>MULTAS MODERNIZACIÓN CATASTRAL</t>
  </si>
  <si>
    <t>4.1.6.2.01.0011</t>
  </si>
  <si>
    <t>ISAI</t>
  </si>
  <si>
    <t>4.1.6.2.01.0012</t>
  </si>
  <si>
    <t>POR VIOLACIÓN AL REGLAMENTO DE ACCESO RESTRINGIDO</t>
  </si>
  <si>
    <t>4.1.6.2.01.0013</t>
  </si>
  <si>
    <t>PREDIOS BALDÍOS</t>
  </si>
  <si>
    <t>4.1.6.2.01.0014</t>
  </si>
  <si>
    <t>ACTIVIDADES COMERCIALES EN LA VÍA PÚBLICA</t>
  </si>
  <si>
    <t>4.1.6.2.01.0015</t>
  </si>
  <si>
    <t>ESPECTÁCULOS Y JUEGOS PERMITIDOS</t>
  </si>
  <si>
    <t>4.1.6.2.01.0016</t>
  </si>
  <si>
    <t>4.1.6.2.01.0017</t>
  </si>
  <si>
    <t>FRACCIONAMIENTO</t>
  </si>
  <si>
    <t>4.1.6.2.01.0018</t>
  </si>
  <si>
    <t>SANIDAD</t>
  </si>
  <si>
    <t>4.1.6.2.01.0019</t>
  </si>
  <si>
    <t>ESTACIONAMIENTOS PÚBLICOS</t>
  </si>
  <si>
    <t>4.1.6.2.01.0020</t>
  </si>
  <si>
    <t>VIOLACIONES AL REGLAMENTO DE LIMPIA</t>
  </si>
  <si>
    <t>4.1.6.2.01.0021</t>
  </si>
  <si>
    <t>OTRAS MULTAS ADMINISTRATIVAS</t>
  </si>
  <si>
    <t>4.1.6.2.01.0022</t>
  </si>
  <si>
    <t>MULTA POR LICENCIA USO DE SUELO</t>
  </si>
  <si>
    <t>4.1.6.2.01.0040</t>
  </si>
  <si>
    <t>4.1.6.2.02.0000</t>
  </si>
  <si>
    <t>MULTAS FISCALES DE FORMA</t>
  </si>
  <si>
    <t>4.1.6.2.02.0001</t>
  </si>
  <si>
    <t>SOLICITUDES DE EMPADRONAMIENTO</t>
  </si>
  <si>
    <t>4.1.6.2.02.0002</t>
  </si>
  <si>
    <t>DECLARACIONES AVISOS Y CONSTANCIAS</t>
  </si>
  <si>
    <t>4.1.6.2.02.0003</t>
  </si>
  <si>
    <t>INFRACCIONES COMETIDAS AL EJERCICIO DE LA FACULTAD DE COMPROBACIÓN</t>
  </si>
  <si>
    <t>4.1.6.2.02.0004</t>
  </si>
  <si>
    <t>INFRACCIONES FISCALES COMETIDAS POR EMPLEADO</t>
  </si>
  <si>
    <t>4.1.6.2.02.0005</t>
  </si>
  <si>
    <t>INJERENCIA INDEBIDA DE TERCEROS EN MATERIA</t>
  </si>
  <si>
    <t>4.1.6.2.02.0006</t>
  </si>
  <si>
    <t>INCUMPLIMIENTO A REQUERIMIENTOS FISCALES</t>
  </si>
  <si>
    <t>4.1.6.2.02.0040</t>
  </si>
  <si>
    <t>4.1.6.2.03.0000</t>
  </si>
  <si>
    <t>MULTAS IMPUESTAS POR EL PODER JUDICIAL</t>
  </si>
  <si>
    <t>4.1.6.2.04.0000</t>
  </si>
  <si>
    <t>MULTAS IMPUESTAS POR LA CONTRALORÍA MUNICIPAL</t>
  </si>
  <si>
    <t>4.1.6.2.05.0000</t>
  </si>
  <si>
    <t>MULTAS ADMINISTRATIVAS IMPUESTAS POR LAS DELEGACIONES FEDERALES</t>
  </si>
  <si>
    <t>4.1.6.3.00.0000</t>
  </si>
  <si>
    <t>4.1.6.3.01.0000</t>
  </si>
  <si>
    <t>4.1.6.3.01.0001</t>
  </si>
  <si>
    <t>DAÑOS A BIENES MUNICIPALES</t>
  </si>
  <si>
    <t>4.1.6.3.01.0002</t>
  </si>
  <si>
    <t>4.1.6.3.01.0003</t>
  </si>
  <si>
    <t>REPARAC. DAÑO AL PATRIMONIO MPAL. S.P.</t>
  </si>
  <si>
    <t>4.1.6.4.00.0000</t>
  </si>
  <si>
    <t>REINTEGROS</t>
  </si>
  <si>
    <t>4.1.6.4.01.0000</t>
  </si>
  <si>
    <t>REINTEGROS POR DISPOSICIONES ADMINISTRATIVAS</t>
  </si>
  <si>
    <t>4.1.6.4.01.0001</t>
  </si>
  <si>
    <t>4.1.6.5.00.0000</t>
  </si>
  <si>
    <t>APROVECHAMIENTOS PROVENIENTES DE OBRAS PÚBLICAS</t>
  </si>
  <si>
    <t>4.1.6.5.01.0000</t>
  </si>
  <si>
    <t>4.1.6.5.01.0001</t>
  </si>
  <si>
    <t>4.1.6.6.00.0000</t>
  </si>
  <si>
    <t>APROVECHAMIENTOS NO COMPRENDIDOS EN LA LEY DE INGRESOS VIGENTE, CAUSADOS EN EJERCICIOS FISCALES ANTERIORES PENDIENTES DE LIQUIDACIÓN O PAGO</t>
  </si>
  <si>
    <t>4.1.6.8.00.0000</t>
  </si>
  <si>
    <t>ACCESORIOS DE APROVECHAMIENTOS</t>
  </si>
  <si>
    <t>4.1.6.8.01.0000</t>
  </si>
  <si>
    <t>ACCESORIOS DE APROVECHAMIENTOS DIFERENTES DE MULTAS</t>
  </si>
  <si>
    <t>4.1.6.8.01.0001</t>
  </si>
  <si>
    <t>4.1.6.8.01.0002</t>
  </si>
  <si>
    <t>4.1.6.8.01.0003</t>
  </si>
  <si>
    <t>SANCIÓN</t>
  </si>
  <si>
    <t>4.1.6.8.01.0004</t>
  </si>
  <si>
    <t>4.1.6.8.02.0000</t>
  </si>
  <si>
    <t>ACCESORIOS DE MULTAS</t>
  </si>
  <si>
    <t>4.1.6.8.02.0001</t>
  </si>
  <si>
    <t>4.1.6.8.02.0002</t>
  </si>
  <si>
    <t>4.1.6.8.02.0003</t>
  </si>
  <si>
    <t>4.1.6.8.02.0004</t>
  </si>
  <si>
    <t>4.1.6.9.00.0000</t>
  </si>
  <si>
    <t>OTROS APROVECHAMIENTOS</t>
  </si>
  <si>
    <t>4.1.6.9.01.0000</t>
  </si>
  <si>
    <t>DONATIVOS</t>
  </si>
  <si>
    <t>4.1.6.9.01.0001</t>
  </si>
  <si>
    <t>DONATIVOS EN EFECTIVO</t>
  </si>
  <si>
    <t>4.1.6.9.01.0002</t>
  </si>
  <si>
    <t>DONATIVOS EN ESPECIE</t>
  </si>
  <si>
    <t>4.1.6.9.01.0003</t>
  </si>
  <si>
    <t>DONATIVOS DIF EFECTIVO</t>
  </si>
  <si>
    <t>4.1.6.9.01.0004</t>
  </si>
  <si>
    <t>DONATIVOS DIF ESPECIE</t>
  </si>
  <si>
    <t>4.1.6.9.01.0005</t>
  </si>
  <si>
    <t>INGRESOS JUEGOS Y SORTEOS DIF</t>
  </si>
  <si>
    <t>4.1.6.9.01.0006</t>
  </si>
  <si>
    <t>PATROCINIOS 21K MONTERREY CARRERA C/SENTIDO SOCIAL</t>
  </si>
  <si>
    <t>4.1.6.9.01.0007</t>
  </si>
  <si>
    <t>CARRERA CULTURA FÍSICA Y DEPORTES</t>
  </si>
  <si>
    <t>4.1.6.9.02.0000</t>
  </si>
  <si>
    <t>SUBSIDIO ESTÍMULO FISCAL DEL SAT</t>
  </si>
  <si>
    <t>4.1.6.9.02.0001</t>
  </si>
  <si>
    <t>ESTÍMULO FISCAL DEL SAT</t>
  </si>
  <si>
    <t>4.1.6.9.03.0000</t>
  </si>
  <si>
    <t>CONVENIOS DE COLABORACIÓN ADMINISTRATIVA</t>
  </si>
  <si>
    <t>4.1.6.9.03.0001</t>
  </si>
  <si>
    <t>15% MULTAS DE TRÁNSITO MPIO. SANTA CATARINA</t>
  </si>
  <si>
    <t>4.1.6.9.03.0002</t>
  </si>
  <si>
    <t>15% MULTAS DE TRÁNSITO MPIO. APODACA</t>
  </si>
  <si>
    <t>4.1.6.9.03.0003</t>
  </si>
  <si>
    <t>15% MULTAS DE TRÁNSITO MPIO. SAN PEDRO GARZA GARCÍA</t>
  </si>
  <si>
    <t>4.1.6.9.03.0004</t>
  </si>
  <si>
    <t>15% MULTAS DE TRÁNSITO MPIO. SAN NICOLÁS</t>
  </si>
  <si>
    <t>4.1.6.9.03.0005</t>
  </si>
  <si>
    <t>15% MULTAS DE TRÁNSITO MPIO. GUADALUPE</t>
  </si>
  <si>
    <t>4.1.6.9.03.0006</t>
  </si>
  <si>
    <t>15% MULTAS DE TRÁNSITO MPIO. ESCOBEDO</t>
  </si>
  <si>
    <t>4.1.6.9.03.0007</t>
  </si>
  <si>
    <t>15% MULTAS DE TRÁNSITO MPIO. GARCÍA</t>
  </si>
  <si>
    <t>4.1.6.9.03.0008</t>
  </si>
  <si>
    <t>15% MULTAS DE TRÁNSITO MPIO. JUÁREZ</t>
  </si>
  <si>
    <t>4.1.6.9.03.0009</t>
  </si>
  <si>
    <t>CONVENIO POR SALVAGUARDA DE VEHÍCULOS</t>
  </si>
  <si>
    <t>4.1.6.9.03.0010</t>
  </si>
  <si>
    <t>10% POR CONVENIO DE DERECHOS ESTATALES</t>
  </si>
  <si>
    <t>4.1.6.9.03.0012</t>
  </si>
  <si>
    <t>CONTRAPRESTACIÓN DE SERVICIOS</t>
  </si>
  <si>
    <t>4.1.6.9.04.0000</t>
  </si>
  <si>
    <t>APORTACIONES DE CONCESIONARIOS</t>
  </si>
  <si>
    <t>4.1.6.9.04.0001</t>
  </si>
  <si>
    <t>MEDIDORES COLECTIVOS</t>
  </si>
  <si>
    <t>4.1.6.9.09.0000</t>
  </si>
  <si>
    <t>4.1.6.9.09.0001</t>
  </si>
  <si>
    <t>DIVERSAS SANCIONES A EMPLEADOS</t>
  </si>
  <si>
    <t>4.1.6.9.09.0002</t>
  </si>
  <si>
    <t>RECUPERACIONES Y PENALIZACIONES DERIVADA</t>
  </si>
  <si>
    <t>4.1.6.9.09.0003</t>
  </si>
  <si>
    <t>RECUPERACIONES DE PERMISIONARIOS POR RES</t>
  </si>
  <si>
    <t>4.1.6.9.09.0004</t>
  </si>
  <si>
    <t>SOBRANTES DE CAJA</t>
  </si>
  <si>
    <t>4.1.6.9.09.0005</t>
  </si>
  <si>
    <t>RECUPERACIONES DE GASTOS NO AUTORIZADOS</t>
  </si>
  <si>
    <t>4.1.6.9.09.0006</t>
  </si>
  <si>
    <t>COMISIONES POR COBRO TC PREDIAL BANCOS</t>
  </si>
  <si>
    <t>4.1.6.9.09.0007</t>
  </si>
  <si>
    <t>INTERESES POR PRORROGA 8%</t>
  </si>
  <si>
    <t>4.1.7.0.00.0000</t>
  </si>
  <si>
    <t>INGRESOS POR VENTA DE BIENES Y PRESTACIÓN SERVICIOS</t>
  </si>
  <si>
    <t>4.1.7.1.00.0000</t>
  </si>
  <si>
    <t>INGRESOS POR VENTA DE BIENES Y PRESTACIÓN DE SERVICIOS DE INSTITUCIONES PÚBLICAS DE SEGURIDAD SOCIAL</t>
  </si>
  <si>
    <t>4.1.7.2.00.0000</t>
  </si>
  <si>
    <t>INGRESOS POR VENTA DE BIENES Y PRESTACIÓN DE SERVICIOS DE EMPRESAS PRODUCTIVAS DEL ESTADO</t>
  </si>
  <si>
    <t>4.1.7.3.00.0000</t>
  </si>
  <si>
    <t>INGRESOS POR VENTA DE BIENES Y PRESTACIÓN DE SERVICIOS DE ENTIDADES PARAESTATALES Y FIDEICOMISOS NO EMPRESARIALES Y NO FINANCIEROS</t>
  </si>
  <si>
    <t>4.1.7.4.00.0000</t>
  </si>
  <si>
    <t>INGRESOS POR VENTA DE BIENES Y PRESTACIÓN DE SERVICIOS DE ENTIDADES PARAESTATALES EMPRESARIALES NO FINANCIERAS CON PARTICIPACIÓN ESTATAL MAYORITARIA</t>
  </si>
  <si>
    <t>4.1.7.5.00.0000</t>
  </si>
  <si>
    <t>INGRESOS POR VENTA DE BIENES Y PRESTACIÓN DE SERVICIOS DE ENTIDADES PARAESTATALES EMPRESARIALES FINANCIERAS MONETARIAS CON PARTICIPACIÓN ESTATAL MAYORITARIA</t>
  </si>
  <si>
    <t>4.1.7.6.00.0000</t>
  </si>
  <si>
    <t>INGRESOS POR VENTA DE BIENES Y PRESTACIÓN DE SERVICIOS DE ENTIDADES PARAESTATALES EMPRESARIALES FINANCIERAS NO MONETARIAS CON PARTICIPACIÓN ESTATAL MAYORITARIA</t>
  </si>
  <si>
    <t>4.1.7.7.00.0000</t>
  </si>
  <si>
    <t>INGRESOS POR VENTA DE BIENES Y PRESTACION DE SERVICIOS DE FIDEICOMISOS FINANCIEROS PÚBLICOS CON PARTICIPACIÓN ESTATAL MAYORITARIA</t>
  </si>
  <si>
    <t>4.1.7.8.00.0000</t>
  </si>
  <si>
    <t>INGRESOS POR VENTA DE BIENES Y PRESTACIÓN DE SERVICIOS DE LOS PODERES LEGISLATIVO Y JUDICIAL, Y DE LOS ÓRGANOS AUTÓNOMOS</t>
  </si>
  <si>
    <t>4.2.0.0.00.0000</t>
  </si>
  <si>
    <t>PARTICIPACIONES, APORTACIONES, CONVENIOS, INCENTIVOS DERIVADOS DE COLABORACIÓN FISCAL, FONDOS DISTINTOS DE APORTACIONES, TRANSFERENCIAS, ASIGNACIONES, SUBSIDIOS Y SUBVENCIONES, Y PENSIONES Y JUBILACIONES</t>
  </si>
  <si>
    <t>4.2.1.0.00.0000</t>
  </si>
  <si>
    <t>PARTICIPACIONES, APORTACIONES, CONVENIOS, INCENTIVOS DERIVADOS DE COLABORACIÓN FISCAL Y FONDOS DISTINTOS DE APORTACIONES</t>
  </si>
  <si>
    <t>4.2.1.1.00.0000</t>
  </si>
  <si>
    <t>PARTICIPACIONES</t>
  </si>
  <si>
    <t>4.2.1.1.01.0000</t>
  </si>
  <si>
    <t>PARTICIPACIONES FEDERALES</t>
  </si>
  <si>
    <t>4.2.1.1.01.0001</t>
  </si>
  <si>
    <t>FONDO GENERAL DE PARTICIPACIONES</t>
  </si>
  <si>
    <t>4.2.1.1.01.0002</t>
  </si>
  <si>
    <t>FONDO DE FOMENTO MUNICIPAL</t>
  </si>
  <si>
    <t>4.2.1.1.01.0003</t>
  </si>
  <si>
    <t>FONDO DE FISCALIZACIÓN</t>
  </si>
  <si>
    <t>4.2.1.1.01.0004</t>
  </si>
  <si>
    <t>IMPUESTO SOBRE AUTOMÓVILES NUEVOS (ISAN)</t>
  </si>
  <si>
    <t>4.2.1.1.01.0005</t>
  </si>
  <si>
    <t>FONDO DE COMPENSACIÓN DEL ISAN</t>
  </si>
  <si>
    <t>4.2.1.1.01.0006</t>
  </si>
  <si>
    <t>IMPUESTO ESPECIAL SOBRE PRODUCCIÓN Y SERVICIOS</t>
  </si>
  <si>
    <t>4.2.1.1.01.0007</t>
  </si>
  <si>
    <t>VENTAS FINAL DE DIÉSEL Y GASOLINA</t>
  </si>
  <si>
    <t>4.2.1.1.01.0008</t>
  </si>
  <si>
    <t>0.136 % DE RECAUDACIÓN FEDERAL PARTICIPABLE</t>
  </si>
  <si>
    <t>4.2.1.1.01.0009</t>
  </si>
  <si>
    <t>DEV. ISR  PARTICIPABLE RAMO 28</t>
  </si>
  <si>
    <t>4.2.1.1.01.0010</t>
  </si>
  <si>
    <t>FONDO DE EXTRACCIÓN DE HIDROCARBUROS</t>
  </si>
  <si>
    <t>4.2.1.1.01.0011</t>
  </si>
  <si>
    <t>(FEIEF) COMPENSACIÓN FONDO DE ESTABILIZACIÓN DE LOS INGRESOS DE LAS ENTIDADES FEDERATIVAS</t>
  </si>
  <si>
    <t>4.2.1.1.01.0012</t>
  </si>
  <si>
    <t>IMPUESTO SOBRE TENENCIA</t>
  </si>
  <si>
    <t>4.2.1.1.01.0013</t>
  </si>
  <si>
    <t>ISR POR ENAJENACION DE BIENES INMUEBLES</t>
  </si>
  <si>
    <t>4.2.1.1.02.0000</t>
  </si>
  <si>
    <t>PARTICIPACIONES ESTATALES</t>
  </si>
  <si>
    <t>4.2.1.1.02.0001</t>
  </si>
  <si>
    <t>TENENCIA O USO DE VEHÍCULOS</t>
  </si>
  <si>
    <t>4.2.1.1.02.0002</t>
  </si>
  <si>
    <t>PROGRAMA DE APOYO ESTATAL</t>
  </si>
  <si>
    <t>4.2.1.1.02.0003</t>
  </si>
  <si>
    <t>0.6 CUOTAS POR DERECHOS CONTROL VEHIC</t>
  </si>
  <si>
    <t>4.2.1.1.02.0004</t>
  </si>
  <si>
    <t>FONDOS DESCENTRALIZADO SEGURIDAD ISN</t>
  </si>
  <si>
    <t>4.2.1.1.02.0005</t>
  </si>
  <si>
    <t>DERECHOS DE ALCOHOLES</t>
  </si>
  <si>
    <t>4.2.1.2.00.0000</t>
  </si>
  <si>
    <t>4.2.1.2.01.0000</t>
  </si>
  <si>
    <t>FONDO PARA LA INFRAESTRUCTURA SOCIAL MUNICIPAL</t>
  </si>
  <si>
    <t>4.2.1.2.01.0001</t>
  </si>
  <si>
    <t>APORTACIÓN FEDERAL</t>
  </si>
  <si>
    <t>4.2.1.2.01.0002</t>
  </si>
  <si>
    <t>APORTACIÓN DEL ESTADO</t>
  </si>
  <si>
    <t>4.2.1.2.01.0003</t>
  </si>
  <si>
    <t>APORTACIÓN MUNICIPAL</t>
  </si>
  <si>
    <t>4.2.1.2.01.0004</t>
  </si>
  <si>
    <t>APORTACIÓN DE VECINOS</t>
  </si>
  <si>
    <t>4.2.1.2.01.0005</t>
  </si>
  <si>
    <t>INTERESES GANADOS</t>
  </si>
  <si>
    <t>4.2.1.2.02.0000</t>
  </si>
  <si>
    <t>FONDO PARA EL FORTALECIMIENTO MUNICIPAL</t>
  </si>
  <si>
    <t>4.2.1.2.02.0001</t>
  </si>
  <si>
    <t>4.2.1.2.02.0002</t>
  </si>
  <si>
    <t>4.2.1.2.02.0003</t>
  </si>
  <si>
    <t>4.2.1.2.02.0004</t>
  </si>
  <si>
    <t>4.2.1.2.02.0005</t>
  </si>
  <si>
    <t>4.2.1.3.00.0000</t>
  </si>
  <si>
    <t>CONVENIOS</t>
  </si>
  <si>
    <t>4.2.1.3.01.0000</t>
  </si>
  <si>
    <t>4.2.1.3.01.0001</t>
  </si>
  <si>
    <t>CONVENIO DE COLABORACIÓN INSTITUTO DE CONTROL VEHICULAR</t>
  </si>
  <si>
    <t>4.2.1.3.01.0002</t>
  </si>
  <si>
    <t>CONVENIO SCT-PASO A DESNIVEL</t>
  </si>
  <si>
    <t>4.2.1.4.00.0000</t>
  </si>
  <si>
    <t>INCENTIVOS DERIVADOS DE COLABORACIÓN FISCAL</t>
  </si>
  <si>
    <t>4.2.1.4.01.0000</t>
  </si>
  <si>
    <t>INCENTIVOS DERIVADOS DE COLABORACIÓN FISCAL  FEDERALES</t>
  </si>
  <si>
    <t>4.2.1.4.01.0001</t>
  </si>
  <si>
    <t>4.2.1.4.01.0002</t>
  </si>
  <si>
    <t>4.2.1.4.01.0003</t>
  </si>
  <si>
    <t>4.2.1.5.00.0000</t>
  </si>
  <si>
    <t>FONDOS DISTINTOS DE APORTACIONES</t>
  </si>
  <si>
    <t>4.2.2.0.00.0000</t>
  </si>
  <si>
    <t>TRANSFERENCIAS, ASIGNACIONES, SUBSIDIOS Y SUBVENCIONES, Y PENSIONES Y JUBILACIONES</t>
  </si>
  <si>
    <t>4.2.2.1.00.0000</t>
  </si>
  <si>
    <t>TRANSFERENCIAS Y ASIGNACIONES</t>
  </si>
  <si>
    <t>4.2.2.1.01.0000</t>
  </si>
  <si>
    <t>TRANSFERENCIAS ESTATALES INCLUIDAS EN EL PRESUPUESTO DE EGRESOS</t>
  </si>
  <si>
    <t>4.2.2.3.00.0000</t>
  </si>
  <si>
    <t>4.2.2.3.01.0000</t>
  </si>
  <si>
    <t>SUBSIDIOS FEDERALES</t>
  </si>
  <si>
    <t>4.2.2.3.01.0001</t>
  </si>
  <si>
    <t>R-20 PROGRAMA 3X1 MIGRANTES</t>
  </si>
  <si>
    <t>4.2.2.3.01.0002</t>
  </si>
  <si>
    <t>R-20 PROGRAMA TU CASA</t>
  </si>
  <si>
    <t>4.2.2.3.01.0003</t>
  </si>
  <si>
    <t>R-20 PROG P/DES ZONAS PRIORITARIAS</t>
  </si>
  <si>
    <t>4.2.2.3.01.0004</t>
  </si>
  <si>
    <t>R-11 PAICE</t>
  </si>
  <si>
    <t>4.2.2.3.01.0005</t>
  </si>
  <si>
    <t>R-11 PROG. INFRAEST. DEPORTE MPAL</t>
  </si>
  <si>
    <t>4.2.2.3.01.0006</t>
  </si>
  <si>
    <t>R-11 CONADE</t>
  </si>
  <si>
    <t>4.2.2.3.01.0007</t>
  </si>
  <si>
    <t>R-12 PROG COMUNIDADES SALUDABLES</t>
  </si>
  <si>
    <t>4.2.2.3.01.0008</t>
  </si>
  <si>
    <t>R-23 FONDO DESASTRES NATURALES</t>
  </si>
  <si>
    <t>4.2.2.3.01.0009</t>
  </si>
  <si>
    <t>R-23 FONDO METROPOLITANO</t>
  </si>
  <si>
    <t>4.2.2.3.01.0010</t>
  </si>
  <si>
    <t>R-23 FOPEDEP</t>
  </si>
  <si>
    <t>4.2.2.3.01.0011</t>
  </si>
  <si>
    <t>R-23 PROYECTOS DESARR. REGIONAL</t>
  </si>
  <si>
    <t>4.2.2.3.01.0012</t>
  </si>
  <si>
    <t>R-23 PROGRAMAS REGIONALES</t>
  </si>
  <si>
    <t>4.2.2.3.01.0013</t>
  </si>
  <si>
    <t>R-08 PROG. DESARROLLO RURAL TIPO MPAL</t>
  </si>
  <si>
    <t>4.2.2.3.01.0014</t>
  </si>
  <si>
    <t>R-08 PROG. AGROPECUARIO FIRCO</t>
  </si>
  <si>
    <t>4.2.2.3.01.0015</t>
  </si>
  <si>
    <t>R-06 PROG. FORTALECIMIENTO A LA TRANSVERSALIDAD DE LA PERSPECTIVA DE GÉNERO</t>
  </si>
  <si>
    <t>4.2.2.3.01.0016</t>
  </si>
  <si>
    <t>R-16 PROG NAC-FORESTAL DES. FORESTAL</t>
  </si>
  <si>
    <t>4.2.2.3.01.0017</t>
  </si>
  <si>
    <t>R-16 PROGRAMA APAZU</t>
  </si>
  <si>
    <t>4.2.2.3.01.0018</t>
  </si>
  <si>
    <t>R-16 CONAFOR</t>
  </si>
  <si>
    <t>4.2.2.3.01.0019</t>
  </si>
  <si>
    <t>R-16 SEQUIA</t>
  </si>
  <si>
    <t>4.2.2.3.01.0020</t>
  </si>
  <si>
    <t>R-04 SUBSIDIOS EN MATERIA DE SEGURIDAD PÚBLICA</t>
  </si>
  <si>
    <t>4.2.2.3.01.0021</t>
  </si>
  <si>
    <t>R-04 SUBSIDIOS P/ENTIDADES FEDERATIVAS  P/FORTALECIMIENTO SEGURIDAD PÚBLICA</t>
  </si>
  <si>
    <t>4.2.2.3.01.0022</t>
  </si>
  <si>
    <t>R-04 PROG. NACIONAL DE PREVENCIÓN DELDELITO</t>
  </si>
  <si>
    <t>4.2.2.3.01.0023</t>
  </si>
  <si>
    <t>R-15 PROGRAMA RESCATE ESPACIOS PÚBLICOS</t>
  </si>
  <si>
    <t>4.2.2.3.01.0024</t>
  </si>
  <si>
    <t>R-15 PROGRAMA HÁBITAT</t>
  </si>
  <si>
    <t>4.2.2.3.01.0025</t>
  </si>
  <si>
    <t>R-15 PROG VIVIENDA DIGNA</t>
  </si>
  <si>
    <t>4.2.2.3.01.0026</t>
  </si>
  <si>
    <t>FONDO DE CONTINGENCIAS ECONÓMICAS</t>
  </si>
  <si>
    <t>4.2.2.3.01.0027</t>
  </si>
  <si>
    <t>R23 INFRAESTRUCTURA DEPORTIVA</t>
  </si>
  <si>
    <t>4.2.2.3.01.0028</t>
  </si>
  <si>
    <t>R23 FONDO DE CULTURA</t>
  </si>
  <si>
    <t>4.2.2.3.01.0029</t>
  </si>
  <si>
    <t>RAMO-23 FORTALECE</t>
  </si>
  <si>
    <t>4.2.2.3.01.0030</t>
  </si>
  <si>
    <t>FORTASEG</t>
  </si>
  <si>
    <t>4.2.2.3.01.0031</t>
  </si>
  <si>
    <t>PROAGUA- APAUR  2016</t>
  </si>
  <si>
    <t>4.2.2.3.01.0032</t>
  </si>
  <si>
    <t>R11 CONACULTA</t>
  </si>
  <si>
    <t>4.2.2.3.01.0033</t>
  </si>
  <si>
    <t>R-15 SEDATU INF. VERTIENTE VIVIENDA 2016</t>
  </si>
  <si>
    <t>4.2.2.3.01.0034</t>
  </si>
  <si>
    <t>SEDATU VERTIENTE ESP.  PUB. Y PART COMUN</t>
  </si>
  <si>
    <t>4.2.2.3.01.0035</t>
  </si>
  <si>
    <t>SEDATU VERTIENTE HÁBITAT FEDERAL</t>
  </si>
  <si>
    <t>4.2.2.3.01.0036</t>
  </si>
  <si>
    <t>FORTALECIMIENTO FINANCIERO 2  2016</t>
  </si>
  <si>
    <t>4.2.2.3.01.0037</t>
  </si>
  <si>
    <t>PROGRAMAS REGIONALES 2 2016</t>
  </si>
  <si>
    <t>4.2.2.3.01.0038</t>
  </si>
  <si>
    <t>PROGRAMA EMPLEO TEMPORAL 2016</t>
  </si>
  <si>
    <t>4.2.2.3.01.0039</t>
  </si>
  <si>
    <t>FORTASEG 2017</t>
  </si>
  <si>
    <t>4.2.2.3.01.0040</t>
  </si>
  <si>
    <t>PROGRAMAS REGIONALES 2017 R-23</t>
  </si>
  <si>
    <t>4.2.2.3.01.0041</t>
  </si>
  <si>
    <t>PROGRAMA PROAGUA</t>
  </si>
  <si>
    <t>4.2.2.3.01.0042</t>
  </si>
  <si>
    <t>PROGRAMA DE  APOYO A LA VIVIENDA 2017</t>
  </si>
  <si>
    <t>4.2.2.3.01.0043</t>
  </si>
  <si>
    <t>SRIA. CULTURA PROY. BALLET ART. DE MTY</t>
  </si>
  <si>
    <t>4.2.2.3.01.0044</t>
  </si>
  <si>
    <t>PROGRAMA ARTE Y SOCIEDAD, RESCATE, CULTURA ESPACIOS PÚBLICOS</t>
  </si>
  <si>
    <t>4.2.2.3.01.0045</t>
  </si>
  <si>
    <t>FORTASEG 2018</t>
  </si>
  <si>
    <t>4.2.2.3.01.0046</t>
  </si>
  <si>
    <t>PROGRAMAS REGIONALES 2 2018</t>
  </si>
  <si>
    <t>4.2.2.3.01.0047</t>
  </si>
  <si>
    <t>SEDATU FONHAPO 3 RECURSO FEDERAL</t>
  </si>
  <si>
    <t>4.2.2.3.01.0048</t>
  </si>
  <si>
    <t>SEDATU RESCATE ESPACIOS PÚBLICOS 2018</t>
  </si>
  <si>
    <t>4.2.2.3.01.0049</t>
  </si>
  <si>
    <t>PREVENCIÓN VIOLENCIA CONTRA LAS MUJERES</t>
  </si>
  <si>
    <t>4.2.2.3.01.0050</t>
  </si>
  <si>
    <t>FORTASEG 2019</t>
  </si>
  <si>
    <t>4.2.2.3.01.0051</t>
  </si>
  <si>
    <t>PROAGUA 2019</t>
  </si>
  <si>
    <t>4.2.2.3.01.0052</t>
  </si>
  <si>
    <t>FORTASEG 2020</t>
  </si>
  <si>
    <t>4.2.2.3.01.0061</t>
  </si>
  <si>
    <t>INTERESES FONDOS FEDERALES</t>
  </si>
  <si>
    <t>4.2.2.3.02.0000</t>
  </si>
  <si>
    <t>SUBSIDIOS ESTATALES</t>
  </si>
  <si>
    <t>4.2.2.3.02.0001</t>
  </si>
  <si>
    <t>FONDOS DESCENTRALIZADOS EST.</t>
  </si>
  <si>
    <t>4.2.2.3.02.0002</t>
  </si>
  <si>
    <t>OTROS SUBSIDIOS ESTATALES</t>
  </si>
  <si>
    <t>4.2.2.3.02.0003</t>
  </si>
  <si>
    <t>FONDO DESARROLLO MUNICIPAL</t>
  </si>
  <si>
    <t>4.2.2.3.02.0004</t>
  </si>
  <si>
    <t>FONDOS DE SEGURIDAD MUNICIPAL</t>
  </si>
  <si>
    <t>4.2.2.3.02.0005</t>
  </si>
  <si>
    <t>FONDOS DESCENTRALIZADOS PARA FINES ESPECÍFICOS</t>
  </si>
  <si>
    <t>4.2.2.3.02.0006</t>
  </si>
  <si>
    <t>FDO PROYECTOS DE INFRAEST. MUNICIPAL</t>
  </si>
  <si>
    <t>4.2.2.3.02.0007</t>
  </si>
  <si>
    <t>PROVISIONES ECONÓMICAS EQUIDAD DE GÉNERO</t>
  </si>
  <si>
    <t>4.2.2.3.02.0008</t>
  </si>
  <si>
    <t>FONDO DE APOYO DEFENSORIAS MUNICIPALES</t>
  </si>
  <si>
    <t>4.2.2.3.02.0009</t>
  </si>
  <si>
    <t>PROVISIONES ECONÓMICAS</t>
  </si>
  <si>
    <t>4.2.2.3.02.0010</t>
  </si>
  <si>
    <t>PROGRAMA ALERTA DE GÉNERO 2019</t>
  </si>
  <si>
    <t>4.2.2.3.02.0011</t>
  </si>
  <si>
    <t>SUBSIDIOS DIF ESTATAL</t>
  </si>
  <si>
    <t>4.2.2.3.02.0061</t>
  </si>
  <si>
    <t>INTERESES FONDOS ESTATALES</t>
  </si>
  <si>
    <t>4.2.2.5.00.0000</t>
  </si>
  <si>
    <t>4.2.2.7.00.0000</t>
  </si>
  <si>
    <t>TRANSFERENCIAS DEL FONDO MEXICANO DEL PETRÓLEO PARA LA ESTABILIZACIÓN Y EL DESARROLLO</t>
  </si>
  <si>
    <t>4.3.0.0.00.0000</t>
  </si>
  <si>
    <t>OTROS INGRESOS Y BENEFICIOS</t>
  </si>
  <si>
    <t>4.3.1.0.00.0000</t>
  </si>
  <si>
    <t>INGRESOS FINANCIEROS</t>
  </si>
  <si>
    <t>4.3.1.1.00.0000</t>
  </si>
  <si>
    <t>INTERESES GANADOS DE TÍTULOS, VALORES Y DEMÁS INSTRUMENTOS FINANCIEROS</t>
  </si>
  <si>
    <t>4.3.1.9.00.0000</t>
  </si>
  <si>
    <t>OTROS INGRESOS FINANCIEROS</t>
  </si>
  <si>
    <t>4.3.2.0.00.0000</t>
  </si>
  <si>
    <t>INCREMENTO POR VARIACIÓN DE INVENTARIOS</t>
  </si>
  <si>
    <t>4.3.2.1.00.0000</t>
  </si>
  <si>
    <t>INCREMENTO POR VARIACIÓN DE INVENTARIOS DE MERCANCÍAS PARA VENTA</t>
  </si>
  <si>
    <t>4.3.2.2.00.0000</t>
  </si>
  <si>
    <t>INCREMENTO POR VARIACIÓN DE INVENTARIOS DE MERCANCÍAS TERMINADAS</t>
  </si>
  <si>
    <t>4.3.2.3.00.0000</t>
  </si>
  <si>
    <t>INCREMENTO POR VARIACIÓN DE INVENTARIOS DE MERCANCÍAS EN PROCESO DE ELABORACIÓN</t>
  </si>
  <si>
    <t>4.3.2.4.00.0000</t>
  </si>
  <si>
    <t>INCREMENTO POR VARIACIÓN DE INVENTARIOS DE MATERIAS PRIMAS, MATERIALES Y SUMINISTROS PARA PRODUCCIÓN</t>
  </si>
  <si>
    <t>4.3.2.5.00.0000</t>
  </si>
  <si>
    <t>INCREMENTO POR VARIACIÓN DE ALMACÉN DE MATERIAS PRIMAS, MATERIALES Y SUMINISTROS DE CONSUMO</t>
  </si>
  <si>
    <t>4.3.3.0.00.0000</t>
  </si>
  <si>
    <t>DISMINUCIÓN DEL EXCESO DE ESTIMACIONES POR PERDIDA O DETERIORO U OBSOLESCENCIA</t>
  </si>
  <si>
    <t>4.3.3.1.00.0000</t>
  </si>
  <si>
    <t>4.3.4.0.00.0000</t>
  </si>
  <si>
    <t>DISMINUCIÓN DEL EXCESO DE PROVISIONES</t>
  </si>
  <si>
    <t>4.3.4.1.00.0000</t>
  </si>
  <si>
    <t>DISMINUCIÓN DEL EXCESO EN PROVISIONES</t>
  </si>
  <si>
    <t>4.3.4.1.01.0000</t>
  </si>
  <si>
    <t>DISMINUCIÓN DEL EXCESO EN PROVISIONES CON SENTENCIA DEFINITIVA Y HAN CAUSADO EJECUTORIA</t>
  </si>
  <si>
    <t>4.3.4.1.01.0001</t>
  </si>
  <si>
    <t>4.3.9.0.00.0000</t>
  </si>
  <si>
    <t>OTROS INGRESOS Y BENEFICIOS VARIOS</t>
  </si>
  <si>
    <t>4.3.9.2.00.0000</t>
  </si>
  <si>
    <t>BONIFICACIONES Y DESCUENTOS OBTENIDOS</t>
  </si>
  <si>
    <t>4.3.9.3.00.0000</t>
  </si>
  <si>
    <t>DIFERENCIAS POR TIPO DE CAMBIO A FAVOR</t>
  </si>
  <si>
    <t>4.3.9.4.00.0000</t>
  </si>
  <si>
    <t>DIFERENCIAS DE COTIZACIONES A FAVOR EN VALORES NEGOCIABLES</t>
  </si>
  <si>
    <t>4.3.9.5.00.0000</t>
  </si>
  <si>
    <t>4.3.9.6.00.0000</t>
  </si>
  <si>
    <t>UTILIDADES POR PARTICIPACIÓN PATRIMONIAL</t>
  </si>
  <si>
    <t>4.3.9.7.00.0000</t>
  </si>
  <si>
    <t>DIFERENCIAS POR REESTRUCTURACIÓN DE DEUDA PÚBLICA A FAVOR</t>
  </si>
  <si>
    <t>4.3.9.9.00.0000</t>
  </si>
  <si>
    <t>4.3.9.9.01.0000</t>
  </si>
  <si>
    <t>GANANCIA POR VENTA DE BIENES MUEBLES E INMUEBLES</t>
  </si>
  <si>
    <t>4.3.9.9.01.0001</t>
  </si>
  <si>
    <t>GANANCIA POR VENTA DE BIENES MUEBLES</t>
  </si>
  <si>
    <t>4.3.9.9.01.0002</t>
  </si>
  <si>
    <t>GANANCIA POR VENTA DE BIENES INMUEBLES</t>
  </si>
  <si>
    <t>4.3.9.9.01.0003</t>
  </si>
  <si>
    <t>GANANCIA POR VENTA DE BIENES INMUEBLES NO PRESUPUESTAL</t>
  </si>
  <si>
    <t>4.3.9.9.02.0000</t>
  </si>
  <si>
    <t>OTROS INGRESOS</t>
  </si>
  <si>
    <t>4.3.9.9.02.0001</t>
  </si>
  <si>
    <t>EXCEDENTES DE INGRESOS</t>
  </si>
  <si>
    <t>4.3.9.9.02.0002</t>
  </si>
  <si>
    <t>TRANSACCIONES EXTRAORDINARIAS</t>
  </si>
  <si>
    <t>4.3.9.9.02.0003</t>
  </si>
  <si>
    <t>OTRAS RECUPERACIONES</t>
  </si>
  <si>
    <t>4.3.9.9.02.0004</t>
  </si>
  <si>
    <t>PREMIOS</t>
  </si>
  <si>
    <t>4.3.9.9.02.0005</t>
  </si>
  <si>
    <t>4.3.9.9.03.0000</t>
  </si>
  <si>
    <t>INGRESO POR REEMBOLSO DE GASTOS</t>
  </si>
  <si>
    <t>5.0.0.0.00.0000</t>
  </si>
  <si>
    <t>GASTOS Y OTRAS PÉRDIDAS</t>
  </si>
  <si>
    <t>5.1.0.0.00.0000</t>
  </si>
  <si>
    <t>GASTOS DE FUNCIONAMIENTO</t>
  </si>
  <si>
    <t>5.1.1.0.00.0000</t>
  </si>
  <si>
    <t>SERVICIOS PERSONALES</t>
  </si>
  <si>
    <t>5.1.1.1.00.0000</t>
  </si>
  <si>
    <t>REMUNERACIONES AL PERSONAL DE CARÁCTER PERMANENTE</t>
  </si>
  <si>
    <t>5.1.1.1.01.0000</t>
  </si>
  <si>
    <t>DIETAS</t>
  </si>
  <si>
    <t>5.1.1.1.02.0000</t>
  </si>
  <si>
    <t>HABERES</t>
  </si>
  <si>
    <t>5.1.1.1.03.0000</t>
  </si>
  <si>
    <t>SUELDOS BASE AL PERSONAL PERMANENTE</t>
  </si>
  <si>
    <t>5.1.1.1.03.0001</t>
  </si>
  <si>
    <t>SUELDO AL PERSONAL PERMANENTE</t>
  </si>
  <si>
    <t>5.1.1.1.03.0002</t>
  </si>
  <si>
    <t>RETROACTIVOS</t>
  </si>
  <si>
    <t>5.1.1.1.03.0003</t>
  </si>
  <si>
    <t>VACACIONES</t>
  </si>
  <si>
    <t>5.1.1.2.00.0000</t>
  </si>
  <si>
    <t>REMUNERACIONES AL PERSONAL DE CARÁCTER TRANSITORIO</t>
  </si>
  <si>
    <t>5.1.1.2.01.0000</t>
  </si>
  <si>
    <t>HONORARIOS ASIMILABLES A SALARIOS</t>
  </si>
  <si>
    <t>5.1.1.2.01.0001</t>
  </si>
  <si>
    <t>5.1.1.2.02.0000</t>
  </si>
  <si>
    <t>SUELDO BASE AL PERSONAL EVENTUAL</t>
  </si>
  <si>
    <t>5.1.1.2.02.0001</t>
  </si>
  <si>
    <t>SUELDOS A PERSONAL EVENTUAL</t>
  </si>
  <si>
    <t>5.1.1.2.03.0000</t>
  </si>
  <si>
    <t>RETRIBUCIONES POR SERVICIOS DE CARÁCTER SOCIAL</t>
  </si>
  <si>
    <t>5.1.1.2.03.0001</t>
  </si>
  <si>
    <t>REMUNERACIONES POR SERVICIO SOCIAL</t>
  </si>
  <si>
    <t>5.1.1.3.00.0000</t>
  </si>
  <si>
    <t>REMUNERACIONES ADICIONALES Y ESPECIALES</t>
  </si>
  <si>
    <t>5.1.1.3.01.0000</t>
  </si>
  <si>
    <t>PRIMAS POR AÑOS DE SERVICIO EFECTIVOS PRESTADOS</t>
  </si>
  <si>
    <t>5.1.1.3.01.0001</t>
  </si>
  <si>
    <t>PREMIOS DE ANTIGÜEDAD (QUINQUENIOS)</t>
  </si>
  <si>
    <t>5.1.1.3.01.0002</t>
  </si>
  <si>
    <t>PRIMA DE ANTIGÜEDAD</t>
  </si>
  <si>
    <t>5.1.1.3.02.0000</t>
  </si>
  <si>
    <t>PRIMAS DE VACACIONES, DOMINICAL Y GRATIFICACIÓN DE FIN DE AÑO</t>
  </si>
  <si>
    <t>5.1.1.3.02.0001</t>
  </si>
  <si>
    <t>PRIMA VACACIONAL</t>
  </si>
  <si>
    <t>5.1.1.3.02.0002</t>
  </si>
  <si>
    <t>PRIMA DOMINICAL</t>
  </si>
  <si>
    <t>5.1.1.3.02.0003</t>
  </si>
  <si>
    <t>AGUINALDO (GRATIFICACIÓN DE FIN DE AÑO)</t>
  </si>
  <si>
    <t>5.1.1.3.03.0000</t>
  </si>
  <si>
    <t>HORAS EXTRAORDINARIAS</t>
  </si>
  <si>
    <t>5.1.1.3.03.0001</t>
  </si>
  <si>
    <t>TIEMPO EXTRA</t>
  </si>
  <si>
    <t>5.1.1.3.03.0002</t>
  </si>
  <si>
    <t>PRECEPCIÓN EXTRAORDINARIA</t>
  </si>
  <si>
    <t>5.1.1.3.03.0003</t>
  </si>
  <si>
    <t>PREMIO HORA EFECTIVA</t>
  </si>
  <si>
    <t>5.1.1.3.04.0000</t>
  </si>
  <si>
    <t>COMPENSACIONES</t>
  </si>
  <si>
    <t>5.1.1.3.04.0001</t>
  </si>
  <si>
    <t>5.1.1.3.04.0002</t>
  </si>
  <si>
    <t>COMPENSACIONES SEGURIDAD PÚBLICA</t>
  </si>
  <si>
    <t>5.1.1.3.04.0003</t>
  </si>
  <si>
    <t>COMISIONES</t>
  </si>
  <si>
    <t>5.1.1.3.04.0004</t>
  </si>
  <si>
    <t>GRATIFICACIÓN ESPECIAL ÚNICA</t>
  </si>
  <si>
    <t>5.1.1.4.00.0000</t>
  </si>
  <si>
    <t>SEGURIDAD SOCIAL</t>
  </si>
  <si>
    <t>5.1.1.4.01.0000</t>
  </si>
  <si>
    <t>APORTACIONES DE SEGURIDAD SOCIAL</t>
  </si>
  <si>
    <t>5.1.1.4.02.0000</t>
  </si>
  <si>
    <t>APORTACIONES A FONDOS DE VIVIENDA</t>
  </si>
  <si>
    <t>5.1.1.4.03.0000</t>
  </si>
  <si>
    <t>APORTACIONES AL SISTEMA PARA EL RETIRO</t>
  </si>
  <si>
    <t>5.1.1.4.03.0001</t>
  </si>
  <si>
    <t>APORTACIONES AL SISTEMA PARA RETIRO (4% Aportación Municipal)</t>
  </si>
  <si>
    <t>5.1.1.4.04.0000</t>
  </si>
  <si>
    <t>APORTACIONES PARA SEGURO</t>
  </si>
  <si>
    <t>5.1.1.4.04.0001</t>
  </si>
  <si>
    <t>SEGURO DE VIDA</t>
  </si>
  <si>
    <t>5.1.1.4.04.0002</t>
  </si>
  <si>
    <t>SEGURO DE GASTOS MÉDICOS</t>
  </si>
  <si>
    <t>5.1.1.4.04.0003</t>
  </si>
  <si>
    <t>SEGURO DE RESPONSABILIDAD CIVIL, ASESORÍA</t>
  </si>
  <si>
    <t>5.1.1.5.00.0000</t>
  </si>
  <si>
    <t>OTRAS PRESTACIONES SOCIALES Y ECONÓMICAS</t>
  </si>
  <si>
    <t>5.1.1.5.01.0000</t>
  </si>
  <si>
    <t>CUOTAS PARA EL FONDO DE AHORRO Y FONDO DE TRABAJO</t>
  </si>
  <si>
    <t>5.1.1.5.02.0000</t>
  </si>
  <si>
    <t>5.1.1.5.02.0001</t>
  </si>
  <si>
    <t>INDEMNIZACIONES POR ACCIDENTES DE TRABAJO</t>
  </si>
  <si>
    <t>5.1.1.5.02.0002</t>
  </si>
  <si>
    <t>LIQUIDACIONES</t>
  </si>
  <si>
    <t>5.1.1.5.02.0003</t>
  </si>
  <si>
    <t>INDEMNIZACIONES POR MUERTE</t>
  </si>
  <si>
    <t>5.1.1.5.02.0004</t>
  </si>
  <si>
    <t>GRATIFICACIONES</t>
  </si>
  <si>
    <t>5.1.1.5.03.0000</t>
  </si>
  <si>
    <t>5.1.1.5.04.0000</t>
  </si>
  <si>
    <t>PRESTACIONES CONTRACTUALES</t>
  </si>
  <si>
    <t>5.1.1.5.04.0001</t>
  </si>
  <si>
    <t>BONOS DE DESPENSAS</t>
  </si>
  <si>
    <t>5.1.1.5.04.0002</t>
  </si>
  <si>
    <t>BONOS DE GASOLINA</t>
  </si>
  <si>
    <t>5.1.1.5.04.0003</t>
  </si>
  <si>
    <t>AYUDA PARA LENTES</t>
  </si>
  <si>
    <t>5.1.1.5.04.0004</t>
  </si>
  <si>
    <t>APOYO PARA EL DEPORTE</t>
  </si>
  <si>
    <t>5.1.1.5.04.0005</t>
  </si>
  <si>
    <t>5.1.1.5.04.0006</t>
  </si>
  <si>
    <t>PREMIO POR ASISTENCIA</t>
  </si>
  <si>
    <t>5.1.1.5.04.0007</t>
  </si>
  <si>
    <t>POSADA VACACIONAL</t>
  </si>
  <si>
    <t>5.1.1.5.04.0008</t>
  </si>
  <si>
    <t>MANTENIMIENTO COL. BURÓCRATAS</t>
  </si>
  <si>
    <t>5.1.1.5.04.0009</t>
  </si>
  <si>
    <t>COL. BURÓCRATAS (INFRAESTRUCTURA BÁSICA)</t>
  </si>
  <si>
    <t>5.1.1.5.04.0010</t>
  </si>
  <si>
    <t>APOYO DE UNIFORMES</t>
  </si>
  <si>
    <t>5.1.1.5.04.0011</t>
  </si>
  <si>
    <t>BONO INCENTIVO DICIEMBRE 2018</t>
  </si>
  <si>
    <t>5.1.1.5.05.0000</t>
  </si>
  <si>
    <t>APOYOS A LA CAPACITACION DE LOS SERVIDOR</t>
  </si>
  <si>
    <t>5.1.1.5.05.0001</t>
  </si>
  <si>
    <t>BECAS A EMPLEADOS</t>
  </si>
  <si>
    <t>5.1.1.5.05.0002</t>
  </si>
  <si>
    <t>CAPACITACIÓN A SERVIDORES PÚBLICOS</t>
  </si>
  <si>
    <t>5.1.1.5.05.0003</t>
  </si>
  <si>
    <t>AYUDA ECONÓMICA PARA EDUCACIÓN</t>
  </si>
  <si>
    <t>5.1.1.5.05.0004</t>
  </si>
  <si>
    <t>AYUDA PARA EDUCACIÓN</t>
  </si>
  <si>
    <t>5.1.1.5.05.0005</t>
  </si>
  <si>
    <t>APOYO ESCOLAR</t>
  </si>
  <si>
    <t>5.1.1.5.06.0000</t>
  </si>
  <si>
    <t>OTRAS PRESTACIONES SINDICALES</t>
  </si>
  <si>
    <t>5.1.1.5.07.0000</t>
  </si>
  <si>
    <t>EVENTOS SOCIALES A LOS SERVIDORES PÚBLICOS</t>
  </si>
  <si>
    <t>5.1.1.5.09.0000</t>
  </si>
  <si>
    <t>5.1.1.5.09.0001</t>
  </si>
  <si>
    <t>PREVISIÓN SOCIAL FONDO SAPS</t>
  </si>
  <si>
    <t>5.1.1.5.09.0003</t>
  </si>
  <si>
    <t>CANASTILLAS DE MATERNIDAD</t>
  </si>
  <si>
    <t>5.1.1.5.09.0004</t>
  </si>
  <si>
    <t>MEJORA EN LAS CONDICIONES LABORALES</t>
  </si>
  <si>
    <t>5.1.1.5.09.0005</t>
  </si>
  <si>
    <t>SERVICIOS PÚBLICOS DOMICILIARIOS</t>
  </si>
  <si>
    <t>5.1.1.5.09.0006</t>
  </si>
  <si>
    <t>AYUDA TRANSPORTE COLECTIVO</t>
  </si>
  <si>
    <t>5.1.1.5.09.0007</t>
  </si>
  <si>
    <t>DIVERSAS PRESTACIONES SINDICALES</t>
  </si>
  <si>
    <t>5.1.1.5.09.0008</t>
  </si>
  <si>
    <t>CELEBRACIONES DÍAS FESTIVOS</t>
  </si>
  <si>
    <t>5.1.1.5.09.0009</t>
  </si>
  <si>
    <t>DIVERSAS PRESTACIONES CONTRACTUALES</t>
  </si>
  <si>
    <t>5.1.1.6.00.0000</t>
  </si>
  <si>
    <t>PAGO DE ESTÍMULOS A SERVIDORES PÚBLICOS</t>
  </si>
  <si>
    <t>5.1.1.6.01.0000</t>
  </si>
  <si>
    <t>ESTÍMULOS</t>
  </si>
  <si>
    <t>5.1.1.6.01.0001</t>
  </si>
  <si>
    <t>BONO DE PRODUCTIVIDAD</t>
  </si>
  <si>
    <t>5.1.1.6.01.0002</t>
  </si>
  <si>
    <t>BONO DE PUNTUALIDAD</t>
  </si>
  <si>
    <t>5.1.1.6.01.0003</t>
  </si>
  <si>
    <t>BONO DE CALIDAD</t>
  </si>
  <si>
    <t>5.1.1.6.01.0004</t>
  </si>
  <si>
    <t>BONO ECONÓMICO</t>
  </si>
  <si>
    <t>5.1.1.6.01.0005</t>
  </si>
  <si>
    <t>BONO APOYO A SECRETARiAS</t>
  </si>
  <si>
    <t>5.1.1.6.01.0006</t>
  </si>
  <si>
    <t>BONO DE CARGO</t>
  </si>
  <si>
    <t>5.1.1.6.01.0007</t>
  </si>
  <si>
    <t>BONO ANUAL ESPÍRITU DE SERVICIO</t>
  </si>
  <si>
    <t>5.1.1.6.01.0008</t>
  </si>
  <si>
    <t>BONO ANUAL_FIRMA CONTRATO_CLAÚSULA 56</t>
  </si>
  <si>
    <t>5.1.1.6.01.0009</t>
  </si>
  <si>
    <t>PRÉSTAMOS</t>
  </si>
  <si>
    <t>5.1.1.6.01.0010</t>
  </si>
  <si>
    <t>BONO ESTIMULO A PERSONAL OPERATIVO</t>
  </si>
  <si>
    <t>5.1.1.6.02.0000</t>
  </si>
  <si>
    <t>RECOMPENSAS</t>
  </si>
  <si>
    <t>5.1.1.6.02.0001</t>
  </si>
  <si>
    <t>RECONOCIMIENTOS OFICIALES</t>
  </si>
  <si>
    <t>5.1.2.0.00.0000</t>
  </si>
  <si>
    <t>MATERIALES Y SUMINISTROS</t>
  </si>
  <si>
    <t>5.1.2.1.00.0000</t>
  </si>
  <si>
    <t>5.1.2.1.01.0000</t>
  </si>
  <si>
    <t>MATERIALES, ÚTILES Y EQUIPOS MENORES DE OFICINA</t>
  </si>
  <si>
    <t>5.1.2.1.01.0001</t>
  </si>
  <si>
    <t>PAPELERÍA Y ARTÍCULOS DE OFICINA</t>
  </si>
  <si>
    <t>5.1.2.1.01.0002</t>
  </si>
  <si>
    <t>5.1.2.1.01.0003</t>
  </si>
  <si>
    <t>5.1.2.1.02.0000</t>
  </si>
  <si>
    <t>MATERIALES Y ÚTILES DE IMPRESIÓN Y REPRODUCCIÓN</t>
  </si>
  <si>
    <t>5.1.2.1.02.0001</t>
  </si>
  <si>
    <t>MATERIAL DE IMPRENTA</t>
  </si>
  <si>
    <t>5.1.2.1.02.0002</t>
  </si>
  <si>
    <t>MATERIAL FOTOGRÁFICO Y CINEMATOGRAFÍA</t>
  </si>
  <si>
    <t>5.1.2.1.03.0000</t>
  </si>
  <si>
    <t>MATERIAL ESTADÍSTICO Y GEOGRÁFICO</t>
  </si>
  <si>
    <t>5.1.2.1.03.0001</t>
  </si>
  <si>
    <t>5.1.2.1.04.0000</t>
  </si>
  <si>
    <t>MATERIALES, ÚTILES Y EQUIPOS MENORES DE TECNOLOGÍAS DE INFORMACIÓN Y COMUNICACIONES</t>
  </si>
  <si>
    <t>5.1.2.1.04.0001</t>
  </si>
  <si>
    <t>MATERIALES Y ÚTILES P/TECNOLOGÍAS  INFORMACIÓN  Y COMUNICACIÓN</t>
  </si>
  <si>
    <t>5.1.2.1.05.0000</t>
  </si>
  <si>
    <t>MATERIAL IMPRESO E INFORMACIÓN DIGITAL</t>
  </si>
  <si>
    <t>5.1.2.1.05.0001</t>
  </si>
  <si>
    <t>MATERIAL IMPRESO Y DIGITAL</t>
  </si>
  <si>
    <t>5.1.2.1.06.0000</t>
  </si>
  <si>
    <t>MATERIAL DE LIMPIEZA</t>
  </si>
  <si>
    <t>5.1.2.1.06.0001</t>
  </si>
  <si>
    <t>ARTÍCULOS PARA ASEO Y LIMPIEZA</t>
  </si>
  <si>
    <t>5.1.2.1.06.0002</t>
  </si>
  <si>
    <t>ARTÍCULOS DE ASEO E HIGIENE PERSONAL PARA BRIGADAS</t>
  </si>
  <si>
    <t>5.1.2.1.06.0003</t>
  </si>
  <si>
    <t>ARTÍCULOS DE ASEO  E HIGIENE PERSONAL PARA SSPVM</t>
  </si>
  <si>
    <t>5.1.2.1.07.0000</t>
  </si>
  <si>
    <t>MATERIALES Y ÚTILES DE ENSEÑANZA</t>
  </si>
  <si>
    <t>5.1.2.1.07.0001</t>
  </si>
  <si>
    <t>MATERIAL DIDÁCTICO</t>
  </si>
  <si>
    <t>5.1.2.1.07.0002</t>
  </si>
  <si>
    <t>INSTRUMENTOS MUSICALES</t>
  </si>
  <si>
    <t>5.1.2.1.08.0000</t>
  </si>
  <si>
    <t>MATERIALES PARA EL REGISTRO E IDENTIFICACIÓN DE BIENES Y PERSONAS</t>
  </si>
  <si>
    <t>5.1.2.1.08.0001</t>
  </si>
  <si>
    <t>MATERIALES PARA EL REGISTRO E IDENTIFICACIÓN</t>
  </si>
  <si>
    <t>5.1.2.2.00.0000</t>
  </si>
  <si>
    <t>5.1.2.2.01.0000</t>
  </si>
  <si>
    <t>PRODUCTOS ALIMENTICIOS PARA PERSONAS</t>
  </si>
  <si>
    <t>5.1.2.2.01.0001</t>
  </si>
  <si>
    <t>CONSUMO DE ALIMENTOS AL PERSONAL</t>
  </si>
  <si>
    <t>5.1.2.2.01.0002</t>
  </si>
  <si>
    <t>ALIMENTOS A REOS</t>
  </si>
  <si>
    <t>5.1.2.2.01.0003</t>
  </si>
  <si>
    <t>GASTOS DE CAFETERÍA</t>
  </si>
  <si>
    <t>5.1.2.2.01.0004</t>
  </si>
  <si>
    <t>CONSUMO DE ALIMENTOS A PRESENTADOS</t>
  </si>
  <si>
    <t>5.1.2.2.01.0005</t>
  </si>
  <si>
    <t>DESPENSAS A COMEDORES</t>
  </si>
  <si>
    <t>5.1.2.2.01.0006</t>
  </si>
  <si>
    <t>ALIMENTOS UAVI</t>
  </si>
  <si>
    <t>5.1.2.2.01.0007</t>
  </si>
  <si>
    <t>ALIMENTACIÓN BRIGADAS</t>
  </si>
  <si>
    <t>5.1.2.2.01.0008</t>
  </si>
  <si>
    <t>5.1.2.2.02.0000</t>
  </si>
  <si>
    <t>PRODUCTOS ALIMENTICIOS PARA ANIMALES</t>
  </si>
  <si>
    <t>5.1.2.2.02.0001</t>
  </si>
  <si>
    <t>5.1.2.2.02.0002</t>
  </si>
  <si>
    <t>INSUMOS EQUINOS</t>
  </si>
  <si>
    <t>5.1.2.2.03.0000</t>
  </si>
  <si>
    <t>UTENSILIOS PARA EL SERVICIO DE ALIMENTACIÓN</t>
  </si>
  <si>
    <t>5.1.2.2.03.0001</t>
  </si>
  <si>
    <t>5.1.2.2.03.0002</t>
  </si>
  <si>
    <t>ELECTRODOMÉSTICOS (NO CAP. 5000)</t>
  </si>
  <si>
    <t>5.1.2.3.00.0000</t>
  </si>
  <si>
    <t>MATERIAS PRIMAS Y MATERIALES DE PRODUCCIÓN Y COMERCIALIZACIÓN</t>
  </si>
  <si>
    <t>5.1.2.3.09.0000</t>
  </si>
  <si>
    <t>5.1.2.4.00.0000</t>
  </si>
  <si>
    <t>5.1.2.4.01.0000</t>
  </si>
  <si>
    <t>PRODUCTOS MINERALES NO METÁLICOS</t>
  </si>
  <si>
    <t>5.1.2.4.01.0001</t>
  </si>
  <si>
    <t>5.1.2.4.02.0000</t>
  </si>
  <si>
    <t>CEMENTO Y PRODUCTOS DE CONCRETO</t>
  </si>
  <si>
    <t>5.1.2.4.02.0001</t>
  </si>
  <si>
    <t>MATERIAL DE CONSTRUCCIÓN</t>
  </si>
  <si>
    <t>5.1.2.4.02.0002</t>
  </si>
  <si>
    <t>MATERIAL P/ PAVIMENTACIÓN Y RECARPETEO Y REHABILITACIÓN</t>
  </si>
  <si>
    <t>5.1.2.4.03.0000</t>
  </si>
  <si>
    <t>CAL, YESO Y PRODUCTOS DE YESO</t>
  </si>
  <si>
    <t>5.1.2.4.03.0001</t>
  </si>
  <si>
    <t>YESO Y PRODUCTOS DE YESO</t>
  </si>
  <si>
    <t>5.1.2.4.04.0000</t>
  </si>
  <si>
    <t>MADERA Y PRODUCTOS DE MADERA</t>
  </si>
  <si>
    <t>5.1.2.4.04.0001</t>
  </si>
  <si>
    <t>5.1.2.4.05.0000</t>
  </si>
  <si>
    <t>VIDRIO Y PRODUCTOS DE VIDRIO</t>
  </si>
  <si>
    <t>5.1.2.4.05.0001</t>
  </si>
  <si>
    <t>5.1.2.4.06.0000</t>
  </si>
  <si>
    <t>MATERIAL ELÉCTRICO Y ELECTRÓNICO</t>
  </si>
  <si>
    <t>5.1.2.4.06.0001</t>
  </si>
  <si>
    <t>5.1.2.4.07.0000</t>
  </si>
  <si>
    <t>ARTÍCULOS METÁLICOS PARA LA CONSTRUCCIÓN</t>
  </si>
  <si>
    <t>5.1.2.4.07.0001</t>
  </si>
  <si>
    <t>PRODUCTOS METÁLICOS P/CONSTRUCCIÓN</t>
  </si>
  <si>
    <t>5.1.2.4.08.0000</t>
  </si>
  <si>
    <t>MATERIALES COMPLEMENTARIOS</t>
  </si>
  <si>
    <t>5.1.2.4.08.0001</t>
  </si>
  <si>
    <t>5.1.2.4.09.0000</t>
  </si>
  <si>
    <t>OTROS MATERIALES Y ARTÍCULOS DE CONSTRUCCIÓN Y REPARACIÓN</t>
  </si>
  <si>
    <t>5.1.2.4.09.0001</t>
  </si>
  <si>
    <t>MATERIAL DE PLOMERÍA</t>
  </si>
  <si>
    <t>5.1.2.4.09.0002</t>
  </si>
  <si>
    <t>PINTURA</t>
  </si>
  <si>
    <t>5.1.2.4.09.0003</t>
  </si>
  <si>
    <t>MATERIAL DE FERRETERÍA</t>
  </si>
  <si>
    <t>5.1.2.4.09.0004</t>
  </si>
  <si>
    <t>MATERIAL PARA MANTENIMIENTO DE ALBERCAS</t>
  </si>
  <si>
    <t>5.1.2.4.09.0005</t>
  </si>
  <si>
    <t>MATERIALES PARA MANTENIMIENTO SEMÁFOROS</t>
  </si>
  <si>
    <t>5.1.2.4.09.0006</t>
  </si>
  <si>
    <t>MATERIAL PARA SEÑALES Y NOMENCLATURA</t>
  </si>
  <si>
    <t>5.1.2.4.09.0007</t>
  </si>
  <si>
    <t>OTROS MATERIALES P/CONSTRUCCIÓN Y REPARACIÓN</t>
  </si>
  <si>
    <t>5.1.2.4.09.0008</t>
  </si>
  <si>
    <t>REFACCIONES Y ACCESORIOS DE HERRAMIENTAS Y MAQUINARIAS</t>
  </si>
  <si>
    <t>5.1.2.4.09.0009</t>
  </si>
  <si>
    <t>MATERIALES Y ARTÍCULOS PARA JARDINERIA</t>
  </si>
  <si>
    <t>5.1.2.4.09.0010</t>
  </si>
  <si>
    <t>MATERIAL PARA MANTENIMIENTO DE JARDINES Y ÁREAS VERDES P/CAMP. Y ACTIVIDADES RECREATIVAS</t>
  </si>
  <si>
    <t>5.1.2.5.00.0000</t>
  </si>
  <si>
    <t>5.1.2.5.01.0000</t>
  </si>
  <si>
    <t>PRODUCTOS QUÍMICOS BÁSICOS</t>
  </si>
  <si>
    <t>5.1.2.5.01.0001</t>
  </si>
  <si>
    <t>5.1.2.5.02.0000</t>
  </si>
  <si>
    <t>FERTILIZANTES, PESTICIDAS Y OTROS AGROQUÍMICOS</t>
  </si>
  <si>
    <t>5.1.2.5.02.0001</t>
  </si>
  <si>
    <t>FERTILIZANTES Y GERMICIDAS</t>
  </si>
  <si>
    <t>5.1.2.5.03.0000</t>
  </si>
  <si>
    <t>MEDICINAS Y PRODUCTOS FARMACÉUTICOS</t>
  </si>
  <si>
    <t>5.1.2.5.03.0001</t>
  </si>
  <si>
    <t>MEDICAMENTOS</t>
  </si>
  <si>
    <t>5.1.2.5.03.0002</t>
  </si>
  <si>
    <t>MEDICAMENTOS_BOTIQUÍN</t>
  </si>
  <si>
    <t>5.1.2.5.03.0003</t>
  </si>
  <si>
    <t>GASES PARA USO MÉDICO</t>
  </si>
  <si>
    <t>5.1.2.5.03.0004</t>
  </si>
  <si>
    <t>5.1.2.5.03.0005</t>
  </si>
  <si>
    <t>5.1.2.5.04.0000</t>
  </si>
  <si>
    <t>MATERIALES, ACCESORIOS Y SUMINISTROS MÉDICOS</t>
  </si>
  <si>
    <t>5.1.2.5.04.0001</t>
  </si>
  <si>
    <t>MATERIAL MÉDICO</t>
  </si>
  <si>
    <t>5.1.2.5.04.0002</t>
  </si>
  <si>
    <t>MATERIAL MÉDICO PARA BOTIQUÍN</t>
  </si>
  <si>
    <t>5.1.2.5.04.0003</t>
  </si>
  <si>
    <t>MATERIAL MÉDICO (DIF)</t>
  </si>
  <si>
    <t>5.1.2.5.04.0004</t>
  </si>
  <si>
    <t>MATERIALES Y SUMINISTROS MÉDICOS PARA ANIMALES</t>
  </si>
  <si>
    <t>5.1.2.5.04.0005</t>
  </si>
  <si>
    <t>5.1.2.5.05.0000</t>
  </si>
  <si>
    <t>MATERIALES, ACCESORIOS Y SUMINISTROS DE LABORATORIO</t>
  </si>
  <si>
    <t>5.1.2.5.05.0001</t>
  </si>
  <si>
    <t>5.1.2.5.06.0000</t>
  </si>
  <si>
    <t>FIBRAS SINTÉTICAS, HULES PLÁSTICOS DERIVADOS</t>
  </si>
  <si>
    <t>5.1.2.5.06.0001</t>
  </si>
  <si>
    <t>PRODUCTOS DE PLÁSTICO (INC. PVC)</t>
  </si>
  <si>
    <t>5.1.2.5.09.0000</t>
  </si>
  <si>
    <t>OTROS PRODUCTOS QUÍMICOS</t>
  </si>
  <si>
    <t>5.1.2.5.09.0001</t>
  </si>
  <si>
    <t>MATERIALES QUÍMICOS PARA USO COMERCIAL</t>
  </si>
  <si>
    <t>5.1.2.5.09.0002</t>
  </si>
  <si>
    <t>PRODUCTOS QUÍMICOS REPELENTES P/COMBATIR EPIDEMIAS</t>
  </si>
  <si>
    <t>5.1.2.6.00.0000</t>
  </si>
  <si>
    <t>COMBUSTIBLES, LUBRICANTES, ADITIVOS</t>
  </si>
  <si>
    <t>5.1.2.6.01.0000</t>
  </si>
  <si>
    <t>5.1.2.6.01.0001</t>
  </si>
  <si>
    <t>GASOLINA</t>
  </si>
  <si>
    <t>5.1.2.6.01.0002</t>
  </si>
  <si>
    <t>DIÉSEL</t>
  </si>
  <si>
    <t>5.1.2.6.01.0003</t>
  </si>
  <si>
    <t>GAS L.P.</t>
  </si>
  <si>
    <t>5.1.2.6.01.0004</t>
  </si>
  <si>
    <t>ACEITES Y LUBRICANTES</t>
  </si>
  <si>
    <t>5.1.2.6.01.0005</t>
  </si>
  <si>
    <t>CARGA DE ACETILENO, OXÍGENO Y MATERIAL DE SOLDADURA</t>
  </si>
  <si>
    <t>5.1.2.6.02.0000</t>
  </si>
  <si>
    <t>CARBÓN Y SUS DERIVADOS</t>
  </si>
  <si>
    <t>5.1.2.6.02.0001</t>
  </si>
  <si>
    <t>5.1.2.7.00.0000</t>
  </si>
  <si>
    <t>5.1.2.7.01.0000</t>
  </si>
  <si>
    <t>VESTUARIO Y UNIFORMES</t>
  </si>
  <si>
    <t>5.1.2.7.01.0001</t>
  </si>
  <si>
    <t>UNIFORMES</t>
  </si>
  <si>
    <t>5.1.2.7.01.0002</t>
  </si>
  <si>
    <t>BANDERAS, ESTANDARTES Y ACCESORIOS</t>
  </si>
  <si>
    <t>5.1.2.7.02.0000</t>
  </si>
  <si>
    <t>PRENDAS DE SEGURIDAD Y PROTECCIÓN PERSONAL</t>
  </si>
  <si>
    <t>5.1.2.7.02.0001</t>
  </si>
  <si>
    <t>5.1.2.7.03.0000</t>
  </si>
  <si>
    <t>ARTÍCULOS DEPORTIVOS</t>
  </si>
  <si>
    <t>5.1.2.7.03.0001</t>
  </si>
  <si>
    <t>MATERIAL DEPORTIVO Y TROFEOS</t>
  </si>
  <si>
    <t>5.1.2.7.03.0002</t>
  </si>
  <si>
    <t>MOBILIARIO URBANO Y DEPORTIVO P/ESPACIOS PÚBLICOS</t>
  </si>
  <si>
    <t>5.1.2.7.04.0000</t>
  </si>
  <si>
    <t>PRODUCTOS TEXTILES</t>
  </si>
  <si>
    <t>5.1.2.7.04.0001</t>
  </si>
  <si>
    <t>5.1.2.7.05.0000</t>
  </si>
  <si>
    <t>BLANCOS Y OTROS PRODUCTOS TEXTILES, EXCEPTO PRENDAS DE VESTIR</t>
  </si>
  <si>
    <t>5.1.2.7.05.0001</t>
  </si>
  <si>
    <t>BLANCOS</t>
  </si>
  <si>
    <t>5.1.2.8.00.0000</t>
  </si>
  <si>
    <t>MATERIALES Y SUMINISTROS PARA SEGURIDAD</t>
  </si>
  <si>
    <t>5.1.2.8.01.0000</t>
  </si>
  <si>
    <t>SUSTANCIAS Y MATERIALES EXPLOSIVOS</t>
  </si>
  <si>
    <t>5.1.2.8.02.0000</t>
  </si>
  <si>
    <t>MATERIALES DE SEGURIDAD PÚBLICA</t>
  </si>
  <si>
    <t>5.1.2.8.02.0001</t>
  </si>
  <si>
    <t>MATERIALES PARA SEGURIDAD PÚBLICA</t>
  </si>
  <si>
    <t>5.1.2.8.03.0000</t>
  </si>
  <si>
    <t>PRENDAS DE PROTECCIÓN PARA SEGURIDAD PÚBLICA Y NACIONAL</t>
  </si>
  <si>
    <t>5.1.2.8.03.0001</t>
  </si>
  <si>
    <t>EQUIPO DE PROTECCIÓN Y SEGURIDAD</t>
  </si>
  <si>
    <t>5.1.2.8.03.0002</t>
  </si>
  <si>
    <t>UNIFORMES DE SEGURIDAD PÚBLICA</t>
  </si>
  <si>
    <t>5.1.2.8.03.0003</t>
  </si>
  <si>
    <t>5.1.2.9.00.0000</t>
  </si>
  <si>
    <t>HERRAMIENTAS, REFACCIONES Y ACCESORIOS MENORES</t>
  </si>
  <si>
    <t>5.1.2.9.01.0000</t>
  </si>
  <si>
    <t>HERRAMIENTAS MENORES</t>
  </si>
  <si>
    <t>5.1.2.9.01.0001</t>
  </si>
  <si>
    <t>HERRAMIENTAS</t>
  </si>
  <si>
    <t>5.1.2.9.02.0000</t>
  </si>
  <si>
    <t>REFACCIONES Y ACCESORIOS MENORES DE EDIFICIOS</t>
  </si>
  <si>
    <t>5.1.2.9.02.0001</t>
  </si>
  <si>
    <t>REFACCIONES Y ACCESORIOS MENORES EDIFICIOS</t>
  </si>
  <si>
    <t>5.1.2.9.03.0000</t>
  </si>
  <si>
    <t>REFACCIONES Y ACCESORIOS MENORES DE MOBILIARIO Y EQUIPO DE ADMINISTRACIÓN, EDUCACIONAL Y RECREATIVO</t>
  </si>
  <si>
    <t>5.1.2.9.03.0001</t>
  </si>
  <si>
    <t>REFACCIONES EQUIPO MUSICAL</t>
  </si>
  <si>
    <t>5.1.2.9.03.0002</t>
  </si>
  <si>
    <t>5.1.2.9.03.0003</t>
  </si>
  <si>
    <t>MOBILIARIO URBANO Y RECREATIVO  P/ESPACIOS PÚBLICOS</t>
  </si>
  <si>
    <t>5.1.2.9.04.0000</t>
  </si>
  <si>
    <t>REFACCIONES Y ACCESORIOS MENORES DE EQUIPO DE CÓMPUTO Y TECNOLOGÍAS DE INFORMACIÓN</t>
  </si>
  <si>
    <t>5.1.2.9.04.0001</t>
  </si>
  <si>
    <t>MATERIALES Y SUMINISTROS DE CÓMPUTO</t>
  </si>
  <si>
    <t>5.1.2.9.05.0000</t>
  </si>
  <si>
    <t>REFACCIONES Y ACCESORIOS MENORES DE INSTRUMENTAL MÉDICO Y DE LABORATORIO</t>
  </si>
  <si>
    <t>5.1.2.9.05.0001</t>
  </si>
  <si>
    <t>5.1.2.9.05.0002</t>
  </si>
  <si>
    <t>MATERIAL Y KIT OPER PRIMER RESPONDIENTE</t>
  </si>
  <si>
    <t>5.1.2.9.06.0000</t>
  </si>
  <si>
    <t>REFACCIONES Y ACCESORIOS MENORES DE EQUIPO DE TRANSPORTE</t>
  </si>
  <si>
    <t>5.1.2.9.06.0001</t>
  </si>
  <si>
    <t>REFACCIONES</t>
  </si>
  <si>
    <t>5.1.2.9.06.0002</t>
  </si>
  <si>
    <t>LLANTAS</t>
  </si>
  <si>
    <t>5.1.2.9.06.0003</t>
  </si>
  <si>
    <t>ACUMULADORES</t>
  </si>
  <si>
    <t>5.1.2.9.07.0000</t>
  </si>
  <si>
    <t>REFACCIONES Y ACCESORIOS MENORES DE EQUIPO DE DEFENSA Y SEGURIDAD</t>
  </si>
  <si>
    <t>5.1.2.9.07.0002</t>
  </si>
  <si>
    <t>EQUIPO DE SEGURIDAD E HIGIENE LABORAL</t>
  </si>
  <si>
    <t>5.1.2.9.07.0003</t>
  </si>
  <si>
    <t>EQUIPO MENOR DE EQUIPO DE TRANSPORTE  PARA SEGURIDAD</t>
  </si>
  <si>
    <t>5.1.2.9.08.0000</t>
  </si>
  <si>
    <t>REFACCIONES Y ACCESORIOS MENORES DE MAQUINARIA Y OTROS EQUIPOS</t>
  </si>
  <si>
    <t>5.1.2.9.08.0001</t>
  </si>
  <si>
    <t>5.1.2.9.09.0000</t>
  </si>
  <si>
    <t>REFACCIONES Y ACCESORIOS MENORES OTROS BIENES MUEBLES</t>
  </si>
  <si>
    <t>5.1.2.9.09.0001</t>
  </si>
  <si>
    <t>SEÑALAMIENTOS Y NOMENCLATURAS</t>
  </si>
  <si>
    <t>5.1.2.9.09.0002</t>
  </si>
  <si>
    <t>ADORNOS NAVIDEÑOS</t>
  </si>
  <si>
    <t>5.1.2.9.09.0003</t>
  </si>
  <si>
    <t>REFACCIONES EQUIPO COMUNICACIÓN</t>
  </si>
  <si>
    <t>5.1.2.9.09.0004</t>
  </si>
  <si>
    <t>REFACCIONES MENORES OTROS BIENES MUEBLES</t>
  </si>
  <si>
    <t>5.1.3.0.00.0000</t>
  </si>
  <si>
    <t>SERVICIOS GENERALES</t>
  </si>
  <si>
    <t>5.1.3.1.00.0000</t>
  </si>
  <si>
    <t>SERVICIOS BÁSICOS</t>
  </si>
  <si>
    <t>5.1.3.1.01.0000</t>
  </si>
  <si>
    <t>ENERGÍA ELÉCTRICA</t>
  </si>
  <si>
    <t>5.1.3.1.01.0001</t>
  </si>
  <si>
    <t>CONSUMO DE ENERGÍA ELÉCTRICA</t>
  </si>
  <si>
    <t>5.1.3.1.01.0002</t>
  </si>
  <si>
    <t>5.1.3.1.01.0003</t>
  </si>
  <si>
    <t>BIOENERGÍA</t>
  </si>
  <si>
    <t>5.1.3.1.01.0004</t>
  </si>
  <si>
    <t>ENERGÍA EÓLICA</t>
  </si>
  <si>
    <t>5.1.3.1.02.0000</t>
  </si>
  <si>
    <t>5.1.3.1.02.0001</t>
  </si>
  <si>
    <t>GAS NATURAL</t>
  </si>
  <si>
    <t>5.1.3.1.03.0000</t>
  </si>
  <si>
    <t>AGUA</t>
  </si>
  <si>
    <t>5.1.3.1.03.0001</t>
  </si>
  <si>
    <t>SERVICIO DE AGUA Y DRENAJE</t>
  </si>
  <si>
    <t>5.1.3.1.04.0000</t>
  </si>
  <si>
    <t>TELEFONÍA TRADICIONAL</t>
  </si>
  <si>
    <t>5.1.3.1.04.0001</t>
  </si>
  <si>
    <t>SERVICIO TELEFÓNICO</t>
  </si>
  <si>
    <t>5.1.3.1.05.0000</t>
  </si>
  <si>
    <t>TELEFONÍA CELULAR</t>
  </si>
  <si>
    <t>5.1.3.1.05.0001</t>
  </si>
  <si>
    <t>SERVICIO CELULAR</t>
  </si>
  <si>
    <t>5.1.3.1.06.0000</t>
  </si>
  <si>
    <t>SERVICIOS DE TELECOMUNICACIONES Y SATELITALES</t>
  </si>
  <si>
    <t>5.1.3.1.07.0000</t>
  </si>
  <si>
    <t>SERVICIOS DE ACCESO A INTERNET, REDES Y PROCESAMIENTO DE INFORMACIÓN</t>
  </si>
  <si>
    <t>5.1.3.1.07.0001</t>
  </si>
  <si>
    <t>SERVICIO DE INTERNET</t>
  </si>
  <si>
    <t>5.1.3.1.07.0002</t>
  </si>
  <si>
    <t>SERVICIO DE INTERNET PÚBLICO</t>
  </si>
  <si>
    <t>5.1.3.1.08.0000</t>
  </si>
  <si>
    <t>SERVICIOS POSTALES Y TELEGRÁFICOS</t>
  </si>
  <si>
    <t>5.1.3.1.08.0001</t>
  </si>
  <si>
    <t>SERVICIO DE MENSAJERÍA</t>
  </si>
  <si>
    <t>5.1.3.1.09.0000</t>
  </si>
  <si>
    <t>SERVICIOS INTEGRALES Y OTROS SERVICIOS</t>
  </si>
  <si>
    <t>5.1.3.1.09.0001</t>
  </si>
  <si>
    <t>SERVICIO CONVENIO SINTRAM</t>
  </si>
  <si>
    <t>5.1.3.2.00.0000</t>
  </si>
  <si>
    <t>SERVICIOS DE ARRENDAMIENTO</t>
  </si>
  <si>
    <t>5.1.3.2.01.0000</t>
  </si>
  <si>
    <t>ARRENDAMIENTO DE TERRENOS</t>
  </si>
  <si>
    <t>5.1.3.2.02.0000</t>
  </si>
  <si>
    <t>ARRENDAMIENTO DE EDIFICIOS</t>
  </si>
  <si>
    <t>5.1.3.2.02.0001</t>
  </si>
  <si>
    <t>5.1.3.2.02.0002</t>
  </si>
  <si>
    <t>ARRENDAMIENTO DE INSTALACIONES</t>
  </si>
  <si>
    <t>5.1.3.2.03.0000</t>
  </si>
  <si>
    <t>ARRENDAMIENTO DE MOBILIARIO Y EQUIPO DE ADMINISTRACIÓN, EDUCACIONAL Y RECREATIVO</t>
  </si>
  <si>
    <t>5.1.3.2.03.0001</t>
  </si>
  <si>
    <t>ARRENDAMIENTO DE EQUIPO DE OFICINA</t>
  </si>
  <si>
    <t>5.1.3.2.03.0002</t>
  </si>
  <si>
    <t>ARRENDAMIENTO DE EQUIPO DE CÓMPUTO</t>
  </si>
  <si>
    <t>5.1.3.2.03.0003</t>
  </si>
  <si>
    <t>5.1.3.2.04.0000</t>
  </si>
  <si>
    <t>ARRENDAMIENTO DE EQUIPO E INSTRUMENTAL MÉDICO Y DE LABORATORIO</t>
  </si>
  <si>
    <t>5.1.3.2.04.0001</t>
  </si>
  <si>
    <t>5.1.3.2.05.0000</t>
  </si>
  <si>
    <t>ARRENDAMIENTO DE EQUIPO DE TRANSPORTE</t>
  </si>
  <si>
    <t>5.1.3.2.05.0001</t>
  </si>
  <si>
    <t>5.1.3.2.05.0002</t>
  </si>
  <si>
    <t>ARRENDAMIENTO PURO DE EQUIPO DE TRANSPORTE</t>
  </si>
  <si>
    <t>5.1.3.2.06.0000</t>
  </si>
  <si>
    <t>ARRENDAMIENTO DE MAQUINARIA, OTROS EQUIPOS Y HERRAMIENTAS</t>
  </si>
  <si>
    <t>5.1.3.2.06.0001</t>
  </si>
  <si>
    <t>ARRENDAMIENTO DE MAQUINARIA</t>
  </si>
  <si>
    <t>5.1.3.2.06.0002</t>
  </si>
  <si>
    <t>ARRENDAMIENTO DE OTROS EQUIPOS</t>
  </si>
  <si>
    <t>5.1.3.2.06.0003</t>
  </si>
  <si>
    <t>ARRENDAMIENTO PURO DE MAQUINARIA</t>
  </si>
  <si>
    <t>5.1.3.2.07.0000</t>
  </si>
  <si>
    <t>ARRENDAMIENTO DE ACTIVOS INTANGIBLES</t>
  </si>
  <si>
    <t>5.1.3.2.07.0001</t>
  </si>
  <si>
    <t>5.1.3.2.08.0000</t>
  </si>
  <si>
    <t>ARRENDAMIENTO FINANCIERO</t>
  </si>
  <si>
    <t>5.1.3.2.09.0000</t>
  </si>
  <si>
    <t>OTROS ARRENDAMIENTOS</t>
  </si>
  <si>
    <t>5.1.3.2.09.0001</t>
  </si>
  <si>
    <t>ARRENDAMIENTO DE EQUIPO PARA EVENTOS</t>
  </si>
  <si>
    <t>5.1.3.2.09.0002</t>
  </si>
  <si>
    <t>ARRENDAMIENTO PURO DE LUMINARIAS</t>
  </si>
  <si>
    <t>5.1.3.2.09.0003</t>
  </si>
  <si>
    <t>5.1.3.2.09.0004</t>
  </si>
  <si>
    <t>ARRENDAMIENTO DE AHORRADORES DE ENERGÍA</t>
  </si>
  <si>
    <t>5.1.3.2.09.0005</t>
  </si>
  <si>
    <t>ARRENDAMIENTO EQUIPO TELEGESTIÓN</t>
  </si>
  <si>
    <t>5.1.3.2.09.0006</t>
  </si>
  <si>
    <t>POR ASIGNAR</t>
  </si>
  <si>
    <t>5.1.3.3.00.0000</t>
  </si>
  <si>
    <t>SERVICIOS PROFESIONALES, CIENTÍFICOS Y TÉCNICOS Y OTROS SERVICIOS</t>
  </si>
  <si>
    <t>5.1.3.3.01.0000</t>
  </si>
  <si>
    <t>SERVICIOS LEGALES, DE CONTABILIDAD, AUDITORIA Y RELACIONADOS</t>
  </si>
  <si>
    <t>5.1.3.3.01.0001</t>
  </si>
  <si>
    <t>SERVICIOS LEGALES</t>
  </si>
  <si>
    <t>5.1.3.3.01.0002</t>
  </si>
  <si>
    <t>SERVICIOS DE CONTABILIDAD</t>
  </si>
  <si>
    <t>5.1.3.3.01.0003</t>
  </si>
  <si>
    <t>SERVICIOS DE AUDITORIA</t>
  </si>
  <si>
    <t>5.1.3.3.01.0004</t>
  </si>
  <si>
    <t>SERVICIOS ACTUARIALES</t>
  </si>
  <si>
    <t>5.1.3.3.02.0000</t>
  </si>
  <si>
    <t>SERVICIOS DE DISEÑO, ARQUITECTURA, INGENIERÍA Y ACTIVIDADES RELACIONADAS</t>
  </si>
  <si>
    <t>5.1.3.3.02.0001</t>
  </si>
  <si>
    <t>TOPOGRAFÍA</t>
  </si>
  <si>
    <t>5.1.3.3.02.0002</t>
  </si>
  <si>
    <t>ESTUDIOS Y PROYECTOS</t>
  </si>
  <si>
    <t>5.1.3.3.03.0000</t>
  </si>
  <si>
    <t>SERVICIOS DE CONSULTORÍA ADMINISTRATIVA, PROCESOS, TÉCNICA Y EN TECNOLOGÍAS DE INFORMACIÓN</t>
  </si>
  <si>
    <t>5.1.3.3.03.0001</t>
  </si>
  <si>
    <t>SERVICIOS DE CONSULTORÍA ADMINISTRATIVA</t>
  </si>
  <si>
    <t>5.1.3.3.03.0002</t>
  </si>
  <si>
    <t>CIUDAD INTELIGENTE</t>
  </si>
  <si>
    <t>5.1.3.3.04.0000</t>
  </si>
  <si>
    <t>SERVICIOS DE CAPACITACIÓN (DIFERENCIAR DE CAPACITACIÓN EMPLEADOS)</t>
  </si>
  <si>
    <t>5.1.3.3.04.0001</t>
  </si>
  <si>
    <t>CAPACITACIÓN</t>
  </si>
  <si>
    <t>5.1.3.3.05.0000</t>
  </si>
  <si>
    <t>SERVICIOS DE INVESTIGACIÓN CIENTÍFICA Y DESARROLLO</t>
  </si>
  <si>
    <t>5.1.3.3.06.0000</t>
  </si>
  <si>
    <t>SERVICIOS DE APOYO ADMINISTRATIVO, TRADUCCIÓN, FOTOCOPIADO E IMPRESIÓN</t>
  </si>
  <si>
    <t>5.1.3.3.06.0001</t>
  </si>
  <si>
    <t>SERVICIOS DE IMPRESIÓN Y DIGITALIZACIÓN</t>
  </si>
  <si>
    <t>5.1.3.3.07.0000</t>
  </si>
  <si>
    <t>SERVICIOS DE PROTECCIÓN Y SEGURIDAD</t>
  </si>
  <si>
    <t>5.1.3.3.07.0001</t>
  </si>
  <si>
    <t>5.1.3.3.08.0000</t>
  </si>
  <si>
    <t>SERVICIOS DE VIGILANCIA</t>
  </si>
  <si>
    <t>5.1.3.3.08.0001</t>
  </si>
  <si>
    <t>VIGILANCIA</t>
  </si>
  <si>
    <t>5.1.3.3.09.0000</t>
  </si>
  <si>
    <t>SERVICIOS PROFESIONALES, CIENTÍFICOS Y TECNOLÓGICOS INTEGRALES</t>
  </si>
  <si>
    <t>5.1.3.3.09.0001</t>
  </si>
  <si>
    <t>ANÁLISIS CLÍNICOS_ANTIDOPING</t>
  </si>
  <si>
    <t>5.1.3.3.09.0002</t>
  </si>
  <si>
    <t>SERVICIO DE RADIODIAGNÓSTICO</t>
  </si>
  <si>
    <t>5.1.3.3.09.0003</t>
  </si>
  <si>
    <t>SERVICIO DE HEMODIÁLISIS</t>
  </si>
  <si>
    <t>5.1.3.3.09.0004</t>
  </si>
  <si>
    <t>ESTUDIOS ESPECIALIZADOS</t>
  </si>
  <si>
    <t>5.1.3.3.09.0005</t>
  </si>
  <si>
    <t>SERVICIOS PROFESIONALES</t>
  </si>
  <si>
    <t>5.1.3.3.09.0006</t>
  </si>
  <si>
    <t>SERVICIOS PROFESIONALES ARTÍSTICOS Y CULTURALES</t>
  </si>
  <si>
    <t>5.1.3.3.09.0007</t>
  </si>
  <si>
    <t>SERVICIOS DE SUPERVISIÓN DE OBRAS</t>
  </si>
  <si>
    <t>5.1.3.3.09.0008</t>
  </si>
  <si>
    <t>SERVICIOS MÉDICOS A TERCEROS</t>
  </si>
  <si>
    <t>5.1.3.3.09.0009</t>
  </si>
  <si>
    <t>SERVICIO MÉDICO Y ESPECIALIZACIONES</t>
  </si>
  <si>
    <t>5.1.3.3.09.0010</t>
  </si>
  <si>
    <t>SERVICIO INTEGRAL DE LUMINARIAS</t>
  </si>
  <si>
    <t>5.1.3.3.09.0011</t>
  </si>
  <si>
    <t>SERVICIOS DE INSTALACIÓN</t>
  </si>
  <si>
    <t>5.1.3.4.00.0000</t>
  </si>
  <si>
    <t>SERVICIOS FINANCIEROS, BANCARIOS Y COMERCIALES</t>
  </si>
  <si>
    <t>5.1.3.4.01.0000</t>
  </si>
  <si>
    <t>SERVICIOS FINANCIEROS Y BANCARIOS</t>
  </si>
  <si>
    <t>5.1.3.4.01.0001</t>
  </si>
  <si>
    <t>COMISIONES Y SITUACIONES BANCARIAS</t>
  </si>
  <si>
    <t>5.1.3.4.02.0000</t>
  </si>
  <si>
    <t>SERVICIOS DE COBRANZA INVESTIGACIÓN CREDITICIA Y SIMILAR</t>
  </si>
  <si>
    <t>5.1.3.4.02.0001</t>
  </si>
  <si>
    <t>SERVICIOS DE COBRANZA</t>
  </si>
  <si>
    <t>5.1.3.4.03.0000</t>
  </si>
  <si>
    <t>SERVICIOS DE RECAUDACIÓN, TRASLADO Y CUSTODIA DE VALORES</t>
  </si>
  <si>
    <t>5.1.3.4.03.0001</t>
  </si>
  <si>
    <t>TRASLADO DE VALORES</t>
  </si>
  <si>
    <t>5.1.3.4.04.0000</t>
  </si>
  <si>
    <t>SERVICIOS DE RESPONSABILIDAD PATRIMONIAL Y FIANZAS</t>
  </si>
  <si>
    <t>5.1.3.4.05.0000</t>
  </si>
  <si>
    <t>SEGUROS DE BIENES PATRIMONIALES</t>
  </si>
  <si>
    <t>5.1.3.4.05.0001</t>
  </si>
  <si>
    <t>SEGURO DE VEHÍCULOS</t>
  </si>
  <si>
    <t>5.1.3.4.05.0002</t>
  </si>
  <si>
    <t>SEGURO DE EDIFICIOS</t>
  </si>
  <si>
    <t>5.1.3.4.05.0003</t>
  </si>
  <si>
    <t>OTROS SEGUROS</t>
  </si>
  <si>
    <t>5.1.3.4.05.0004</t>
  </si>
  <si>
    <t>EXTENSIÓN GARANTÍA DE VEHÍCULOS</t>
  </si>
  <si>
    <t>5.1.3.4.06.0000</t>
  </si>
  <si>
    <t>ALMACENAJE, ENVASE Y EMBALAJE</t>
  </si>
  <si>
    <t>5.1.3.4.06.0001</t>
  </si>
  <si>
    <t>ALMACENAJE ARCHIVO MUNICIPAL</t>
  </si>
  <si>
    <t>5.1.3.4.07.0000</t>
  </si>
  <si>
    <t>FLETES Y MANIOBRAS</t>
  </si>
  <si>
    <t>5.1.3.4.07.0001</t>
  </si>
  <si>
    <t>SERVICIO DE GRÚA</t>
  </si>
  <si>
    <t>5.1.3.4.07.0002</t>
  </si>
  <si>
    <t>5.1.3.4.08.0000</t>
  </si>
  <si>
    <t>COMISIONES POR VENTAS</t>
  </si>
  <si>
    <t>5.1.3.4.08.0001</t>
  </si>
  <si>
    <t>5.1.3.4.09.0000</t>
  </si>
  <si>
    <t>SERVICIOS FINANCIEROS, BANCARIOS Y COMERCIALES INTEGRALES</t>
  </si>
  <si>
    <t>5.1.3.4.09.0001</t>
  </si>
  <si>
    <t>SERVICIOS FIDUCIARIOS Y DE CALIFICADORAS</t>
  </si>
  <si>
    <t>5.1.3.4.09.0002</t>
  </si>
  <si>
    <t>OTROS SERVICIOS BANCARIOS</t>
  </si>
  <si>
    <t>5.1.3.5.00.0000</t>
  </si>
  <si>
    <t>SERVICIOS DE INSTALACIÓN, REPARACIÓN, MANTENIMIENTO Y CONSERVACIÓN</t>
  </si>
  <si>
    <t>5.1.3.5.01.0000</t>
  </si>
  <si>
    <t>CONSERVACIÓN Y MANTENIMIENTO MENOR DE INMUEBLES</t>
  </si>
  <si>
    <t>5.1.3.5.01.0001</t>
  </si>
  <si>
    <t>5.1.3.5.01.0002</t>
  </si>
  <si>
    <t>5.1.3.5.01.0003</t>
  </si>
  <si>
    <t>5.1.3.5.01.0004</t>
  </si>
  <si>
    <t>5.1.3.5.01.0005</t>
  </si>
  <si>
    <t>5.1.3.5.02.0000</t>
  </si>
  <si>
    <t>INSTALACIÓN, REPARACIÓN Y MANTENIMIENTO DE MOBILIARIO Y EQUIPO DE ADMINISTRACIÓN</t>
  </si>
  <si>
    <t>5.1.3.5.02.0001</t>
  </si>
  <si>
    <t>MANTENIMIENTO DE MUEBLES DE OFICINA Y ESTANTERIA</t>
  </si>
  <si>
    <t>5.1.3.5.02.0002</t>
  </si>
  <si>
    <t>MANTENIMIENTO DE MUEBLES QUE NO SEAN DE OFICINA Y ESTANTERIA</t>
  </si>
  <si>
    <t>5.1.3.5.02.0003</t>
  </si>
  <si>
    <t>5.1.3.5.03.0000</t>
  </si>
  <si>
    <t>INSTALACIÓN, REPARACIÓN Y MANTENIMIENTO DE EQUIPO DE CÓMPUTO</t>
  </si>
  <si>
    <t>5.1.3.5.03.0001</t>
  </si>
  <si>
    <t>MANTENIMIENTO DE EQUIPO DE CÓMPUTO</t>
  </si>
  <si>
    <t>5.1.3.5.03.0002</t>
  </si>
  <si>
    <t>MANTENIMIENTO DE EQUIPO DE COMUNICACIÓN</t>
  </si>
  <si>
    <t>5.1.3.5.04.0000</t>
  </si>
  <si>
    <t>INSTALACIÓN, REPARACIÓN Y MANTENIMIENTO DE EQUIPO E INSTRUMENTAL MÉDICO Y DE LABORATORIO</t>
  </si>
  <si>
    <t>5.1.3.5.04.0001</t>
  </si>
  <si>
    <t>MANTENIMIENTO DE EQUIPO MÉDICO</t>
  </si>
  <si>
    <t>5.1.3.5.05.0000</t>
  </si>
  <si>
    <t>REPARACIÓN Y MANTENIMIENTO DE EQUIPO DE TRANSPORTE</t>
  </si>
  <si>
    <t>5.1.3.5.05.0001</t>
  </si>
  <si>
    <t>MANTENIMIENTO DE VEHÍCULOS</t>
  </si>
  <si>
    <t>5.1.3.5.05.0002</t>
  </si>
  <si>
    <t>DEDUCIBLE POR SEGURO</t>
  </si>
  <si>
    <t>5.1.3.5.06.0000</t>
  </si>
  <si>
    <t>REPARACIÓN Y MANTENIMIENTO DE EQUIPO DE DEFENSA Y SEGURIDAD</t>
  </si>
  <si>
    <t>5.1.3.5.06.0002</t>
  </si>
  <si>
    <t>5.1.3.5.07.0000</t>
  </si>
  <si>
    <t>INSTALACIÓN, REPARACIÓN Y MANTENIMIENTO DE MAQUINARIA, OTROS EQUIPOS Y HERRAMIENTAS</t>
  </si>
  <si>
    <t>5.1.3.5.07.0001</t>
  </si>
  <si>
    <t>MANTENIMIENTO DE EQUIPO PESADO</t>
  </si>
  <si>
    <t>5.1.3.5.07.0003</t>
  </si>
  <si>
    <t>MANTENIMIENTO DE ELEVADORES</t>
  </si>
  <si>
    <t>5.1.3.5.07.0004</t>
  </si>
  <si>
    <t>MANTENIMIENTO SEÑALES Y NOMENCLATURAS</t>
  </si>
  <si>
    <t>5.1.3.5.07.0006</t>
  </si>
  <si>
    <t>MANTENIMIENTO DE ESTACIONÓMETROS</t>
  </si>
  <si>
    <t>5.1.3.5.07.0007</t>
  </si>
  <si>
    <t>MANTENIMIENTO DE MÁQUINAS, OTROS EQUIPOS, HERRAMIENTAS</t>
  </si>
  <si>
    <t>5.1.3.5.08.0000</t>
  </si>
  <si>
    <t>SERVICIO DE LIMPIEZA Y MANEJO DE DESECHO</t>
  </si>
  <si>
    <t>5.1.3.5.08.0001</t>
  </si>
  <si>
    <t>CUOTAS A SIMEPRODE</t>
  </si>
  <si>
    <t>5.1.3.5.08.0002</t>
  </si>
  <si>
    <t>SERVICIOS DE RECOLECCIÓN DE CONTENEDORES</t>
  </si>
  <si>
    <t>5.1.3.5.08.0004</t>
  </si>
  <si>
    <t>CUOTAS POR USO DE RELLENO SANITARIO</t>
  </si>
  <si>
    <t>5.1.3.5.08.0005</t>
  </si>
  <si>
    <t>MANEJO DE DESECHOS TÓXICOS</t>
  </si>
  <si>
    <t>5.1.3.5.08.0006</t>
  </si>
  <si>
    <t>SERVICIOS DE LAVANDERÍA</t>
  </si>
  <si>
    <t>5.1.3.5.08.0007</t>
  </si>
  <si>
    <t>RECOLECCIÓN Y TRASLADO DE BASURA DOMICILIARIA</t>
  </si>
  <si>
    <t>5.1.3.5.08.0008</t>
  </si>
  <si>
    <t>OTROS SERVICIOS DE LIMPIEZA</t>
  </si>
  <si>
    <t>5.1.3.5.09.0000</t>
  </si>
  <si>
    <t>SERVICIOS DE JARDINERÍA Y FUMIGACIÓN</t>
  </si>
  <si>
    <t>5.1.3.5.09.0001</t>
  </si>
  <si>
    <t>MANTENIMIENTO A PARQUES Y JARDINES</t>
  </si>
  <si>
    <t>5.1.3.5.09.0002</t>
  </si>
  <si>
    <t>FORESTACIÓN Y REFORESTACIÓN</t>
  </si>
  <si>
    <t>5.1.3.5.09.0003</t>
  </si>
  <si>
    <t>LIMPIEZA DE LOTES BALDÍOS</t>
  </si>
  <si>
    <t>5.1.3.5.09.0004</t>
  </si>
  <si>
    <t>SERVICIOS DE FUMIGACIÓN</t>
  </si>
  <si>
    <t>5.1.3.6.00.0000</t>
  </si>
  <si>
    <t>SERVICIOS DE COMUNICACIÓN SOCIAL Y PUBLICIDAD</t>
  </si>
  <si>
    <t>5.1.3.6.01.0000</t>
  </si>
  <si>
    <t>DIFUSIÓN POR RADIO, TELEVISIÓN Y OTROS MEDIOS DE MENSAJES SOBRE PROGRAMAS Y ACTIVIDADES GUBERNAMENTALES</t>
  </si>
  <si>
    <t>5.1.3.6.01.0001</t>
  </si>
  <si>
    <t>RADIO, PRENSA Y TELEVISIÓN PARA DIFUSIÓN DE PROGRAMAS Y ACTIVIDADES MUNICIPALES</t>
  </si>
  <si>
    <t>5.1.3.6.01.0002</t>
  </si>
  <si>
    <t>RADIO, PRENSA Y TELEVISIÓN PARA DIFUSIÓN DE SERVICIOS</t>
  </si>
  <si>
    <t>5.1.3.6.02.0000</t>
  </si>
  <si>
    <t>DIFUSIÓN POR RADIO, TELEVISIÓN Y OTROS MEDIOS DE MENSAJES COMERCIALES PARA PROMOVER LA VENTA DE BIENES Y SERVICIOS</t>
  </si>
  <si>
    <t>5.1.3.6.02.0001</t>
  </si>
  <si>
    <t>RADIO, PRENSA Y TELEVISIÓN PARA DIFUSIÓN</t>
  </si>
  <si>
    <t>5.1.3.6.03.0000</t>
  </si>
  <si>
    <t>SERVICIOS DE CREATIVIDAD, PREPRODUCCIÓN Y PRODUCCIÓN DE PUBLICIDAD, EXCEPTO INTERNET</t>
  </si>
  <si>
    <t>5.1.3.6.03.0001</t>
  </si>
  <si>
    <t>SERVICIO DE CREATIVIDAD, DISEÑO Y PRODUCCIÓN</t>
  </si>
  <si>
    <t>5.1.3.6.04.0000</t>
  </si>
  <si>
    <t>SERVICIOS DE REVELADO Y FOTOGRAFÍA</t>
  </si>
  <si>
    <t>5.1.3.6.04.0001</t>
  </si>
  <si>
    <t>REVELADO E IMPRESIÓN DE FOTOGRAFÍA</t>
  </si>
  <si>
    <t>5.1.3.6.05.0000</t>
  </si>
  <si>
    <t>SERVICIOS DE INDUSTRIA FÍLMICA, DEL SONIDO Y DEL VIDEO</t>
  </si>
  <si>
    <t>5.1.3.6.06.0000</t>
  </si>
  <si>
    <t>SERVICIOS DE CREACIÓN Y DIFUSIÓN DE CONTENIDO EXCLUSIVAMENTE A TRAVÉS DE INTERNET</t>
  </si>
  <si>
    <t>5.1.3.6.06.0001</t>
  </si>
  <si>
    <t>SERVICIO DE CREACIÓN Y DIFUSIÓN DE CONTENIDO INTERNET</t>
  </si>
  <si>
    <t>5.1.3.6.09.0000</t>
  </si>
  <si>
    <t>OTROS SERVICIOS DE INFORMACIÓN</t>
  </si>
  <si>
    <t>5.1.3.6.09.0001</t>
  </si>
  <si>
    <t>MONITOREO Y ENCUESTAS</t>
  </si>
  <si>
    <t>5.1.3.7.00.0000</t>
  </si>
  <si>
    <t>SERVICIOS  DE TRASLADO Y VIÁTICOS</t>
  </si>
  <si>
    <t>5.1.3.7.01.0000</t>
  </si>
  <si>
    <t>PASAJES AÉREOS</t>
  </si>
  <si>
    <t>5.1.3.7.01.0001</t>
  </si>
  <si>
    <t>BOLETOS DE AVIÓN</t>
  </si>
  <si>
    <t>5.1.3.7.02.0000</t>
  </si>
  <si>
    <t>PASAJES TERRESTRES</t>
  </si>
  <si>
    <t>5.1.3.7.02.0001</t>
  </si>
  <si>
    <t>BOLETOS PASAJE TERRESTRE</t>
  </si>
  <si>
    <t>5.1.3.7.03.0000</t>
  </si>
  <si>
    <t>PASAJES MARÍTIMOS, LACUSTRES Y FLUVIALES</t>
  </si>
  <si>
    <t>5.1.3.7.04.0000</t>
  </si>
  <si>
    <t>AUTOTRANSPORTE</t>
  </si>
  <si>
    <t>5.1.3.7.05.0000</t>
  </si>
  <si>
    <t>VIÁTICOS EN EL PAÍS</t>
  </si>
  <si>
    <t>5.1.3.7.05.0001</t>
  </si>
  <si>
    <t>GASTOS DE VIAJE</t>
  </si>
  <si>
    <t>5.1.3.7.06.0000</t>
  </si>
  <si>
    <t>VIÁTICOS EN EL EXTRANJERO</t>
  </si>
  <si>
    <t>5.1.3.7.07.0000</t>
  </si>
  <si>
    <t>GASTOS DE INSTALACIÓN Y TRASLADO DE MENAJE</t>
  </si>
  <si>
    <t>5.1.3.7.08.0000</t>
  </si>
  <si>
    <t>SERVICIOS INTEGRALES DE TRASLADO Y VIÁTICOS</t>
  </si>
  <si>
    <t>5.1.3.7.09.0000</t>
  </si>
  <si>
    <t>OTROS SERVICIOS DE TRASLADO Y HOSPEDAJE</t>
  </si>
  <si>
    <t>5.1.3.7.09.0001</t>
  </si>
  <si>
    <t>5.1.3.8.00.0000</t>
  </si>
  <si>
    <t>SERVICIOS OFICIALES</t>
  </si>
  <si>
    <t>5.1.3.8.01.0000</t>
  </si>
  <si>
    <t>GASTOS DE CEREMONIAL</t>
  </si>
  <si>
    <t>5.1.3.8.01.0001</t>
  </si>
  <si>
    <t>ATENCIÓN A FUNCIONARIOS</t>
  </si>
  <si>
    <t>5.1.3.8.01.0002</t>
  </si>
  <si>
    <t>INFORME DEL C. PRESIDENTE MUNICIPAL</t>
  </si>
  <si>
    <t>5.1.3.8.01.0003</t>
  </si>
  <si>
    <t>ATENCIÓN CIUDADANA</t>
  </si>
  <si>
    <t>5.1.3.8.02.0000</t>
  </si>
  <si>
    <t>GASTOS DE ORDEN SOCIAL Y CULTURAL</t>
  </si>
  <si>
    <t>5.1.3.8.02.0001</t>
  </si>
  <si>
    <t>EVENTOS CÍVICOS</t>
  </si>
  <si>
    <t>5.1.3.8.02.0002</t>
  </si>
  <si>
    <t>DÍA DEL NIÑO</t>
  </si>
  <si>
    <t>5.1.3.8.02.0003</t>
  </si>
  <si>
    <t>DÍA DES MADRES</t>
  </si>
  <si>
    <t>5.1.3.8.02.0004</t>
  </si>
  <si>
    <t>DÍA DEL ADULTO MAYOR</t>
  </si>
  <si>
    <t>5.1.3.8.02.0005</t>
  </si>
  <si>
    <t>DÍA DEL PADRE</t>
  </si>
  <si>
    <t>5.1.3.8.02.0006</t>
  </si>
  <si>
    <t>ANIVERSARIO DEL MUNICIPIO</t>
  </si>
  <si>
    <t>5.1.3.8.02.0007</t>
  </si>
  <si>
    <t>DÍA DE LAS MUJERES</t>
  </si>
  <si>
    <t>5.1.3.8.02.0008</t>
  </si>
  <si>
    <t>DÍA DEL MAESTRO</t>
  </si>
  <si>
    <t>5.1.3.8.02.0009</t>
  </si>
  <si>
    <t>FIESTAS PATRIAS</t>
  </si>
  <si>
    <t>5.1.3.8.03.0000</t>
  </si>
  <si>
    <t>CONGRESOS Y CONVENCIONES</t>
  </si>
  <si>
    <t>5.1.3.8.03.0001</t>
  </si>
  <si>
    <t>5.1.3.8.04.0000</t>
  </si>
  <si>
    <t>EXPOSICIONES</t>
  </si>
  <si>
    <t>5.1.3.8.04.0001</t>
  </si>
  <si>
    <t>EVENTOS POR EXPOSICIONES</t>
  </si>
  <si>
    <t>5.1.3.8.05.0000</t>
  </si>
  <si>
    <t>GASTOS DE REPRESENTACIÓN</t>
  </si>
  <si>
    <t>5.1.3.8.05.0001</t>
  </si>
  <si>
    <t>5.1.3.9.00.0000</t>
  </si>
  <si>
    <t>OTROS SERVICIOS GENERALES</t>
  </si>
  <si>
    <t>5.1.3.9.01.0000</t>
  </si>
  <si>
    <t>SERVICIOS FUNERARIOS Y DE CEMENTERIOS</t>
  </si>
  <si>
    <t>5.1.3.9.01.0001</t>
  </si>
  <si>
    <t>GASTOS FUNERARIOS</t>
  </si>
  <si>
    <t>5.1.3.9.01.0002</t>
  </si>
  <si>
    <t>ATAÚDES Y ARREGLOS</t>
  </si>
  <si>
    <t>5.1.3.9.02.0000</t>
  </si>
  <si>
    <t>IMPUESTOS Y DERECHOS</t>
  </si>
  <si>
    <t>5.1.3.9.02.0001</t>
  </si>
  <si>
    <t>REFRENDOS, PLACAS Y TENENCIAS</t>
  </si>
  <si>
    <t>5.1.3.9.02.0002</t>
  </si>
  <si>
    <t>PAGO DE DERECHOS DIVERSOS</t>
  </si>
  <si>
    <t>5.1.3.9.02.0003</t>
  </si>
  <si>
    <t>PAGO DE IMPUESTOS DIVERSOS</t>
  </si>
  <si>
    <t>5.1.3.9.03.0000</t>
  </si>
  <si>
    <t>IMPUESTOS Y DERECHOS DE IMPORTACIÓN</t>
  </si>
  <si>
    <t>5.1.3.9.04.0000</t>
  </si>
  <si>
    <t>SENTENCIAS Y RESOLUCIONES POR AUTORIDAD COMPETENTE</t>
  </si>
  <si>
    <t>5.1.3.9.04.0001</t>
  </si>
  <si>
    <t>SENTENCIAS Y RESOLUCIONES POR AUTORIDAD COMPETENTE JUDICIAL</t>
  </si>
  <si>
    <t>5.1.3.9.04.0002</t>
  </si>
  <si>
    <t>SENTENCIAS Y RESOLUCIONES POR AUTORIDAD COMPETENTE  INTERNO</t>
  </si>
  <si>
    <t>5.1.3.9.04.0003</t>
  </si>
  <si>
    <t>SENTENCIAS Y RESOLUCIONES RECURSOS HUMANOS</t>
  </si>
  <si>
    <t>5.1.3.9.05.0000</t>
  </si>
  <si>
    <t>5.1.3.9.05.0001</t>
  </si>
  <si>
    <t>5.1.3.9.05.0002</t>
  </si>
  <si>
    <t>5.1.3.9.05.0003</t>
  </si>
  <si>
    <t>RECARGOS Y ACTUALIZACIONES IMPUESTOS FEDERALES</t>
  </si>
  <si>
    <t>5.1.3.9.06.0000</t>
  </si>
  <si>
    <t>OTROS GASTOS POR RESPONSABILIDADES</t>
  </si>
  <si>
    <t>5.1.3.9.06.0001</t>
  </si>
  <si>
    <t>DEDUCIBLES POR ACCIDENTES</t>
  </si>
  <si>
    <t>5.1.3.9.06.0002</t>
  </si>
  <si>
    <t>SEGUROS DE RESPONSABILIDAD CIVIL</t>
  </si>
  <si>
    <t>5.1.3.9.06.0003</t>
  </si>
  <si>
    <t>SEGUROS DE OBRA DE ARTE</t>
  </si>
  <si>
    <t>5.1.3.9.08.0000</t>
  </si>
  <si>
    <t>IMPUESTO SOBRE NÓMINAS Y OTROS QUE SE DERIVEN DE UNA RELACIÓN LABORAL</t>
  </si>
  <si>
    <t>5.1.3.9.08.0001</t>
  </si>
  <si>
    <t>5.1.3.9.09.0000</t>
  </si>
  <si>
    <t>5.1.3.9.09.0001</t>
  </si>
  <si>
    <t>SUSCRIPCIONES Y CUOTAS</t>
  </si>
  <si>
    <t>5.1.3.9.09.0002</t>
  </si>
  <si>
    <t>GASTOS DE TRANSICIÓN</t>
  </si>
  <si>
    <t>5.1.3.9.09.0003</t>
  </si>
  <si>
    <t>SERVICIO OPERACIÓN GPS</t>
  </si>
  <si>
    <t>5.1.3.9.09.0004</t>
  </si>
  <si>
    <t>SERVICIO DE MONITOREO METROPOLITANO</t>
  </si>
  <si>
    <t>5.1.3.9.09.0005</t>
  </si>
  <si>
    <t>DIVERSOS SERVICIOS</t>
  </si>
  <si>
    <t>5.1.3.9.09.0006</t>
  </si>
  <si>
    <t>CUENTA INTERNA PARA IVA</t>
  </si>
  <si>
    <t>5.1.3.9.09.0007</t>
  </si>
  <si>
    <t>REINTEGRO CHEQUES AÑOS ANTERIORES</t>
  </si>
  <si>
    <t>5.1.3.9.09.0008</t>
  </si>
  <si>
    <t>MANTENIMIENTO DE VÍAS PÚBLICA</t>
  </si>
  <si>
    <t>5.1.3.9.09.0009</t>
  </si>
  <si>
    <t>CUENTA INTERNA PARA IEPS</t>
  </si>
  <si>
    <t>5.1.3.9.09.0010</t>
  </si>
  <si>
    <t>DEVOLUCIÓN  CONTRIBUCIONES EJERCICIOS ANTERIORES</t>
  </si>
  <si>
    <t>5.1.3.9.09.0011</t>
  </si>
  <si>
    <t>REINTEGRO DE RECURSOS FEDERALES</t>
  </si>
  <si>
    <t>5.2.0.0.00.0000</t>
  </si>
  <si>
    <t>TRANSFERENCIAS, ASIGNACIONES, SUBSIDIOS Y OTRAS AYUDAS</t>
  </si>
  <si>
    <t>5.2.1.0.00.0000</t>
  </si>
  <si>
    <t>TRANSFERENCIAS INTERNAS Y ASIGNACIONES AL SECTOR PÚBLICO</t>
  </si>
  <si>
    <t>5.2.1.1.00.0000</t>
  </si>
  <si>
    <t>ASIGNACIONES AL SECTOR PÚBLICO</t>
  </si>
  <si>
    <t>5.2.1.1.01.0000</t>
  </si>
  <si>
    <t>5.2.1.2.00.0000</t>
  </si>
  <si>
    <t>TRANSFERENCIAS INTERNAS AL SECTOR PÚBLICO</t>
  </si>
  <si>
    <t>5.2.1.2.01.0000</t>
  </si>
  <si>
    <t>5.2.1.2.01.0001</t>
  </si>
  <si>
    <t>5.2.2.0.00.0000</t>
  </si>
  <si>
    <t>5.2.2.1.00.0000</t>
  </si>
  <si>
    <t>TRANSFERENCIAS A ENTIDADES PARAESTATALES</t>
  </si>
  <si>
    <t>5.2.2.1.00.0001</t>
  </si>
  <si>
    <t>5.2.2.1.00.0002</t>
  </si>
  <si>
    <t>5.2.2.1.00.0003</t>
  </si>
  <si>
    <t>5.2.2.2.00.0000</t>
  </si>
  <si>
    <t>TRANSFERENCIAS A ENTIDADES FEDERATIVAS Y MUNICIPIOS</t>
  </si>
  <si>
    <t>5.2.3.0.00.0000</t>
  </si>
  <si>
    <t>5.2.3.1.00.0000</t>
  </si>
  <si>
    <t>SUBSIDIOS</t>
  </si>
  <si>
    <t>5.2.3.1.01.0000</t>
  </si>
  <si>
    <t>SUBSIDIOS A LA PRODUCCIÓN</t>
  </si>
  <si>
    <t>5.2.3.1.02.0000</t>
  </si>
  <si>
    <t>SUBSIDIOS A LA DISTRIBUCIÓN</t>
  </si>
  <si>
    <t>5.2.3.1.03.0000</t>
  </si>
  <si>
    <t>SUBSIDIOS A LA INVERSIÓN</t>
  </si>
  <si>
    <t>5.2.3.1.04.0000</t>
  </si>
  <si>
    <t>SUBSIDIOS A LA PRESTACIÓN DE SERVICIOS PÚBLICOS</t>
  </si>
  <si>
    <t>5.2.3.1.05.0000</t>
  </si>
  <si>
    <t>SUBSIDIOS PARA CUBRIR DIFERENCIAS EN TASAS DE INTERESES</t>
  </si>
  <si>
    <t>5.2.3.1.05.0001</t>
  </si>
  <si>
    <t>5.2.3.2.00.0000</t>
  </si>
  <si>
    <t>SUBVENCIONES</t>
  </si>
  <si>
    <t>5.2.4.0.00.0000</t>
  </si>
  <si>
    <t>5.2.4.1.00.0000</t>
  </si>
  <si>
    <t>AYUDAS SOCIALES A PERSONAS</t>
  </si>
  <si>
    <t>5.2.4.1.01.0000</t>
  </si>
  <si>
    <t>5.2.4.1.01.0001</t>
  </si>
  <si>
    <t>5.2.4.1.01.0002</t>
  </si>
  <si>
    <t>DESPENSAS A PERSONAS DE ESCASOS RECURSOS</t>
  </si>
  <si>
    <t>5.2.4.1.01.0004</t>
  </si>
  <si>
    <t>ATENCIÓN MÉDICA A PERSONAS DE ESCASOS RECURSOS</t>
  </si>
  <si>
    <t>5.2.4.1.01.0005</t>
  </si>
  <si>
    <t>APOYO DE ÚTILES ESCOLARES</t>
  </si>
  <si>
    <t>5.2.4.1.01.0006</t>
  </si>
  <si>
    <t>APOYOS DIVERSOS</t>
  </si>
  <si>
    <t>5.2.4.1.01.0009</t>
  </si>
  <si>
    <t>APOYOS A DEPORTISTAS DESTACADOS</t>
  </si>
  <si>
    <t>5.2.4.1.01.0010</t>
  </si>
  <si>
    <t>PRESUPUESTO PARTICIPATIVO</t>
  </si>
  <si>
    <t>5.2.4.2.00.0000</t>
  </si>
  <si>
    <t>BECAS</t>
  </si>
  <si>
    <t>5.2.4.2.01.0000</t>
  </si>
  <si>
    <t>BECAS Y OTRAS AYUDAS PARA PROGRAMAS DE CAPACITACIÓN</t>
  </si>
  <si>
    <t>5.2.4.2.01.0001</t>
  </si>
  <si>
    <t>BECAS Y OTRAS AYUDAS P/PROG. CAPACITACIÓN</t>
  </si>
  <si>
    <t>5.2.4.2.01.0004</t>
  </si>
  <si>
    <t>APOYOS ESCOLARES (BECAS) DIF</t>
  </si>
  <si>
    <t>5.2.4.3.00.0000</t>
  </si>
  <si>
    <t>AYUDAS SOCIALES A INSTITUCIONES</t>
  </si>
  <si>
    <t>5.2.4.3.01.0000</t>
  </si>
  <si>
    <t>AYUDAS SOCIALES A INSTITUCIONES DE ENSEÑANZA</t>
  </si>
  <si>
    <t>5.2.4.3.01.0001</t>
  </si>
  <si>
    <t>APOYOS ECONÓMICOS A INSTITUCIONES DE ENSEÑANZA</t>
  </si>
  <si>
    <t>5.2.4.3.01.0002</t>
  </si>
  <si>
    <t>APOYOS EN ESPECIE A INSTITUCIONES DE ENSEÑANZA</t>
  </si>
  <si>
    <t>5.2.4.3.02.0000</t>
  </si>
  <si>
    <t>AYUDAS SOCIALES A ACTIVIDADES CIENTÍFICAS O ACADÉMICAS</t>
  </si>
  <si>
    <t>5.2.4.3.03.0000</t>
  </si>
  <si>
    <t>AYUDAS SOCIALES A INSTITUCIONES SIN FINES DE LUCRO</t>
  </si>
  <si>
    <t>5.2.4.3.03.0001</t>
  </si>
  <si>
    <t>APORTACIONES A LA CRUZ VERDE</t>
  </si>
  <si>
    <t>5.2.4.3.03.0002</t>
  </si>
  <si>
    <t>APORTACIONES A LA CRUZ ROJA</t>
  </si>
  <si>
    <t>5.2.4.3.03.0003</t>
  </si>
  <si>
    <t>APORTACIONES A BOMBEROS</t>
  </si>
  <si>
    <t>5.2.4.3.03.0004</t>
  </si>
  <si>
    <t>AYUDA SOCIAL  A INSTITUCIONES SIN FINES DE LUCRO</t>
  </si>
  <si>
    <t>5.2.4.3.03.0005</t>
  </si>
  <si>
    <t>APORTACIONES A CENTROS ASISTENCIALES</t>
  </si>
  <si>
    <t>5.2.4.3.03.0006</t>
  </si>
  <si>
    <t>APORTACIONES A ASOCIACIONES CIVILES</t>
  </si>
  <si>
    <t>5.2.4.3.04.0000</t>
  </si>
  <si>
    <t>AYUDAS SOCIALES A COOPERATIVAS</t>
  </si>
  <si>
    <t>5.2.4.3.05.0000</t>
  </si>
  <si>
    <t>AYUDAS SOCIALES A ENTIDADES DE INTERÉS PÚBLICO</t>
  </si>
  <si>
    <t>5.2.4.3.05.0001</t>
  </si>
  <si>
    <t>SUBSIDIO DIFERENCIA TASA DE INTERÉS PYMES</t>
  </si>
  <si>
    <t>5.2.4.4.00.0000</t>
  </si>
  <si>
    <t>AYUDAS SOCIALES POR DESASTRES NATURALES Y OTROS SINIESTROS</t>
  </si>
  <si>
    <t>5.2.4.4.01.0000</t>
  </si>
  <si>
    <t>5.2.4.4.01.0001</t>
  </si>
  <si>
    <t>APORTACIÓN AL FONDEN</t>
  </si>
  <si>
    <t>5.2.4.4.01.0002</t>
  </si>
  <si>
    <t>APOYOS POR SINIESTROS</t>
  </si>
  <si>
    <t>5.2.5.0.00.0000</t>
  </si>
  <si>
    <t>5.2.5.1.00.0000</t>
  </si>
  <si>
    <t>PENSIONES</t>
  </si>
  <si>
    <t>5.2.5.1.01.0000</t>
  </si>
  <si>
    <t>5.2.5.1.01.0001</t>
  </si>
  <si>
    <t>5.2.5.1.01.0002</t>
  </si>
  <si>
    <t>BONOS DE DESPENSA PENSIONADOS</t>
  </si>
  <si>
    <t>5.2.5.1.01.0003</t>
  </si>
  <si>
    <t>AGUINALDO PENSIONADOS</t>
  </si>
  <si>
    <t>5.2.5.1.01.0004</t>
  </si>
  <si>
    <t>PRIMA VACACIONAL PENSIONADOS</t>
  </si>
  <si>
    <t>5.2.5.1.01.0005</t>
  </si>
  <si>
    <t>OTRAS PRESTACIONES DE PENSIONADOS</t>
  </si>
  <si>
    <t>5.2.5.1.01.0007</t>
  </si>
  <si>
    <t>AYUDA PARA EDUCACIÓN PENSIONADOS</t>
  </si>
  <si>
    <t>5.2.5.1.01.0008</t>
  </si>
  <si>
    <t>LIQUIDACIONES PENSIONADOS</t>
  </si>
  <si>
    <t>5.2.5.1.01.0009</t>
  </si>
  <si>
    <t>BONO ANUAL ESPÍRITU DE SERVICIO PENSIONADOS</t>
  </si>
  <si>
    <t>5.2.5.1.01.0010</t>
  </si>
  <si>
    <t>BONO ANUAL FIRMA CONTRATO CLAÚSULAS 56-1 PENSIONADOS</t>
  </si>
  <si>
    <t>5.2.5.1.01.0011</t>
  </si>
  <si>
    <t>BONO ANUAL FIRMA CONTRATO CLAÚSULAS 56-2 PENSIONADOS</t>
  </si>
  <si>
    <t>5.2.5.1.01.0012</t>
  </si>
  <si>
    <t>BONO INCENTIVO DICIEMBRE 2018 PENSIONADOS</t>
  </si>
  <si>
    <t>5.2.5.2.00.0000</t>
  </si>
  <si>
    <t>JUBILACIONES</t>
  </si>
  <si>
    <t>5.2.5.2.01.0000</t>
  </si>
  <si>
    <t>5.2.5.2.01.0001</t>
  </si>
  <si>
    <t>5.2.5.2.01.0002</t>
  </si>
  <si>
    <t>BONOS DE DESPENSA JUBILADOS</t>
  </si>
  <si>
    <t>5.2.5.2.01.0003</t>
  </si>
  <si>
    <t>AGUINALDO JUBILADOS</t>
  </si>
  <si>
    <t>5.2.5.2.01.0004</t>
  </si>
  <si>
    <t>PRIMA VACACIONAL JUBILADOS</t>
  </si>
  <si>
    <t>5.2.5.2.01.0005</t>
  </si>
  <si>
    <t>OTRAS PRESTACIONES A JUBILADOS</t>
  </si>
  <si>
    <t>5.2.5.2.01.0007</t>
  </si>
  <si>
    <t>AYUDA PARA EDUCACIÓN JUBILADOS</t>
  </si>
  <si>
    <t>5.2.5.2.01.0009</t>
  </si>
  <si>
    <t>BONO ANUAL ESPÍRITU DE SERVICIO JUBILADOS</t>
  </si>
  <si>
    <t>5.2.5.2.01.0010</t>
  </si>
  <si>
    <t>BONO ANUAL FIRMA CONTRATO CLAÚSULA 56-1 JUBILADOS</t>
  </si>
  <si>
    <t>5.2.5.2.01.0011</t>
  </si>
  <si>
    <t>BONO ANUAL FIRMA CONTRATO CLAÚSULA 56-2 JUBILADOS</t>
  </si>
  <si>
    <t>5.2.5.2.01.0012</t>
  </si>
  <si>
    <t>BONO INCENTIVO DICIEMBRE 2018 JUBILADOS</t>
  </si>
  <si>
    <t>5.2.5.9.00.0000</t>
  </si>
  <si>
    <t>OTRAS PENSIONES Y JUBILACIONES</t>
  </si>
  <si>
    <t>5.2.5.9.01.0000</t>
  </si>
  <si>
    <t>5.2.5.9.01.0001</t>
  </si>
  <si>
    <t>5.2.5.9.01.0002</t>
  </si>
  <si>
    <t>PRESTACIÓN ISPT PENSIONADOS Y JUBILADOS</t>
  </si>
  <si>
    <t>5.2.6.0.00.0000</t>
  </si>
  <si>
    <t>TRANSFERENCIAS A FIDEICOMISOS, MANDATOS Y CONTRATOS ANÁLOGOS</t>
  </si>
  <si>
    <t>5.2.6.1.00.0000</t>
  </si>
  <si>
    <t>TRANSFERENCIAS A FIDEICOMISOS, MANDATOS Y CONTRATOS ANÁLOGOS DEL GOBIERNO</t>
  </si>
  <si>
    <t>5.2.6.1.01.0000</t>
  </si>
  <si>
    <t>TRANSFERENCIAS A FIDEICOMISOS DEL PODER EJECUTIVO</t>
  </si>
  <si>
    <t>5.2.6.1.02.0000</t>
  </si>
  <si>
    <t>TRANSFERENCIAS A FIDEICOMISOS DEL PODER LEGISLATIVO</t>
  </si>
  <si>
    <t>5.2.6.1.03.0000</t>
  </si>
  <si>
    <t>TRANSFERENCIAS A FIDEICOMISOS DEL PODER JUDICIAL</t>
  </si>
  <si>
    <t>5.2.6.2.00.0000</t>
  </si>
  <si>
    <t>TRANSFERENCIAS A FIDEICOMISOS, MANDATOS Y CONTRATOS ANÁLOGOS A ENTIDADES PARAESTATALES</t>
  </si>
  <si>
    <t>5.2.6.2.01.0000</t>
  </si>
  <si>
    <t>TRANSFERENCIAS A FIDEICOMISOS PÚBLICOS DE ENTIDADES PARAESTATALES NO EMPRESARIALES Y NO FINANCIERAS</t>
  </si>
  <si>
    <t>5.2.6.2.01.0001</t>
  </si>
  <si>
    <t>TRANSFERENCIAS A FIDEICOMISOS DE ENTIDAD</t>
  </si>
  <si>
    <t>5.2.6.2.01.0002</t>
  </si>
  <si>
    <t>FIDEICOMISO LA GRAN CIUDAD (F-BP417)</t>
  </si>
  <si>
    <t>5.2.6.2.01.0003</t>
  </si>
  <si>
    <t>FIDEICOMISO FIDEMEJORA  (BP4917)</t>
  </si>
  <si>
    <t>5.2.6.2.01.0004</t>
  </si>
  <si>
    <t>FIDEICOMISO DISTRITO TEC</t>
  </si>
  <si>
    <t>5.2.6.2.02.0000</t>
  </si>
  <si>
    <t>TRANSFERENCIAS A FIDEICOMISOS PÚBLICOS DE ENTIDADES PARAESTATALES EMPRESARIALES Y NO FINANCIERAS</t>
  </si>
  <si>
    <t>5.2.6.2.03.0000</t>
  </si>
  <si>
    <t>TRANSFERENCIAS A FIDEICOMISOS DE INSTITUCIONES PÚBLICAS FINANCIERAS</t>
  </si>
  <si>
    <t>5.2.7.0.00.0000</t>
  </si>
  <si>
    <t>TRANSFERENCIAS A LA SEGURIDAD SOCIAL</t>
  </si>
  <si>
    <t>5.2.7.1.00.0000</t>
  </si>
  <si>
    <t>TRANSFERENCIAS POR OBLIGACIONES DE LEY</t>
  </si>
  <si>
    <t>5.2.8.0.00.0000</t>
  </si>
  <si>
    <t>5.2.8.1.00.0000</t>
  </si>
  <si>
    <t>DONATIVOS A INSTITUCIONES SIN FINES DE LUCRO</t>
  </si>
  <si>
    <t>5.2.8.2.00.0000</t>
  </si>
  <si>
    <t>DONATIVOS A ENTIDADES FEDERATIVAS Y MUNICIPIOS</t>
  </si>
  <si>
    <t>5.2.8.3.00.0000</t>
  </si>
  <si>
    <t>DONATIVOS A FIDEICOMISO, MANDATOS Y CONTRATOS ANÁLOGOS PRIVADOS</t>
  </si>
  <si>
    <t>5.2.8.4.00.0000</t>
  </si>
  <si>
    <t>DONATIVOS A FIDEICOMISO, MANDATOS Y CONTRATOS ANÁLOGOS ESTATALES</t>
  </si>
  <si>
    <t>5.2.8.5.00.0000</t>
  </si>
  <si>
    <t>DONATIVOS INTERNACIONALES</t>
  </si>
  <si>
    <t>5.2.9.0.00.0000</t>
  </si>
  <si>
    <t>TRANSFERENCIAS AL EXTERIOR</t>
  </si>
  <si>
    <t>5.2.9.1.00.0000</t>
  </si>
  <si>
    <t>TRANSFERENCIAS AL EXTERIOR A GOBIERNOS EXTRANJEROS Y ORGANISMOS INTERNACIONALES</t>
  </si>
  <si>
    <t>5.2.9.1.01.0000</t>
  </si>
  <si>
    <t>TRANSFERENCIAS PARA GOBIERNOS EXTRANJEROS</t>
  </si>
  <si>
    <t>5.2.9.1.02.0000</t>
  </si>
  <si>
    <t>TRANSFERENCIAS PARA ORGANISMOS INTERNACIONALES</t>
  </si>
  <si>
    <t>5.2.9.2.00.0000</t>
  </si>
  <si>
    <t>TRANSFERENCIAS AL SECTOR PRIVADO EXTERNO</t>
  </si>
  <si>
    <t>5.2.9.2.01.0000</t>
  </si>
  <si>
    <t>TRANSFERENCIAS PARA EL SECTOR PRIVADO EXTERNO</t>
  </si>
  <si>
    <t>5.3.0.0.00.0000</t>
  </si>
  <si>
    <t>PARTICIPACIONES Y APORTACIONES</t>
  </si>
  <si>
    <t>5.3.1.0.00.0000</t>
  </si>
  <si>
    <t>5.3.1.1.00.0000</t>
  </si>
  <si>
    <t>PARTICIPACIONES DE LA FEDERACIÓN A ENTIDADES FEDERATIVAS Y MUNICIPIOS</t>
  </si>
  <si>
    <t>5.3.1.2.00.0000</t>
  </si>
  <si>
    <t>PARTICIPACIONES DE LAS  ENTIDADES FEDERATIVAS A LOS MUNICIPIOS</t>
  </si>
  <si>
    <t>5.3.2.0.00.0000</t>
  </si>
  <si>
    <t>5.3.2.1.00.0000</t>
  </si>
  <si>
    <t>APORTACIONES DE LA FEDERACIÓN A ENTIDADES FEDERATIVAS Y MUNICIPIOS</t>
  </si>
  <si>
    <t>5.3.2.2.00.0000</t>
  </si>
  <si>
    <t>APORTACIONES DE LAS ENTIDADES FEDERATIVAS A LOS MUNICIPIOS</t>
  </si>
  <si>
    <t>5.3.3.0.00.0000</t>
  </si>
  <si>
    <t>5.3.3.1.00.0000</t>
  </si>
  <si>
    <t>CONVENIOS DE REASIGNACIÓN</t>
  </si>
  <si>
    <t>5.3.3.1.01.0000</t>
  </si>
  <si>
    <t>5.3.3.1.01.0001</t>
  </si>
  <si>
    <t>5.3.3.1.01.0002</t>
  </si>
  <si>
    <t>PROG. CONARTE -CONACULTA Y MTY</t>
  </si>
  <si>
    <t>5.3.3.2.00.0000</t>
  </si>
  <si>
    <t>CONVENIOS DE DESCENTRALIZACIÓN Y OTROS</t>
  </si>
  <si>
    <t>5.3.3.2.01.0000</t>
  </si>
  <si>
    <t>5.3.3.2.01.0001</t>
  </si>
  <si>
    <t>PROGRAMA PYMES Y PYMES Y REGIOMONTANAS</t>
  </si>
  <si>
    <t>5.3.3.2.01.0002</t>
  </si>
  <si>
    <t>5.3.3.2.01.0003</t>
  </si>
  <si>
    <t>CONVENIO CUARTEL SEDENA</t>
  </si>
  <si>
    <t>5.4.0.0.00.0000</t>
  </si>
  <si>
    <t>INTERESES, COMISIONES Y OTROS GASTOS DE DEUDA PÚBLICA</t>
  </si>
  <si>
    <t>5.4.1.0.00.0000</t>
  </si>
  <si>
    <t>INTERESES DE DEUDA PÚBLICA</t>
  </si>
  <si>
    <t>5.4.1.1.00.0000</t>
  </si>
  <si>
    <t>INTERESES DE DEUDA PÚBLICA INTERNA</t>
  </si>
  <si>
    <t>5.4.1.1.01.0000</t>
  </si>
  <si>
    <t>INTERESES DE DEUDA PÚBLICA INTERNA CON INSTITUCIONES DE CRÉDITO</t>
  </si>
  <si>
    <t>5.4.1.1.01.0001</t>
  </si>
  <si>
    <t>5.4.1.1.01.0002</t>
  </si>
  <si>
    <t>5.4.1.1.01.0003</t>
  </si>
  <si>
    <t>5.4.1.1.01.0004</t>
  </si>
  <si>
    <t>5.4.1.1.01.0005</t>
  </si>
  <si>
    <t>5.4.1.1.01.0006</t>
  </si>
  <si>
    <t>5.4.1.1.01.0007</t>
  </si>
  <si>
    <t>INTERESES REFINANCIAMIENTO 2016 BANOBRAS</t>
  </si>
  <si>
    <t>5.4.1.1.01.0008</t>
  </si>
  <si>
    <t>INTERESES FINANCIAMIIENTO 2016 BBVA BANCOMER</t>
  </si>
  <si>
    <t>5.4.1.1.01.0009</t>
  </si>
  <si>
    <t>5.4.1.1.01.0010</t>
  </si>
  <si>
    <t>5.4.1.1.02.0000</t>
  </si>
  <si>
    <t>INTERESES DERIVADOS DE COLOCACIÓN DE TÍTULOS Y VALORES</t>
  </si>
  <si>
    <t>5.4.1.1.03.0000</t>
  </si>
  <si>
    <t>INTERESES POR ARRENDAMIENTOS FINANCIEROS NACIONALES</t>
  </si>
  <si>
    <t>5.4.1.2.00.0000</t>
  </si>
  <si>
    <t>INTERESES DE DEUDA PÚBLICA EXTERNA</t>
  </si>
  <si>
    <t>5.4.2.0.00.0000</t>
  </si>
  <si>
    <t>COMISIONES DE DEUDA PÚBLICA</t>
  </si>
  <si>
    <t>5.4.2.1.00.0000</t>
  </si>
  <si>
    <t>COMISIONES DE DEUDA PÚBLICA INTERNA</t>
  </si>
  <si>
    <t>5.4.2.1.01.0000</t>
  </si>
  <si>
    <t>5.4.2.1.01.0001</t>
  </si>
  <si>
    <t>5.4.2.2.00.0000</t>
  </si>
  <si>
    <t>COMISIONES DE DEUDA PÚBLICA EXTERNA</t>
  </si>
  <si>
    <t>5.4.3.0.00.0000</t>
  </si>
  <si>
    <t>GASTOS DE DEUDA PÚBLICA</t>
  </si>
  <si>
    <t>5.4.3.1.00.0000</t>
  </si>
  <si>
    <t>GASTOS DE DEUDA PÚBLICA INTERNA</t>
  </si>
  <si>
    <t>5.4.3.1.01.0000</t>
  </si>
  <si>
    <t>5.4.3.1.01.0001</t>
  </si>
  <si>
    <t>5.4.3.2.00.0000</t>
  </si>
  <si>
    <t>GASTOS DEUDA PÚBLICA EXTERNA</t>
  </si>
  <si>
    <t>5.4.4.0.00.0000</t>
  </si>
  <si>
    <t>COSTO POR COBERTURAS</t>
  </si>
  <si>
    <t>5.4.4.1.00.0000</t>
  </si>
  <si>
    <t>5.4.4.1.01.0000</t>
  </si>
  <si>
    <t>COSTO POR COBERTURA DE DEUDA PÚBLICA INTERNA</t>
  </si>
  <si>
    <t>5.4.5.0.00.0000</t>
  </si>
  <si>
    <t>APOYOS FINANCIEROS</t>
  </si>
  <si>
    <t>5.4.5.1.00.0000</t>
  </si>
  <si>
    <t>APOYOS FINANCIEROS A INTERMEDIARIOS</t>
  </si>
  <si>
    <t>5.4.5.1.01.0000</t>
  </si>
  <si>
    <t>APOYOS A INTERMEDIARIOS FINANCIEROS</t>
  </si>
  <si>
    <t>5.4.5.2.00.0000</t>
  </si>
  <si>
    <t>APOYO FINANCIEROS A AHORRADORES Y DEUDORES DEL SISTEMA FINANCIERO NACIONAL</t>
  </si>
  <si>
    <t>5.4.5.2.01.0000</t>
  </si>
  <si>
    <t>5.5.0.0.00.0000</t>
  </si>
  <si>
    <t>OTROS GASTOS Y PÉRDIDAS EXTRAORDINARIAS</t>
  </si>
  <si>
    <t>5.5.1.0.00.0000</t>
  </si>
  <si>
    <t>ESTIMACIONES, DEPRECIACIONES, DETERIOROS, OBSOLESCENCIA Y AMORTIZACIONES</t>
  </si>
  <si>
    <t>5.5.1.1.00.0000</t>
  </si>
  <si>
    <t>5.5.1.1.01.0000</t>
  </si>
  <si>
    <t>ESTIMACIONES POR CUENTAS INCOBRABLES A CORTO PLAZO</t>
  </si>
  <si>
    <t>5.5.1.1.01.0001</t>
  </si>
  <si>
    <t>5.5.1.1.02.0000</t>
  </si>
  <si>
    <t>ESTIMACIONES POR CUENTAS INCOBRABLES POR DEUDORES DIVERSOS A CORTO PLAZO</t>
  </si>
  <si>
    <t>5.5.1.1.03.0000</t>
  </si>
  <si>
    <t>ESTIMACIONES POR CUENTAS INCOBRABLES POR INGRESOS CORTO PLAZO</t>
  </si>
  <si>
    <t>5.5.1.1.04.0000</t>
  </si>
  <si>
    <t>ESTIMACIONES POR CUENTAS INCOBRABLES POR PRÉSTAMOS OTORGADOS A CORTO PLAZO</t>
  </si>
  <si>
    <t>5.5.1.1.05.0000</t>
  </si>
  <si>
    <t>OTRAS ESTIMACIONES PARA CUENTAS INCOBRABLES A CORTO PLAZO</t>
  </si>
  <si>
    <t>5.5.1.1.06.0000</t>
  </si>
  <si>
    <t>ESTIMACIÓN POR DETERIORO U OBSOLESCENCIA DE INVENTARIOS</t>
  </si>
  <si>
    <t>5.5.1.1.07.0000</t>
  </si>
  <si>
    <t>ESTIMACIÓN POR DETERIORO DE ALMACÉN DE MATERIALES Y SUMINISTROS DE CONSUMO</t>
  </si>
  <si>
    <t>5.5.1.2.00.0000</t>
  </si>
  <si>
    <t>5.5.1.2.01.0000</t>
  </si>
  <si>
    <t>ESTIMACIONES POR CUENTAS INCOBRABLES DE DOCUMENTOS A LARGO PLAZO</t>
  </si>
  <si>
    <t>5.5.1.2.02.0000</t>
  </si>
  <si>
    <t>ESTIMACIONES PARA CUENTAS INCOBRABLES POR DEUDORES DIVERSOS A LARGO PLAZO</t>
  </si>
  <si>
    <t>5.5.1.2.03.0000</t>
  </si>
  <si>
    <t>ESTIMACIONES PARA CUENTAS INCOBRABLES POR INGRESOS A LARGO PLAZO</t>
  </si>
  <si>
    <t>5.5.1.2.04.0000</t>
  </si>
  <si>
    <t>ESTIMACIONES PARA CUENTAS INCOBRABLES POR PRÉSTAMOS OTORGADOS A LARGO PLAZO</t>
  </si>
  <si>
    <t>5.5.1.2.09.0000</t>
  </si>
  <si>
    <t>ESTIMACIONES POR PÉRDIDA DE OTRAS CUENTAS DE OTRAS CUENTAS INCOBRABLES A LARGO PLAZO</t>
  </si>
  <si>
    <t>5.5.1.3.00.0000</t>
  </si>
  <si>
    <t>DEPRECIACIÓN DE BIENES INMUEBLES</t>
  </si>
  <si>
    <t>5.5.1.3.01.0000</t>
  </si>
  <si>
    <t>DEPRECIACIÓN DE VIVIENDAS</t>
  </si>
  <si>
    <t>5.5.1.3.02.0000</t>
  </si>
  <si>
    <t>DEPRECIACIÓN DE EDIFICIOS NO RESIDENCIALES</t>
  </si>
  <si>
    <t>5.5.1.3.09.0000</t>
  </si>
  <si>
    <t>DEPRECIACIÓN DE OTROS BIENES INMUEBLES</t>
  </si>
  <si>
    <t>5.5.1.4.00.0000</t>
  </si>
  <si>
    <t>DEPRECIACIÓN DE INFRAESTRUCTURA</t>
  </si>
  <si>
    <t>5.5.1.4.01.0000</t>
  </si>
  <si>
    <t>DEPRECIACIÓN DE INFRAESTRUCTURA DE CARRETERAS</t>
  </si>
  <si>
    <t>5.5.1.4.02.0000</t>
  </si>
  <si>
    <t>DEPRECIACIÓN DE INFRAESTRUCTURA FERROVIARIA Y MULTIMODAL</t>
  </si>
  <si>
    <t>5.5.1.4.03.0000</t>
  </si>
  <si>
    <t>DEPRECIACIÓN DE INFRAESTRUCTURA PORTUARIA</t>
  </si>
  <si>
    <t>5.5.1.4.04.0000</t>
  </si>
  <si>
    <t>DEPRECIACIÓN DE INFRAESTRUCTURA AEROPORTUARIA</t>
  </si>
  <si>
    <t>5.5.1.4.05.0000</t>
  </si>
  <si>
    <t>DEPRECIACIÓN DE INFRAESTRUCTURA DE TELECOMUNICACIONES</t>
  </si>
  <si>
    <t>5.5.1.4.06.0000</t>
  </si>
  <si>
    <t>DEPRECIACIÓN DE INFRAESTRUCTURA DE AGUA POTABLE, SANEAMIENTO, HIDROAGRÍCOLA Y CONTROL DE INUNDACIONES.</t>
  </si>
  <si>
    <t>5.5.1.4.07.0000</t>
  </si>
  <si>
    <t>DEPRECIACIÓN DE INFRAESTRUCTURA ELÉCTRICA</t>
  </si>
  <si>
    <t>5.5.1.4.08.0000</t>
  </si>
  <si>
    <t>DEPRECIACIÓN DE INFRAESTRUCTURA DE PRODUCCIÓN DE HIDROCARBUROS</t>
  </si>
  <si>
    <t>5.5.1.4.09.0000</t>
  </si>
  <si>
    <t>DEPRECIACIÓN DE INFRAESTRUCTURA DE REFINACIÓN, GAS Y PETROQUÍMICA</t>
  </si>
  <si>
    <t>5.5.1.5.00.0000</t>
  </si>
  <si>
    <t>DEPRECIACIÓN DE BIENES MUEBLES</t>
  </si>
  <si>
    <t>5.5.1.5.01.0000</t>
  </si>
  <si>
    <t>DEPRECIACIÓN DE MOBILIARIO Y EQUIPO DE ADMINISTRACIÓN</t>
  </si>
  <si>
    <t>5.5.1.5.02.0000</t>
  </si>
  <si>
    <t>DEPRECIACIÓN DE MOBILIARIO Y EQUIPO EDUCACIONAL Y RECREATIVO</t>
  </si>
  <si>
    <t>5.5.1.5.03.0000</t>
  </si>
  <si>
    <t>DEPRECIACIÓN DE EQUIPO E INSTRUMENTAL MÉDICO Y DE LABORATORIO</t>
  </si>
  <si>
    <t>5.5.1.5.04.0000</t>
  </si>
  <si>
    <t>DEPRECIACIÓN DE EQUIPO DE TRANSPORTE</t>
  </si>
  <si>
    <t>5.5.1.5.05.0000</t>
  </si>
  <si>
    <t>DEPRECIACIÓN DE EQUIPO DE DEFENSA Y SEGURIDAD</t>
  </si>
  <si>
    <t>5.5.1.5.06.0000</t>
  </si>
  <si>
    <t>DEPRECIACIÓN DE MAQUINARIA, OTROS EQUIPOS Y HERRAMIENTAS</t>
  </si>
  <si>
    <t>5.5.1.6.00.0000</t>
  </si>
  <si>
    <t>5.5.1.6.01.0000</t>
  </si>
  <si>
    <t>DETERIORO DE BOVINOS</t>
  </si>
  <si>
    <t>5.5.1.6.02.0000</t>
  </si>
  <si>
    <t>DETERIORO DE PORCINOS</t>
  </si>
  <si>
    <t>5.5.1.6.03.0000</t>
  </si>
  <si>
    <t>DETERIORO DE AVES</t>
  </si>
  <si>
    <t>5.5.1.6.04.0000</t>
  </si>
  <si>
    <t>DETERIORO DE OVINOS Y CAPRINOS</t>
  </si>
  <si>
    <t>5.5.1.6.05.0000</t>
  </si>
  <si>
    <t>DETERIORO DE PECES Y ACUICULTURA</t>
  </si>
  <si>
    <t>5.5.1.6.06.0000</t>
  </si>
  <si>
    <t>DETERIORO DE EQUINOS</t>
  </si>
  <si>
    <t>5.5.1.6.07.0000</t>
  </si>
  <si>
    <t>DETERIORO DE ESPECIES MENORES Y DE ZOOLÓGICO</t>
  </si>
  <si>
    <t>5.5.1.6.08.0000</t>
  </si>
  <si>
    <t>DETERIORO DE ÁRBOLES Y PLANTAS</t>
  </si>
  <si>
    <t>5.5.1.6.09.0000</t>
  </si>
  <si>
    <t>DETERIORO DE OTROS ACTIVOS BIOLÓGICOS</t>
  </si>
  <si>
    <t>5.5.1.7.00.0000</t>
  </si>
  <si>
    <t>AMORTIZACIÓN DE ACTIVOS INTANGIBLES</t>
  </si>
  <si>
    <t>5.5.1.7.01.0000</t>
  </si>
  <si>
    <t>AMORTIZACIÓN DE SOFTWARE</t>
  </si>
  <si>
    <t>5.5.1.7.02.0000</t>
  </si>
  <si>
    <t>AMORTIZACIÓN DE PATENTES, MARCAS Y DERECHOS</t>
  </si>
  <si>
    <t>5.5.1.7.03.0000</t>
  </si>
  <si>
    <t>AMORTIZACIÓN DE CONCESIONES Y FRANQUICIAS</t>
  </si>
  <si>
    <t>5.5.1.7.04.0000</t>
  </si>
  <si>
    <t>AMORTIZACIÓN DE LICENCIAS</t>
  </si>
  <si>
    <t>5.5.1.7.09.0000</t>
  </si>
  <si>
    <t>AMORTIZACIÓN DE OTROS INTANGIBLES</t>
  </si>
  <si>
    <t>5.5.1.8.00.0000</t>
  </si>
  <si>
    <t>5.5.1.8.01.0000</t>
  </si>
  <si>
    <t>PÉRDIDA POR AUTOS SINIESTRADOS</t>
  </si>
  <si>
    <t>5.5.1.8.01.0001</t>
  </si>
  <si>
    <t>5.5.1.8.02.0000</t>
  </si>
  <si>
    <t>PERDIDA POR OBSOLENCIA, DETERIORO, EXTRAVIO Y ROBO</t>
  </si>
  <si>
    <t>5.5.1.8.02.0001</t>
  </si>
  <si>
    <t>5.5.2.0.00.0000</t>
  </si>
  <si>
    <t>PROVISIONES</t>
  </si>
  <si>
    <t>5.5.2.1.00.0000</t>
  </si>
  <si>
    <t>PROVISIONES DE PASIVOS A CORTO PLAZO</t>
  </si>
  <si>
    <t>5.5.2.1.01.0000</t>
  </si>
  <si>
    <t>PROVISIÓN POR DEMANDAS Y JUICIOS A CORTO PLAZO</t>
  </si>
  <si>
    <t>5.5.2.1.01.0001</t>
  </si>
  <si>
    <t>5.5.2.1.02.0000</t>
  </si>
  <si>
    <t>5.5.2.1.02.0001</t>
  </si>
  <si>
    <t>CONTINGENCIAS POR FENÓMENOS NATURALES</t>
  </si>
  <si>
    <t>5.5.2.1.02.0002</t>
  </si>
  <si>
    <t>CONTINGENCIAS SOCIOECONÓMICAS</t>
  </si>
  <si>
    <t>5.5.2.1.02.0003</t>
  </si>
  <si>
    <t>OTRAS EROGACIONES ESPECIALES</t>
  </si>
  <si>
    <t>5.5.2.1.09.0000</t>
  </si>
  <si>
    <t>5.5.2.2.00.0000</t>
  </si>
  <si>
    <t>PROVISIONES DE PASIVOS A LARGO PLAZO</t>
  </si>
  <si>
    <t>5.5.2.2.01.0000</t>
  </si>
  <si>
    <t>PROVISIÓN POR DEMANDAS Y JUICIOS A LARGO PLAZO</t>
  </si>
  <si>
    <t>5.5.2.2.02.0000</t>
  </si>
  <si>
    <t>PROVISIÓN POR PENSIONES A LARGO PLAZO</t>
  </si>
  <si>
    <t>5.5.2.2.03.0000</t>
  </si>
  <si>
    <t>5.5.2.2.09.0000</t>
  </si>
  <si>
    <t>5.5.3.0.00.0000</t>
  </si>
  <si>
    <t>DISMINUCIÓN DE INVENTARIOS</t>
  </si>
  <si>
    <t>5.5.3.1.00.0000</t>
  </si>
  <si>
    <t>DISMINUCIÓN DE INVENTARIOS DE MERCANCÍAS PARA VENTA</t>
  </si>
  <si>
    <t>5.5.3.2.00.0000</t>
  </si>
  <si>
    <t>DISMINUCIÓN DE INVENTARIOS DE MERCANCÍAS TERMINADAS</t>
  </si>
  <si>
    <t>5.5.3.3.00.0000</t>
  </si>
  <si>
    <t>DISMINUCIÓN DE INVENTARIOS DE MERCANCÍAS EN PROCESO DE ELABORACIÓN</t>
  </si>
  <si>
    <t>5.5.3.4.00.0000</t>
  </si>
  <si>
    <t>DISMINUCIÓN DE INVENTARIOS DE MATERIAS PRIMAS, MATERIALES Y SUMINISTROS PARA PRODUCCIÓN</t>
  </si>
  <si>
    <t>5.5.3.5.00.0000</t>
  </si>
  <si>
    <t>DISMINUCIÓN DE ALMACÉN DE MATERIALES Y SUMINISTROS DE CONSUMO</t>
  </si>
  <si>
    <t>5.5.4.0.00.0000</t>
  </si>
  <si>
    <t>AUMENTO POR INSUFICIENCIA DE ESTIMACIONES POR PÉRDIDA O DETERIORO U OBSOLESCENCIA</t>
  </si>
  <si>
    <t>5.5.4.1.00.0000</t>
  </si>
  <si>
    <t>5.5.5.0.00.0000</t>
  </si>
  <si>
    <t>AUMENTO POR INSUFICIENCIA DE PROVISIONES</t>
  </si>
  <si>
    <t>5.5.5.1.00.0000</t>
  </si>
  <si>
    <t>5.5.9.0.00.0000</t>
  </si>
  <si>
    <t>OTROS GASTOS</t>
  </si>
  <si>
    <t>5.5.9.1.00.0000</t>
  </si>
  <si>
    <t>GASTOS DE EJERCICIOS ANTERIORES</t>
  </si>
  <si>
    <t>5.5.9.1.01.0000</t>
  </si>
  <si>
    <t>ADEFAS (ADEUDOS DE EJERCICIOS FISCALES ANTERIORES)</t>
  </si>
  <si>
    <t>5.5.9.1.01.0001</t>
  </si>
  <si>
    <t>AMORTIZACIÓN DE DEUDA INTERNA CON INSTITUCIONES DE CRÉDITO</t>
  </si>
  <si>
    <t>5.5.9.1.01.0002</t>
  </si>
  <si>
    <t>ADEUDOS DE EJERCICIOS FISCALES ANTERIORES</t>
  </si>
  <si>
    <t>5.5.9.2.00.0000</t>
  </si>
  <si>
    <t>PÉRDIDAS POR RESPONSABILIDADES</t>
  </si>
  <si>
    <t>5.5.9.3.00.0000</t>
  </si>
  <si>
    <t>BONIFICACIONES Y DESCUENTOS OTORGADOS</t>
  </si>
  <si>
    <t>5.5.9.4.00.0000</t>
  </si>
  <si>
    <t>DIFERENCIAS POR TIPO DE CAMBIO NEGATIVAS</t>
  </si>
  <si>
    <t>5.5.9.5.00.0000</t>
  </si>
  <si>
    <t>DIFERENCIAS DE COTIZACIONES NEGATIVAS EN VALORES NEGOCIABLES</t>
  </si>
  <si>
    <t>5.5.9.6.00.0000</t>
  </si>
  <si>
    <t>5.5.9.7.00.0000</t>
  </si>
  <si>
    <t>PERDIDAS POR PARTICIPACIÓN PATRIMONIAL</t>
  </si>
  <si>
    <t>5.5.9.8.00.0000</t>
  </si>
  <si>
    <t>DIFERENCIA POR REESTRUCTURACIÓN DE DEUDA PÚBLICA NEGATIVAS</t>
  </si>
  <si>
    <t>5.5.9.9.00.0000</t>
  </si>
  <si>
    <t>OTROS GASTOS VARIOS</t>
  </si>
  <si>
    <t>5.5.9.9.01.0000</t>
  </si>
  <si>
    <t>PÉRDIDA POR VENTA O BAJA DE BIENES MUEBLES E INMUEBLES</t>
  </si>
  <si>
    <t>5.5.9.9.02.0000</t>
  </si>
  <si>
    <t>5.5.9.9.02.0001</t>
  </si>
  <si>
    <t>5.5.9.9.03.0000</t>
  </si>
  <si>
    <t>OTRAS EROGACIONES ESPECIALES DE SEGURIDAD PÚBLICA</t>
  </si>
  <si>
    <t>5.5.9.9.04.0000</t>
  </si>
  <si>
    <t>OTRAS EROGACIONES ESPECIALES PROCURADURÍA GENERAL DE JUSTICIA</t>
  </si>
  <si>
    <t>5.6.0.0.00.0000</t>
  </si>
  <si>
    <t>INVERSIÓN PÚBLICA</t>
  </si>
  <si>
    <t>5.6.1.0.00.0000</t>
  </si>
  <si>
    <t>INVERSIÓN PÚBLICA NO CAPITALIZABLE</t>
  </si>
  <si>
    <t>5.6.1.1.00.0000</t>
  </si>
  <si>
    <t>CONSTRUCCIÓN EN BIENES NO CAPITALIZABLE</t>
  </si>
  <si>
    <t>5.6.1.1.01.0000</t>
  </si>
  <si>
    <t>6.0.0.0.00.0000</t>
  </si>
  <si>
    <t>CUENTAS DE CIERRE CONTABLE</t>
  </si>
  <si>
    <t>6.1.0.0.00.0000</t>
  </si>
  <si>
    <t>RESUMEN DE INGRESOS Y GASTOS</t>
  </si>
  <si>
    <t>6.1.1.0.00.0000</t>
  </si>
  <si>
    <t>6.1.1.1.00.0000</t>
  </si>
  <si>
    <t>RESUMEN DE INGRESOS Y GASTOS 2014</t>
  </si>
  <si>
    <t>6.1.1.4.00.0000</t>
  </si>
  <si>
    <t>RESUMEN DE INGRESOS Y GASTOS EJERCICIO 2017</t>
  </si>
  <si>
    <t>6.1.1.5.00.0000</t>
  </si>
  <si>
    <t>RESUMEN DE INGRESOS Y GASTOS EJERCICIO 2018</t>
  </si>
  <si>
    <t>6.1.1.6.00.0000</t>
  </si>
  <si>
    <t>RESUMEN DE INGRESOS Y GASTOS DEL EJERCICIO 2019</t>
  </si>
  <si>
    <t>6.1.1.7.00.0000</t>
  </si>
  <si>
    <t>RESUMEN DE INGRESOS Y GASTOS DEL EJERCICIO 2020</t>
  </si>
  <si>
    <t>6.2.0.0.00.0000</t>
  </si>
  <si>
    <t>AHORRO DE GESTIÓN</t>
  </si>
  <si>
    <t>6.2.1.0.00.0000</t>
  </si>
  <si>
    <t>6.2.1.1.00.0000</t>
  </si>
  <si>
    <t>AHORRO DE GESTIÓN 2014</t>
  </si>
  <si>
    <t>6.2.1.2.00.0000</t>
  </si>
  <si>
    <t>AHORRO DE GESTIÓN 2015</t>
  </si>
  <si>
    <t>6.2.1.3.00.0000</t>
  </si>
  <si>
    <t>AHORRO DE GESTIÓN 2016</t>
  </si>
  <si>
    <t>6.2.1.4.00.0000</t>
  </si>
  <si>
    <t>AHORRO DE GESTIÓN  2017</t>
  </si>
  <si>
    <t>6.2.1.5.00.0000</t>
  </si>
  <si>
    <t>AHORRO DE GESTIÓN  2018</t>
  </si>
  <si>
    <t>6.2.1.6.00.0000</t>
  </si>
  <si>
    <t>AHORRO DE GESTIÓN 2019</t>
  </si>
  <si>
    <t>6.2.1.7.00.0000</t>
  </si>
  <si>
    <t>AHORRO DE GESTIÓN 2020</t>
  </si>
  <si>
    <t>6.3.0.0.00.0000</t>
  </si>
  <si>
    <t>DESAHORRO DE GESTIÓN</t>
  </si>
  <si>
    <t>6.3.1.0.00.0000</t>
  </si>
  <si>
    <t>6.3.1.1.00.0000</t>
  </si>
  <si>
    <t>DESAHORRO DE GESTIÓN 2014</t>
  </si>
  <si>
    <t>6.3.1.2.00.0000</t>
  </si>
  <si>
    <t>DESAHORRO DE GESTIÓN 2015</t>
  </si>
  <si>
    <t>6.3.1.3.00.0000</t>
  </si>
  <si>
    <t>DESAHORRO DE GESTIÓN 2016</t>
  </si>
  <si>
    <t>6.3.1.4.00.0000</t>
  </si>
  <si>
    <t>DESAHORRO DE GESTIÓN 2017</t>
  </si>
  <si>
    <t>6.3.1.5.00.0000</t>
  </si>
  <si>
    <t>DESHAORRO DE GESTIÓN 2018</t>
  </si>
  <si>
    <t>6.3.1.6.00.0000</t>
  </si>
  <si>
    <t>DESAHORRO DE GESTIÓN 2019</t>
  </si>
  <si>
    <t>6.3.1.7.00.0000</t>
  </si>
  <si>
    <t>DESAHORRO DE GESTIÓN 2020</t>
  </si>
  <si>
    <t>7.0.0.0.00.0000</t>
  </si>
  <si>
    <t>CUENTAS DE ORDEN CONTABLES</t>
  </si>
  <si>
    <t>7.1.0.0.00.0000</t>
  </si>
  <si>
    <t>VALORES</t>
  </si>
  <si>
    <t>7.1.1.0.00.0000</t>
  </si>
  <si>
    <t>VALORES EN CUSTODIA</t>
  </si>
  <si>
    <t>7.1.2.0.00.0000</t>
  </si>
  <si>
    <t>CUSTODIA DE VALORES</t>
  </si>
  <si>
    <t>7.1.3.0.00.0000</t>
  </si>
  <si>
    <t>INSTRUMENTOS DE CRÉDITO PRESTADOS A FORMADORES DE MERCADO</t>
  </si>
  <si>
    <t>7.1.4.0.00.0000</t>
  </si>
  <si>
    <t>PRÉSTAMO DE INSTRUMENTOS DE CRÉDITO A FORMADORES DE MERCADO Y SU GARANTÍA</t>
  </si>
  <si>
    <t>7.1.5.0.00.0000</t>
  </si>
  <si>
    <t>INSTRUMENTOS DE CRÉDITO RECIBIDOS EN GARANTÍA DE LOS FORMADORES DE MERCADO</t>
  </si>
  <si>
    <t>7.1.6.0.00.0000</t>
  </si>
  <si>
    <t>GARANTÍA DE CRÉDITOS RECIBIDOS DE LOS FORMADORES DE MERCADO</t>
  </si>
  <si>
    <t>7.2.0.0.00.0000</t>
  </si>
  <si>
    <t>EMISIÓN DE OBLIGACIONES</t>
  </si>
  <si>
    <t>7.2.1.0.00.0000</t>
  </si>
  <si>
    <t>AUTORIZACIÓN PARA LA EMISIÓN DE BONOS, TÍTULOS Y VALORES DE DEUDA PÚBLICA INTERNA</t>
  </si>
  <si>
    <t>7.2.2.0.00.0000</t>
  </si>
  <si>
    <t>AUTORIZACIÓN PARA LA EMISIÓN DE BONOS, TÍTULOS Y VALORES DE DEUDA PÚBLICA EXTERNA</t>
  </si>
  <si>
    <t>7.2.3.0.00.0000</t>
  </si>
  <si>
    <t>EMISIONES AUTORIZADAS DE DEUDA PÚBLICA INTERNA Y EXTERNA</t>
  </si>
  <si>
    <t>7.2.4.0.00.0000</t>
  </si>
  <si>
    <t>SUSCRIPCIÓN DE CONTRATOS DE PRÉSTAMOS Y OTRAS OBLIGACIONES DE DEUDA PÚBLICA INTERNA</t>
  </si>
  <si>
    <t>7.2.5.0.00.0000</t>
  </si>
  <si>
    <t>SUSCRIPCIÓN DE CONTRATOS DE PRÉSTAMOS Y OTRAS OBLIGACIONES DE DEUDA PÚBLICA EXTERNA</t>
  </si>
  <si>
    <t>7.2.6.0.00.0000</t>
  </si>
  <si>
    <t>CONTRATOS DE PRÉSTAMOS Y OTRAS OBLIGACIONES DE DEUDA PÚBLICA INTERNA Y EXTERNA</t>
  </si>
  <si>
    <t>7.3.0.0.00.0000</t>
  </si>
  <si>
    <t>AVALES Y GARANTÍAS</t>
  </si>
  <si>
    <t>7.3.1.0.00.0000</t>
  </si>
  <si>
    <t>AVALES AUTORIZADOS</t>
  </si>
  <si>
    <t>7.3.2.0.00.0000</t>
  </si>
  <si>
    <t>AVALES FIRMADOS</t>
  </si>
  <si>
    <t>7.3.3.0.00.0000</t>
  </si>
  <si>
    <t>FIANZAS Y GARANTÍAS RECIBIDAS POR DEUDAS A COBRAR</t>
  </si>
  <si>
    <t>7.3.4.0.00.0000</t>
  </si>
  <si>
    <t>FIANZAS Y GARANTÍAS RECIBIDAS</t>
  </si>
  <si>
    <t>7.3.5.0.00.0000</t>
  </si>
  <si>
    <t>FIANZAS OTORGADAS PARA RESPALDAR OBLIGACIONES NO FISCALES DEL GOBIERNO</t>
  </si>
  <si>
    <t>7.3.6.0.00.0000</t>
  </si>
  <si>
    <t>FIANZAS OTORGADAS DEL GOBIERNO PARA RESPALDAR OBLIGACIONES NO FISCALES</t>
  </si>
  <si>
    <t>7.4.0.0.00.0000</t>
  </si>
  <si>
    <t>JUICIOS</t>
  </si>
  <si>
    <t>7.4.1.0.00.0000</t>
  </si>
  <si>
    <t>7.4.2.0.00.0000</t>
  </si>
  <si>
    <t>7.5.0.0.00.0000</t>
  </si>
  <si>
    <t>INVERSIÓN MEDIANTE PROYECTOS PARA PRESTACIÓN DE SERVICIOS (PPS) Y SIMILARES</t>
  </si>
  <si>
    <t>7.5.1.0.00.0000</t>
  </si>
  <si>
    <t>CONTRATOS PARA INVERSIÓN MEDIANTE PROYECTOS PARA PRESTACIÓN DE SERVICIOS (PPS) Y SIMILARES</t>
  </si>
  <si>
    <t>7.5.1.1.00.0000</t>
  </si>
  <si>
    <t>CONTRATOS PARA INV. MEDIANTE APP DYCUSA</t>
  </si>
  <si>
    <t>7.5.1.2.00.0000</t>
  </si>
  <si>
    <t>OP P DESN. E.GZA S Y A.R. CONV TES-087</t>
  </si>
  <si>
    <t>7.5.1.3.00.0000</t>
  </si>
  <si>
    <t>OP P DESN E.GZA S Y A.R TES-090</t>
  </si>
  <si>
    <t>7.5.1.4.00.0000</t>
  </si>
  <si>
    <t>TES-095-2015 JORGE GARZA SALINAS</t>
  </si>
  <si>
    <t>7.5.1.5.00.0000</t>
  </si>
  <si>
    <t>CONTRATOS PARA INV. MEDIANTE APP DYCUSA CONTRATADA</t>
  </si>
  <si>
    <t>7.5.1.5.01.0000</t>
  </si>
  <si>
    <t>INV. MEDIANTE APP DYCUSA INVERSION NETA CONTRATADA</t>
  </si>
  <si>
    <t>7.5.1.5.01.0001</t>
  </si>
  <si>
    <t>CONTRATOS PARA INV. MEDIANTE APP DYCUSA INVERSIÓN INICIAL</t>
  </si>
  <si>
    <t>7.5.1.5.01.0002</t>
  </si>
  <si>
    <t>CONTRATOS PARA INV. MEDIANTE APP DYCUSA AMORTIZACIÓN</t>
  </si>
  <si>
    <t>7.5.1.5.02.0000</t>
  </si>
  <si>
    <t>CONTRATOS PARA INV. MEDIANTE APP DYCUSA COSTOS INDIRECTOS</t>
  </si>
  <si>
    <t>7.5.1.5.02.0001</t>
  </si>
  <si>
    <t>7.5.2.0.00.0000</t>
  </si>
  <si>
    <t>INVERSIÓN PÚBLICA CONTRATADA MEDIANTE PROYECTOS PARA PRESTACIÓN DE SERVICIOS (PPS) Y SIMILARES</t>
  </si>
  <si>
    <t>7.5.2.1.00.0000</t>
  </si>
  <si>
    <t>INVERSIÓN PÚBLICA MEDIANTE APP DYCUSA</t>
  </si>
  <si>
    <t>7.5.2.2.00.0000</t>
  </si>
  <si>
    <t>CONV. TES-087-15 OP PASO DESN. E.GZA SADA</t>
  </si>
  <si>
    <t>7.5.2.3.00.0000</t>
  </si>
  <si>
    <t>CONV. TES-090-15 OP PASO DESNV. E. GARZA</t>
  </si>
  <si>
    <t>7.5.2.4.00.0000</t>
  </si>
  <si>
    <t>7.5.2.5.00.0000</t>
  </si>
  <si>
    <t>INV. MEDIANTE APP DYCUSA CONTRATADA</t>
  </si>
  <si>
    <t>7.5.2.5.01.0000</t>
  </si>
  <si>
    <t>INV. MEDIANTE APP DYCUSA INVERSIÓN NETA CONTRATADA</t>
  </si>
  <si>
    <t>7.5.2.5.01.0001</t>
  </si>
  <si>
    <t>INV. MEDIANTE APP DYCUSA INVERSION INICIAL CONTRATADA</t>
  </si>
  <si>
    <t>7.5.2.5.01.0002</t>
  </si>
  <si>
    <t>INV. MEDIANTE APP DYCUSA AMORTIZACION CONTRATADA</t>
  </si>
  <si>
    <t>7.5.2.5.02.0000</t>
  </si>
  <si>
    <t>INV. MEDIANTE APP DYCUSA COSTOS INDIRECTOS CONTRATADA</t>
  </si>
  <si>
    <t>7.5.2.5.02.0001</t>
  </si>
  <si>
    <t>7.6.0.0.00.0000</t>
  </si>
  <si>
    <t>7.6.1.0.00.0000</t>
  </si>
  <si>
    <t>7.6.2.0.00.0000</t>
  </si>
  <si>
    <t>CONTRATO DE CONCESIÓN POR BIENES</t>
  </si>
  <si>
    <t>7.6.3.0.00.0000</t>
  </si>
  <si>
    <t>BIENES BAJO CONTRATO DE COMODATO</t>
  </si>
  <si>
    <t>7.6.3.1.00.0000</t>
  </si>
  <si>
    <t>7.6.4.0.00.0000</t>
  </si>
  <si>
    <t>CONTRATO DE COMODATO POR BIENES</t>
  </si>
  <si>
    <t>7.6.4.1.00.0000</t>
  </si>
  <si>
    <t>7.7.0.0.00.0000</t>
  </si>
  <si>
    <t>BIENES DE USO COMÚN</t>
  </si>
  <si>
    <t>7.7.1.0.00.0000</t>
  </si>
  <si>
    <t>BIENES INMUEBLES DE USO COMÚN</t>
  </si>
  <si>
    <t>7.7.1.1.00.0000</t>
  </si>
  <si>
    <t>7.7.2.0.00.0000</t>
  </si>
  <si>
    <t>USO COMÚN EN BIENES INMUEBLES</t>
  </si>
  <si>
    <t>7.7.2.1.00.0000</t>
  </si>
  <si>
    <t>7.7.5.0.00.0000</t>
  </si>
  <si>
    <t>BIENES ARQUEOLÓGICOS, ARTÍSTICOS E HISTÓRICOS</t>
  </si>
  <si>
    <t>7.7.5.1.00.0000</t>
  </si>
  <si>
    <t>ARQUEOLÓGICOS</t>
  </si>
  <si>
    <t>7.7.5.1.01.0000</t>
  </si>
  <si>
    <t>7.7.5.2.00.0000</t>
  </si>
  <si>
    <t>ARTÍSTICOS</t>
  </si>
  <si>
    <t>7.7.5.3.00.0000</t>
  </si>
  <si>
    <t>HISTÓRICOS</t>
  </si>
  <si>
    <t>7.7.5.3.01.0000</t>
  </si>
  <si>
    <t>7.7.5.3.02.0000</t>
  </si>
  <si>
    <t>BIENES INMUEBLES</t>
  </si>
  <si>
    <t>7.7.5.3.03.0000</t>
  </si>
  <si>
    <t>DOCUMENTOS Y EXPEDIENTES</t>
  </si>
  <si>
    <t>7.7.5.3.04.0000</t>
  </si>
  <si>
    <t>COLECCIONES</t>
  </si>
  <si>
    <t>7.7.6.0.00.0000</t>
  </si>
  <si>
    <t>7.7.6.1.00.0000</t>
  </si>
  <si>
    <t>7.7.6.1.01.0000</t>
  </si>
  <si>
    <t>7.7.6.2.00.0000</t>
  </si>
  <si>
    <t>7.7.6.3.00.0000</t>
  </si>
  <si>
    <t>7.7.6.3.01.0000</t>
  </si>
  <si>
    <t>7.7.6.3.02.0000</t>
  </si>
  <si>
    <t>7.7.6.3.03.0000</t>
  </si>
  <si>
    <t>7.7.6.3.04.0000</t>
  </si>
  <si>
    <t>7.8.0.0.00.0000</t>
  </si>
  <si>
    <t>FACTURAS EN REVISIÓN Y OBLIGACIONES LABORALES</t>
  </si>
  <si>
    <t>7.8.1.0.00.0000</t>
  </si>
  <si>
    <t>FACTURAS DE BIENES Y/O SERVICIOS EN REVISIÓN</t>
  </si>
  <si>
    <t>7.8.2.0.00.0000</t>
  </si>
  <si>
    <t>EN REVISIÓN FACTURAS DE BIENES Y/O SERVICIOS</t>
  </si>
  <si>
    <t>7.8.3.0.00.0000</t>
  </si>
  <si>
    <t>OBLIGACIONES LABORALES CONTINGENTES</t>
  </si>
  <si>
    <t>7.8.4.0.00.0000</t>
  </si>
  <si>
    <t>CONTINGENCIAS DE OBLIGACIONES LABORALES</t>
  </si>
  <si>
    <t>7.8.5.0.00.0000</t>
  </si>
  <si>
    <t>7.8.5.1.00.0000</t>
  </si>
  <si>
    <t>OBLIGACIONES LABORALES CONTINGENTES P/RETIRO</t>
  </si>
  <si>
    <t>7.8.5.2.00.0000</t>
  </si>
  <si>
    <t>OBLIGACIONES LABORALES CONTINGENTES POR TERMINACION</t>
  </si>
  <si>
    <t>7.8.5.3.00.0000</t>
  </si>
  <si>
    <t>RESERVA EN FIDEICOMISO FONDO DE PENSIONES</t>
  </si>
  <si>
    <t>7.8.6.0.00.0000</t>
  </si>
  <si>
    <t>7.8.6.1.00.0000</t>
  </si>
  <si>
    <t>CONTINGENCIAS DE OBLIGACIONES LABORALES X RETIRO</t>
  </si>
  <si>
    <t>7.8.6.2.00.0000</t>
  </si>
  <si>
    <t>CONTINGENCIAS DE OBLIGACIONES LABORALES X TERMINACIÓN</t>
  </si>
  <si>
    <t>7.8.6.3.00.0000</t>
  </si>
  <si>
    <t>FONDO DE PENSIONES RESERVA EN FIDEICOMISO</t>
  </si>
  <si>
    <t>7.9.0.0.00.0000</t>
  </si>
  <si>
    <t>CUENTAS DE ORDEN VARIAS</t>
  </si>
  <si>
    <t>7.9.1.0.00.0000</t>
  </si>
  <si>
    <t>7.9.1.1.00.0000</t>
  </si>
  <si>
    <t>SALDOS DEPURADOS</t>
  </si>
  <si>
    <t>7.9.1.1.01.0000</t>
  </si>
  <si>
    <t>SALDO EN BANCOS DEPURADO</t>
  </si>
  <si>
    <t>7.9.1.1.02.0000</t>
  </si>
  <si>
    <t>SALDO EN ANTICIPO DE AGUINALDO DEPURADO</t>
  </si>
  <si>
    <t>7.9.1.1.03.0000</t>
  </si>
  <si>
    <t>SALDO EN FALTANTES DE CAJERO DEPURADO</t>
  </si>
  <si>
    <t>7.9.1.1.04.0000</t>
  </si>
  <si>
    <t>SALDO EN CHEQUES DEVUELTO DEPURADO</t>
  </si>
  <si>
    <t>7.9.1.1.05.0000</t>
  </si>
  <si>
    <t>SALDO EN DEPÓSITOS EN GARANTÍA ARRENDAMIENTOS DE INMUEBLES</t>
  </si>
  <si>
    <t>7.9.1.1.06.0000</t>
  </si>
  <si>
    <t>SALDO EN EXCEDENTES DE EFECTIVO DEPURADO</t>
  </si>
  <si>
    <t>7.9.1.1.07.0000</t>
  </si>
  <si>
    <t>SALDO EN FONDOS EN GARANTÍA CUENTAS POR PAGAR</t>
  </si>
  <si>
    <t>7.9.2.0.00.0000</t>
  </si>
  <si>
    <t>DIVERSAS CUENTAS DE ORDEN</t>
  </si>
  <si>
    <t>7.9.2.1.00.0000</t>
  </si>
  <si>
    <t>DEPURACIÓN DE SALDOS</t>
  </si>
  <si>
    <t>7.9.2.1.01.0000</t>
  </si>
  <si>
    <t>DEPURACIÓN DE SALDOS EN BANCOS</t>
  </si>
  <si>
    <t>7.9.2.1.02.0000</t>
  </si>
  <si>
    <t>DEPURACIÓN SALDO EN ANTICIPO DE AGUINALDO</t>
  </si>
  <si>
    <t>7.9.2.1.03.0000</t>
  </si>
  <si>
    <t>DEPURACIÓN DE SALDO FALTANTE DE CAJEROS</t>
  </si>
  <si>
    <t>7.9.2.1.04.0000</t>
  </si>
  <si>
    <t>DEPURACIÓN DE SALDO CHEQUES DEVUELTOS</t>
  </si>
  <si>
    <t>7.9.2.1.05.0000</t>
  </si>
  <si>
    <t>DEPURACIÓN SALDO DEPÓSITOS EN GARANTÍA ARRENDAMIENTO INMUEBLES</t>
  </si>
  <si>
    <t>7.9.2.1.06.0000</t>
  </si>
  <si>
    <t>DEPURACIÓN SALDO EXCEDENTES DE EFECTIVO</t>
  </si>
  <si>
    <t>7.9.2.1.07.0000</t>
  </si>
  <si>
    <t>DEPURACIÓN SALDO FONDOS EN GARANTÍA CUENTAS POR PAGAR</t>
  </si>
  <si>
    <t>8.0.0.0.00.0000</t>
  </si>
  <si>
    <t>CUENTAS DE ORDEN PRESUPUESTARIAS</t>
  </si>
  <si>
    <t>8.1.0.0.00.0000</t>
  </si>
  <si>
    <t>LEY DE INGRESOS</t>
  </si>
  <si>
    <t>8.1.1.0.00.0000</t>
  </si>
  <si>
    <t>LEY DE INGRESOS ESTIMADA</t>
  </si>
  <si>
    <t>8.1.2.0.00.0000</t>
  </si>
  <si>
    <t>LEY DE INGRESOS POR EJECUTAR</t>
  </si>
  <si>
    <t>8.1.3.0.00.0000</t>
  </si>
  <si>
    <t>MODIFICACIONES A LA LEY DE INGRESOS ESTIMADA</t>
  </si>
  <si>
    <t>8.1.4.0.00.0000</t>
  </si>
  <si>
    <t>LEY DE INGRESOS DEVENGADA</t>
  </si>
  <si>
    <t>8.1.5.0.00.0000</t>
  </si>
  <si>
    <t>LEY DE INGRESOS RECAUDADA</t>
  </si>
  <si>
    <t>8.2.0.0.00.0000</t>
  </si>
  <si>
    <t>PRESUPUESTO DE EGRESOS</t>
  </si>
  <si>
    <t>8.2.1.0.00.0000</t>
  </si>
  <si>
    <t>PRESUPUESTO DE EGRESOS APROBADO</t>
  </si>
  <si>
    <t>8.2.2.0.00.0000</t>
  </si>
  <si>
    <t>PRESUPUESTO DE EGRESOS POR EJERCER</t>
  </si>
  <si>
    <t>8.2.2.1.00.0000</t>
  </si>
  <si>
    <t>8.2.2.2.00.0000</t>
  </si>
  <si>
    <t>PRESUPUESTO DE EGRESOS PRE-COMPROMETIDO</t>
  </si>
  <si>
    <t>8.2.2.3.00.0000</t>
  </si>
  <si>
    <t>PRESUPUESTO DE EGRESOS PRE-MODIFICADO</t>
  </si>
  <si>
    <t>8.2.3.0.00.0000</t>
  </si>
  <si>
    <t>MODIFICACIONES AL PRESUPUESTO DE EGRESOS APROBADO</t>
  </si>
  <si>
    <t>8.2.4.0.00.0000</t>
  </si>
  <si>
    <t>PRESUPUESTO DE EGRESOS COMPROMETIDO</t>
  </si>
  <si>
    <t>8.2.5.0.00.0000</t>
  </si>
  <si>
    <t>PRESUPUESTO DE EGRESOS DEVENGADO</t>
  </si>
  <si>
    <t>8.2.6.0.00.0000</t>
  </si>
  <si>
    <t>PRESUPUESTO DE EGRESOS EJERCIDO</t>
  </si>
  <si>
    <t>8.2.7.0.00.0000</t>
  </si>
  <si>
    <t>PRESUPUESTO DE EGRESOS PAGADO</t>
  </si>
  <si>
    <t>9.0.0.0.00.0000</t>
  </si>
  <si>
    <t>CUENTAS DE CIERRE PRESUPUESTARIO</t>
  </si>
  <si>
    <t>9.1.0.0.00.0000</t>
  </si>
  <si>
    <t>SUPERÁVIT FINANCIERO</t>
  </si>
  <si>
    <t>9.2.0.0.00.0000</t>
  </si>
  <si>
    <t>DÉFICIT FINANCIERO</t>
  </si>
  <si>
    <t>9.3.0.0.00.0000</t>
  </si>
  <si>
    <t xml:space="preserve">Total: </t>
  </si>
  <si>
    <t xml:space="preserve">Periodo que se informa </t>
  </si>
  <si>
    <t>3.2.2.9.00.0000</t>
  </si>
  <si>
    <t>3.2.2.9.01.0000</t>
  </si>
  <si>
    <t>REMANENTE DE EJERCICIOS ANTERIORES A 2021</t>
  </si>
  <si>
    <t>5.3.3.2.01.0004</t>
  </si>
  <si>
    <t>OTROS CONVENIOS</t>
  </si>
  <si>
    <t>6.1.1.8.00.0000</t>
  </si>
  <si>
    <t>RESUMEN DE INGRESOS Y GASTOS DEL EJERCICIO</t>
  </si>
  <si>
    <t>6.2.1.8.00.0000</t>
  </si>
  <si>
    <t>6.3.1.8.00.0000</t>
  </si>
  <si>
    <t>7.9.1.2.00.0000</t>
  </si>
  <si>
    <t>CUENTAS POR COBRAR A CONTRIBUYENTES DEVENGADAS Y NO RECAUDADAS</t>
  </si>
  <si>
    <t>7.9.1.2.01.0000</t>
  </si>
  <si>
    <t>CUENTAS POR COBRAR A CONTRIBUYENTES DEVENGADAS Y NO RECAUDADAS CON ANTIGUEDAD DE 5 AÑOS O MENOS</t>
  </si>
  <si>
    <t>7.9.1.2.02.0000</t>
  </si>
  <si>
    <t>CUENTAS POR COBRAR A CONTRIBUYENTES DEVENGADAS Y NO RECAUDADAS CON ANTIGUEDAD DE MAS DE 5 AÑOS</t>
  </si>
  <si>
    <t>7.9.1.3.00.0000</t>
  </si>
  <si>
    <t>DEVENGADO Y NO RECAUDADO DE CUENTAS POR COBRAR A CONTRIBUYENTES</t>
  </si>
  <si>
    <t>7.9.1.3.01.0000</t>
  </si>
  <si>
    <t>DEVENGADO Y NO RECAUDADO DE CUENTAS POR COBRAR A CONTRIBUYENTES CON ANTIGUEDAD DE 5 AÑOS O MENOS</t>
  </si>
  <si>
    <t>7.9.1.3.02.0000</t>
  </si>
  <si>
    <t>DEVENGADO Y NO RECAUDADO DE CUENTAS POR COBRAR A CONTRIBUYENTES CON ANTIGUEDAD DE MAS DE 5 AÑOS</t>
  </si>
  <si>
    <t>1.1.1.1.01.0073</t>
  </si>
  <si>
    <t>1.1.1.1.02.0083</t>
  </si>
  <si>
    <t>CINTIA SMITH</t>
  </si>
  <si>
    <t>1.1.1.1.02.0084</t>
  </si>
  <si>
    <t>ANA CRISTINA GARZA SAUZA</t>
  </si>
  <si>
    <t>1.1.1.1.03.0100</t>
  </si>
  <si>
    <t>1.1.1.2.02.0015</t>
  </si>
  <si>
    <t>(330) PARTICIPACIONES 2022 1159477501</t>
  </si>
  <si>
    <t>1.1.1.2.02.0016</t>
  </si>
  <si>
    <t>(331) FEIEF 2022 1159477510</t>
  </si>
  <si>
    <t>1.1.1.2.06.0008</t>
  </si>
  <si>
    <t>(339) BANREGIO RP 011725080010</t>
  </si>
  <si>
    <t>1.1.1.2.06.0009</t>
  </si>
  <si>
    <t>(340) BANREGIO PREDIAL EN LINEA 011724960016</t>
  </si>
  <si>
    <t>1.1.1.5.01.0076</t>
  </si>
  <si>
    <t>(333) FISM 2022 103131103</t>
  </si>
  <si>
    <t>1.1.1.5.02.0050</t>
  </si>
  <si>
    <t>(332) FORTAMUN 2022 1159477529</t>
  </si>
  <si>
    <t>1.1.1.5.02.0051</t>
  </si>
  <si>
    <t>(334) DESC SEG ISN 2022 1159477538</t>
  </si>
  <si>
    <t>(256) SEDATU-FONHAPO 2 2017</t>
  </si>
  <si>
    <t>1.1.1.5.03.0032</t>
  </si>
  <si>
    <t>(335) DESCENTRALIZADO 2022 118013896</t>
  </si>
  <si>
    <t>1.1.1.5.03.0033</t>
  </si>
  <si>
    <t>(336) PROAGUA 2022 118013535</t>
  </si>
  <si>
    <t>1.1.1.5.03.0034</t>
  </si>
  <si>
    <t>(338) FONDO SEG MPAL 2022 117942850</t>
  </si>
  <si>
    <t>1.1.1.5.03.0035</t>
  </si>
  <si>
    <t>(341) PROVISIONES ECONOMICA 2022 118450315</t>
  </si>
  <si>
    <t>1.1.1.5.03.0036</t>
  </si>
  <si>
    <t>(342) DIF 2022  0118418519</t>
  </si>
  <si>
    <t>1.1.2.9.09.0008</t>
  </si>
  <si>
    <t>OTRAS CUENTAS POR COBRAR (CUENTA PUENTE)</t>
  </si>
  <si>
    <t>2.1.1.7.01.0006</t>
  </si>
  <si>
    <t>2.1.1.7.01.0007</t>
  </si>
  <si>
    <t>RESICO ARRENDAMIENTO</t>
  </si>
  <si>
    <t>3.2.5.2.01.0009</t>
  </si>
  <si>
    <t>RECTIFICACIONES DE RESULTADOS DEL EJERCICIO 2021</t>
  </si>
  <si>
    <t>4.1.5.1.09.0011</t>
  </si>
  <si>
    <t>VENTA DE MATERIAL RECICLABLE</t>
  </si>
  <si>
    <t>5.1.1.6.02.0002</t>
  </si>
  <si>
    <t>RECONOCIMIENTO DESEMPEÑO COVID</t>
  </si>
  <si>
    <t>5.2.4.1.01.0011</t>
  </si>
  <si>
    <t>FOMENTO ECONÓMICO</t>
  </si>
  <si>
    <t>1.1.1.1.03.0101</t>
  </si>
  <si>
    <t>MAURICIO YANOME YESAKI</t>
  </si>
  <si>
    <t>1.1.1.1.03.0102</t>
  </si>
  <si>
    <t>1.1.1.2.02.0017</t>
  </si>
  <si>
    <t>(343) 1171381918 PROG EMPL TEMP AHORA TRAB JTOS Y JTAS</t>
  </si>
  <si>
    <t>1.1.1.2.03.0009</t>
  </si>
  <si>
    <t>(345) NOMINA PENSIONES ALIMENTICIAS</t>
  </si>
  <si>
    <t>1.1.1.2.03.0010</t>
  </si>
  <si>
    <t>1.1.1.5.03.0037</t>
  </si>
  <si>
    <t>(344) FODEMUN 2022 0118660425</t>
  </si>
  <si>
    <t>DETERIORO ACUMULADO DE BIENES</t>
  </si>
  <si>
    <t>RESICO SERVICIOS PROFESIONALES Y ACTIVIDADES EMPRESARIALES</t>
  </si>
  <si>
    <t>CRÉDITO CON BANOBRAS, S.N.C. (SIN USO)</t>
  </si>
  <si>
    <t>CRÉDITO CON B. BAJÍO, S.A. (SIN USO)</t>
  </si>
  <si>
    <t>CRÉDITO CON BBVA BANCOMER, S.A.(SIN USO)</t>
  </si>
  <si>
    <t>CRÉDITO CON BANCA AFIRME, S.A. (SIN USO)</t>
  </si>
  <si>
    <t>CRÉDITO CON BCO INTERACCIONES (SIN USO)</t>
  </si>
  <si>
    <t>CRÉDITO CON BCO BANORTE (SIN USO)</t>
  </si>
  <si>
    <t>PRESTACIÓNES ISPT SINDICALIZADOS</t>
  </si>
  <si>
    <t>ENSERES MENORES DE OFICINA (SIN USO)</t>
  </si>
  <si>
    <t>ARTÍCULOS DIVERSOS DE USO COMÚN (SIN USO)</t>
  </si>
  <si>
    <t>ALIMENTACIÓN OPERATIVOS DE APOYO CIUDADANO</t>
  </si>
  <si>
    <t>MEDICINAS Y PRODUCTOS FARMACÉUTICOS PARA ANIMALES</t>
  </si>
  <si>
    <t>MEDICAMENTOS PARA DEPENDENCIAS MUNICIPALES</t>
  </si>
  <si>
    <t>MATERIAL MÉDICO PARA DEPENDENCIAS MUNICIPALES</t>
  </si>
  <si>
    <t>ACCESORIOS DE SEGURIDAD PARA ANIMALES (SIN USO)</t>
  </si>
  <si>
    <t>REFACCIONES Y ACCESORIOS MENORES DE MOBILIARIO Y EQUIPO DE  ADMINISTRACIÓN, EDUC Y RECREATIVO</t>
  </si>
  <si>
    <t>REFACCIONES Y ACCESORIOS MENORES DE MAQUINARIA Y OTROS EQUIPO</t>
  </si>
  <si>
    <t>MANTENIMIENTO DE EDIFICIOS E INSTALACIÓN (SIN USO)</t>
  </si>
  <si>
    <t>IMPERMEABILIZACIONES (SIN USO)</t>
  </si>
  <si>
    <t>MANTENIMIENTO DE CENTROS DEPORTIVOS (SIN USO)</t>
  </si>
  <si>
    <t>MANTENIMIENTO DE VÍAS PÚBLICAS (SIN USO)</t>
  </si>
  <si>
    <t>REINTEGRO Y/O DEVOLUCIONES DIVERSAS FONDOS FEDERALES Y ESTATALES</t>
  </si>
  <si>
    <t>TRANSFERENCIAS AL INSTITUTO DE JUVENTUD</t>
  </si>
  <si>
    <t>TRANSFERENCIAS AL INSTITUTO DE MUJER</t>
  </si>
  <si>
    <t>TRANSFERENCIAS AL IMPLANC</t>
  </si>
  <si>
    <t>SUBSIDIOS PARA CUBRIR DIFERENCIAS DE TASAS DE INTERÉS</t>
  </si>
  <si>
    <t>INTERESES DEL CRÉDITO CON BANOBRAS (SIN USO)</t>
  </si>
  <si>
    <t>INTERESES DEL CRÉDITO CON BANCA DEL BAJÍO (SIN USO)</t>
  </si>
  <si>
    <t>INTERESES DEL CRÉDITO CON BBVA (SIN USO)</t>
  </si>
  <si>
    <t>INTERESES DEL CRÉDITO CON BANCO AFIRME (SIN USO)</t>
  </si>
  <si>
    <t>INTERESES DEL CRÉDITO CON INTERACCIONES (SIN USO)</t>
  </si>
  <si>
    <t>INTERESES DEL CRÉDITO CON BANORTE (SIN USO)</t>
  </si>
  <si>
    <t>ESTIMACIONES DE PÉRDIDA POR DETERIORO DE ACTIVOS CIRCULANTES</t>
  </si>
  <si>
    <t>ESTIMACIONES DE PÉRDIDA POR DETERIORO DE ACTIVOS NO CIRCULANTES</t>
  </si>
  <si>
    <t>DETERIORO DE BIENES</t>
  </si>
  <si>
    <t>DISMINUCIÓN DE BIENES POR PÉRDIDA U OBSOLESCENCIA</t>
  </si>
  <si>
    <t>DEMANDAS JUDICIALES EN PROCESO DE RESOLUCIÓN</t>
  </si>
  <si>
    <t>RESOLUCION DE DEMANDAS EN PROCESO JUDICIAL</t>
  </si>
  <si>
    <t>BIENES CONCESIONADOS O EN COMODATO</t>
  </si>
  <si>
    <t>BIENES BAJO CONTRATO EN CONCESIÓN</t>
  </si>
  <si>
    <t>BIENES BAJO CONTRATO EN COMODATO</t>
  </si>
  <si>
    <t>1.1.1.1.02.0085</t>
  </si>
  <si>
    <t>CLAUDIA LIZETH SANCHEZ ZAVALA</t>
  </si>
  <si>
    <t>1.1.1.1.02.0086</t>
  </si>
  <si>
    <t>CLAUDIA G. CAVAZOS SEPULVEDA</t>
  </si>
  <si>
    <t>1.1.1.1.03.0103</t>
  </si>
  <si>
    <t>PAOLA OLIVIER ENCISO</t>
  </si>
  <si>
    <t>1.1.1.1.03.0104</t>
  </si>
  <si>
    <t>CUAUHTEMOC NUÑEZ ALVAREZ</t>
  </si>
  <si>
    <t>1.1.1.1.03.0105</t>
  </si>
  <si>
    <t>CLAUDIA NELLY ORTIZ ZAPATA</t>
  </si>
  <si>
    <t>(346) CENTRALIZADORA FDO OPERATIVO 0118837929</t>
  </si>
  <si>
    <t>1.1.1.2.03.0011</t>
  </si>
  <si>
    <t>(349) CENTRALIZADORA CAJAS CHICAS 0119219927</t>
  </si>
  <si>
    <t>1.1.1.5.01.0077</t>
  </si>
  <si>
    <t>(347) REHABILITACION VIAL 103128412</t>
  </si>
  <si>
    <t>1.1.1.5.03.0038</t>
  </si>
  <si>
    <t>(348) ALERTA DE VIOLENCIA DE GENERO 2022</t>
  </si>
  <si>
    <t>4.2.2.3.02.0012</t>
  </si>
  <si>
    <t>TIIE + 0.49%</t>
  </si>
  <si>
    <t>1.1.1.1.01.0074</t>
  </si>
  <si>
    <t>1.1.1.1.01.0075</t>
  </si>
  <si>
    <t>1.1.1.1.01.0076</t>
  </si>
  <si>
    <t>FRANCISCO JAVIER GRAJEDA LUNA</t>
  </si>
  <si>
    <t>1.1.1.1.02.0087</t>
  </si>
  <si>
    <t>1.1.1.1.03.0106</t>
  </si>
  <si>
    <t>MARIO JUAREZ RAMIREZ</t>
  </si>
  <si>
    <t>1.1.1.1.03.0107</t>
  </si>
  <si>
    <t>1.1.1.5.03.0039</t>
  </si>
  <si>
    <t>(350) "PAVIMENTACION VIAL" 0119459073</t>
  </si>
  <si>
    <t>2.1.1.9.01.0009</t>
  </si>
  <si>
    <t>OTROS ACREEDORES DIVERSOS</t>
  </si>
  <si>
    <t>4.1.5.1.09.0012</t>
  </si>
  <si>
    <t>TAPAS DE REGISTROS SERVICIOS PÚBLICOS</t>
  </si>
  <si>
    <t>4.2.2.3.02.0013</t>
  </si>
  <si>
    <t>4.2.2.3.02.0014</t>
  </si>
  <si>
    <t>REHABILITACION VIAL</t>
  </si>
  <si>
    <t>ANA CRISTINA VASQUEZ BLANCO</t>
  </si>
  <si>
    <t>MONICA ALEJANDRA FLORES SANTACRUZ</t>
  </si>
  <si>
    <t>IRMA ALICIA PICASSO GONZALEZ</t>
  </si>
  <si>
    <t>1.1.1.1.02.0088</t>
  </si>
  <si>
    <t>BRENDA LIZBETH SANCHEZ CASTRO</t>
  </si>
  <si>
    <t>1.1.1.1.02.0089</t>
  </si>
  <si>
    <t>EDUARDO HERNANDEZ GONZALEZ</t>
  </si>
  <si>
    <t>1.1.1.1.02.0090</t>
  </si>
  <si>
    <t>CLAUDIA ELIZABETH ORTEGA CARVAJAL</t>
  </si>
  <si>
    <t>1.1.1.1.02.0091</t>
  </si>
  <si>
    <t>ROCIO CONTRERAS HUERTA</t>
  </si>
  <si>
    <t>1.1.1.1.03.0108</t>
  </si>
  <si>
    <t>1.1.1.1.03.0109</t>
  </si>
  <si>
    <t>MARLA CANO GUERRA</t>
  </si>
  <si>
    <t>1.1.1.1.03.0110</t>
  </si>
  <si>
    <t>1.1.1.2.02.0018</t>
  </si>
  <si>
    <t>(351) PARTICIPACIONES RAMO 28 2023 1182901871</t>
  </si>
  <si>
    <t>1.1.1.2.02.0019</t>
  </si>
  <si>
    <t>(352) FEIEF 2023 1211912496</t>
  </si>
  <si>
    <t>1.1.1.2.06.0010</t>
  </si>
  <si>
    <t>(999) BCO TRANSITORIO ANTICIPO DE CONTRIBUCIONES</t>
  </si>
  <si>
    <t>1.1.1.5.01.0078</t>
  </si>
  <si>
    <t>(354) FISM 2023 RAMO 33 103128714</t>
  </si>
  <si>
    <t>1.1.1.5.01.0079</t>
  </si>
  <si>
    <t>(355) FDO SEGURIDAD MUNIICPAL 2023 103128722</t>
  </si>
  <si>
    <t>1.1.1.5.01.0080</t>
  </si>
  <si>
    <t>(363) CORREDORES VERDES</t>
  </si>
  <si>
    <t>1.1.1.5.02.0052</t>
  </si>
  <si>
    <t>(353) FORTAMUN 2023 1211913363</t>
  </si>
  <si>
    <t>1.1.1.5.02.0053</t>
  </si>
  <si>
    <t>(356) FDOS DESCENTRALIZADOS 2023 1211914548</t>
  </si>
  <si>
    <t>1.1.1.5.03.0040</t>
  </si>
  <si>
    <t>(357) FDOS DESCENTRALIZADOS ISN 2023 119624600</t>
  </si>
  <si>
    <t>1.1.1.5.03.0041</t>
  </si>
  <si>
    <t>(358) FDO DESARROLLO MUNICIPAL 2023 119624635</t>
  </si>
  <si>
    <t>1.1.1.5.03.0042</t>
  </si>
  <si>
    <t>(359) PROVISIONES ECONOMICAS 2023 119624678</t>
  </si>
  <si>
    <t>1.1.1.5.03.0043</t>
  </si>
  <si>
    <t>1.1.1.5.03.0044</t>
  </si>
  <si>
    <t>1.1.1.5.03.0045</t>
  </si>
  <si>
    <t>2.1.9.1.01.0003</t>
  </si>
  <si>
    <t>INGRESOS POR CLASIFICAR CONTRIBUCIONES</t>
  </si>
  <si>
    <t>3.2.2.9.02.0000</t>
  </si>
  <si>
    <t>REMANTENTE DE EJERCICIOS ANTERIORES A 2022</t>
  </si>
  <si>
    <t>3.2.5.2.01.0010</t>
  </si>
  <si>
    <t>RECTIFICACIONES DE RESULTADOS EJERCICIO 2022</t>
  </si>
  <si>
    <t>PROYECTOS P INFRAEST MPAL PARA FINES ESPECIFICOS</t>
  </si>
  <si>
    <t>Deuda Pública Bruta Total al 31 de diciembre del Año 2022</t>
  </si>
  <si>
    <t>MUNICIPIO DE MONTERREY</t>
  </si>
  <si>
    <t>BALANZA DE COMPROBACION DEL 1 DE ENERO AL 30 DE JUNIO 2023</t>
  </si>
  <si>
    <t>1.1.1.1.03.0111</t>
  </si>
  <si>
    <t>ROLANDO GONZALEZ CASTAÑO</t>
  </si>
  <si>
    <t>(360) PROAGUA 2023 119624716</t>
  </si>
  <si>
    <t>(361) REHAB. VIAL INTERSECCIONES 2  2022 119670769</t>
  </si>
  <si>
    <t>(362) REHAB VIAL INTERSECCIONES  3 2022 119714439</t>
  </si>
  <si>
    <t>1.1.1.5.03.0046</t>
  </si>
  <si>
    <t>(364) (DEFENS MPALES P/PROTECCION DE NIÑ@S Y ADOLES</t>
  </si>
  <si>
    <t>1.1.1.5.03.0047</t>
  </si>
  <si>
    <t>(365) ALERTA DE GENERO 2023  120186201</t>
  </si>
  <si>
    <t>1.1.1.5.03.0048</t>
  </si>
  <si>
    <t>(366) MODERNIZACION Y MOVILIDAD MULTIMODAL (PSV)</t>
  </si>
  <si>
    <t>1.2.3.6.06.0003</t>
  </si>
  <si>
    <t>CONSTRUCCIÓN DE OBRA PARA EL TRANSPORTE ELÉCTRICO</t>
  </si>
  <si>
    <t>ADEFAS CON PROVEEDORES DE BIENES Y SERVICIOS</t>
  </si>
  <si>
    <t>ADEFAS CONTRATISTAS</t>
  </si>
  <si>
    <t>2.1.1.4.03.0001</t>
  </si>
  <si>
    <t>2.1.1.5.08.0000</t>
  </si>
  <si>
    <t>OTRAS TRANSFERENCIAS POR PAGAR A CORTO PLAZO</t>
  </si>
  <si>
    <t>2.1.1.5.08.0001</t>
  </si>
  <si>
    <t>OTRAS TRANSFERENICAS POR PAGAR A CORTO PLAZO</t>
  </si>
  <si>
    <t>PREVENCION DE VIOLENCIA CONTRA LA MUJER  (ALERTA DE GÉNERO MUNICIPAL)</t>
  </si>
  <si>
    <t>4.2.2.3.02.0015</t>
  </si>
  <si>
    <t>MODERN Y MOVILIDAD MULTIMODAL PSV</t>
  </si>
  <si>
    <t>5.1.1.5.04.0012</t>
  </si>
  <si>
    <t>BONO DE DESPENSA (LIQUIDACION-JUICIO)</t>
  </si>
  <si>
    <t>5.5.1.8.03.0000</t>
  </si>
  <si>
    <t>PÉRDIDA POR BAJA DE BIENES MUEBLES DONADOS</t>
  </si>
  <si>
    <t>5.5.1.8.03.0001</t>
  </si>
  <si>
    <t>Concepto</t>
  </si>
  <si>
    <t>Importe</t>
  </si>
  <si>
    <t>BALANZA DE COMPROBACION MENSUAL SEPTIEMBRE 2023</t>
  </si>
  <si>
    <t>1.1.1.1.01.0077</t>
  </si>
  <si>
    <t>ALAN DE JESUS ROBLEDO GONZALEZ</t>
  </si>
  <si>
    <t>1.1.1.1.02.0092</t>
  </si>
  <si>
    <t>HECTOR HUGO GARZA JALIL</t>
  </si>
  <si>
    <t>1.1.1.1.02.0093</t>
  </si>
  <si>
    <t>JUAN JOSE NIÑO TEJEDOR</t>
  </si>
  <si>
    <t>1.1.1.1.03.0112</t>
  </si>
  <si>
    <t>ANDRES ALEJANDRO ARAUJO MEDINA</t>
  </si>
  <si>
    <t>1.1.1.1.03.0113</t>
  </si>
  <si>
    <t>1.1.1.1.03.0114</t>
  </si>
  <si>
    <t>1.1.1.2.03.0012</t>
  </si>
  <si>
    <t>(368) MERCADO PAGO  0120635200</t>
  </si>
  <si>
    <t>1.1.1.4.06.0012</t>
  </si>
  <si>
    <t>(369) CTA 25294 8 VALUE</t>
  </si>
  <si>
    <t>1.1.1.4.06.0013</t>
  </si>
  <si>
    <t>(370) CTA 252921 VALUE</t>
  </si>
  <si>
    <t>1.1.1.5.02.0054</t>
  </si>
  <si>
    <t>(371) REMANENTES FDOS EST 1 1242280199</t>
  </si>
  <si>
    <t>1.1.1.5.03.0049</t>
  </si>
  <si>
    <t>(372) CORREDORES VERDES ETAPA 2</t>
  </si>
  <si>
    <t>1.1.2.9.09.0009</t>
  </si>
  <si>
    <t>OTRAS CUENTAS POR COBRAR CONCILIACIONES BANCARIAS</t>
  </si>
  <si>
    <t>1.1.2.9.09.0010</t>
  </si>
  <si>
    <t>RETENCIONES A EMPLEADOS PENDIENTES POR RECUPERAR INFONAVIT</t>
  </si>
  <si>
    <t>2.1.1.7.04.0067</t>
  </si>
  <si>
    <t>INFONAVIT</t>
  </si>
  <si>
    <t>2.1.9.1.01.0004</t>
  </si>
  <si>
    <t>INGRESOS POR CLASIFICAR CONCILIACIONES BANCARIAS</t>
  </si>
  <si>
    <t>4.1.5.1.09.0013</t>
  </si>
  <si>
    <t>OTRAS RECUPERACIONES POR DEPURACION DE CUENTAS</t>
  </si>
  <si>
    <t>4.2.2.3.02.0016</t>
  </si>
  <si>
    <t>REHABILITACION VIAL INTERSECCIONES 3 2022</t>
  </si>
  <si>
    <t>4.2.2.3.02.0017</t>
  </si>
  <si>
    <t>REHABILITACION VIAL INTERSECCIONES 2022</t>
  </si>
  <si>
    <t>4.2.2.3.02.0018</t>
  </si>
  <si>
    <t>MODERN MOV MULTIMODAL P.LEONES Y P.HIERRO</t>
  </si>
  <si>
    <t>5.1.1.4.02.0001</t>
  </si>
  <si>
    <t>APORTACION A INFONAVIT</t>
  </si>
  <si>
    <t>CONCILIACION DE LAS CUENTAS: PORCIÓN A CORTO PLAZO DE LA DEUDA PÚBLICA y PRÉSTAMOS DE LA DEUDA PÚBLICA INTERNA DICIEMBRE-CUENTA PÚBLICA MUNICIPAL 2023</t>
  </si>
  <si>
    <t>2.1.3.1.00</t>
  </si>
  <si>
    <t>PORCIÓN A CORTO PLAZO DE LA DEUDA PÚBLICA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</si>
  <si>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</si>
  <si>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</si>
  <si>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</si>
  <si>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</si>
  <si>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</si>
  <si>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</si>
  <si>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</si>
  <si>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</si>
  <si>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</si>
  <si>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</si>
  <si>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</si>
  <si>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</si>
  <si>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</si>
  <si>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CONCILIACIÓN PRESUPUESTAL A SEPTIEMBRE  2023</t>
  </si>
  <si>
    <t>CARGOS</t>
  </si>
  <si>
    <t>CREDITOS</t>
  </si>
  <si>
    <t>No. DE CTA</t>
  </si>
  <si>
    <t>NOMBRE DE CUENTA</t>
  </si>
  <si>
    <t>SALDO INICIAL 2023</t>
  </si>
  <si>
    <t>RECLASIF</t>
  </si>
  <si>
    <t xml:space="preserve">PAGO CAPITAL </t>
  </si>
  <si>
    <t>PORCIÓN DE LP A CP</t>
  </si>
  <si>
    <t>TOTAL PAGOS</t>
  </si>
  <si>
    <t>COG</t>
  </si>
  <si>
    <t>ASIGNACIÓN PRESUPUESTAL</t>
  </si>
  <si>
    <t>REFINACIAMIENTO 2016 BANOBRAS</t>
  </si>
  <si>
    <t>EFE</t>
  </si>
  <si>
    <t>2.2.3.3.00</t>
  </si>
  <si>
    <t>PRÉSTAMOS DE LA DEUDA PÚBLICA INTERNA</t>
  </si>
  <si>
    <t>FINANCIAMIENTO O REFINANCIAMIENTO</t>
  </si>
  <si>
    <t>Amortización 1</t>
  </si>
  <si>
    <t>Amortización 2</t>
  </si>
  <si>
    <t>Servicios de la Deuda Interno</t>
  </si>
  <si>
    <t>Amortización 3</t>
  </si>
  <si>
    <t>Porción a Corto Plazo de la Deuda Pública a Largo Plazo</t>
  </si>
  <si>
    <t>1.1.1.1.02.0020</t>
  </si>
  <si>
    <t>(373) 1254700887 PARTICIPACIONES 2024 RAMO 28</t>
  </si>
  <si>
    <t>1.1.1.1.03.0115</t>
  </si>
  <si>
    <t>CHRISTIAN MISAEL PUENTE MADRID</t>
  </si>
  <si>
    <t>1.1.1.2.02.0020</t>
  </si>
  <si>
    <t>1.1.1.2.02.0021</t>
  </si>
  <si>
    <t>(374) 1254700908 FEIEF 2024</t>
  </si>
  <si>
    <t>1.1.1.2.03.0013</t>
  </si>
  <si>
    <t>(383) 0122122391  FONDO OPERATIVO 2024</t>
  </si>
  <si>
    <t>1.1.1.4.06.0014</t>
  </si>
  <si>
    <t>(384) VALUE  25411-8</t>
  </si>
  <si>
    <t>1.1.1.5.01.0081</t>
  </si>
  <si>
    <t>(376) 0103129753 FISM 2024</t>
  </si>
  <si>
    <t>1.1.1.5.01.0082</t>
  </si>
  <si>
    <t>(379) 0103129745 FDO SEGURIDAD MPAL 2024</t>
  </si>
  <si>
    <t>1.1.1.5.02.0055</t>
  </si>
  <si>
    <t>(375) 1254700917 FORTAMUN 2024</t>
  </si>
  <si>
    <t>1.1.1.5.02.0056</t>
  </si>
  <si>
    <t>(377) 1254700926 DESCENT SUBSIDIO ESTATAL 2024</t>
  </si>
  <si>
    <t>1.1.1.5.03.0050</t>
  </si>
  <si>
    <t>(378) 0122150697 DESCENTRALIZADOS SEG ISN 2024</t>
  </si>
  <si>
    <t>1.1.1.5.03.0051</t>
  </si>
  <si>
    <t>(380) 0122150654 FDO DESARROLLO MPAL 2024</t>
  </si>
  <si>
    <t>1.1.1.5.03.0052</t>
  </si>
  <si>
    <t>(381) 0122150557 PROVISIONES ECONOMICAS 2024</t>
  </si>
  <si>
    <t>1.1.1.5.03.0053</t>
  </si>
  <si>
    <t>(382) 0122150425 PROAGUA 2024</t>
  </si>
  <si>
    <t>1.1.1.5.03.0054</t>
  </si>
  <si>
    <t>(367)  120465879 MODER Y MOV MULTIMODAL  LEONES</t>
  </si>
  <si>
    <t>3.2.2.9.03.0000</t>
  </si>
  <si>
    <t>REMANENTES DE EJERCICIOS ANTERIORES A 2023</t>
  </si>
  <si>
    <t>APORTACIONES FEDERALES Y ESTATALES</t>
  </si>
  <si>
    <t>APORTACION FEDERAL RAMO 33 FISM</t>
  </si>
  <si>
    <t>APORTACION FEDERAL RAMO 33 FORTAMUN</t>
  </si>
  <si>
    <t>4.2.1.2.05.0000</t>
  </si>
  <si>
    <t>APORTACIONES ESTATALES</t>
  </si>
  <si>
    <t>4.2.1.2.05.0001</t>
  </si>
  <si>
    <t>FONDO DE DESARROLLO MUNICIPAL</t>
  </si>
  <si>
    <t>4.2.1.2.05.0002</t>
  </si>
  <si>
    <t>FONDOS DE ULTRACRECIMIENTO MUNICIPAL</t>
  </si>
  <si>
    <t>4.2.1.2.05.0003</t>
  </si>
  <si>
    <t>FONDOS DESCENTRALIZADOS</t>
  </si>
  <si>
    <t>4.2.1.2.05.0004</t>
  </si>
  <si>
    <t>FONDO DE SEGURIDAD PARA LOS MUNICIPIOS</t>
  </si>
  <si>
    <t>4.2.2.3.02.0019</t>
  </si>
  <si>
    <t>CORREDORES VERDES ETAPA 2 ARRAMB Y HER 47</t>
  </si>
  <si>
    <t>BALANZA DE COMPROBACION DICIEMBRE 2023  17012024</t>
  </si>
  <si>
    <t xml:space="preserve">    </t>
  </si>
  <si>
    <t>CONCILIACIÓN PRESUPUESTAL A NOVIEMBRE  2023</t>
  </si>
  <si>
    <t>Enero a Marzo 2024</t>
  </si>
  <si>
    <t>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</si>
</sst>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9">
    <xf numFmtId="0" fontId="0" fillId="0" borderId="0" xfId="0"/>
    <xf numFmtId="0" fontId="0" fillId="5" borderId="0" xfId="0" applyFill="1"/>
    <xf numFmtId="0" fontId="3" fillId="2" borderId="0" xfId="0" applyFont="1" applyFill="1"/>
    <xf numFmtId="43" fontId="3" fillId="2" borderId="0" xfId="1" applyFont="1" applyFill="1"/>
    <xf numFmtId="0" fontId="3" fillId="2" borderId="0" xfId="0" applyFont="1" applyFill="1" applyAlignment="1">
      <alignment wrapText="1"/>
    </xf>
    <xf numFmtId="0" fontId="4" fillId="5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3" fontId="3" fillId="2" borderId="9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9" fontId="3" fillId="0" borderId="9" xfId="2" applyNumberFormat="1" applyFont="1" applyFill="1" applyBorder="1" applyAlignment="1">
      <alignment horizontal="center" vertical="center" wrapText="1"/>
    </xf>
    <xf numFmtId="4" fontId="3" fillId="2" borderId="0" xfId="2" applyNumberFormat="1" applyFont="1" applyFill="1"/>
    <xf numFmtId="9" fontId="3" fillId="0" borderId="9" xfId="2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9" fontId="3" fillId="2" borderId="9" xfId="2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3" fontId="3" fillId="2" borderId="0" xfId="0" applyNumberFormat="1" applyFont="1" applyFill="1"/>
    <xf numFmtId="0" fontId="5" fillId="2" borderId="0" xfId="0" applyFont="1" applyFill="1"/>
    <xf numFmtId="4" fontId="3" fillId="2" borderId="0" xfId="0" applyNumberFormat="1" applyFont="1" applyFill="1"/>
    <xf numFmtId="43" fontId="6" fillId="0" borderId="9" xfId="1" applyFont="1" applyFill="1" applyBorder="1" applyAlignment="1">
      <alignment horizontal="justify" vertical="center" wrapText="1"/>
    </xf>
    <xf numFmtId="43" fontId="6" fillId="2" borderId="9" xfId="1" applyFont="1" applyFill="1" applyBorder="1" applyAlignment="1">
      <alignment horizontal="justify" vertical="center" wrapText="1"/>
    </xf>
    <xf numFmtId="4" fontId="4" fillId="2" borderId="0" xfId="0" applyNumberFormat="1" applyFont="1" applyFill="1"/>
    <xf numFmtId="0" fontId="6" fillId="2" borderId="0" xfId="0" applyFont="1" applyFill="1" applyBorder="1" applyAlignment="1">
      <alignment horizontal="justify" vertical="center" wrapText="1"/>
    </xf>
    <xf numFmtId="43" fontId="6" fillId="2" borderId="0" xfId="1" applyFont="1" applyFill="1" applyBorder="1" applyAlignment="1">
      <alignment horizontal="justify" vertical="center" wrapText="1"/>
    </xf>
    <xf numFmtId="43" fontId="3" fillId="0" borderId="9" xfId="1" applyFont="1" applyFill="1" applyBorder="1"/>
    <xf numFmtId="9" fontId="3" fillId="2" borderId="9" xfId="2" applyFont="1" applyFill="1" applyBorder="1"/>
    <xf numFmtId="0" fontId="0" fillId="0" borderId="0" xfId="0"/>
    <xf numFmtId="43" fontId="0" fillId="0" borderId="0" xfId="0" applyNumberFormat="1"/>
    <xf numFmtId="0" fontId="7" fillId="0" borderId="0" xfId="0" applyFont="1"/>
    <xf numFmtId="43" fontId="7" fillId="0" borderId="0" xfId="0" applyNumberFormat="1" applyFont="1"/>
    <xf numFmtId="0" fontId="3" fillId="0" borderId="9" xfId="0" applyFont="1" applyFill="1" applyBorder="1" applyAlignment="1">
      <alignment horizontal="center" vertical="center" wrapText="1"/>
    </xf>
    <xf numFmtId="43" fontId="3" fillId="2" borderId="0" xfId="2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7" fillId="0" borderId="0" xfId="1" applyFont="1"/>
    <xf numFmtId="14" fontId="7" fillId="0" borderId="0" xfId="1" applyNumberFormat="1" applyFont="1"/>
    <xf numFmtId="0" fontId="0" fillId="6" borderId="0" xfId="0" applyFill="1"/>
    <xf numFmtId="43" fontId="0" fillId="6" borderId="0" xfId="1" applyFont="1" applyFill="1"/>
    <xf numFmtId="43" fontId="0" fillId="6" borderId="0" xfId="0" applyNumberFormat="1" applyFill="1"/>
    <xf numFmtId="0" fontId="0" fillId="7" borderId="0" xfId="0" applyFill="1"/>
    <xf numFmtId="43" fontId="0" fillId="7" borderId="0" xfId="1" applyFont="1" applyFill="1"/>
    <xf numFmtId="43" fontId="0" fillId="7" borderId="0" xfId="0" applyNumberFormat="1" applyFill="1"/>
    <xf numFmtId="0" fontId="0" fillId="8" borderId="0" xfId="0" applyFill="1"/>
    <xf numFmtId="43" fontId="0" fillId="8" borderId="0" xfId="1" applyFont="1" applyFill="1"/>
    <xf numFmtId="0" fontId="0" fillId="0" borderId="0" xfId="0" applyFill="1"/>
    <xf numFmtId="43" fontId="0" fillId="0" borderId="0" xfId="1" applyFont="1" applyFill="1"/>
    <xf numFmtId="43" fontId="0" fillId="5" borderId="0" xfId="1" applyFont="1" applyFill="1"/>
    <xf numFmtId="4" fontId="3" fillId="0" borderId="0" xfId="0" applyNumberFormat="1" applyFont="1" applyFill="1" applyBorder="1"/>
    <xf numFmtId="4" fontId="3" fillId="2" borderId="0" xfId="0" applyNumberFormat="1" applyFont="1" applyFill="1" applyBorder="1"/>
    <xf numFmtId="0" fontId="6" fillId="0" borderId="0" xfId="0" applyFont="1" applyFill="1" applyBorder="1" applyAlignment="1">
      <alignment vertical="top"/>
    </xf>
    <xf numFmtId="43" fontId="10" fillId="0" borderId="0" xfId="1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43" fontId="11" fillId="0" borderId="0" xfId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1" fillId="9" borderId="24" xfId="0" applyFont="1" applyFill="1" applyBorder="1" applyAlignment="1">
      <alignment horizontal="center"/>
    </xf>
    <xf numFmtId="0" fontId="14" fillId="9" borderId="24" xfId="0" applyFont="1" applyFill="1" applyBorder="1" applyAlignment="1">
      <alignment horizontal="center"/>
    </xf>
    <xf numFmtId="0" fontId="11" fillId="9" borderId="32" xfId="0" applyFont="1" applyFill="1" applyBorder="1" applyAlignment="1">
      <alignment horizontal="center" wrapText="1"/>
    </xf>
    <xf numFmtId="0" fontId="11" fillId="9" borderId="15" xfId="0" applyFont="1" applyFill="1" applyBorder="1" applyAlignment="1">
      <alignment horizontal="center"/>
    </xf>
    <xf numFmtId="0" fontId="11" fillId="10" borderId="33" xfId="0" applyFont="1" applyFill="1" applyBorder="1" applyAlignment="1">
      <alignment horizontal="center" wrapText="1"/>
    </xf>
    <xf numFmtId="0" fontId="11" fillId="9" borderId="9" xfId="0" applyFont="1" applyFill="1" applyBorder="1" applyAlignment="1">
      <alignment horizontal="center"/>
    </xf>
    <xf numFmtId="0" fontId="11" fillId="9" borderId="28" xfId="0" applyFont="1" applyFill="1" applyBorder="1" applyAlignment="1">
      <alignment horizontal="center" wrapText="1"/>
    </xf>
    <xf numFmtId="0" fontId="11" fillId="9" borderId="34" xfId="0" applyFont="1" applyFill="1" applyBorder="1" applyAlignment="1">
      <alignment horizontal="center"/>
    </xf>
    <xf numFmtId="0" fontId="11" fillId="9" borderId="34" xfId="0" applyFont="1" applyFill="1" applyBorder="1" applyAlignment="1">
      <alignment horizontal="center" wrapText="1"/>
    </xf>
    <xf numFmtId="0" fontId="11" fillId="9" borderId="2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43" fontId="10" fillId="0" borderId="35" xfId="1" applyFont="1" applyFill="1" applyBorder="1" applyAlignment="1"/>
    <xf numFmtId="43" fontId="10" fillId="0" borderId="36" xfId="1" applyFont="1" applyFill="1" applyBorder="1" applyAlignment="1"/>
    <xf numFmtId="43" fontId="10" fillId="0" borderId="5" xfId="1" applyFont="1" applyFill="1" applyBorder="1" applyAlignment="1"/>
    <xf numFmtId="43" fontId="10" fillId="0" borderId="37" xfId="1" applyFont="1" applyFill="1" applyBorder="1" applyAlignment="1"/>
    <xf numFmtId="43" fontId="10" fillId="0" borderId="0" xfId="1" applyFont="1" applyFill="1" applyBorder="1" applyAlignment="1"/>
    <xf numFmtId="43" fontId="10" fillId="0" borderId="10" xfId="1" applyFont="1" applyFill="1" applyBorder="1" applyAlignment="1"/>
    <xf numFmtId="43" fontId="10" fillId="0" borderId="38" xfId="1" applyFont="1" applyFill="1" applyBorder="1" applyAlignment="1"/>
    <xf numFmtId="43" fontId="15" fillId="0" borderId="37" xfId="1" applyFont="1" applyFill="1" applyBorder="1" applyAlignment="1"/>
    <xf numFmtId="43" fontId="10" fillId="0" borderId="24" xfId="1" applyFont="1" applyFill="1" applyBorder="1" applyAlignment="1"/>
    <xf numFmtId="0" fontId="10" fillId="0" borderId="35" xfId="0" applyFont="1" applyFill="1" applyBorder="1"/>
    <xf numFmtId="43" fontId="10" fillId="0" borderId="35" xfId="1" applyFont="1" applyFill="1" applyBorder="1"/>
    <xf numFmtId="43" fontId="10" fillId="11" borderId="39" xfId="1" applyFont="1" applyFill="1" applyBorder="1"/>
    <xf numFmtId="164" fontId="8" fillId="0" borderId="0" xfId="0" applyNumberFormat="1" applyFont="1" applyFill="1" applyBorder="1"/>
    <xf numFmtId="43" fontId="10" fillId="11" borderId="0" xfId="1" applyFont="1" applyFill="1" applyBorder="1"/>
    <xf numFmtId="164" fontId="8" fillId="0" borderId="38" xfId="0" applyNumberFormat="1" applyFont="1" applyFill="1" applyBorder="1"/>
    <xf numFmtId="43" fontId="8" fillId="0" borderId="38" xfId="5" applyNumberFormat="1" applyFont="1" applyFill="1" applyBorder="1"/>
    <xf numFmtId="43" fontId="10" fillId="11" borderId="40" xfId="1" applyFont="1" applyFill="1" applyBorder="1"/>
    <xf numFmtId="43" fontId="9" fillId="0" borderId="35" xfId="1" applyFont="1" applyFill="1" applyBorder="1"/>
    <xf numFmtId="0" fontId="10" fillId="0" borderId="35" xfId="1" applyNumberFormat="1" applyFont="1" applyFill="1" applyBorder="1"/>
    <xf numFmtId="43" fontId="10" fillId="0" borderId="0" xfId="0" applyNumberFormat="1" applyFont="1" applyFill="1" applyBorder="1" applyAlignment="1">
      <alignment vertical="top"/>
    </xf>
    <xf numFmtId="164" fontId="10" fillId="0" borderId="35" xfId="1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left"/>
    </xf>
    <xf numFmtId="43" fontId="10" fillId="0" borderId="32" xfId="1" applyFont="1" applyFill="1" applyBorder="1" applyAlignment="1"/>
    <xf numFmtId="43" fontId="10" fillId="0" borderId="19" xfId="1" applyFont="1" applyFill="1" applyBorder="1" applyAlignment="1"/>
    <xf numFmtId="43" fontId="10" fillId="0" borderId="8" xfId="1" applyFont="1" applyFill="1" applyBorder="1" applyAlignment="1"/>
    <xf numFmtId="43" fontId="10" fillId="0" borderId="20" xfId="1" applyFont="1" applyFill="1" applyBorder="1" applyAlignment="1"/>
    <xf numFmtId="43" fontId="10" fillId="0" borderId="7" xfId="1" applyFont="1" applyFill="1" applyBorder="1" applyAlignment="1"/>
    <xf numFmtId="43" fontId="10" fillId="0" borderId="11" xfId="1" applyFont="1" applyFill="1" applyBorder="1" applyAlignment="1"/>
    <xf numFmtId="43" fontId="10" fillId="0" borderId="41" xfId="1" applyFont="1" applyFill="1" applyBorder="1" applyAlignment="1"/>
    <xf numFmtId="43" fontId="9" fillId="0" borderId="20" xfId="1" applyFont="1" applyFill="1" applyBorder="1" applyAlignment="1"/>
    <xf numFmtId="0" fontId="11" fillId="0" borderId="14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43" fontId="11" fillId="0" borderId="42" xfId="1" applyFont="1" applyFill="1" applyBorder="1" applyAlignment="1"/>
    <xf numFmtId="43" fontId="11" fillId="0" borderId="16" xfId="1" applyFont="1" applyFill="1" applyBorder="1" applyAlignment="1"/>
    <xf numFmtId="43" fontId="11" fillId="0" borderId="17" xfId="1" applyFont="1" applyFill="1" applyBorder="1" applyAlignment="1"/>
    <xf numFmtId="43" fontId="11" fillId="0" borderId="18" xfId="1" applyFont="1" applyFill="1" applyBorder="1" applyAlignment="1"/>
    <xf numFmtId="43" fontId="8" fillId="0" borderId="0" xfId="1" applyFont="1" applyFill="1" applyBorder="1"/>
    <xf numFmtId="43" fontId="11" fillId="0" borderId="43" xfId="1" applyFont="1" applyFill="1" applyBorder="1" applyAlignment="1"/>
    <xf numFmtId="43" fontId="11" fillId="0" borderId="44" xfId="1" applyFont="1" applyFill="1" applyBorder="1" applyAlignment="1"/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4" fillId="0" borderId="0" xfId="1" applyFont="1" applyFill="1" applyBorder="1" applyAlignment="1">
      <alignment horizontal="center" vertical="top"/>
    </xf>
    <xf numFmtId="0" fontId="6" fillId="0" borderId="31" xfId="0" applyFont="1" applyFill="1" applyBorder="1" applyAlignment="1">
      <alignment vertical="top"/>
    </xf>
    <xf numFmtId="0" fontId="12" fillId="0" borderId="31" xfId="0" applyFont="1" applyFill="1" applyBorder="1" applyAlignment="1">
      <alignment vertical="top"/>
    </xf>
    <xf numFmtId="0" fontId="13" fillId="9" borderId="45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43" fontId="9" fillId="0" borderId="35" xfId="1" applyFont="1" applyFill="1" applyBorder="1" applyAlignment="1"/>
    <xf numFmtId="164" fontId="10" fillId="0" borderId="0" xfId="0" applyNumberFormat="1" applyFont="1" applyFill="1" applyBorder="1" applyAlignment="1">
      <alignment vertical="top"/>
    </xf>
    <xf numFmtId="43" fontId="10" fillId="11" borderId="35" xfId="1" applyFont="1" applyFill="1" applyBorder="1"/>
    <xf numFmtId="43" fontId="10" fillId="11" borderId="35" xfId="1" applyFont="1" applyFill="1" applyBorder="1" applyAlignment="1"/>
    <xf numFmtId="0" fontId="10" fillId="0" borderId="32" xfId="0" applyFont="1" applyFill="1" applyBorder="1" applyAlignment="1">
      <alignment horizontal="center"/>
    </xf>
    <xf numFmtId="0" fontId="13" fillId="0" borderId="32" xfId="0" applyFont="1" applyFill="1" applyBorder="1"/>
    <xf numFmtId="43" fontId="10" fillId="0" borderId="46" xfId="1" applyFont="1" applyFill="1" applyBorder="1" applyAlignment="1"/>
    <xf numFmtId="43" fontId="10" fillId="0" borderId="35" xfId="0" applyNumberFormat="1" applyFont="1" applyFill="1" applyBorder="1"/>
    <xf numFmtId="43" fontId="9" fillId="0" borderId="46" xfId="1" applyFont="1" applyFill="1" applyBorder="1" applyAlignment="1"/>
    <xf numFmtId="43" fontId="11" fillId="0" borderId="47" xfId="1" applyFont="1" applyFill="1" applyBorder="1" applyAlignment="1"/>
    <xf numFmtId="43" fontId="6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/>
    </xf>
    <xf numFmtId="43" fontId="10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11" fillId="9" borderId="34" xfId="0" applyFont="1" applyFill="1" applyBorder="1" applyAlignment="1">
      <alignment horizontal="center"/>
    </xf>
    <xf numFmtId="0" fontId="11" fillId="9" borderId="34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wrapText="1"/>
    </xf>
    <xf numFmtId="44" fontId="7" fillId="0" borderId="0" xfId="5" applyFont="1" applyAlignment="1">
      <alignment horizontal="center"/>
    </xf>
    <xf numFmtId="44" fontId="0" fillId="0" borderId="0" xfId="5" applyFont="1"/>
    <xf numFmtId="43" fontId="3" fillId="2" borderId="9" xfId="0" applyNumberFormat="1" applyFont="1" applyFill="1" applyBorder="1"/>
    <xf numFmtId="0" fontId="7" fillId="0" borderId="0" xfId="0" applyFont="1" applyAlignment="1">
      <alignment horizontal="center"/>
    </xf>
    <xf numFmtId="44" fontId="0" fillId="0" borderId="0" xfId="0" applyNumberFormat="1"/>
    <xf numFmtId="44" fontId="7" fillId="0" borderId="0" xfId="0" applyNumberFormat="1" applyFont="1" applyAlignment="1">
      <alignment horizontal="center"/>
    </xf>
    <xf numFmtId="44" fontId="7" fillId="0" borderId="0" xfId="0" applyNumberFormat="1" applyFont="1"/>
    <xf numFmtId="44" fontId="3" fillId="2" borderId="0" xfId="0" applyNumberFormat="1" applyFont="1" applyFill="1" applyBorder="1"/>
    <xf numFmtId="43" fontId="3" fillId="2" borderId="0" xfId="1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Border="1"/>
    <xf numFmtId="43" fontId="3" fillId="2" borderId="0" xfId="0" applyNumberFormat="1" applyFont="1" applyFill="1" applyBorder="1"/>
    <xf numFmtId="0" fontId="3" fillId="0" borderId="0" xfId="0" applyFont="1" applyBorder="1"/>
    <xf numFmtId="44" fontId="3" fillId="2" borderId="0" xfId="1" applyNumberFormat="1" applyFont="1" applyFill="1" applyBorder="1"/>
    <xf numFmtId="44" fontId="0" fillId="2" borderId="0" xfId="1" applyNumberFormat="1" applyFont="1" applyFill="1"/>
    <xf numFmtId="44" fontId="3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9" borderId="34" xfId="0" applyFont="1" applyFill="1" applyBorder="1" applyAlignment="1">
      <alignment horizontal="center"/>
    </xf>
    <xf numFmtId="0" fontId="11" fillId="9" borderId="34" xfId="0" applyFont="1" applyFill="1" applyBorder="1" applyAlignment="1">
      <alignment horizontal="center" wrapText="1"/>
    </xf>
    <xf numFmtId="0" fontId="11" fillId="9" borderId="25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 wrapText="1"/>
    </xf>
    <xf numFmtId="0" fontId="11" fillId="9" borderId="28" xfId="0" applyFont="1" applyFill="1" applyBorder="1" applyAlignment="1">
      <alignment horizontal="center" wrapText="1"/>
    </xf>
    <xf numFmtId="0" fontId="11" fillId="9" borderId="12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wrapText="1"/>
    </xf>
    <xf numFmtId="0" fontId="11" fillId="9" borderId="13" xfId="0" applyFont="1" applyFill="1" applyBorder="1" applyAlignment="1">
      <alignment horizontal="center" wrapText="1"/>
    </xf>
    <xf numFmtId="0" fontId="11" fillId="9" borderId="14" xfId="0" applyFont="1" applyFill="1" applyBorder="1" applyAlignment="1">
      <alignment horizontal="center" wrapText="1"/>
    </xf>
    <xf numFmtId="0" fontId="11" fillId="9" borderId="29" xfId="0" applyFont="1" applyFill="1" applyBorder="1" applyAlignment="1">
      <alignment horizontal="center" wrapText="1"/>
    </xf>
    <xf numFmtId="0" fontId="11" fillId="9" borderId="31" xfId="0" applyFont="1" applyFill="1" applyBorder="1" applyAlignment="1">
      <alignment horizontal="center" wrapText="1"/>
    </xf>
    <xf numFmtId="0" fontId="11" fillId="9" borderId="30" xfId="0" applyFont="1" applyFill="1" applyBorder="1" applyAlignment="1">
      <alignment horizontal="center" wrapText="1"/>
    </xf>
    <xf numFmtId="0" fontId="11" fillId="9" borderId="21" xfId="0" applyFont="1" applyFill="1" applyBorder="1" applyAlignment="1">
      <alignment horizontal="center"/>
    </xf>
    <xf numFmtId="0" fontId="11" fillId="9" borderId="22" xfId="0" applyFont="1" applyFill="1" applyBorder="1" applyAlignment="1">
      <alignment horizontal="center"/>
    </xf>
    <xf numFmtId="0" fontId="11" fillId="9" borderId="2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2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3" fillId="2" borderId="0" xfId="0" applyFont="1" applyFill="1" applyAlignment="1"/>
    <xf numFmtId="0" fontId="3" fillId="2" borderId="9" xfId="0" applyFont="1" applyFill="1" applyBorder="1"/>
    <xf numFmtId="0" fontId="4" fillId="2" borderId="0" xfId="0" applyFont="1" applyFill="1" applyBorder="1" applyAlignment="1"/>
  </cellXfs>
  <cellStyles count="6">
    <cellStyle name="Millares" xfId="1" builtinId="3"/>
    <cellStyle name="Millares 2" xfId="3"/>
    <cellStyle name="Millares 3" xfId="4"/>
    <cellStyle name="Moneda" xfId="5" builtinId="4"/>
    <cellStyle name="Normal" xfId="0" builtinId="0"/>
    <cellStyle name="Porcentaje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AAF8FC"/>
      <color rgb="FF08E7F2"/>
      <color rgb="FF0592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179295</xdr:colOff>
      <xdr:row>0</xdr:row>
      <xdr:rowOff>56030</xdr:rowOff>
    </xdr:from>
    <xdr:to>
      <xdr:col>2</xdr:col>
      <xdr:colOff>830879</xdr:colOff>
      <xdr:row>4</xdr:row>
      <xdr:rowOff>183478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945" y="56030"/>
          <a:ext cx="1956509" cy="89897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on-ehernande\01%20CONTAB%202020-20212\MONTERREY\2023\ESTADOS%20FINANCIEROS%2023\7-JULIO%2023\ESTADOS%20FINANCIEROS%20JULIO%202023%20PREV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.olvera/AppData/Local/Microsoft/Windows/INetCache/Content.Outlook/PWMFPWCG/4.%20CONCILIACI&#211;N%20DEUDA%20CORTO%20PLAZO%20SEPTIEMBRE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on-ehernande\01%20CONTAB%202020-2021\INF%20DE%20AVANCES%20GESTION%20FIN%202023\06%20-%20TRIMESTRE%20ENE-%20JUNIO%202023\TABLAS\TABLAS%20YGG%202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06-23 (JUN 22)"/>
      <sheetName val="ESF 07-23 (DIC 22)"/>
      <sheetName val="ESF 11-19"/>
      <sheetName val="EA 11-19"/>
      <sheetName val="EFE 07-19"/>
      <sheetName val="EA 07-23 (JUL 22)"/>
      <sheetName val="EA 07-23 (DIC 22)"/>
      <sheetName val="ECSF 07-23"/>
      <sheetName val="EFE 06-23 base"/>
      <sheetName val="EFE 07-23 FINAL"/>
      <sheetName val="COG X"/>
      <sheetName val="Concil IEP acum 2023"/>
      <sheetName val="Conc AF acum 2023"/>
      <sheetName val="EAA 06-23"/>
      <sheetName val="EADyOP 06-23"/>
      <sheetName val="EVHP 06-23"/>
      <sheetName val="B.JUL 23a"/>
      <sheetName val="B.DIC-18"/>
      <sheetName val="BALANZA AL31DIC2018"/>
      <sheetName val="Deuda Publica Mar 17 Acum"/>
      <sheetName val="SIT. FIN. MAR 2017 (TRIMESTRE)"/>
      <sheetName val="EDO. ACTIV. MAR 2017 (TRIMEST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1">
          <cell r="J81">
            <v>19797010.480000146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PUBLICA 2023"/>
      <sheetName val="B.SEPT 23a"/>
      <sheetName val="MAYO CP"/>
    </sheetNames>
    <sheetDataSet>
      <sheetData sheetId="0"/>
      <sheetData sheetId="1">
        <row r="1">
          <cell r="A1" t="str">
            <v>MUNICIPIO DE MONTERREY</v>
          </cell>
          <cell r="G1">
            <v>0</v>
          </cell>
        </row>
        <row r="2">
          <cell r="A2" t="str">
            <v>BALANZA DE COMPROBACIÓN POR FECHA 1 AL 30 DE SEPTIEMBRE DEL 2023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CUENTA</v>
          </cell>
          <cell r="B3" t="str">
            <v>DESCRIPCIÓN</v>
          </cell>
          <cell r="C3" t="str">
            <v>SALDO INICIAL</v>
          </cell>
          <cell r="D3" t="str">
            <v>CARGO</v>
          </cell>
          <cell r="E3" t="str">
            <v>ABONO</v>
          </cell>
          <cell r="F3" t="str">
            <v>SALDO FINAL</v>
          </cell>
          <cell r="G3" t="str">
            <v>IMPORTE PARA IMPRESIÓN</v>
          </cell>
        </row>
        <row r="4">
          <cell r="A4" t="str">
            <v>1.0.0.0.00.0000</v>
          </cell>
          <cell r="B4" t="str">
            <v>ACTIVO</v>
          </cell>
          <cell r="C4">
            <v>28096576458.220001</v>
          </cell>
          <cell r="D4">
            <v>46699415033.339996</v>
          </cell>
          <cell r="E4">
            <v>44845188874.290001</v>
          </cell>
          <cell r="F4">
            <v>29950802617.27</v>
          </cell>
          <cell r="G4">
            <v>149591982983.12</v>
          </cell>
        </row>
        <row r="5">
          <cell r="A5" t="str">
            <v>1.1.0.0.00.0000</v>
          </cell>
          <cell r="B5" t="str">
            <v>ACTIVO CIRCULANTE</v>
          </cell>
          <cell r="C5">
            <v>1095928731.4200001</v>
          </cell>
          <cell r="D5">
            <v>41112413425.220001</v>
          </cell>
          <cell r="E5">
            <v>40086839899.93</v>
          </cell>
          <cell r="F5">
            <v>2121502256.71</v>
          </cell>
          <cell r="G5">
            <v>84416684313.280014</v>
          </cell>
        </row>
        <row r="6">
          <cell r="A6" t="str">
            <v>1.1.1.0.00.0000</v>
          </cell>
          <cell r="B6" t="str">
            <v>EFECTIVO Y EQUIVALENTES</v>
          </cell>
          <cell r="C6">
            <v>1083028003.3</v>
          </cell>
          <cell r="D6">
            <v>31174358073.189999</v>
          </cell>
          <cell r="E6">
            <v>30152414403.919998</v>
          </cell>
          <cell r="F6">
            <v>2104971672.5699999</v>
          </cell>
          <cell r="G6">
            <v>64514772152.979996</v>
          </cell>
        </row>
        <row r="7">
          <cell r="A7" t="str">
            <v>1.1.1.1.00.0000</v>
          </cell>
          <cell r="B7" t="str">
            <v>EFECTIVO</v>
          </cell>
          <cell r="C7">
            <v>2010614.5</v>
          </cell>
          <cell r="D7">
            <v>8280808096.6400003</v>
          </cell>
          <cell r="E7">
            <v>8280819923.2299995</v>
          </cell>
          <cell r="F7">
            <v>1998787.91</v>
          </cell>
          <cell r="G7">
            <v>16565637422.279999</v>
          </cell>
        </row>
        <row r="8">
          <cell r="A8" t="str">
            <v>1.1.1.1.01.0000</v>
          </cell>
          <cell r="B8" t="str">
            <v>CAJAS RECAUDADORAS (INGRESOS)</v>
          </cell>
          <cell r="C8">
            <v>334321.5</v>
          </cell>
          <cell r="D8">
            <v>15000</v>
          </cell>
          <cell r="E8">
            <v>215000</v>
          </cell>
          <cell r="F8">
            <v>134321.5</v>
          </cell>
          <cell r="G8">
            <v>698643</v>
          </cell>
        </row>
        <row r="9">
          <cell r="A9" t="str">
            <v>1.1.1.1.01.0002</v>
          </cell>
          <cell r="B9" t="str">
            <v>C.P. JESÚS MANUEL GARCÍA RO</v>
          </cell>
          <cell r="C9">
            <v>15000</v>
          </cell>
          <cell r="D9" t="str">
            <v xml:space="preserve"> -   </v>
          </cell>
          <cell r="E9" t="str">
            <v xml:space="preserve"> -   </v>
          </cell>
          <cell r="F9">
            <v>15000</v>
          </cell>
          <cell r="G9">
            <v>30000</v>
          </cell>
        </row>
        <row r="10">
          <cell r="A10" t="str">
            <v>1.1.1.1.01.0004</v>
          </cell>
          <cell r="B10" t="str">
            <v>JUAN FRANCO MATA</v>
          </cell>
          <cell r="C10" t="str">
            <v xml:space="preserve"> -   </v>
          </cell>
          <cell r="D10" t="str">
            <v xml:space="preserve"> -   </v>
          </cell>
          <cell r="E10" t="str">
            <v xml:space="preserve"> -   </v>
          </cell>
          <cell r="F10" t="str">
            <v xml:space="preserve"> -   </v>
          </cell>
          <cell r="G10">
            <v>0</v>
          </cell>
        </row>
        <row r="11">
          <cell r="A11" t="str">
            <v>1.1.1.1.01.0005</v>
          </cell>
          <cell r="B11" t="str">
            <v>RUBÉN JAAIR MARTÍNEZ LEIJA</v>
          </cell>
          <cell r="C11" t="str">
            <v xml:space="preserve"> -   </v>
          </cell>
          <cell r="D11" t="str">
            <v xml:space="preserve"> -   </v>
          </cell>
          <cell r="E11" t="str">
            <v xml:space="preserve"> -   </v>
          </cell>
          <cell r="F11" t="str">
            <v xml:space="preserve"> -   </v>
          </cell>
          <cell r="G11">
            <v>0</v>
          </cell>
        </row>
        <row r="12">
          <cell r="A12" t="str">
            <v>1.1.1.1.01.0006</v>
          </cell>
          <cell r="B12" t="str">
            <v>GUADALUPE PALOMARES CÁRDENA</v>
          </cell>
          <cell r="C12" t="str">
            <v xml:space="preserve"> -   </v>
          </cell>
          <cell r="D12" t="str">
            <v xml:space="preserve"> -   </v>
          </cell>
          <cell r="E12" t="str">
            <v xml:space="preserve"> -   </v>
          </cell>
          <cell r="F12" t="str">
            <v xml:space="preserve"> -   </v>
          </cell>
          <cell r="G12">
            <v>0</v>
          </cell>
        </row>
        <row r="13">
          <cell r="A13" t="str">
            <v>1.1.1.1.01.0007</v>
          </cell>
          <cell r="B13" t="str">
            <v>JUAN ALBERTO VALENCIANO CED</v>
          </cell>
          <cell r="C13">
            <v>4000</v>
          </cell>
          <cell r="D13" t="str">
            <v xml:space="preserve"> -   </v>
          </cell>
          <cell r="E13" t="str">
            <v xml:space="preserve"> -   </v>
          </cell>
          <cell r="F13">
            <v>4000</v>
          </cell>
          <cell r="G13">
            <v>8000</v>
          </cell>
        </row>
        <row r="14">
          <cell r="A14" t="str">
            <v>1.1.1.1.01.0009</v>
          </cell>
          <cell r="B14" t="str">
            <v>JORGE GÓMEZ VALDEZ</v>
          </cell>
          <cell r="C14" t="str">
            <v xml:space="preserve"> -   </v>
          </cell>
          <cell r="D14" t="str">
            <v xml:space="preserve"> -   </v>
          </cell>
          <cell r="E14" t="str">
            <v xml:space="preserve"> -   </v>
          </cell>
          <cell r="F14" t="str">
            <v xml:space="preserve"> -   </v>
          </cell>
          <cell r="G14">
            <v>0</v>
          </cell>
        </row>
        <row r="15">
          <cell r="A15" t="str">
            <v>1.1.1.1.01.0011</v>
          </cell>
          <cell r="B15" t="str">
            <v>ADRIANA MA. RAMOS VISCANO</v>
          </cell>
          <cell r="C15">
            <v>3750</v>
          </cell>
          <cell r="D15" t="str">
            <v xml:space="preserve"> -   </v>
          </cell>
          <cell r="E15" t="str">
            <v xml:space="preserve"> -   </v>
          </cell>
          <cell r="F15">
            <v>3750</v>
          </cell>
          <cell r="G15">
            <v>7500</v>
          </cell>
        </row>
        <row r="16">
          <cell r="A16" t="str">
            <v>1.1.1.1.01.0015</v>
          </cell>
          <cell r="B16" t="str">
            <v>SIGRID PERLA AGLAHET GARCÍA</v>
          </cell>
          <cell r="C16" t="str">
            <v xml:space="preserve"> -   </v>
          </cell>
          <cell r="D16" t="str">
            <v xml:space="preserve"> -   </v>
          </cell>
          <cell r="E16" t="str">
            <v xml:space="preserve"> -   </v>
          </cell>
          <cell r="F16" t="str">
            <v xml:space="preserve"> -   </v>
          </cell>
          <cell r="G16">
            <v>0</v>
          </cell>
        </row>
        <row r="17">
          <cell r="A17" t="str">
            <v>1.1.1.1.01.0016</v>
          </cell>
          <cell r="B17" t="str">
            <v>TANIA ANGÉLICA SÁNCHEZ RODR</v>
          </cell>
          <cell r="C17" t="str">
            <v xml:space="preserve"> -   </v>
          </cell>
          <cell r="D17" t="str">
            <v xml:space="preserve"> -   </v>
          </cell>
          <cell r="E17" t="str">
            <v xml:space="preserve"> -   </v>
          </cell>
          <cell r="F17" t="str">
            <v xml:space="preserve"> -   </v>
          </cell>
          <cell r="G17">
            <v>0</v>
          </cell>
        </row>
        <row r="18">
          <cell r="A18" t="str">
            <v>1.1.1.1.01.0023</v>
          </cell>
          <cell r="B18" t="str">
            <v>FONDOS DE OPERACIÓN</v>
          </cell>
          <cell r="C18" t="str">
            <v xml:space="preserve"> -   </v>
          </cell>
          <cell r="D18" t="str">
            <v xml:space="preserve"> -   </v>
          </cell>
          <cell r="E18" t="str">
            <v xml:space="preserve"> -   </v>
          </cell>
          <cell r="F18" t="str">
            <v xml:space="preserve"> -   </v>
          </cell>
          <cell r="G18">
            <v>0</v>
          </cell>
        </row>
        <row r="19">
          <cell r="A19" t="str">
            <v>1.1.1.1.01.0024</v>
          </cell>
          <cell r="B19" t="str">
            <v>RUBÉN DÍAZ LÓPEZ</v>
          </cell>
          <cell r="C19">
            <v>500</v>
          </cell>
          <cell r="D19" t="str">
            <v xml:space="preserve"> -   </v>
          </cell>
          <cell r="E19" t="str">
            <v xml:space="preserve"> -   </v>
          </cell>
          <cell r="F19">
            <v>500</v>
          </cell>
          <cell r="G19">
            <v>1000</v>
          </cell>
        </row>
        <row r="20">
          <cell r="A20" t="str">
            <v>1.1.1.1.01.0025</v>
          </cell>
          <cell r="B20" t="str">
            <v>JUAN BARETA VILLARREAL</v>
          </cell>
          <cell r="C20">
            <v>3708.5</v>
          </cell>
          <cell r="D20" t="str">
            <v xml:space="preserve"> -   </v>
          </cell>
          <cell r="E20" t="str">
            <v xml:space="preserve"> -   </v>
          </cell>
          <cell r="F20">
            <v>3708.5</v>
          </cell>
          <cell r="G20">
            <v>7417</v>
          </cell>
        </row>
        <row r="21">
          <cell r="A21" t="str">
            <v>1.1.1.1.01.0027</v>
          </cell>
          <cell r="B21" t="str">
            <v>CERVANDO GUTIÉRREZ MEDINA</v>
          </cell>
          <cell r="C21">
            <v>5000</v>
          </cell>
          <cell r="D21" t="str">
            <v xml:space="preserve"> -   </v>
          </cell>
          <cell r="E21" t="str">
            <v xml:space="preserve"> -   </v>
          </cell>
          <cell r="F21">
            <v>5000</v>
          </cell>
          <cell r="G21">
            <v>10000</v>
          </cell>
        </row>
        <row r="22">
          <cell r="A22" t="str">
            <v>1.1.1.1.01.0028</v>
          </cell>
          <cell r="B22" t="str">
            <v>SERGIO RODRÍGUEZ GONZÁLEZ</v>
          </cell>
          <cell r="C22" t="str">
            <v xml:space="preserve"> -   </v>
          </cell>
          <cell r="D22" t="str">
            <v xml:space="preserve"> -   </v>
          </cell>
          <cell r="E22" t="str">
            <v xml:space="preserve"> -   </v>
          </cell>
          <cell r="F22" t="str">
            <v xml:space="preserve"> -   </v>
          </cell>
          <cell r="G22">
            <v>0</v>
          </cell>
        </row>
        <row r="23">
          <cell r="A23" t="str">
            <v>1.1.1.1.01.0033</v>
          </cell>
          <cell r="B23" t="str">
            <v>NANCY GPE. GAHETA MÁRQUEZ</v>
          </cell>
          <cell r="C23" t="str">
            <v xml:space="preserve"> -   </v>
          </cell>
          <cell r="D23" t="str">
            <v xml:space="preserve"> -   </v>
          </cell>
          <cell r="E23" t="str">
            <v xml:space="preserve"> -   </v>
          </cell>
          <cell r="F23" t="str">
            <v xml:space="preserve"> -   </v>
          </cell>
          <cell r="G23">
            <v>0</v>
          </cell>
        </row>
        <row r="24">
          <cell r="A24" t="str">
            <v>1.1.1.1.01.0037</v>
          </cell>
          <cell r="B24" t="str">
            <v>ANA MARÍA GARCÍA REYES</v>
          </cell>
          <cell r="C24">
            <v>20000</v>
          </cell>
          <cell r="D24" t="str">
            <v xml:space="preserve"> -   </v>
          </cell>
          <cell r="E24">
            <v>20000</v>
          </cell>
          <cell r="F24" t="str">
            <v xml:space="preserve"> -   </v>
          </cell>
          <cell r="G24">
            <v>40000</v>
          </cell>
        </row>
        <row r="25">
          <cell r="A25" t="str">
            <v>1.1.1.1.01.0039</v>
          </cell>
          <cell r="B25" t="str">
            <v>HILDA LETICIA ESTRADA CASTILLO</v>
          </cell>
          <cell r="C25" t="str">
            <v xml:space="preserve"> -   </v>
          </cell>
          <cell r="D25" t="str">
            <v xml:space="preserve"> -   </v>
          </cell>
          <cell r="E25" t="str">
            <v xml:space="preserve"> -   </v>
          </cell>
          <cell r="F25" t="str">
            <v xml:space="preserve"> -   </v>
          </cell>
          <cell r="G25">
            <v>0</v>
          </cell>
        </row>
        <row r="26">
          <cell r="A26" t="str">
            <v>1.1.1.1.01.0040</v>
          </cell>
          <cell r="B26" t="str">
            <v>EMMA LETICIA ROMERO CRUZ</v>
          </cell>
          <cell r="C26" t="str">
            <v xml:space="preserve"> -   </v>
          </cell>
          <cell r="D26" t="str">
            <v xml:space="preserve"> -   </v>
          </cell>
          <cell r="E26" t="str">
            <v xml:space="preserve"> -   </v>
          </cell>
          <cell r="F26" t="str">
            <v xml:space="preserve"> -   </v>
          </cell>
          <cell r="G26">
            <v>0</v>
          </cell>
        </row>
        <row r="27">
          <cell r="A27" t="str">
            <v>1.1.1.1.01.0041</v>
          </cell>
          <cell r="B27" t="str">
            <v>AZAEL CONTRERAS GARCÍA</v>
          </cell>
          <cell r="C27" t="str">
            <v xml:space="preserve"> -   </v>
          </cell>
          <cell r="D27" t="str">
            <v xml:space="preserve"> -   </v>
          </cell>
          <cell r="E27" t="str">
            <v xml:space="preserve"> -   </v>
          </cell>
          <cell r="F27" t="str">
            <v xml:space="preserve"> -   </v>
          </cell>
          <cell r="G27">
            <v>0</v>
          </cell>
        </row>
        <row r="28">
          <cell r="A28" t="str">
            <v>1.1.1.1.01.0042</v>
          </cell>
          <cell r="B28" t="str">
            <v>MARÍA DE LUZ GONZÁLEZ SÁNCHEZ</v>
          </cell>
          <cell r="C28">
            <v>15000</v>
          </cell>
          <cell r="D28" t="str">
            <v xml:space="preserve"> -   </v>
          </cell>
          <cell r="E28">
            <v>15000</v>
          </cell>
          <cell r="F28" t="str">
            <v xml:space="preserve"> -   </v>
          </cell>
          <cell r="G28">
            <v>30000</v>
          </cell>
        </row>
        <row r="29">
          <cell r="A29" t="str">
            <v>1.1.1.1.01.0043</v>
          </cell>
          <cell r="B29" t="str">
            <v>MARISA LIMÓN GARCÍA</v>
          </cell>
          <cell r="C29" t="str">
            <v xml:space="preserve"> -   </v>
          </cell>
          <cell r="D29" t="str">
            <v xml:space="preserve"> -   </v>
          </cell>
          <cell r="E29" t="str">
            <v xml:space="preserve"> -   </v>
          </cell>
          <cell r="F29" t="str">
            <v xml:space="preserve"> -   </v>
          </cell>
          <cell r="G29">
            <v>0</v>
          </cell>
        </row>
        <row r="30">
          <cell r="A30" t="str">
            <v>1.1.1.1.01.0044</v>
          </cell>
          <cell r="B30" t="str">
            <v>MARIO ALBERTO MARTÍNEZ RIVERA</v>
          </cell>
          <cell r="C30" t="str">
            <v xml:space="preserve"> -   </v>
          </cell>
          <cell r="D30" t="str">
            <v xml:space="preserve"> -   </v>
          </cell>
          <cell r="E30" t="str">
            <v xml:space="preserve"> -   </v>
          </cell>
          <cell r="F30" t="str">
            <v xml:space="preserve"> -   </v>
          </cell>
          <cell r="G30">
            <v>0</v>
          </cell>
        </row>
        <row r="31">
          <cell r="A31" t="str">
            <v>1.1.1.1.01.0045</v>
          </cell>
          <cell r="B31" t="str">
            <v>SONIA MORENO MARTÍNEZ</v>
          </cell>
          <cell r="C31">
            <v>25000</v>
          </cell>
          <cell r="D31" t="str">
            <v xml:space="preserve"> -   </v>
          </cell>
          <cell r="E31">
            <v>25000</v>
          </cell>
          <cell r="F31" t="str">
            <v xml:space="preserve"> -   </v>
          </cell>
          <cell r="G31">
            <v>50000</v>
          </cell>
        </row>
        <row r="32">
          <cell r="A32" t="str">
            <v>1.1.1.1.01.0046</v>
          </cell>
          <cell r="B32" t="str">
            <v>RUBÍ PADILLA QUINTANILLA</v>
          </cell>
          <cell r="C32">
            <v>15000</v>
          </cell>
          <cell r="D32" t="str">
            <v xml:space="preserve"> -   </v>
          </cell>
          <cell r="E32">
            <v>15000</v>
          </cell>
          <cell r="F32" t="str">
            <v xml:space="preserve"> -   </v>
          </cell>
          <cell r="G32">
            <v>30000</v>
          </cell>
        </row>
        <row r="33">
          <cell r="A33" t="str">
            <v>1.1.1.1.01.0047</v>
          </cell>
          <cell r="B33" t="str">
            <v>NATALIA CANO ZAPATA</v>
          </cell>
          <cell r="C33">
            <v>13000</v>
          </cell>
          <cell r="D33" t="str">
            <v xml:space="preserve"> -   </v>
          </cell>
          <cell r="E33">
            <v>10000</v>
          </cell>
          <cell r="F33">
            <v>3000</v>
          </cell>
          <cell r="G33">
            <v>26000</v>
          </cell>
        </row>
        <row r="34">
          <cell r="A34" t="str">
            <v>1.1.1.1.01.0048</v>
          </cell>
          <cell r="B34" t="str">
            <v>LUIS GERARDO PÉREZ CHÁVEZ</v>
          </cell>
          <cell r="C34" t="str">
            <v xml:space="preserve"> -   </v>
          </cell>
          <cell r="D34" t="str">
            <v xml:space="preserve"> -   </v>
          </cell>
          <cell r="E34" t="str">
            <v xml:space="preserve"> -   </v>
          </cell>
          <cell r="F34" t="str">
            <v xml:space="preserve"> -   </v>
          </cell>
          <cell r="G34">
            <v>0</v>
          </cell>
        </row>
        <row r="35">
          <cell r="A35" t="str">
            <v>1.1.1.1.01.0049</v>
          </cell>
          <cell r="B35" t="str">
            <v>CLAUDIA P. LOMAS LOZANO</v>
          </cell>
          <cell r="C35" t="str">
            <v xml:space="preserve"> -   </v>
          </cell>
          <cell r="D35" t="str">
            <v xml:space="preserve"> -   </v>
          </cell>
          <cell r="E35" t="str">
            <v xml:space="preserve"> -   </v>
          </cell>
          <cell r="F35" t="str">
            <v xml:space="preserve"> -   </v>
          </cell>
          <cell r="G35">
            <v>0</v>
          </cell>
        </row>
        <row r="36">
          <cell r="A36" t="str">
            <v>1.1.1.1.01.0050</v>
          </cell>
          <cell r="B36" t="str">
            <v>VALENTÍN PÉREZ OYERVIDES</v>
          </cell>
          <cell r="C36">
            <v>3000</v>
          </cell>
          <cell r="D36" t="str">
            <v xml:space="preserve"> -   </v>
          </cell>
          <cell r="E36" t="str">
            <v xml:space="preserve"> -   </v>
          </cell>
          <cell r="F36">
            <v>3000</v>
          </cell>
          <cell r="G36">
            <v>6000</v>
          </cell>
        </row>
        <row r="37">
          <cell r="A37" t="str">
            <v>1.1.1.1.01.0051</v>
          </cell>
          <cell r="B37" t="str">
            <v>HILDA LETICIA ESTRADA CASTILLO</v>
          </cell>
          <cell r="C37" t="str">
            <v xml:space="preserve"> -   </v>
          </cell>
          <cell r="D37" t="str">
            <v xml:space="preserve"> -   </v>
          </cell>
          <cell r="E37" t="str">
            <v xml:space="preserve"> -   </v>
          </cell>
          <cell r="F37" t="str">
            <v xml:space="preserve"> -   </v>
          </cell>
          <cell r="G37">
            <v>0</v>
          </cell>
        </row>
        <row r="38">
          <cell r="A38" t="str">
            <v>1.1.1.1.01.0052</v>
          </cell>
          <cell r="B38" t="str">
            <v>LYDIA JIMÉNEZ ROBLEDO</v>
          </cell>
          <cell r="C38">
            <v>600</v>
          </cell>
          <cell r="D38" t="str">
            <v xml:space="preserve"> -   </v>
          </cell>
          <cell r="E38" t="str">
            <v xml:space="preserve"> -   </v>
          </cell>
          <cell r="F38">
            <v>600</v>
          </cell>
          <cell r="G38">
            <v>1200</v>
          </cell>
        </row>
        <row r="39">
          <cell r="A39" t="str">
            <v>1.1.1.1.01.0053</v>
          </cell>
          <cell r="B39" t="str">
            <v>MARÍA LUCILA GARZA RUIZ</v>
          </cell>
          <cell r="C39">
            <v>3000</v>
          </cell>
          <cell r="D39" t="str">
            <v xml:space="preserve"> -   </v>
          </cell>
          <cell r="E39" t="str">
            <v xml:space="preserve"> -   </v>
          </cell>
          <cell r="F39">
            <v>3000</v>
          </cell>
          <cell r="G39">
            <v>6000</v>
          </cell>
        </row>
        <row r="40">
          <cell r="A40" t="str">
            <v>1.1.1.1.01.0055</v>
          </cell>
          <cell r="B40" t="str">
            <v>MARTHA MARÍA GALLEGOS CASTAÑEDA</v>
          </cell>
          <cell r="C40" t="str">
            <v xml:space="preserve"> -   </v>
          </cell>
          <cell r="D40" t="str">
            <v xml:space="preserve"> -   </v>
          </cell>
          <cell r="E40" t="str">
            <v xml:space="preserve"> -   </v>
          </cell>
          <cell r="F40" t="str">
            <v xml:space="preserve"> -   </v>
          </cell>
          <cell r="G40">
            <v>0</v>
          </cell>
        </row>
        <row r="41">
          <cell r="A41" t="str">
            <v>1.1.1.1.01.0056</v>
          </cell>
          <cell r="B41" t="str">
            <v>ARNOLDO LOREDO DOMÍNGUEZ</v>
          </cell>
          <cell r="C41">
            <v>40000</v>
          </cell>
          <cell r="D41" t="str">
            <v xml:space="preserve"> -   </v>
          </cell>
          <cell r="E41" t="str">
            <v xml:space="preserve"> -   </v>
          </cell>
          <cell r="F41">
            <v>40000</v>
          </cell>
          <cell r="G41">
            <v>80000</v>
          </cell>
        </row>
        <row r="42">
          <cell r="A42" t="str">
            <v>1.1.1.1.01.0057</v>
          </cell>
          <cell r="B42" t="str">
            <v>NANCY GUADALUPE GAHETA MÁRQUEZ</v>
          </cell>
          <cell r="C42" t="str">
            <v xml:space="preserve"> -   </v>
          </cell>
          <cell r="D42" t="str">
            <v xml:space="preserve"> -   </v>
          </cell>
          <cell r="E42" t="str">
            <v xml:space="preserve"> -   </v>
          </cell>
          <cell r="F42" t="str">
            <v xml:space="preserve"> -   </v>
          </cell>
          <cell r="G42">
            <v>0</v>
          </cell>
        </row>
        <row r="43">
          <cell r="A43" t="str">
            <v>1.1.1.1.01.0058</v>
          </cell>
          <cell r="B43" t="str">
            <v>MARÍA TERESA MADERA HOLTEN</v>
          </cell>
          <cell r="C43">
            <v>15000</v>
          </cell>
          <cell r="D43" t="str">
            <v xml:space="preserve"> -   </v>
          </cell>
          <cell r="E43">
            <v>15000</v>
          </cell>
          <cell r="F43" t="str">
            <v xml:space="preserve"> -   </v>
          </cell>
          <cell r="G43">
            <v>30000</v>
          </cell>
        </row>
        <row r="44">
          <cell r="A44" t="str">
            <v>1.1.1.1.01.0059</v>
          </cell>
          <cell r="B44" t="str">
            <v>CLAUDIA PATRICIA LOMAS LOZANO</v>
          </cell>
          <cell r="C44" t="str">
            <v xml:space="preserve"> -   </v>
          </cell>
          <cell r="D44" t="str">
            <v xml:space="preserve"> -   </v>
          </cell>
          <cell r="E44" t="str">
            <v xml:space="preserve"> -   </v>
          </cell>
          <cell r="F44" t="str">
            <v xml:space="preserve"> -   </v>
          </cell>
          <cell r="G44">
            <v>0</v>
          </cell>
        </row>
        <row r="45">
          <cell r="A45" t="str">
            <v>1.1.1.1.01.0060</v>
          </cell>
          <cell r="B45" t="str">
            <v>CARLOS ALBERTO OLDER GARCÍA</v>
          </cell>
          <cell r="C45">
            <v>10000</v>
          </cell>
          <cell r="D45" t="str">
            <v xml:space="preserve"> -   </v>
          </cell>
          <cell r="E45">
            <v>10000</v>
          </cell>
          <cell r="F45" t="str">
            <v xml:space="preserve"> -   </v>
          </cell>
          <cell r="G45">
            <v>20000</v>
          </cell>
        </row>
        <row r="46">
          <cell r="A46" t="str">
            <v>1.1.1.1.01.0061</v>
          </cell>
          <cell r="B46" t="str">
            <v>OZIEL RICARDO VELEZ GARCÍA</v>
          </cell>
          <cell r="C46">
            <v>2000</v>
          </cell>
          <cell r="D46" t="str">
            <v xml:space="preserve"> -   </v>
          </cell>
          <cell r="E46" t="str">
            <v xml:space="preserve"> -   </v>
          </cell>
          <cell r="F46">
            <v>2000</v>
          </cell>
          <cell r="G46">
            <v>4000</v>
          </cell>
        </row>
        <row r="47">
          <cell r="A47" t="str">
            <v>1.1.1.1.01.0062</v>
          </cell>
          <cell r="B47" t="str">
            <v>FELICITAS ALONSO ORTÍZ</v>
          </cell>
          <cell r="C47">
            <v>2000</v>
          </cell>
          <cell r="D47" t="str">
            <v xml:space="preserve"> -   </v>
          </cell>
          <cell r="E47" t="str">
            <v xml:space="preserve"> -   </v>
          </cell>
          <cell r="F47">
            <v>2000</v>
          </cell>
          <cell r="G47">
            <v>4000</v>
          </cell>
        </row>
        <row r="48">
          <cell r="A48" t="str">
            <v>1.1.1.1.01.0063</v>
          </cell>
          <cell r="B48" t="str">
            <v>MARÍA DE JESÚS RAMÍREZ DOMINGUEZ</v>
          </cell>
          <cell r="C48">
            <v>28763</v>
          </cell>
          <cell r="D48" t="str">
            <v xml:space="preserve"> -   </v>
          </cell>
          <cell r="E48" t="str">
            <v xml:space="preserve"> -   </v>
          </cell>
          <cell r="F48">
            <v>28763</v>
          </cell>
          <cell r="G48">
            <v>57526</v>
          </cell>
        </row>
        <row r="49">
          <cell r="A49" t="str">
            <v>1.1.1.1.01.0064</v>
          </cell>
          <cell r="B49" t="str">
            <v>JUAN FRANCO MATA</v>
          </cell>
          <cell r="C49" t="str">
            <v xml:space="preserve"> -   </v>
          </cell>
          <cell r="D49" t="str">
            <v xml:space="preserve"> -   </v>
          </cell>
          <cell r="E49" t="str">
            <v xml:space="preserve"> -   </v>
          </cell>
          <cell r="F49" t="str">
            <v xml:space="preserve"> -   </v>
          </cell>
          <cell r="G49">
            <v>0</v>
          </cell>
        </row>
        <row r="50">
          <cell r="A50" t="str">
            <v>1.1.1.1.01.0065</v>
          </cell>
          <cell r="B50" t="str">
            <v>OLEGARIO ZAMARRON MATA</v>
          </cell>
          <cell r="C50">
            <v>3000</v>
          </cell>
          <cell r="D50" t="str">
            <v xml:space="preserve"> -   </v>
          </cell>
          <cell r="E50" t="str">
            <v xml:space="preserve"> -   </v>
          </cell>
          <cell r="F50">
            <v>3000</v>
          </cell>
          <cell r="G50">
            <v>6000</v>
          </cell>
        </row>
        <row r="51">
          <cell r="A51" t="str">
            <v>1.1.1.1.01.0066</v>
          </cell>
          <cell r="B51" t="str">
            <v>CLAUDIA CORPUS MORALES</v>
          </cell>
          <cell r="C51">
            <v>10000</v>
          </cell>
          <cell r="D51" t="str">
            <v xml:space="preserve"> -   </v>
          </cell>
          <cell r="E51">
            <v>10000</v>
          </cell>
          <cell r="F51" t="str">
            <v xml:space="preserve"> -   </v>
          </cell>
          <cell r="G51">
            <v>20000</v>
          </cell>
        </row>
        <row r="52">
          <cell r="A52" t="str">
            <v>1.1.1.1.01.0067</v>
          </cell>
          <cell r="B52" t="str">
            <v>VIRGINIA DE LUZ SALCE PUENTE</v>
          </cell>
          <cell r="C52" t="str">
            <v xml:space="preserve"> -   </v>
          </cell>
          <cell r="D52" t="str">
            <v xml:space="preserve"> -   </v>
          </cell>
          <cell r="E52" t="str">
            <v xml:space="preserve"> -   </v>
          </cell>
          <cell r="F52" t="str">
            <v xml:space="preserve"> -   </v>
          </cell>
          <cell r="G52">
            <v>0</v>
          </cell>
        </row>
        <row r="53">
          <cell r="A53" t="str">
            <v>1.1.1.1.01.0068</v>
          </cell>
          <cell r="B53" t="str">
            <v>ANA MARÍA TORRES RANGEL</v>
          </cell>
          <cell r="C53" t="str">
            <v xml:space="preserve"> -   </v>
          </cell>
          <cell r="D53" t="str">
            <v xml:space="preserve"> -   </v>
          </cell>
          <cell r="E53" t="str">
            <v xml:space="preserve"> -   </v>
          </cell>
          <cell r="F53" t="str">
            <v xml:space="preserve"> -   </v>
          </cell>
          <cell r="G53">
            <v>0</v>
          </cell>
        </row>
        <row r="54">
          <cell r="A54" t="str">
            <v>1.1.1.1.01.0069</v>
          </cell>
          <cell r="B54" t="str">
            <v>DOLORES DEL CARMEN GONZÁLEZ CORREA</v>
          </cell>
          <cell r="C54" t="str">
            <v xml:space="preserve"> -   </v>
          </cell>
          <cell r="D54" t="str">
            <v xml:space="preserve"> -   </v>
          </cell>
          <cell r="E54" t="str">
            <v xml:space="preserve"> -   </v>
          </cell>
          <cell r="F54" t="str">
            <v xml:space="preserve"> -   </v>
          </cell>
          <cell r="G54">
            <v>0</v>
          </cell>
        </row>
        <row r="55">
          <cell r="A55" t="str">
            <v>1.1.1.1.01.0070</v>
          </cell>
          <cell r="B55" t="str">
            <v>GLORIA ISABEL RODRÍGUEZ ONTIVEROS</v>
          </cell>
          <cell r="C55" t="str">
            <v xml:space="preserve"> -   </v>
          </cell>
          <cell r="D55" t="str">
            <v xml:space="preserve"> -   </v>
          </cell>
          <cell r="E55" t="str">
            <v xml:space="preserve"> -   </v>
          </cell>
          <cell r="F55" t="str">
            <v xml:space="preserve"> -   </v>
          </cell>
          <cell r="G55">
            <v>0</v>
          </cell>
        </row>
        <row r="56">
          <cell r="A56" t="str">
            <v>1.1.1.1.01.0071</v>
          </cell>
          <cell r="B56" t="str">
            <v>ALICIA IVONNE CONTRERAS GARCIA</v>
          </cell>
          <cell r="C56">
            <v>40000</v>
          </cell>
          <cell r="D56" t="str">
            <v xml:space="preserve"> -   </v>
          </cell>
          <cell r="E56">
            <v>40000</v>
          </cell>
          <cell r="F56" t="str">
            <v xml:space="preserve"> -   </v>
          </cell>
          <cell r="G56">
            <v>80000</v>
          </cell>
        </row>
        <row r="57">
          <cell r="A57" t="str">
            <v>1.1.1.1.01.0072</v>
          </cell>
          <cell r="B57" t="str">
            <v>JORGE ALBERTO DEL RIO GARCIA</v>
          </cell>
          <cell r="C57">
            <v>10000</v>
          </cell>
          <cell r="D57" t="str">
            <v xml:space="preserve"> -   </v>
          </cell>
          <cell r="E57">
            <v>10000</v>
          </cell>
          <cell r="F57" t="str">
            <v xml:space="preserve"> -   </v>
          </cell>
          <cell r="G57">
            <v>20000</v>
          </cell>
        </row>
        <row r="58">
          <cell r="A58" t="str">
            <v>1.1.1.1.01.0073</v>
          </cell>
          <cell r="B58" t="str">
            <v>ALMA PATRICIA PUGA REYNA</v>
          </cell>
          <cell r="C58">
            <v>2000</v>
          </cell>
          <cell r="D58" t="str">
            <v xml:space="preserve"> -   </v>
          </cell>
          <cell r="E58" t="str">
            <v xml:space="preserve"> -   </v>
          </cell>
          <cell r="F58">
            <v>2000</v>
          </cell>
          <cell r="G58">
            <v>4000</v>
          </cell>
        </row>
        <row r="59">
          <cell r="A59" t="str">
            <v>1.1.1.1.01.0074</v>
          </cell>
          <cell r="B59" t="str">
            <v>ANA CRISTINA VASQUEZ BLANCO</v>
          </cell>
          <cell r="C59">
            <v>25000</v>
          </cell>
          <cell r="D59" t="str">
            <v xml:space="preserve"> -   </v>
          </cell>
          <cell r="E59">
            <v>25000</v>
          </cell>
          <cell r="F59" t="str">
            <v xml:space="preserve"> -   </v>
          </cell>
          <cell r="G59">
            <v>50000</v>
          </cell>
        </row>
        <row r="60">
          <cell r="A60" t="str">
            <v>1.1.1.1.01.0075</v>
          </cell>
          <cell r="B60" t="str">
            <v>MONICA ALEJANDRA FLORES SANTACRUZ</v>
          </cell>
          <cell r="C60">
            <v>10000</v>
          </cell>
          <cell r="D60" t="str">
            <v xml:space="preserve"> -   </v>
          </cell>
          <cell r="E60">
            <v>10000</v>
          </cell>
          <cell r="F60" t="str">
            <v xml:space="preserve"> -   </v>
          </cell>
          <cell r="G60">
            <v>20000</v>
          </cell>
        </row>
        <row r="61">
          <cell r="A61" t="str">
            <v>1.1.1.1.01.0076</v>
          </cell>
          <cell r="B61" t="str">
            <v>FRANCISCO JAVIER GRAJEDA LUNA</v>
          </cell>
          <cell r="C61">
            <v>10000</v>
          </cell>
          <cell r="D61" t="str">
            <v xml:space="preserve"> -   </v>
          </cell>
          <cell r="E61">
            <v>10000</v>
          </cell>
          <cell r="F61" t="str">
            <v xml:space="preserve"> -   </v>
          </cell>
          <cell r="G61">
            <v>20000</v>
          </cell>
        </row>
        <row r="62">
          <cell r="A62" t="str">
            <v>1.1.1.1.01.0077</v>
          </cell>
          <cell r="B62" t="str">
            <v>ALAN DE JESUS ROBLEDO GONZALEZ</v>
          </cell>
          <cell r="C62" t="str">
            <v xml:space="preserve"> -   </v>
          </cell>
          <cell r="D62">
            <v>15000</v>
          </cell>
          <cell r="E62" t="str">
            <v xml:space="preserve"> -   </v>
          </cell>
          <cell r="F62">
            <v>15000</v>
          </cell>
          <cell r="G62">
            <v>30000</v>
          </cell>
        </row>
        <row r="63">
          <cell r="A63" t="str">
            <v>1.1.1.1.02.0000</v>
          </cell>
          <cell r="B63" t="str">
            <v>FONDOS ADMINISTRATIVOS DE CAJA CHICA</v>
          </cell>
          <cell r="C63">
            <v>307000</v>
          </cell>
          <cell r="D63">
            <v>141230.73000000001</v>
          </cell>
          <cell r="E63">
            <v>111124.24</v>
          </cell>
          <cell r="F63">
            <v>337106.49</v>
          </cell>
          <cell r="G63">
            <v>896461.46</v>
          </cell>
        </row>
        <row r="64">
          <cell r="A64" t="str">
            <v>1.1.1.1.02.0009</v>
          </cell>
          <cell r="B64" t="str">
            <v>BEATRIZ FLORES CÁRDENAS</v>
          </cell>
          <cell r="C64" t="str">
            <v xml:space="preserve"> -   </v>
          </cell>
          <cell r="D64" t="str">
            <v xml:space="preserve"> -   </v>
          </cell>
          <cell r="E64" t="str">
            <v xml:space="preserve"> -   </v>
          </cell>
          <cell r="F64" t="str">
            <v xml:space="preserve"> -   </v>
          </cell>
          <cell r="G64">
            <v>0</v>
          </cell>
        </row>
        <row r="65">
          <cell r="A65" t="str">
            <v>1.1.1.1.02.0012</v>
          </cell>
          <cell r="B65" t="str">
            <v>DANIEL TAMEZ ALCALÁ</v>
          </cell>
          <cell r="C65" t="str">
            <v xml:space="preserve"> -   </v>
          </cell>
          <cell r="D65" t="str">
            <v xml:space="preserve"> -   </v>
          </cell>
          <cell r="E65" t="str">
            <v xml:space="preserve"> -   </v>
          </cell>
          <cell r="F65" t="str">
            <v xml:space="preserve"> -   </v>
          </cell>
          <cell r="G65">
            <v>0</v>
          </cell>
        </row>
        <row r="66">
          <cell r="A66" t="str">
            <v>1.1.1.1.02.0014</v>
          </cell>
          <cell r="B66" t="str">
            <v>DIANA MARGARITA MEDINA RIVERA</v>
          </cell>
          <cell r="C66" t="str">
            <v xml:space="preserve"> -   </v>
          </cell>
          <cell r="D66" t="str">
            <v xml:space="preserve"> -   </v>
          </cell>
          <cell r="E66" t="str">
            <v xml:space="preserve"> -   </v>
          </cell>
          <cell r="F66" t="str">
            <v xml:space="preserve"> -   </v>
          </cell>
          <cell r="G66">
            <v>0</v>
          </cell>
        </row>
        <row r="67">
          <cell r="A67" t="str">
            <v>1.1.1.1.02.0018</v>
          </cell>
          <cell r="B67" t="str">
            <v>ALDO ISZAÍ GONZÁLEZ FLORES</v>
          </cell>
          <cell r="C67" t="str">
            <v xml:space="preserve"> -   </v>
          </cell>
          <cell r="D67" t="str">
            <v xml:space="preserve"> -   </v>
          </cell>
          <cell r="E67" t="str">
            <v xml:space="preserve"> -   </v>
          </cell>
          <cell r="F67" t="str">
            <v xml:space="preserve"> -   </v>
          </cell>
          <cell r="G67">
            <v>0</v>
          </cell>
        </row>
        <row r="68">
          <cell r="A68" t="str">
            <v>1.1.1.1.02.0021</v>
          </cell>
          <cell r="B68" t="str">
            <v>MARÍA ANTONIETA PALOMO FLORES</v>
          </cell>
          <cell r="C68">
            <v>10000</v>
          </cell>
          <cell r="D68" t="str">
            <v xml:space="preserve"> -   </v>
          </cell>
          <cell r="E68" t="str">
            <v xml:space="preserve"> -   </v>
          </cell>
          <cell r="F68">
            <v>10000</v>
          </cell>
          <cell r="G68">
            <v>20000</v>
          </cell>
        </row>
        <row r="69">
          <cell r="A69" t="str">
            <v>1.1.1.1.02.0044</v>
          </cell>
          <cell r="B69" t="str">
            <v>RAQUEL A. RAMÍREZ ORTIZ</v>
          </cell>
          <cell r="C69">
            <v>10000</v>
          </cell>
          <cell r="D69" t="str">
            <v xml:space="preserve"> -   </v>
          </cell>
          <cell r="E69" t="str">
            <v xml:space="preserve"> -   </v>
          </cell>
          <cell r="F69">
            <v>10000</v>
          </cell>
          <cell r="G69">
            <v>20000</v>
          </cell>
        </row>
        <row r="70">
          <cell r="A70" t="str">
            <v>1.1.1.1.02.0048</v>
          </cell>
          <cell r="B70" t="str">
            <v>VALERIA JUDITH GONZÁLEZ LOZA</v>
          </cell>
          <cell r="C70" t="str">
            <v xml:space="preserve"> -   </v>
          </cell>
          <cell r="D70" t="str">
            <v xml:space="preserve"> -   </v>
          </cell>
          <cell r="E70" t="str">
            <v xml:space="preserve"> -   </v>
          </cell>
          <cell r="F70" t="str">
            <v xml:space="preserve"> -   </v>
          </cell>
          <cell r="G70">
            <v>0</v>
          </cell>
        </row>
        <row r="71">
          <cell r="A71" t="str">
            <v>1.1.1.1.02.0049</v>
          </cell>
          <cell r="B71" t="str">
            <v>FERNANDO MANUEL LINARES TORRES</v>
          </cell>
          <cell r="C71">
            <v>5000</v>
          </cell>
          <cell r="D71" t="str">
            <v xml:space="preserve"> -   </v>
          </cell>
          <cell r="E71">
            <v>5000</v>
          </cell>
          <cell r="F71" t="str">
            <v xml:space="preserve"> -   </v>
          </cell>
          <cell r="G71">
            <v>10000</v>
          </cell>
        </row>
        <row r="72">
          <cell r="A72" t="str">
            <v>1.1.1.1.02.0050</v>
          </cell>
          <cell r="B72" t="str">
            <v>LUCAS OCTAVIO TIJERINA GÓMEZ</v>
          </cell>
          <cell r="C72" t="str">
            <v xml:space="preserve"> -   </v>
          </cell>
          <cell r="D72" t="str">
            <v xml:space="preserve"> -   </v>
          </cell>
          <cell r="E72" t="str">
            <v xml:space="preserve"> -   </v>
          </cell>
          <cell r="F72" t="str">
            <v xml:space="preserve"> -   </v>
          </cell>
          <cell r="G72">
            <v>0</v>
          </cell>
        </row>
        <row r="73">
          <cell r="A73" t="str">
            <v>1.1.1.1.02.0056</v>
          </cell>
          <cell r="B73" t="str">
            <v>ANA LAURA LONG REYNA</v>
          </cell>
          <cell r="C73">
            <v>20000</v>
          </cell>
          <cell r="D73" t="str">
            <v xml:space="preserve"> -   </v>
          </cell>
          <cell r="E73">
            <v>20000</v>
          </cell>
          <cell r="F73" t="str">
            <v xml:space="preserve"> -   </v>
          </cell>
          <cell r="G73">
            <v>40000</v>
          </cell>
        </row>
        <row r="74">
          <cell r="A74" t="str">
            <v>1.1.1.1.02.0057</v>
          </cell>
          <cell r="B74" t="str">
            <v>DAVID CABALLERO SÁNCHEZ</v>
          </cell>
          <cell r="C74" t="str">
            <v xml:space="preserve"> -   </v>
          </cell>
          <cell r="D74" t="str">
            <v xml:space="preserve"> -   </v>
          </cell>
          <cell r="E74" t="str">
            <v xml:space="preserve"> -   </v>
          </cell>
          <cell r="F74" t="str">
            <v xml:space="preserve"> -   </v>
          </cell>
          <cell r="G74">
            <v>0</v>
          </cell>
        </row>
        <row r="75">
          <cell r="A75" t="str">
            <v>1.1.1.1.02.0061</v>
          </cell>
          <cell r="B75" t="str">
            <v>JUAN MANUEL VALLEJO RAMOS</v>
          </cell>
          <cell r="C75" t="str">
            <v xml:space="preserve"> -   </v>
          </cell>
          <cell r="D75" t="str">
            <v xml:space="preserve"> -   </v>
          </cell>
          <cell r="E75" t="str">
            <v xml:space="preserve"> -   </v>
          </cell>
          <cell r="F75" t="str">
            <v xml:space="preserve"> -   </v>
          </cell>
          <cell r="G75">
            <v>0</v>
          </cell>
        </row>
        <row r="76">
          <cell r="A76" t="str">
            <v>1.1.1.1.02.0062</v>
          </cell>
          <cell r="B76" t="str">
            <v>EDUARDO HERNÁNDEZ JIMÉNEZ</v>
          </cell>
          <cell r="C76" t="str">
            <v xml:space="preserve"> -   </v>
          </cell>
          <cell r="D76" t="str">
            <v xml:space="preserve"> -   </v>
          </cell>
          <cell r="E76" t="str">
            <v xml:space="preserve"> -   </v>
          </cell>
          <cell r="F76" t="str">
            <v xml:space="preserve"> -   </v>
          </cell>
          <cell r="G76">
            <v>0</v>
          </cell>
        </row>
        <row r="77">
          <cell r="A77" t="str">
            <v>1.1.1.1.02.0063</v>
          </cell>
          <cell r="B77" t="str">
            <v>VIRGINIA CASTILLO GONZALEZ</v>
          </cell>
          <cell r="C77" t="str">
            <v xml:space="preserve"> -   </v>
          </cell>
          <cell r="D77" t="str">
            <v xml:space="preserve"> -   </v>
          </cell>
          <cell r="E77" t="str">
            <v xml:space="preserve"> -   </v>
          </cell>
          <cell r="F77" t="str">
            <v xml:space="preserve"> -   </v>
          </cell>
          <cell r="G77">
            <v>0</v>
          </cell>
        </row>
        <row r="78">
          <cell r="A78" t="str">
            <v>1.1.1.1.02.0067</v>
          </cell>
          <cell r="B78" t="str">
            <v>GUILLERMO HERNANDEZ RAMIREZ</v>
          </cell>
          <cell r="C78" t="str">
            <v xml:space="preserve"> -   </v>
          </cell>
          <cell r="D78" t="str">
            <v xml:space="preserve"> -   </v>
          </cell>
          <cell r="E78" t="str">
            <v xml:space="preserve"> -   </v>
          </cell>
          <cell r="F78" t="str">
            <v xml:space="preserve"> -   </v>
          </cell>
          <cell r="G78">
            <v>0</v>
          </cell>
        </row>
        <row r="79">
          <cell r="A79" t="str">
            <v>1.1.1.1.02.0068</v>
          </cell>
          <cell r="B79" t="str">
            <v>PATRICIA ALEJANDRA LOZANO ONOFRE</v>
          </cell>
          <cell r="C79">
            <v>20000</v>
          </cell>
          <cell r="D79">
            <v>2697.24</v>
          </cell>
          <cell r="E79">
            <v>9451.94</v>
          </cell>
          <cell r="F79">
            <v>13245.3</v>
          </cell>
          <cell r="G79">
            <v>45394.479999999996</v>
          </cell>
        </row>
        <row r="80">
          <cell r="A80" t="str">
            <v>1.1.1.1.02.0069</v>
          </cell>
          <cell r="B80" t="str">
            <v>MARIA DE  LOURDES WILLIAMS COUTTOLENC</v>
          </cell>
          <cell r="C80" t="str">
            <v xml:space="preserve"> -   </v>
          </cell>
          <cell r="D80" t="str">
            <v xml:space="preserve"> -   </v>
          </cell>
          <cell r="E80" t="str">
            <v xml:space="preserve"> -   </v>
          </cell>
          <cell r="F80" t="str">
            <v xml:space="preserve"> -   </v>
          </cell>
          <cell r="G80">
            <v>0</v>
          </cell>
        </row>
        <row r="81">
          <cell r="A81" t="str">
            <v>1.1.1.1.02.0070</v>
          </cell>
          <cell r="B81" t="str">
            <v>ARTURO FERNANDEZ GONZALEZ</v>
          </cell>
          <cell r="C81">
            <v>15000</v>
          </cell>
          <cell r="D81" t="str">
            <v xml:space="preserve"> -   </v>
          </cell>
          <cell r="E81" t="str">
            <v xml:space="preserve"> -   </v>
          </cell>
          <cell r="F81">
            <v>15000</v>
          </cell>
          <cell r="G81">
            <v>30000</v>
          </cell>
        </row>
        <row r="82">
          <cell r="A82" t="str">
            <v>1.1.1.1.02.0071</v>
          </cell>
          <cell r="B82" t="str">
            <v>BLANCA ESMERALDA MENDOZA OVIEDO</v>
          </cell>
          <cell r="C82" t="str">
            <v xml:space="preserve"> -   </v>
          </cell>
          <cell r="D82" t="str">
            <v xml:space="preserve"> -   </v>
          </cell>
          <cell r="E82" t="str">
            <v xml:space="preserve"> -   </v>
          </cell>
          <cell r="F82" t="str">
            <v xml:space="preserve"> -   </v>
          </cell>
          <cell r="G82">
            <v>0</v>
          </cell>
        </row>
        <row r="83">
          <cell r="A83" t="str">
            <v>1.1.1.1.02.0072</v>
          </cell>
          <cell r="B83" t="str">
            <v>ANA MARIA CHAVEZ OBREGON</v>
          </cell>
          <cell r="C83">
            <v>10000</v>
          </cell>
          <cell r="D83">
            <v>781.87</v>
          </cell>
          <cell r="E83">
            <v>781.87</v>
          </cell>
          <cell r="F83">
            <v>10000</v>
          </cell>
          <cell r="G83">
            <v>21563.74</v>
          </cell>
        </row>
        <row r="84">
          <cell r="A84" t="str">
            <v>1.1.1.1.02.0073</v>
          </cell>
          <cell r="B84" t="str">
            <v>MARCO ANTONIO ARANGUA MORALES</v>
          </cell>
          <cell r="C84">
            <v>15000</v>
          </cell>
          <cell r="D84" t="str">
            <v xml:space="preserve"> -   </v>
          </cell>
          <cell r="E84" t="str">
            <v xml:space="preserve"> -   </v>
          </cell>
          <cell r="F84">
            <v>15000</v>
          </cell>
          <cell r="G84">
            <v>30000</v>
          </cell>
        </row>
        <row r="85">
          <cell r="A85" t="str">
            <v>1.1.1.1.02.0074</v>
          </cell>
          <cell r="B85" t="str">
            <v>BETSABE ROCHA NIETO</v>
          </cell>
          <cell r="C85">
            <v>5000</v>
          </cell>
          <cell r="D85" t="str">
            <v xml:space="preserve"> -   </v>
          </cell>
          <cell r="E85" t="str">
            <v xml:space="preserve"> -   </v>
          </cell>
          <cell r="F85">
            <v>5000</v>
          </cell>
          <cell r="G85">
            <v>10000</v>
          </cell>
        </row>
        <row r="86">
          <cell r="A86" t="str">
            <v>1.1.1.1.02.0075</v>
          </cell>
          <cell r="B86" t="str">
            <v>YADIRA HORTENCIA GARZA MORALES</v>
          </cell>
          <cell r="C86" t="str">
            <v xml:space="preserve"> -   </v>
          </cell>
          <cell r="D86" t="str">
            <v xml:space="preserve"> -   </v>
          </cell>
          <cell r="E86" t="str">
            <v xml:space="preserve"> -   </v>
          </cell>
          <cell r="F86" t="str">
            <v xml:space="preserve"> -   </v>
          </cell>
          <cell r="G86">
            <v>0</v>
          </cell>
        </row>
        <row r="87">
          <cell r="A87" t="str">
            <v>1.1.1.1.02.0076</v>
          </cell>
          <cell r="B87" t="str">
            <v>JOSE SANTOS VALDÉS SALINAS</v>
          </cell>
          <cell r="C87">
            <v>10000</v>
          </cell>
          <cell r="D87" t="str">
            <v xml:space="preserve"> -   </v>
          </cell>
          <cell r="E87" t="str">
            <v xml:space="preserve"> -   </v>
          </cell>
          <cell r="F87">
            <v>10000</v>
          </cell>
          <cell r="G87">
            <v>20000</v>
          </cell>
        </row>
        <row r="88">
          <cell r="A88" t="str">
            <v>1.1.1.1.02.0077</v>
          </cell>
          <cell r="B88" t="str">
            <v>LUCAS OCTAVIO TIJERINA GOMEZ</v>
          </cell>
          <cell r="C88">
            <v>7000</v>
          </cell>
          <cell r="D88">
            <v>3000</v>
          </cell>
          <cell r="E88" t="str">
            <v xml:space="preserve"> -   </v>
          </cell>
          <cell r="F88">
            <v>10000</v>
          </cell>
          <cell r="G88">
            <v>20000</v>
          </cell>
        </row>
        <row r="89">
          <cell r="A89" t="str">
            <v>1.1.1.1.02.0078</v>
          </cell>
          <cell r="B89" t="str">
            <v>TANIA IVONNE HERNANDEZ GONZALEZ</v>
          </cell>
          <cell r="C89">
            <v>10000</v>
          </cell>
          <cell r="D89">
            <v>51.6</v>
          </cell>
          <cell r="E89">
            <v>10000.01</v>
          </cell>
          <cell r="F89">
            <v>51.59</v>
          </cell>
          <cell r="G89">
            <v>20103.2</v>
          </cell>
        </row>
        <row r="90">
          <cell r="A90" t="str">
            <v>1.1.1.1.02.0079</v>
          </cell>
          <cell r="B90" t="str">
            <v>LAURA IRAIS BALLESTEROS MANCILLA</v>
          </cell>
          <cell r="C90" t="str">
            <v xml:space="preserve"> -   </v>
          </cell>
          <cell r="D90">
            <v>4700.0200000000004</v>
          </cell>
          <cell r="E90">
            <v>4700.0200000000004</v>
          </cell>
          <cell r="F90" t="str">
            <v xml:space="preserve"> -   </v>
          </cell>
          <cell r="G90">
            <v>9400.0400000000009</v>
          </cell>
        </row>
        <row r="91">
          <cell r="A91" t="str">
            <v>1.1.1.1.02.0080</v>
          </cell>
          <cell r="B91" t="str">
            <v>ANTERO CAVAZOS GARCIA</v>
          </cell>
          <cell r="C91">
            <v>60000</v>
          </cell>
          <cell r="D91" t="str">
            <v xml:space="preserve"> -   </v>
          </cell>
          <cell r="E91">
            <v>60000</v>
          </cell>
          <cell r="F91" t="str">
            <v xml:space="preserve"> -   </v>
          </cell>
          <cell r="G91">
            <v>120000</v>
          </cell>
        </row>
        <row r="92">
          <cell r="A92" t="str">
            <v>1.1.1.1.02.0081</v>
          </cell>
          <cell r="B92" t="str">
            <v>JOSE FRANCISCO SALAS TIRADO</v>
          </cell>
          <cell r="C92">
            <v>40000</v>
          </cell>
          <cell r="D92" t="str">
            <v xml:space="preserve"> -   </v>
          </cell>
          <cell r="E92" t="str">
            <v xml:space="preserve"> -   </v>
          </cell>
          <cell r="F92">
            <v>40000</v>
          </cell>
          <cell r="G92">
            <v>80000</v>
          </cell>
        </row>
        <row r="93">
          <cell r="A93" t="str">
            <v>1.1.1.1.02.0082</v>
          </cell>
          <cell r="B93" t="str">
            <v>ALMA PATRICIA PUGA REYNA</v>
          </cell>
          <cell r="C93">
            <v>15000</v>
          </cell>
          <cell r="D93" t="str">
            <v xml:space="preserve"> -   </v>
          </cell>
          <cell r="E93" t="str">
            <v xml:space="preserve"> -   </v>
          </cell>
          <cell r="F93">
            <v>15000</v>
          </cell>
          <cell r="G93">
            <v>30000</v>
          </cell>
        </row>
        <row r="94">
          <cell r="A94" t="str">
            <v>1.1.1.1.02.0083</v>
          </cell>
          <cell r="B94" t="str">
            <v>CINTIA SMITH</v>
          </cell>
          <cell r="C94">
            <v>10000</v>
          </cell>
          <cell r="D94" t="str">
            <v xml:space="preserve"> -   </v>
          </cell>
          <cell r="E94" t="str">
            <v xml:space="preserve"> -   </v>
          </cell>
          <cell r="F94">
            <v>10000</v>
          </cell>
          <cell r="G94">
            <v>20000</v>
          </cell>
        </row>
        <row r="95">
          <cell r="A95" t="str">
            <v>1.1.1.1.02.0084</v>
          </cell>
          <cell r="B95" t="str">
            <v>ANA CRISTINA GARZA SAUZA</v>
          </cell>
          <cell r="C95">
            <v>5000</v>
          </cell>
          <cell r="D95" t="str">
            <v xml:space="preserve"> -   </v>
          </cell>
          <cell r="E95" t="str">
            <v xml:space="preserve"> -   </v>
          </cell>
          <cell r="F95">
            <v>5000</v>
          </cell>
          <cell r="G95">
            <v>10000</v>
          </cell>
        </row>
        <row r="96">
          <cell r="A96" t="str">
            <v>1.1.1.1.02.0085</v>
          </cell>
          <cell r="B96" t="str">
            <v>CLAUDIA LIZETH SANCHEZ ZAVALA</v>
          </cell>
          <cell r="C96">
            <v>25000</v>
          </cell>
          <cell r="D96" t="str">
            <v xml:space="preserve"> -   </v>
          </cell>
          <cell r="E96">
            <v>402.39</v>
          </cell>
          <cell r="F96">
            <v>24597.61</v>
          </cell>
          <cell r="G96">
            <v>50000</v>
          </cell>
        </row>
        <row r="97">
          <cell r="A97" t="str">
            <v>1.1.1.1.02.0086</v>
          </cell>
          <cell r="B97" t="str">
            <v>CLAUDIA G. CAVAZOS SEPULVEDA</v>
          </cell>
          <cell r="C97">
            <v>10000</v>
          </cell>
          <cell r="D97" t="str">
            <v xml:space="preserve"> -   </v>
          </cell>
          <cell r="E97" t="str">
            <v xml:space="preserve"> -   </v>
          </cell>
          <cell r="F97">
            <v>10000</v>
          </cell>
          <cell r="G97">
            <v>20000</v>
          </cell>
        </row>
        <row r="98">
          <cell r="A98" t="str">
            <v>1.1.1.1.02.0087</v>
          </cell>
          <cell r="B98" t="str">
            <v>IRMA ALICIA PICASSO GONZALEZ</v>
          </cell>
          <cell r="C98">
            <v>5000</v>
          </cell>
          <cell r="D98" t="str">
            <v xml:space="preserve"> -   </v>
          </cell>
          <cell r="E98" t="str">
            <v xml:space="preserve"> -   </v>
          </cell>
          <cell r="F98">
            <v>5000</v>
          </cell>
          <cell r="G98">
            <v>10000</v>
          </cell>
        </row>
        <row r="99">
          <cell r="A99" t="str">
            <v>1.1.1.1.02.0088</v>
          </cell>
          <cell r="B99" t="str">
            <v>BRENDA LIZBETH SANCHEZ CASTRO</v>
          </cell>
          <cell r="C99" t="str">
            <v xml:space="preserve"> -   </v>
          </cell>
          <cell r="D99">
            <v>5000</v>
          </cell>
          <cell r="E99" t="str">
            <v xml:space="preserve"> -   </v>
          </cell>
          <cell r="F99">
            <v>5000</v>
          </cell>
          <cell r="G99">
            <v>10000</v>
          </cell>
        </row>
        <row r="100">
          <cell r="A100" t="str">
            <v>1.1.1.1.02.0089</v>
          </cell>
          <cell r="B100" t="str">
            <v>EDUARDO HERNANDEZ GONZALEZ</v>
          </cell>
          <cell r="C100" t="str">
            <v xml:space="preserve"> -   </v>
          </cell>
          <cell r="D100">
            <v>60000</v>
          </cell>
          <cell r="E100">
            <v>788.01</v>
          </cell>
          <cell r="F100">
            <v>59211.99</v>
          </cell>
          <cell r="G100">
            <v>120000</v>
          </cell>
        </row>
        <row r="101">
          <cell r="A101" t="str">
            <v>1.1.1.1.02.0090</v>
          </cell>
          <cell r="B101" t="str">
            <v>CLAUDIA ELIZABETH ORTEGA CARVAJAL</v>
          </cell>
          <cell r="C101" t="str">
            <v xml:space="preserve"> -   </v>
          </cell>
          <cell r="D101">
            <v>5000</v>
          </cell>
          <cell r="E101" t="str">
            <v xml:space="preserve"> -   </v>
          </cell>
          <cell r="F101">
            <v>5000</v>
          </cell>
          <cell r="G101">
            <v>10000</v>
          </cell>
        </row>
        <row r="102">
          <cell r="A102" t="str">
            <v>1.1.1.1.02.0091</v>
          </cell>
          <cell r="B102" t="str">
            <v>ROCIO CONTRERAS HUERTA</v>
          </cell>
          <cell r="C102" t="str">
            <v xml:space="preserve"> -   </v>
          </cell>
          <cell r="D102">
            <v>20000</v>
          </cell>
          <cell r="E102" t="str">
            <v xml:space="preserve"> -   </v>
          </cell>
          <cell r="F102">
            <v>20000</v>
          </cell>
          <cell r="G102">
            <v>40000</v>
          </cell>
        </row>
        <row r="103">
          <cell r="A103" t="str">
            <v>1.1.1.1.02.0092</v>
          </cell>
          <cell r="B103" t="str">
            <v>HECTOR HUGO GARZA JALIL</v>
          </cell>
          <cell r="C103" t="str">
            <v xml:space="preserve"> -   </v>
          </cell>
          <cell r="D103">
            <v>20000</v>
          </cell>
          <cell r="E103" t="str">
            <v xml:space="preserve"> -   </v>
          </cell>
          <cell r="F103">
            <v>20000</v>
          </cell>
          <cell r="G103">
            <v>40000</v>
          </cell>
        </row>
        <row r="104">
          <cell r="A104" t="str">
            <v>1.1.1.1.02.0093</v>
          </cell>
          <cell r="B104" t="str">
            <v>JUAN JOSE NIÑO TEJEDOR</v>
          </cell>
          <cell r="C104" t="str">
            <v xml:space="preserve"> -   </v>
          </cell>
          <cell r="D104">
            <v>20000</v>
          </cell>
          <cell r="E104" t="str">
            <v xml:space="preserve"> -   </v>
          </cell>
          <cell r="F104">
            <v>20000</v>
          </cell>
          <cell r="G104">
            <v>40000</v>
          </cell>
        </row>
        <row r="105">
          <cell r="A105" t="str">
            <v>1.1.1.1.03.0000</v>
          </cell>
          <cell r="B105" t="str">
            <v>FONDOS DE OPERACIÓN</v>
          </cell>
          <cell r="C105">
            <v>1369293</v>
          </cell>
          <cell r="D105">
            <v>632611.89</v>
          </cell>
          <cell r="E105">
            <v>474544.97</v>
          </cell>
          <cell r="F105">
            <v>1527359.92</v>
          </cell>
          <cell r="G105">
            <v>4003809.7800000003</v>
          </cell>
        </row>
        <row r="106">
          <cell r="A106" t="str">
            <v>1.1.1.1.03.0031</v>
          </cell>
          <cell r="B106" t="str">
            <v>ANTONIO GARZA PEÑA</v>
          </cell>
          <cell r="C106">
            <v>2462</v>
          </cell>
          <cell r="D106" t="str">
            <v xml:space="preserve"> -   </v>
          </cell>
          <cell r="E106" t="str">
            <v xml:space="preserve"> -   </v>
          </cell>
          <cell r="F106">
            <v>2462</v>
          </cell>
          <cell r="G106">
            <v>4924</v>
          </cell>
        </row>
        <row r="107">
          <cell r="A107" t="str">
            <v>1.1.1.1.03.0047</v>
          </cell>
          <cell r="B107" t="str">
            <v>EMMA LETICIA ROMERO CRUZ</v>
          </cell>
          <cell r="C107" t="str">
            <v xml:space="preserve"> -   </v>
          </cell>
          <cell r="D107" t="str">
            <v xml:space="preserve"> -   </v>
          </cell>
          <cell r="E107" t="str">
            <v xml:space="preserve"> -   </v>
          </cell>
          <cell r="F107" t="str">
            <v xml:space="preserve"> -   </v>
          </cell>
          <cell r="G107">
            <v>0</v>
          </cell>
        </row>
        <row r="108">
          <cell r="A108" t="str">
            <v>1.1.1.1.03.0060</v>
          </cell>
          <cell r="B108" t="str">
            <v>NICOLÁS ALVARADO GONZÁLEZ</v>
          </cell>
          <cell r="C108">
            <v>20000</v>
          </cell>
          <cell r="D108" t="str">
            <v xml:space="preserve"> -   </v>
          </cell>
          <cell r="E108">
            <v>311</v>
          </cell>
          <cell r="F108">
            <v>19689</v>
          </cell>
          <cell r="G108">
            <v>40000</v>
          </cell>
        </row>
        <row r="109">
          <cell r="A109" t="str">
            <v>1.1.1.1.03.0070</v>
          </cell>
          <cell r="B109" t="str">
            <v>FERNANDO MANUEL LINARES TORRES</v>
          </cell>
          <cell r="C109">
            <v>25000</v>
          </cell>
          <cell r="D109">
            <v>140.43</v>
          </cell>
          <cell r="E109">
            <v>25140.43</v>
          </cell>
          <cell r="F109" t="str">
            <v xml:space="preserve"> -   </v>
          </cell>
          <cell r="G109">
            <v>50280.86</v>
          </cell>
        </row>
        <row r="110">
          <cell r="A110" t="str">
            <v>1.1.1.1.03.0079</v>
          </cell>
          <cell r="B110" t="str">
            <v>VALLEJO RAMOS JUAN MANUEL</v>
          </cell>
          <cell r="C110" t="str">
            <v xml:space="preserve"> -   </v>
          </cell>
          <cell r="D110" t="str">
            <v xml:space="preserve"> -   </v>
          </cell>
          <cell r="E110" t="str">
            <v xml:space="preserve"> -   </v>
          </cell>
          <cell r="F110" t="str">
            <v xml:space="preserve"> -   </v>
          </cell>
          <cell r="G110">
            <v>0</v>
          </cell>
        </row>
        <row r="111">
          <cell r="A111" t="str">
            <v>1.1.1.1.03.0082</v>
          </cell>
          <cell r="B111" t="str">
            <v>JUAN CARLOS GAMBOA MARTINEZ</v>
          </cell>
          <cell r="C111" t="str">
            <v xml:space="preserve"> -   </v>
          </cell>
          <cell r="D111" t="str">
            <v xml:space="preserve"> -   </v>
          </cell>
          <cell r="E111" t="str">
            <v xml:space="preserve"> -   </v>
          </cell>
          <cell r="F111" t="str">
            <v xml:space="preserve"> -   </v>
          </cell>
          <cell r="G111">
            <v>0</v>
          </cell>
        </row>
        <row r="112">
          <cell r="A112" t="str">
            <v>1.1.1.1.03.0083</v>
          </cell>
          <cell r="B112" t="str">
            <v>ROMUALDO GONZALEZ IBARRA</v>
          </cell>
          <cell r="C112" t="str">
            <v xml:space="preserve"> -   </v>
          </cell>
          <cell r="D112" t="str">
            <v xml:space="preserve"> -   </v>
          </cell>
          <cell r="E112" t="str">
            <v xml:space="preserve"> -   </v>
          </cell>
          <cell r="F112" t="str">
            <v xml:space="preserve"> -   </v>
          </cell>
          <cell r="G112">
            <v>0</v>
          </cell>
        </row>
        <row r="113">
          <cell r="A113" t="str">
            <v>1.1.1.1.03.0084</v>
          </cell>
          <cell r="B113" t="str">
            <v>MARIA ANTONIETA PALOMO FLORES</v>
          </cell>
          <cell r="C113">
            <v>20000</v>
          </cell>
          <cell r="D113">
            <v>8000</v>
          </cell>
          <cell r="E113" t="str">
            <v xml:space="preserve"> -   </v>
          </cell>
          <cell r="F113">
            <v>28000</v>
          </cell>
          <cell r="G113">
            <v>56000</v>
          </cell>
        </row>
        <row r="114">
          <cell r="A114" t="str">
            <v>1.1.1.1.03.0085</v>
          </cell>
          <cell r="B114" t="str">
            <v>PATRICIA ALEJANDRA LOZANO ONOFRE</v>
          </cell>
          <cell r="C114">
            <v>40000</v>
          </cell>
          <cell r="D114" t="str">
            <v xml:space="preserve"> -   </v>
          </cell>
          <cell r="E114">
            <v>2992.26</v>
          </cell>
          <cell r="F114">
            <v>37007.74</v>
          </cell>
          <cell r="G114">
            <v>80000</v>
          </cell>
        </row>
        <row r="115">
          <cell r="A115" t="str">
            <v>1.1.1.1.03.0086</v>
          </cell>
          <cell r="B115" t="str">
            <v>FELICITAS ALONSO ORTIZ</v>
          </cell>
          <cell r="C115" t="str">
            <v xml:space="preserve"> -   </v>
          </cell>
          <cell r="D115" t="str">
            <v xml:space="preserve"> -   </v>
          </cell>
          <cell r="E115" t="str">
            <v xml:space="preserve"> -   </v>
          </cell>
          <cell r="F115" t="str">
            <v xml:space="preserve"> -   </v>
          </cell>
          <cell r="G115">
            <v>0</v>
          </cell>
        </row>
        <row r="116">
          <cell r="A116" t="str">
            <v>1.1.1.1.03.0087</v>
          </cell>
          <cell r="B116" t="str">
            <v>ANA MARIA CHAVEZ OBREGON</v>
          </cell>
          <cell r="C116">
            <v>100000</v>
          </cell>
          <cell r="D116">
            <v>15</v>
          </cell>
          <cell r="E116">
            <v>15</v>
          </cell>
          <cell r="F116">
            <v>100000</v>
          </cell>
          <cell r="G116">
            <v>200030</v>
          </cell>
        </row>
        <row r="117">
          <cell r="A117" t="str">
            <v>1.1.1.1.03.0088</v>
          </cell>
          <cell r="B117" t="str">
            <v>MARCO ANTONIO ARANGUA MORALES</v>
          </cell>
          <cell r="C117">
            <v>50000</v>
          </cell>
          <cell r="D117" t="str">
            <v xml:space="preserve"> -   </v>
          </cell>
          <cell r="E117" t="str">
            <v xml:space="preserve"> -   </v>
          </cell>
          <cell r="F117">
            <v>50000</v>
          </cell>
          <cell r="G117">
            <v>100000</v>
          </cell>
        </row>
        <row r="118">
          <cell r="A118" t="str">
            <v>1.1.1.1.03.0089</v>
          </cell>
          <cell r="B118" t="str">
            <v>CRISTINA MONTEMAYOR GONZALEZ</v>
          </cell>
          <cell r="C118" t="str">
            <v xml:space="preserve"> -   </v>
          </cell>
          <cell r="D118" t="str">
            <v xml:space="preserve"> -   </v>
          </cell>
          <cell r="E118" t="str">
            <v xml:space="preserve"> -   </v>
          </cell>
          <cell r="F118" t="str">
            <v xml:space="preserve"> -   </v>
          </cell>
          <cell r="G118">
            <v>0</v>
          </cell>
        </row>
        <row r="119">
          <cell r="A119" t="str">
            <v>1.1.1.1.03.0090</v>
          </cell>
          <cell r="B119" t="str">
            <v>TANIA IVONNE HERNANDEZ GONZALEZ</v>
          </cell>
          <cell r="C119">
            <v>20000</v>
          </cell>
          <cell r="D119">
            <v>4693.46</v>
          </cell>
          <cell r="E119">
            <v>24693.46</v>
          </cell>
          <cell r="F119" t="str">
            <v xml:space="preserve"> -   </v>
          </cell>
          <cell r="G119">
            <v>49386.92</v>
          </cell>
        </row>
        <row r="120">
          <cell r="A120" t="str">
            <v>1.1.1.1.03.0091</v>
          </cell>
          <cell r="B120" t="str">
            <v>RAUL ALEJANDRO MONCADA LEAL</v>
          </cell>
          <cell r="C120">
            <v>40000</v>
          </cell>
          <cell r="D120" t="str">
            <v xml:space="preserve"> -   </v>
          </cell>
          <cell r="E120">
            <v>1110.82</v>
          </cell>
          <cell r="F120">
            <v>38889.18</v>
          </cell>
          <cell r="G120">
            <v>80000</v>
          </cell>
        </row>
        <row r="121">
          <cell r="A121" t="str">
            <v>1.1.1.1.03.0092</v>
          </cell>
          <cell r="B121" t="str">
            <v>GUILLERMO HERNANDEZ RAMIREZ</v>
          </cell>
          <cell r="C121" t="str">
            <v xml:space="preserve"> -   </v>
          </cell>
          <cell r="D121" t="str">
            <v xml:space="preserve"> -   </v>
          </cell>
          <cell r="E121" t="str">
            <v xml:space="preserve"> -   </v>
          </cell>
          <cell r="F121" t="str">
            <v xml:space="preserve"> -   </v>
          </cell>
          <cell r="G121">
            <v>0</v>
          </cell>
        </row>
        <row r="122">
          <cell r="A122" t="str">
            <v>1.1.1.1.03.0093</v>
          </cell>
          <cell r="B122" t="str">
            <v>ANTERO CAVAZOS GARCIA</v>
          </cell>
          <cell r="C122">
            <v>100000</v>
          </cell>
          <cell r="D122" t="str">
            <v xml:space="preserve"> -   </v>
          </cell>
          <cell r="E122">
            <v>100000</v>
          </cell>
          <cell r="F122" t="str">
            <v xml:space="preserve"> -   </v>
          </cell>
          <cell r="G122">
            <v>200000</v>
          </cell>
        </row>
        <row r="123">
          <cell r="A123" t="str">
            <v>1.1.1.1.03.0094</v>
          </cell>
          <cell r="B123" t="str">
            <v>ANDRES BICHARA ASSAD</v>
          </cell>
          <cell r="C123" t="str">
            <v xml:space="preserve"> -   </v>
          </cell>
          <cell r="D123" t="str">
            <v xml:space="preserve"> -   </v>
          </cell>
          <cell r="E123" t="str">
            <v xml:space="preserve"> -   </v>
          </cell>
          <cell r="F123" t="str">
            <v xml:space="preserve"> -   </v>
          </cell>
          <cell r="G123">
            <v>0</v>
          </cell>
        </row>
        <row r="124">
          <cell r="A124" t="str">
            <v>1.1.1.1.03.0095</v>
          </cell>
          <cell r="B124" t="str">
            <v>JOSE FRANCISCO SALAS TIRADO</v>
          </cell>
          <cell r="C124">
            <v>50000</v>
          </cell>
          <cell r="D124" t="str">
            <v xml:space="preserve"> -   </v>
          </cell>
          <cell r="E124" t="str">
            <v xml:space="preserve"> -   </v>
          </cell>
          <cell r="F124">
            <v>50000</v>
          </cell>
          <cell r="G124">
            <v>100000</v>
          </cell>
        </row>
        <row r="125">
          <cell r="A125" t="str">
            <v>1.1.1.1.03.0096</v>
          </cell>
          <cell r="B125" t="str">
            <v>MIGUEL ANGEL DELGADO BLANCO</v>
          </cell>
          <cell r="C125" t="str">
            <v xml:space="preserve"> -   </v>
          </cell>
          <cell r="D125" t="str">
            <v xml:space="preserve"> -   </v>
          </cell>
          <cell r="E125" t="str">
            <v xml:space="preserve"> -   </v>
          </cell>
          <cell r="F125" t="str">
            <v xml:space="preserve"> -   </v>
          </cell>
          <cell r="G125">
            <v>0</v>
          </cell>
        </row>
        <row r="126">
          <cell r="A126" t="str">
            <v>1.1.1.1.03.0097</v>
          </cell>
          <cell r="B126" t="str">
            <v>OLIVIA ARELLANO CARVAJAL</v>
          </cell>
          <cell r="C126" t="str">
            <v xml:space="preserve"> -   </v>
          </cell>
          <cell r="D126" t="str">
            <v xml:space="preserve"> -   </v>
          </cell>
          <cell r="E126" t="str">
            <v xml:space="preserve"> -   </v>
          </cell>
          <cell r="F126" t="str">
            <v xml:space="preserve"> -   </v>
          </cell>
          <cell r="G126">
            <v>0</v>
          </cell>
        </row>
        <row r="127">
          <cell r="A127" t="str">
            <v>1.1.1.1.03.0098</v>
          </cell>
          <cell r="B127" t="str">
            <v>ARTURO FERNÁNDEZ GONZÁLEZ</v>
          </cell>
          <cell r="C127">
            <v>50000</v>
          </cell>
          <cell r="D127">
            <v>60000</v>
          </cell>
          <cell r="E127">
            <v>60000</v>
          </cell>
          <cell r="F127">
            <v>50000</v>
          </cell>
          <cell r="G127">
            <v>220000</v>
          </cell>
        </row>
        <row r="128">
          <cell r="A128" t="str">
            <v>1.1.1.1.03.0099</v>
          </cell>
          <cell r="B128" t="str">
            <v>FRANCISCO DANIEL CASTRO RODRIGUEZ</v>
          </cell>
          <cell r="C128">
            <v>300000</v>
          </cell>
          <cell r="D128" t="str">
            <v xml:space="preserve"> -   </v>
          </cell>
          <cell r="E128" t="str">
            <v xml:space="preserve"> -   </v>
          </cell>
          <cell r="F128">
            <v>300000</v>
          </cell>
          <cell r="G128">
            <v>600000</v>
          </cell>
        </row>
        <row r="129">
          <cell r="A129" t="str">
            <v>1.1.1.1.03.0100</v>
          </cell>
          <cell r="B129" t="str">
            <v>CINTIA SMITH</v>
          </cell>
          <cell r="C129">
            <v>10000</v>
          </cell>
          <cell r="D129">
            <v>9063</v>
          </cell>
          <cell r="E129">
            <v>9582</v>
          </cell>
          <cell r="F129">
            <v>9481</v>
          </cell>
          <cell r="G129">
            <v>38126</v>
          </cell>
        </row>
        <row r="130">
          <cell r="A130" t="str">
            <v>1.1.1.1.03.0101</v>
          </cell>
          <cell r="B130" t="str">
            <v>MAURICIO YANOME YESAKI</v>
          </cell>
          <cell r="C130">
            <v>1831</v>
          </cell>
          <cell r="D130" t="str">
            <v xml:space="preserve"> -   </v>
          </cell>
          <cell r="E130" t="str">
            <v xml:space="preserve"> -   </v>
          </cell>
          <cell r="F130">
            <v>1831</v>
          </cell>
          <cell r="G130">
            <v>3662</v>
          </cell>
        </row>
        <row r="131">
          <cell r="A131" t="str">
            <v>1.1.1.1.03.0102</v>
          </cell>
          <cell r="B131" t="str">
            <v>LUCAS OCTAVIO TIJERINA GÓMEZ</v>
          </cell>
          <cell r="C131">
            <v>30000</v>
          </cell>
          <cell r="D131">
            <v>10000</v>
          </cell>
          <cell r="E131" t="str">
            <v xml:space="preserve"> -   </v>
          </cell>
          <cell r="F131">
            <v>40000</v>
          </cell>
          <cell r="G131">
            <v>80000</v>
          </cell>
        </row>
        <row r="132">
          <cell r="A132" t="str">
            <v>1.1.1.1.03.0103</v>
          </cell>
          <cell r="B132" t="str">
            <v>PAOLA OLIVIER ENCISO</v>
          </cell>
          <cell r="C132">
            <v>200000</v>
          </cell>
          <cell r="D132">
            <v>200000</v>
          </cell>
          <cell r="E132" t="str">
            <v xml:space="preserve"> -   </v>
          </cell>
          <cell r="F132">
            <v>400000</v>
          </cell>
          <cell r="G132">
            <v>800000</v>
          </cell>
        </row>
        <row r="133">
          <cell r="A133" t="str">
            <v>1.1.1.1.03.0104</v>
          </cell>
          <cell r="B133" t="str">
            <v>CUAUHTEMOC NUÑEZ ALVAREZ</v>
          </cell>
          <cell r="C133">
            <v>40000</v>
          </cell>
          <cell r="D133">
            <v>700</v>
          </cell>
          <cell r="E133">
            <v>700</v>
          </cell>
          <cell r="F133">
            <v>40000</v>
          </cell>
          <cell r="G133">
            <v>81400</v>
          </cell>
        </row>
        <row r="134">
          <cell r="A134" t="str">
            <v>1.1.1.1.03.0105</v>
          </cell>
          <cell r="B134" t="str">
            <v>CLAUDIA NELLY ORTIZ ZAPATA</v>
          </cell>
          <cell r="C134">
            <v>70000</v>
          </cell>
          <cell r="D134" t="str">
            <v xml:space="preserve"> -   </v>
          </cell>
          <cell r="E134">
            <v>70000</v>
          </cell>
          <cell r="F134" t="str">
            <v xml:space="preserve"> -   </v>
          </cell>
          <cell r="G134">
            <v>140000</v>
          </cell>
        </row>
        <row r="135">
          <cell r="A135" t="str">
            <v>1.1.1.1.03.0106</v>
          </cell>
          <cell r="B135" t="str">
            <v>MARIO JUAREZ RAMIREZ</v>
          </cell>
          <cell r="C135">
            <v>170000</v>
          </cell>
          <cell r="D135" t="str">
            <v xml:space="preserve"> -   </v>
          </cell>
          <cell r="E135">
            <v>170000</v>
          </cell>
          <cell r="F135" t="str">
            <v xml:space="preserve"> -   </v>
          </cell>
          <cell r="G135">
            <v>340000</v>
          </cell>
        </row>
        <row r="136">
          <cell r="A136" t="str">
            <v>1.1.1.1.03.0107</v>
          </cell>
          <cell r="B136" t="str">
            <v>IRMA ALICIA PICASSO GONZALEZ</v>
          </cell>
          <cell r="C136">
            <v>30000</v>
          </cell>
          <cell r="D136" t="str">
            <v xml:space="preserve"> -   </v>
          </cell>
          <cell r="E136" t="str">
            <v xml:space="preserve"> -   </v>
          </cell>
          <cell r="F136">
            <v>30000</v>
          </cell>
          <cell r="G136">
            <v>60000</v>
          </cell>
        </row>
        <row r="137">
          <cell r="A137" t="str">
            <v>1.1.1.1.03.0108</v>
          </cell>
          <cell r="B137" t="str">
            <v>EDUARDO HERNANDEZ GONZALEZ</v>
          </cell>
          <cell r="C137" t="str">
            <v xml:space="preserve"> -   </v>
          </cell>
          <cell r="D137">
            <v>100000</v>
          </cell>
          <cell r="E137" t="str">
            <v xml:space="preserve"> -   </v>
          </cell>
          <cell r="F137">
            <v>100000</v>
          </cell>
          <cell r="G137">
            <v>200000</v>
          </cell>
        </row>
        <row r="138">
          <cell r="A138" t="str">
            <v>1.1.1.1.03.0109</v>
          </cell>
          <cell r="B138" t="str">
            <v>MARLA CANO GUERRA</v>
          </cell>
          <cell r="C138" t="str">
            <v xml:space="preserve"> -   </v>
          </cell>
          <cell r="D138">
            <v>25000</v>
          </cell>
          <cell r="E138" t="str">
            <v xml:space="preserve"> -   </v>
          </cell>
          <cell r="F138">
            <v>25000</v>
          </cell>
          <cell r="G138">
            <v>50000</v>
          </cell>
        </row>
        <row r="139">
          <cell r="A139" t="str">
            <v>1.1.1.1.03.0110</v>
          </cell>
          <cell r="B139" t="str">
            <v>CLAUDIA ELIZABETH ORTEGA CARVAJAL</v>
          </cell>
          <cell r="C139" t="str">
            <v xml:space="preserve"> -   </v>
          </cell>
          <cell r="D139">
            <v>25000</v>
          </cell>
          <cell r="E139" t="str">
            <v xml:space="preserve"> -   </v>
          </cell>
          <cell r="F139">
            <v>25000</v>
          </cell>
          <cell r="G139">
            <v>50000</v>
          </cell>
        </row>
        <row r="140">
          <cell r="A140" t="str">
            <v>1.1.1.1.03.0111</v>
          </cell>
          <cell r="B140" t="str">
            <v>ROLANDO GONZALEZ CASTAÑO</v>
          </cell>
          <cell r="C140" t="str">
            <v xml:space="preserve"> -   </v>
          </cell>
          <cell r="D140">
            <v>10000</v>
          </cell>
          <cell r="E140">
            <v>10000</v>
          </cell>
          <cell r="F140" t="str">
            <v xml:space="preserve"> -   </v>
          </cell>
          <cell r="G140">
            <v>20000</v>
          </cell>
        </row>
        <row r="141">
          <cell r="A141" t="str">
            <v>1.1.1.1.03.0112</v>
          </cell>
          <cell r="B141" t="str">
            <v>ANDRES ALEJANDRO ARAUJO MEDINA</v>
          </cell>
          <cell r="C141" t="str">
            <v xml:space="preserve"> -   </v>
          </cell>
          <cell r="D141">
            <v>100000</v>
          </cell>
          <cell r="E141" t="str">
            <v xml:space="preserve"> -   </v>
          </cell>
          <cell r="F141">
            <v>100000</v>
          </cell>
          <cell r="G141">
            <v>200000</v>
          </cell>
        </row>
        <row r="142">
          <cell r="A142" t="str">
            <v>1.1.1.1.03.0113</v>
          </cell>
          <cell r="B142" t="str">
            <v>HECTOR HUGO GARZA JALIL</v>
          </cell>
          <cell r="C142" t="str">
            <v xml:space="preserve"> -   </v>
          </cell>
          <cell r="D142">
            <v>40000</v>
          </cell>
          <cell r="E142" t="str">
            <v xml:space="preserve"> -   </v>
          </cell>
          <cell r="F142">
            <v>40000</v>
          </cell>
          <cell r="G142">
            <v>80000</v>
          </cell>
        </row>
        <row r="143">
          <cell r="A143" t="str">
            <v>1.1.1.1.03.0114</v>
          </cell>
          <cell r="B143" t="str">
            <v>JUAN JOSE NIÑO TEJEDOR</v>
          </cell>
          <cell r="C143" t="str">
            <v xml:space="preserve"> -   </v>
          </cell>
          <cell r="D143">
            <v>40000</v>
          </cell>
          <cell r="E143" t="str">
            <v xml:space="preserve"> -   </v>
          </cell>
          <cell r="F143">
            <v>40000</v>
          </cell>
          <cell r="G143">
            <v>80000</v>
          </cell>
        </row>
        <row r="144">
          <cell r="A144" t="str">
            <v>1.1.1.1.05.0000</v>
          </cell>
          <cell r="B144" t="str">
            <v>TIPO DE PAGO CAJA</v>
          </cell>
          <cell r="C144" t="str">
            <v xml:space="preserve"> -   </v>
          </cell>
          <cell r="D144">
            <v>8280019254.0200005</v>
          </cell>
          <cell r="E144">
            <v>8280019254.0200005</v>
          </cell>
          <cell r="F144" t="str">
            <v xml:space="preserve"> -   </v>
          </cell>
          <cell r="G144">
            <v>16560038508.040001</v>
          </cell>
        </row>
        <row r="145">
          <cell r="A145" t="str">
            <v>1.1.1.1.05.0001</v>
          </cell>
          <cell r="B145" t="str">
            <v>TIPO DE PAGO EFECTIVO</v>
          </cell>
          <cell r="C145" t="str">
            <v xml:space="preserve"> -   </v>
          </cell>
          <cell r="D145">
            <v>1294515235.75</v>
          </cell>
          <cell r="E145">
            <v>1294515235.75</v>
          </cell>
          <cell r="F145" t="str">
            <v xml:space="preserve"> -   </v>
          </cell>
          <cell r="G145">
            <v>2589030471.5</v>
          </cell>
        </row>
        <row r="146">
          <cell r="A146" t="str">
            <v>1.1.1.1.05.0002</v>
          </cell>
          <cell r="B146" t="str">
            <v>TIPO DE PAGO CHEQUE</v>
          </cell>
          <cell r="C146" t="str">
            <v xml:space="preserve"> -   </v>
          </cell>
          <cell r="D146">
            <v>938754925.71000004</v>
          </cell>
          <cell r="E146">
            <v>938754925.71000004</v>
          </cell>
          <cell r="F146" t="str">
            <v xml:space="preserve"> -   </v>
          </cell>
          <cell r="G146">
            <v>1877509851.4200001</v>
          </cell>
        </row>
        <row r="147">
          <cell r="A147" t="str">
            <v>1.1.1.1.05.0003</v>
          </cell>
          <cell r="B147" t="str">
            <v>TIPO DE PAGO TRANSFERENCIA</v>
          </cell>
          <cell r="C147" t="str">
            <v xml:space="preserve"> -   </v>
          </cell>
          <cell r="D147">
            <v>4951835252.6099997</v>
          </cell>
          <cell r="E147">
            <v>4951835252.6099997</v>
          </cell>
          <cell r="F147" t="str">
            <v xml:space="preserve"> -   </v>
          </cell>
          <cell r="G147">
            <v>9903670505.2199993</v>
          </cell>
        </row>
        <row r="148">
          <cell r="A148" t="str">
            <v>1.1.1.1.05.0004</v>
          </cell>
          <cell r="B148" t="str">
            <v>TIPO DE PAGO TARJETA DE CRÉDITO</v>
          </cell>
          <cell r="C148" t="str">
            <v xml:space="preserve"> -   </v>
          </cell>
          <cell r="D148">
            <v>265265955.66999999</v>
          </cell>
          <cell r="E148">
            <v>265265955.66999999</v>
          </cell>
          <cell r="F148" t="str">
            <v xml:space="preserve"> -   </v>
          </cell>
          <cell r="G148">
            <v>530531911.33999997</v>
          </cell>
        </row>
        <row r="149">
          <cell r="A149" t="str">
            <v>1.1.1.1.05.0005</v>
          </cell>
          <cell r="B149" t="str">
            <v>TIPO DE PAGO DEPÓSITO BANCARIO</v>
          </cell>
          <cell r="C149" t="str">
            <v xml:space="preserve"> -   </v>
          </cell>
          <cell r="D149" t="str">
            <v xml:space="preserve"> -   </v>
          </cell>
          <cell r="E149" t="str">
            <v xml:space="preserve"> -   </v>
          </cell>
          <cell r="F149" t="str">
            <v xml:space="preserve"> -   </v>
          </cell>
          <cell r="G149">
            <v>0</v>
          </cell>
        </row>
        <row r="150">
          <cell r="A150" t="str">
            <v>1.1.1.1.05.0006</v>
          </cell>
          <cell r="B150" t="str">
            <v>TIPO DE PAGO ESPECIE</v>
          </cell>
          <cell r="C150" t="str">
            <v xml:space="preserve"> -   </v>
          </cell>
          <cell r="D150" t="str">
            <v xml:space="preserve"> -   </v>
          </cell>
          <cell r="E150" t="str">
            <v xml:space="preserve"> -   </v>
          </cell>
          <cell r="F150" t="str">
            <v xml:space="preserve"> -   </v>
          </cell>
          <cell r="G150">
            <v>0</v>
          </cell>
        </row>
        <row r="151">
          <cell r="A151" t="str">
            <v>1.1.1.1.05.0007</v>
          </cell>
          <cell r="B151" t="str">
            <v>POR DEFINIR</v>
          </cell>
          <cell r="C151" t="str">
            <v xml:space="preserve"> -   </v>
          </cell>
          <cell r="D151" t="str">
            <v xml:space="preserve"> -   </v>
          </cell>
          <cell r="E151" t="str">
            <v xml:space="preserve"> -   </v>
          </cell>
          <cell r="F151" t="str">
            <v xml:space="preserve"> -   </v>
          </cell>
          <cell r="G151">
            <v>0</v>
          </cell>
        </row>
        <row r="152">
          <cell r="A152" t="str">
            <v>1.1.1.1.05.0008</v>
          </cell>
          <cell r="B152" t="str">
            <v>CONDONACIÓN</v>
          </cell>
          <cell r="C152" t="str">
            <v xml:space="preserve"> -   </v>
          </cell>
          <cell r="D152" t="str">
            <v xml:space="preserve"> -   </v>
          </cell>
          <cell r="E152" t="str">
            <v xml:space="preserve"> -   </v>
          </cell>
          <cell r="F152" t="str">
            <v xml:space="preserve"> -   </v>
          </cell>
          <cell r="G152">
            <v>0</v>
          </cell>
        </row>
        <row r="153">
          <cell r="A153" t="str">
            <v>1.1.1.1.05.0009</v>
          </cell>
          <cell r="B153" t="str">
            <v>TARJETA DE DÉBITO</v>
          </cell>
          <cell r="C153" t="str">
            <v xml:space="preserve"> -   </v>
          </cell>
          <cell r="D153">
            <v>243486323.02000001</v>
          </cell>
          <cell r="E153">
            <v>243486323.02000001</v>
          </cell>
          <cell r="F153" t="str">
            <v xml:space="preserve"> -   </v>
          </cell>
          <cell r="G153">
            <v>486972646.04000002</v>
          </cell>
        </row>
        <row r="154">
          <cell r="A154" t="str">
            <v>1.1.1.1.05.0010</v>
          </cell>
          <cell r="B154" t="str">
            <v>COMPENSACIÓN</v>
          </cell>
          <cell r="C154" t="str">
            <v xml:space="preserve"> -   </v>
          </cell>
          <cell r="D154">
            <v>43237293.990000002</v>
          </cell>
          <cell r="E154">
            <v>43237293.990000002</v>
          </cell>
          <cell r="F154" t="str">
            <v xml:space="preserve"> -   </v>
          </cell>
          <cell r="G154">
            <v>86474587.980000004</v>
          </cell>
        </row>
        <row r="155">
          <cell r="A155" t="str">
            <v>1.1.1.1.05.0011</v>
          </cell>
          <cell r="B155" t="str">
            <v>MONEDERO ELECTRÓNICO</v>
          </cell>
          <cell r="C155" t="str">
            <v xml:space="preserve"> -   </v>
          </cell>
          <cell r="D155" t="str">
            <v xml:space="preserve"> -   </v>
          </cell>
          <cell r="E155" t="str">
            <v xml:space="preserve"> -   </v>
          </cell>
          <cell r="F155" t="str">
            <v xml:space="preserve"> -   </v>
          </cell>
          <cell r="G155">
            <v>0</v>
          </cell>
        </row>
        <row r="156">
          <cell r="A156" t="str">
            <v>1.1.1.1.05.0012</v>
          </cell>
          <cell r="B156" t="str">
            <v>DINERO ELECTRÓNICO</v>
          </cell>
          <cell r="C156" t="str">
            <v xml:space="preserve"> -   </v>
          </cell>
          <cell r="D156" t="str">
            <v xml:space="preserve"> -   </v>
          </cell>
          <cell r="E156" t="str">
            <v xml:space="preserve"> -   </v>
          </cell>
          <cell r="F156" t="str">
            <v xml:space="preserve"> -   </v>
          </cell>
          <cell r="G156">
            <v>0</v>
          </cell>
        </row>
        <row r="157">
          <cell r="A157" t="str">
            <v>1.1.1.1.05.0013</v>
          </cell>
          <cell r="B157" t="str">
            <v>VALES DE DESPENSA</v>
          </cell>
          <cell r="C157" t="str">
            <v xml:space="preserve"> -   </v>
          </cell>
          <cell r="D157" t="str">
            <v xml:space="preserve"> -   </v>
          </cell>
          <cell r="E157" t="str">
            <v xml:space="preserve"> -   </v>
          </cell>
          <cell r="F157" t="str">
            <v xml:space="preserve"> -   </v>
          </cell>
          <cell r="G157">
            <v>0</v>
          </cell>
        </row>
        <row r="158">
          <cell r="A158" t="str">
            <v>1.1.1.1.05.0014</v>
          </cell>
          <cell r="B158" t="str">
            <v>TARJETA DE SERVICIOS</v>
          </cell>
          <cell r="C158" t="str">
            <v xml:space="preserve"> -   </v>
          </cell>
          <cell r="D158" t="str">
            <v xml:space="preserve"> -   </v>
          </cell>
          <cell r="E158" t="str">
            <v xml:space="preserve"> -   </v>
          </cell>
          <cell r="F158" t="str">
            <v xml:space="preserve"> -   </v>
          </cell>
          <cell r="G158">
            <v>0</v>
          </cell>
        </row>
        <row r="159">
          <cell r="A159" t="str">
            <v>1.1.1.1.05.0015</v>
          </cell>
          <cell r="B159" t="str">
            <v>TIPO DE PAGO APLICACIÓN DE ANTICIPO</v>
          </cell>
          <cell r="C159" t="str">
            <v xml:space="preserve"> -   </v>
          </cell>
          <cell r="D159">
            <v>542924267.26999998</v>
          </cell>
          <cell r="E159">
            <v>542924267.26999998</v>
          </cell>
          <cell r="F159" t="str">
            <v xml:space="preserve"> -   </v>
          </cell>
          <cell r="G159">
            <v>1085848534.54</v>
          </cell>
        </row>
        <row r="160">
          <cell r="A160" t="str">
            <v>1.1.1.2.00.0000</v>
          </cell>
          <cell r="B160" t="str">
            <v>BANCOS /TESORERÍA</v>
          </cell>
          <cell r="C160">
            <v>465251947.26999998</v>
          </cell>
          <cell r="D160">
            <v>19211937299.209999</v>
          </cell>
          <cell r="E160">
            <v>18979709275.529999</v>
          </cell>
          <cell r="F160">
            <v>697479970.95000005</v>
          </cell>
          <cell r="G160">
            <v>39354378492.959991</v>
          </cell>
        </row>
        <row r="161">
          <cell r="A161" t="str">
            <v>1.1.1.2.01.0000</v>
          </cell>
          <cell r="B161" t="str">
            <v>BANCA AFIRME, S.A.</v>
          </cell>
          <cell r="C161">
            <v>7326654.2599999998</v>
          </cell>
          <cell r="D161">
            <v>4218251456.6999998</v>
          </cell>
          <cell r="E161">
            <v>4180632311.0799999</v>
          </cell>
          <cell r="F161">
            <v>44945799.880000003</v>
          </cell>
          <cell r="G161">
            <v>8451156221.9200001</v>
          </cell>
        </row>
        <row r="162">
          <cell r="A162" t="str">
            <v>1.1.1.2.01.0001</v>
          </cell>
          <cell r="B162" t="str">
            <v>(10) 101-10276-9 CUENTA DE INGRESOS</v>
          </cell>
          <cell r="C162">
            <v>4000006.7</v>
          </cell>
          <cell r="D162">
            <v>1686035323.6300001</v>
          </cell>
          <cell r="E162">
            <v>1672154654.4400001</v>
          </cell>
          <cell r="F162">
            <v>17880675.890000001</v>
          </cell>
          <cell r="G162">
            <v>3380070660.6600003</v>
          </cell>
        </row>
        <row r="163">
          <cell r="A163" t="str">
            <v>1.1.1.2.01.0002</v>
          </cell>
          <cell r="B163" t="str">
            <v>(71) 103-10947-7 CUENTA PARA PAGOS</v>
          </cell>
          <cell r="C163">
            <v>1158941.43</v>
          </cell>
          <cell r="D163">
            <v>1300984825.51</v>
          </cell>
          <cell r="E163">
            <v>1301484749.1700001</v>
          </cell>
          <cell r="F163">
            <v>659017.77</v>
          </cell>
          <cell r="G163">
            <v>2604287533.8800001</v>
          </cell>
        </row>
        <row r="164">
          <cell r="A164" t="str">
            <v>1.1.1.2.01.0003</v>
          </cell>
          <cell r="B164" t="str">
            <v>(11) 103-10918-3 NÓMINA POR DISPERSIÓN</v>
          </cell>
          <cell r="C164">
            <v>5108.6099999999997</v>
          </cell>
          <cell r="D164">
            <v>714866027.98000002</v>
          </cell>
          <cell r="E164">
            <v>714866034.94000006</v>
          </cell>
          <cell r="F164">
            <v>5101.6499999999996</v>
          </cell>
          <cell r="G164">
            <v>1429742273.1800003</v>
          </cell>
        </row>
        <row r="165">
          <cell r="A165" t="str">
            <v>1.1.1.2.01.0004</v>
          </cell>
          <cell r="B165" t="str">
            <v>(12) 103-10917-5 NÓMINA POR CHEQUE</v>
          </cell>
          <cell r="C165">
            <v>-154496.79</v>
          </cell>
          <cell r="D165">
            <v>900582.17</v>
          </cell>
          <cell r="E165">
            <v>23.2</v>
          </cell>
          <cell r="F165">
            <v>746062.18</v>
          </cell>
          <cell r="G165">
            <v>1492170.76</v>
          </cell>
        </row>
        <row r="166">
          <cell r="A166" t="str">
            <v>1.1.1.2.01.0005</v>
          </cell>
          <cell r="B166" t="str">
            <v>(67) 101-11766-9 PREDIAL POR INTERNET</v>
          </cell>
          <cell r="C166">
            <v>848660.22</v>
          </cell>
          <cell r="D166">
            <v>313859842.04000002</v>
          </cell>
          <cell r="E166">
            <v>291035990.62</v>
          </cell>
          <cell r="F166">
            <v>23672511.640000001</v>
          </cell>
          <cell r="G166">
            <v>629417004.5200001</v>
          </cell>
        </row>
        <row r="167">
          <cell r="A167" t="str">
            <v>1.1.1.2.01.0007</v>
          </cell>
          <cell r="B167" t="str">
            <v>(99) 103-11245-1 AFIRME PREDIAL</v>
          </cell>
          <cell r="C167">
            <v>404981.04</v>
          </cell>
          <cell r="D167">
            <v>48821668.399999999</v>
          </cell>
          <cell r="E167">
            <v>48645483.43</v>
          </cell>
          <cell r="F167">
            <v>581166.01</v>
          </cell>
          <cell r="G167">
            <v>98453298.88000001</v>
          </cell>
        </row>
        <row r="168">
          <cell r="A168" t="str">
            <v>1.1.1.2.01.0012</v>
          </cell>
          <cell r="B168" t="str">
            <v>(121) 103-11435-7 TARJETA CRED. INGRESOS</v>
          </cell>
          <cell r="C168">
            <v>3628.85</v>
          </cell>
          <cell r="D168" t="str">
            <v xml:space="preserve"> -   </v>
          </cell>
          <cell r="E168" t="str">
            <v xml:space="preserve"> -   </v>
          </cell>
          <cell r="F168">
            <v>3628.85</v>
          </cell>
          <cell r="G168">
            <v>7257.7</v>
          </cell>
        </row>
        <row r="169">
          <cell r="A169" t="str">
            <v>1.1.1.2.01.0014</v>
          </cell>
          <cell r="B169" t="str">
            <v>(129) 103-11592-2 PREDIAL OXXO</v>
          </cell>
          <cell r="C169">
            <v>7596.93</v>
          </cell>
          <cell r="D169">
            <v>1416199.99</v>
          </cell>
          <cell r="E169">
            <v>1408301.94</v>
          </cell>
          <cell r="F169">
            <v>15494.98</v>
          </cell>
          <cell r="G169">
            <v>2847593.84</v>
          </cell>
        </row>
        <row r="170">
          <cell r="A170" t="str">
            <v>1.1.1.2.01.0023</v>
          </cell>
          <cell r="B170" t="str">
            <v>(161) 103-11883-2 RECURSOS PROPIOS</v>
          </cell>
          <cell r="C170">
            <v>1022166.6</v>
          </cell>
          <cell r="D170">
            <v>151366986.97999999</v>
          </cell>
          <cell r="E170">
            <v>151007012.66999999</v>
          </cell>
          <cell r="F170">
            <v>1382140.91</v>
          </cell>
          <cell r="G170">
            <v>304778307.16000003</v>
          </cell>
        </row>
        <row r="171">
          <cell r="A171" t="str">
            <v>1.1.1.2.01.0024</v>
          </cell>
          <cell r="B171" t="str">
            <v>(290) REC.PROPIOS 2019 103128056</v>
          </cell>
          <cell r="C171" t="str">
            <v xml:space="preserve"> -   </v>
          </cell>
          <cell r="D171" t="str">
            <v xml:space="preserve"> -   </v>
          </cell>
          <cell r="E171" t="str">
            <v xml:space="preserve"> -   </v>
          </cell>
          <cell r="F171" t="str">
            <v xml:space="preserve"> -   </v>
          </cell>
          <cell r="G171">
            <v>0</v>
          </cell>
        </row>
        <row r="172">
          <cell r="A172" t="str">
            <v>1.1.1.2.01.0026</v>
          </cell>
          <cell r="B172" t="str">
            <v>GARANTIA PREDIAL BCO 569</v>
          </cell>
          <cell r="C172">
            <v>30060.67</v>
          </cell>
          <cell r="D172" t="str">
            <v xml:space="preserve"> -   </v>
          </cell>
          <cell r="E172">
            <v>30060.67</v>
          </cell>
          <cell r="F172" t="str">
            <v xml:space="preserve"> -   </v>
          </cell>
          <cell r="G172">
            <v>60121.34</v>
          </cell>
        </row>
        <row r="173">
          <cell r="A173" t="str">
            <v>1.1.1.2.01.0027</v>
          </cell>
          <cell r="B173" t="str">
            <v>(325) PERMISO TRANSP CARGA PESADA 1031261106</v>
          </cell>
          <cell r="C173" t="str">
            <v xml:space="preserve"> -   </v>
          </cell>
          <cell r="D173" t="str">
            <v xml:space="preserve"> -   </v>
          </cell>
          <cell r="E173" t="str">
            <v xml:space="preserve"> -   </v>
          </cell>
          <cell r="F173" t="str">
            <v xml:space="preserve"> -   </v>
          </cell>
          <cell r="G173">
            <v>0</v>
          </cell>
        </row>
        <row r="174">
          <cell r="A174" t="str">
            <v>1.1.1.2.01.0028</v>
          </cell>
          <cell r="B174" t="str">
            <v>(329) RECARGOS ISAI  103128218</v>
          </cell>
          <cell r="C174" t="str">
            <v xml:space="preserve"> -   </v>
          </cell>
          <cell r="D174" t="str">
            <v xml:space="preserve"> -   </v>
          </cell>
          <cell r="E174" t="str">
            <v xml:space="preserve"> -   </v>
          </cell>
          <cell r="F174" t="str">
            <v xml:space="preserve"> -   </v>
          </cell>
          <cell r="G174">
            <v>0</v>
          </cell>
        </row>
        <row r="175">
          <cell r="A175" t="str">
            <v>1.1.1.2.02.0000</v>
          </cell>
          <cell r="B175" t="str">
            <v>BANORTE, S.A.</v>
          </cell>
          <cell r="C175">
            <v>395115492.54000002</v>
          </cell>
          <cell r="D175">
            <v>13885159961.65</v>
          </cell>
          <cell r="E175">
            <v>13704446715.1</v>
          </cell>
          <cell r="F175">
            <v>575828739.09000003</v>
          </cell>
          <cell r="G175">
            <v>28560550908.380001</v>
          </cell>
        </row>
        <row r="176">
          <cell r="A176" t="str">
            <v>1.1.1.2.02.0001</v>
          </cell>
          <cell r="B176" t="str">
            <v>(01) 051-37652-8 CUENTA PARA PAGOS</v>
          </cell>
          <cell r="C176">
            <v>34068262.909999996</v>
          </cell>
          <cell r="D176">
            <v>10584343873.190001</v>
          </cell>
          <cell r="E176">
            <v>10613577580.5</v>
          </cell>
          <cell r="F176">
            <v>4834555.5999999996</v>
          </cell>
          <cell r="G176">
            <v>21236824272.199997</v>
          </cell>
        </row>
        <row r="177">
          <cell r="A177" t="str">
            <v>1.1.1.2.02.0002</v>
          </cell>
          <cell r="B177" t="str">
            <v>(65) 019-107104-1 RECEPCIÓN PAGOS PREDIAL</v>
          </cell>
          <cell r="C177">
            <v>46491.67</v>
          </cell>
          <cell r="D177">
            <v>76844874.099999994</v>
          </cell>
          <cell r="E177">
            <v>75809418.939999998</v>
          </cell>
          <cell r="F177">
            <v>1081946.83</v>
          </cell>
          <cell r="G177">
            <v>153782731.53999999</v>
          </cell>
        </row>
        <row r="178">
          <cell r="A178" t="str">
            <v>1.1.1.2.02.0003</v>
          </cell>
          <cell r="B178" t="str">
            <v>(231) SERVINÓMINA 0426924175 BANORTE</v>
          </cell>
          <cell r="C178">
            <v>5048.76</v>
          </cell>
          <cell r="D178">
            <v>362380763.76999998</v>
          </cell>
          <cell r="E178">
            <v>362377652.17000002</v>
          </cell>
          <cell r="F178">
            <v>8160.36</v>
          </cell>
          <cell r="G178">
            <v>724771625.06000006</v>
          </cell>
        </row>
        <row r="179">
          <cell r="A179" t="str">
            <v>1.1.1.2.02.0004</v>
          </cell>
          <cell r="B179" t="str">
            <v>(232) DONATIVOS DIF 447251036</v>
          </cell>
          <cell r="C179">
            <v>2043730.84</v>
          </cell>
          <cell r="D179">
            <v>8645380.4800000004</v>
          </cell>
          <cell r="E179">
            <v>1904075.38</v>
          </cell>
          <cell r="F179">
            <v>8785035.9399999995</v>
          </cell>
          <cell r="G179">
            <v>21378222.640000001</v>
          </cell>
        </row>
        <row r="180">
          <cell r="A180" t="str">
            <v>1.1.1.2.02.0005</v>
          </cell>
          <cell r="B180" t="str">
            <v>(233) COSTO INF. TRANSP. 00435421603</v>
          </cell>
          <cell r="C180">
            <v>2177</v>
          </cell>
          <cell r="D180">
            <v>6214.29</v>
          </cell>
          <cell r="E180">
            <v>4899.29</v>
          </cell>
          <cell r="F180">
            <v>3492</v>
          </cell>
          <cell r="G180">
            <v>16782.580000000002</v>
          </cell>
        </row>
        <row r="181">
          <cell r="A181" t="str">
            <v>1.1.1.2.02.0006</v>
          </cell>
          <cell r="B181" t="str">
            <v>(240) NOMINA CHEQUES BANORTE 2016</v>
          </cell>
          <cell r="C181">
            <v>6832364.4800000004</v>
          </cell>
          <cell r="D181">
            <v>72349537.540000007</v>
          </cell>
          <cell r="E181">
            <v>78759223</v>
          </cell>
          <cell r="F181">
            <v>422679.02</v>
          </cell>
          <cell r="G181">
            <v>158363804.04000002</v>
          </cell>
        </row>
        <row r="182">
          <cell r="A182" t="str">
            <v>1.1.1.2.02.0007</v>
          </cell>
          <cell r="B182" t="str">
            <v>(247) MERCADO ESTRELLA 0487575680</v>
          </cell>
          <cell r="C182" t="str">
            <v xml:space="preserve"> -   </v>
          </cell>
          <cell r="D182" t="str">
            <v xml:space="preserve"> -   </v>
          </cell>
          <cell r="E182" t="str">
            <v xml:space="preserve"> -   </v>
          </cell>
          <cell r="F182" t="str">
            <v xml:space="preserve"> -   </v>
          </cell>
          <cell r="G182">
            <v>0</v>
          </cell>
        </row>
        <row r="183">
          <cell r="A183" t="str">
            <v>1.1.1.2.02.0008</v>
          </cell>
          <cell r="B183" t="str">
            <v>(259) 0468924175 INVERS PUB. PROD. 2016</v>
          </cell>
          <cell r="C183" t="str">
            <v xml:space="preserve"> -   </v>
          </cell>
          <cell r="D183" t="str">
            <v xml:space="preserve"> -   </v>
          </cell>
          <cell r="E183" t="str">
            <v xml:space="preserve"> -   </v>
          </cell>
          <cell r="F183" t="str">
            <v xml:space="preserve"> -   </v>
          </cell>
          <cell r="G183">
            <v>0</v>
          </cell>
        </row>
        <row r="184">
          <cell r="A184" t="str">
            <v>1.1.1.2.02.0009</v>
          </cell>
          <cell r="B184" t="str">
            <v>(284) FDO. SEG. MPAL. 2019 1041412586</v>
          </cell>
          <cell r="C184" t="str">
            <v xml:space="preserve"> -   </v>
          </cell>
          <cell r="D184" t="str">
            <v xml:space="preserve"> -   </v>
          </cell>
          <cell r="E184" t="str">
            <v xml:space="preserve"> -   </v>
          </cell>
          <cell r="F184" t="str">
            <v xml:space="preserve"> -   </v>
          </cell>
          <cell r="G184">
            <v>0</v>
          </cell>
        </row>
        <row r="185">
          <cell r="A185" t="str">
            <v>1.1.1.2.02.0010</v>
          </cell>
          <cell r="B185" t="str">
            <v>(285) RAMO 28 PARTICIPACIONES 1043741150</v>
          </cell>
          <cell r="C185">
            <v>252.7</v>
          </cell>
          <cell r="D185" t="str">
            <v xml:space="preserve"> -   </v>
          </cell>
          <cell r="E185" t="str">
            <v xml:space="preserve"> -   </v>
          </cell>
          <cell r="F185">
            <v>252.7</v>
          </cell>
          <cell r="G185">
            <v>505.4</v>
          </cell>
        </row>
        <row r="186">
          <cell r="A186" t="str">
            <v>1.1.1.2.02.0011</v>
          </cell>
          <cell r="B186" t="str">
            <v>(299) PARTICIPACIONES RAMO 28 2020 1087344500</v>
          </cell>
          <cell r="C186">
            <v>308.01</v>
          </cell>
          <cell r="D186">
            <v>50000000</v>
          </cell>
          <cell r="E186">
            <v>50000000</v>
          </cell>
          <cell r="F186">
            <v>308.01</v>
          </cell>
          <cell r="G186">
            <v>100000616.02</v>
          </cell>
        </row>
        <row r="187">
          <cell r="A187" t="str">
            <v>1.1.1.2.02.0012</v>
          </cell>
          <cell r="B187" t="str">
            <v>(308) PROREGIO  EMPRESARIAL  1095852354</v>
          </cell>
          <cell r="C187" t="str">
            <v xml:space="preserve"> -   </v>
          </cell>
          <cell r="D187" t="str">
            <v xml:space="preserve"> -   </v>
          </cell>
          <cell r="E187" t="str">
            <v xml:space="preserve"> -   </v>
          </cell>
          <cell r="F187" t="str">
            <v xml:space="preserve"> -   </v>
          </cell>
          <cell r="G187">
            <v>0</v>
          </cell>
        </row>
        <row r="188">
          <cell r="A188" t="str">
            <v>1.1.1.2.02.0013</v>
          </cell>
          <cell r="B188" t="str">
            <v>(319) PARTICIPACIONES RAMO 28 2021 1135728140</v>
          </cell>
          <cell r="C188">
            <v>9011751.8300000001</v>
          </cell>
          <cell r="D188">
            <v>229313.77</v>
          </cell>
          <cell r="E188">
            <v>6416603.9299999997</v>
          </cell>
          <cell r="F188">
            <v>2824461.67</v>
          </cell>
          <cell r="G188">
            <v>18482131.199999999</v>
          </cell>
        </row>
        <row r="189">
          <cell r="A189" t="str">
            <v>1.1.1.2.02.0014</v>
          </cell>
          <cell r="B189" t="str">
            <v>(327) FEIEF 2021 1121551109</v>
          </cell>
          <cell r="C189">
            <v>3569339.42</v>
          </cell>
          <cell r="D189">
            <v>87790.89</v>
          </cell>
          <cell r="E189">
            <v>2672488.04</v>
          </cell>
          <cell r="F189">
            <v>984642.27</v>
          </cell>
          <cell r="G189">
            <v>7314260.6199999992</v>
          </cell>
        </row>
        <row r="190">
          <cell r="A190" t="str">
            <v>1.1.1.2.02.0015</v>
          </cell>
          <cell r="B190" t="str">
            <v>(330) PARTICIPACIONES 2022 1159477501</v>
          </cell>
          <cell r="C190">
            <v>335566382.86000001</v>
          </cell>
          <cell r="D190">
            <v>33514769.25</v>
          </cell>
          <cell r="E190">
            <v>322596817.45999998</v>
          </cell>
          <cell r="F190">
            <v>46484334.649999999</v>
          </cell>
          <cell r="G190">
            <v>738162304.21999991</v>
          </cell>
        </row>
        <row r="191">
          <cell r="A191" t="str">
            <v>1.1.1.2.02.0016</v>
          </cell>
          <cell r="B191" t="str">
            <v>(331) FEIEF 2022 1159477510</v>
          </cell>
          <cell r="C191">
            <v>3927654.11</v>
          </cell>
          <cell r="D191">
            <v>11151.25</v>
          </cell>
          <cell r="E191">
            <v>1212379.8799999999</v>
          </cell>
          <cell r="F191">
            <v>2726425.48</v>
          </cell>
          <cell r="G191">
            <v>7877610.7200000007</v>
          </cell>
        </row>
        <row r="192">
          <cell r="A192" t="str">
            <v>1.1.1.2.02.0017</v>
          </cell>
          <cell r="B192" t="str">
            <v>(343) 1171381918 PROG EMPL TEMP AHORA TRAB JTOS Y JTAS</v>
          </cell>
          <cell r="C192">
            <v>41727.949999999997</v>
          </cell>
          <cell r="D192">
            <v>1065028.5900000001</v>
          </cell>
          <cell r="E192">
            <v>1105786.44</v>
          </cell>
          <cell r="F192">
            <v>970.1</v>
          </cell>
          <cell r="G192">
            <v>2213513.08</v>
          </cell>
        </row>
        <row r="193">
          <cell r="A193" t="str">
            <v>1.1.1.2.02.0018</v>
          </cell>
          <cell r="B193" t="str">
            <v>(351) PARTICIPACIONES RAMO 28 2023 1182901871</v>
          </cell>
          <cell r="C193" t="str">
            <v xml:space="preserve"> -   </v>
          </cell>
          <cell r="D193">
            <v>2558200117.5100002</v>
          </cell>
          <cell r="E193">
            <v>2188009790.0700002</v>
          </cell>
          <cell r="F193">
            <v>370190327.44</v>
          </cell>
          <cell r="G193">
            <v>5116400235.0199995</v>
          </cell>
        </row>
        <row r="194">
          <cell r="A194" t="str">
            <v>1.1.1.2.02.0019</v>
          </cell>
          <cell r="B194" t="str">
            <v>(352) FEIEF 2023 1211912496</v>
          </cell>
          <cell r="C194" t="str">
            <v xml:space="preserve"> -   </v>
          </cell>
          <cell r="D194">
            <v>137481147.02000001</v>
          </cell>
          <cell r="E194" t="str">
            <v xml:space="preserve"> -   </v>
          </cell>
          <cell r="F194">
            <v>137481147.02000001</v>
          </cell>
          <cell r="G194">
            <v>274962294.04000002</v>
          </cell>
        </row>
        <row r="195">
          <cell r="A195" t="str">
            <v>1.1.1.2.03.0000</v>
          </cell>
          <cell r="B195" t="str">
            <v>BBVA BANCOMER, S.A.</v>
          </cell>
          <cell r="C195">
            <v>23611823.32</v>
          </cell>
          <cell r="D195">
            <v>1105366296.22</v>
          </cell>
          <cell r="E195">
            <v>1093211082.24</v>
          </cell>
          <cell r="F195">
            <v>35767037.299999997</v>
          </cell>
          <cell r="G195">
            <v>2257956239.0799999</v>
          </cell>
        </row>
        <row r="196">
          <cell r="A196" t="str">
            <v>1.1.1.2.03.0001</v>
          </cell>
          <cell r="B196" t="str">
            <v>(13) 108-82747-8 RECEPCIÓN DE INGRESOS</v>
          </cell>
          <cell r="C196">
            <v>1859851.12</v>
          </cell>
          <cell r="D196">
            <v>465945393.73000002</v>
          </cell>
          <cell r="E196">
            <v>460342218.35000002</v>
          </cell>
          <cell r="F196">
            <v>7463026.5</v>
          </cell>
          <cell r="G196">
            <v>935610489.70000005</v>
          </cell>
        </row>
        <row r="197">
          <cell r="A197" t="str">
            <v>1.1.1.2.03.0002</v>
          </cell>
          <cell r="B197" t="str">
            <v>(128) 0177-14410-5 BANCOMER EN LÍNEA</v>
          </cell>
          <cell r="C197">
            <v>1577549.94</v>
          </cell>
          <cell r="D197">
            <v>213427416.05000001</v>
          </cell>
          <cell r="E197">
            <v>205186434.22</v>
          </cell>
          <cell r="F197">
            <v>9818531.7699999996</v>
          </cell>
          <cell r="G197">
            <v>430009931.98000002</v>
          </cell>
        </row>
        <row r="198">
          <cell r="A198" t="str">
            <v>1.1.1.2.03.0003</v>
          </cell>
          <cell r="B198" t="str">
            <v>(140) 0184-55206-7 RECEPCIÓN ISAI</v>
          </cell>
          <cell r="C198">
            <v>4845</v>
          </cell>
          <cell r="D198">
            <v>25535.91</v>
          </cell>
          <cell r="E198">
            <v>4845</v>
          </cell>
          <cell r="F198">
            <v>25535.91</v>
          </cell>
          <cell r="G198">
            <v>60761.820000000007</v>
          </cell>
        </row>
        <row r="199">
          <cell r="A199" t="str">
            <v>1.1.1.2.03.0004</v>
          </cell>
          <cell r="B199" t="str">
            <v>(142) 0185-95017-1 RECURSOS PROPIOS</v>
          </cell>
          <cell r="C199">
            <v>2345840.34</v>
          </cell>
          <cell r="D199">
            <v>322458.92</v>
          </cell>
          <cell r="E199" t="str">
            <v xml:space="preserve"> -   </v>
          </cell>
          <cell r="F199">
            <v>2668299.2599999998</v>
          </cell>
          <cell r="G199">
            <v>5336598.5199999996</v>
          </cell>
        </row>
        <row r="200">
          <cell r="A200" t="str">
            <v>1.1.1.2.03.0005</v>
          </cell>
          <cell r="B200" t="str">
            <v>(275) ISAI EN LINEA 00111411756</v>
          </cell>
          <cell r="C200">
            <v>16900443.219999999</v>
          </cell>
          <cell r="D200">
            <v>201308776.09999999</v>
          </cell>
          <cell r="E200">
            <v>203448679.81999999</v>
          </cell>
          <cell r="F200">
            <v>14760539.5</v>
          </cell>
          <cell r="G200">
            <v>436418438.63999999</v>
          </cell>
        </row>
        <row r="201">
          <cell r="A201" t="str">
            <v>1.1.1.2.03.0006</v>
          </cell>
          <cell r="B201" t="str">
            <v>(291) BBVA RECURSOS PROPIOS 2019</v>
          </cell>
          <cell r="C201" t="str">
            <v xml:space="preserve"> -   </v>
          </cell>
          <cell r="D201" t="str">
            <v xml:space="preserve"> -   </v>
          </cell>
          <cell r="E201" t="str">
            <v xml:space="preserve"> -   </v>
          </cell>
          <cell r="F201" t="str">
            <v xml:space="preserve"> -   </v>
          </cell>
          <cell r="G201">
            <v>0</v>
          </cell>
        </row>
        <row r="202">
          <cell r="A202" t="str">
            <v>1.1.1.2.03.0007</v>
          </cell>
          <cell r="B202" t="str">
            <v>(311)  PAGOS EN LINEA INGRESOS 0115353122</v>
          </cell>
          <cell r="C202">
            <v>959879.35</v>
          </cell>
          <cell r="D202">
            <v>35022.14</v>
          </cell>
          <cell r="E202">
            <v>6184.17</v>
          </cell>
          <cell r="F202">
            <v>988717.32</v>
          </cell>
          <cell r="G202">
            <v>1989802.98</v>
          </cell>
        </row>
        <row r="203">
          <cell r="A203" t="str">
            <v>1.1.1.2.03.0008</v>
          </cell>
          <cell r="B203" t="str">
            <v>(328) SERVINOMINA 2021 0117709102</v>
          </cell>
          <cell r="C203">
            <v>5618.21</v>
          </cell>
          <cell r="D203">
            <v>204887934.38</v>
          </cell>
          <cell r="E203">
            <v>204887933.63999999</v>
          </cell>
          <cell r="F203">
            <v>5618.95</v>
          </cell>
          <cell r="G203">
            <v>409787105.18000001</v>
          </cell>
        </row>
        <row r="204">
          <cell r="A204" t="str">
            <v>1.1.1.2.03.0009</v>
          </cell>
          <cell r="B204" t="str">
            <v>(345) NOMINA PENSIONES ALIMENTICIAS</v>
          </cell>
          <cell r="C204">
            <v>17164.169999999998</v>
          </cell>
          <cell r="D204">
            <v>12489938.859999999</v>
          </cell>
          <cell r="E204">
            <v>12507103.029999999</v>
          </cell>
          <cell r="F204" t="str">
            <v xml:space="preserve"> -   </v>
          </cell>
          <cell r="G204">
            <v>25014206.059999999</v>
          </cell>
        </row>
        <row r="205">
          <cell r="A205" t="str">
            <v>1.1.1.2.03.0010</v>
          </cell>
          <cell r="B205" t="str">
            <v>(346) CENTRALIZADORA FDO OPERATIVO 0118837929</v>
          </cell>
          <cell r="C205">
            <v>-59368.94</v>
          </cell>
          <cell r="D205">
            <v>5833228.8099999996</v>
          </cell>
          <cell r="E205">
            <v>5755451.8099999996</v>
          </cell>
          <cell r="F205">
            <v>18408.060000000001</v>
          </cell>
          <cell r="G205">
            <v>11547719.74</v>
          </cell>
        </row>
        <row r="206">
          <cell r="A206" t="str">
            <v>1.1.1.2.03.0011</v>
          </cell>
          <cell r="B206" t="str">
            <v>(349) CENTRALIZADORA CAJAS CHICAS 0119219927</v>
          </cell>
          <cell r="C206">
            <v>0.91</v>
          </cell>
          <cell r="D206">
            <v>1072231.29</v>
          </cell>
          <cell r="E206">
            <v>1072232.2</v>
          </cell>
          <cell r="F206" t="str">
            <v xml:space="preserve"> -   </v>
          </cell>
          <cell r="G206">
            <v>2144464.4</v>
          </cell>
        </row>
        <row r="207">
          <cell r="A207" t="str">
            <v>1.1.1.2.03.0012</v>
          </cell>
          <cell r="B207" t="str">
            <v>(368) MERCADO PAGO  0120635200</v>
          </cell>
          <cell r="C207" t="str">
            <v xml:space="preserve"> -   </v>
          </cell>
          <cell r="D207">
            <v>18360.03</v>
          </cell>
          <cell r="E207" t="str">
            <v xml:space="preserve"> -   </v>
          </cell>
          <cell r="F207">
            <v>18360.03</v>
          </cell>
          <cell r="G207">
            <v>36720.06</v>
          </cell>
        </row>
        <row r="208">
          <cell r="A208" t="str">
            <v>1.1.1.2.04.0000</v>
          </cell>
          <cell r="B208" t="str">
            <v>BANCO DEL BAJÍO, S.A.</v>
          </cell>
          <cell r="C208" t="str">
            <v xml:space="preserve"> -   </v>
          </cell>
          <cell r="D208" t="str">
            <v xml:space="preserve"> -   </v>
          </cell>
          <cell r="E208" t="str">
            <v xml:space="preserve"> -   </v>
          </cell>
          <cell r="F208" t="str">
            <v xml:space="preserve"> -   </v>
          </cell>
          <cell r="G208">
            <v>0</v>
          </cell>
        </row>
        <row r="209">
          <cell r="A209" t="str">
            <v>1.1.1.2.04.0001</v>
          </cell>
          <cell r="B209" t="str">
            <v>(98) 641-70201 RECURSOS PROPIOS</v>
          </cell>
          <cell r="C209" t="str">
            <v xml:space="preserve"> -   </v>
          </cell>
          <cell r="D209" t="str">
            <v xml:space="preserve"> -   </v>
          </cell>
          <cell r="E209" t="str">
            <v xml:space="preserve"> -   </v>
          </cell>
          <cell r="F209" t="str">
            <v xml:space="preserve"> -   </v>
          </cell>
          <cell r="G209">
            <v>0</v>
          </cell>
        </row>
        <row r="210">
          <cell r="A210" t="str">
            <v>1.1.1.2.05.0000</v>
          </cell>
          <cell r="B210" t="str">
            <v>BANAMEX, S.A.</v>
          </cell>
          <cell r="C210">
            <v>5267.93</v>
          </cell>
          <cell r="D210">
            <v>3751.88</v>
          </cell>
          <cell r="E210">
            <v>9019.81</v>
          </cell>
          <cell r="F210" t="str">
            <v xml:space="preserve"> -   </v>
          </cell>
          <cell r="G210">
            <v>18039.620000000003</v>
          </cell>
        </row>
        <row r="211">
          <cell r="A211" t="str">
            <v>1.1.1.2.05.0002</v>
          </cell>
          <cell r="B211" t="str">
            <v>(90) 4757-36935 RECEPCIÓN PAGOS TC</v>
          </cell>
          <cell r="C211">
            <v>5267.93</v>
          </cell>
          <cell r="D211">
            <v>3751.88</v>
          </cell>
          <cell r="E211">
            <v>9019.81</v>
          </cell>
          <cell r="F211" t="str">
            <v xml:space="preserve"> -   </v>
          </cell>
          <cell r="G211">
            <v>18039.620000000003</v>
          </cell>
        </row>
        <row r="212">
          <cell r="A212" t="str">
            <v>1.1.1.2.06.0000</v>
          </cell>
          <cell r="B212" t="str">
            <v>OTROS BANCOS</v>
          </cell>
          <cell r="C212">
            <v>39192709.219999999</v>
          </cell>
          <cell r="D212">
            <v>3155832.76</v>
          </cell>
          <cell r="E212">
            <v>1410147.3</v>
          </cell>
          <cell r="F212">
            <v>40938394.68</v>
          </cell>
          <cell r="G212">
            <v>84697083.959999993</v>
          </cell>
        </row>
        <row r="213">
          <cell r="A213" t="str">
            <v>1.1.1.2.06.0001</v>
          </cell>
          <cell r="B213" t="str">
            <v>(159) 011-03687-001-1 BANREGIO R.P.</v>
          </cell>
          <cell r="C213" t="str">
            <v xml:space="preserve"> -   </v>
          </cell>
          <cell r="D213" t="str">
            <v xml:space="preserve"> -   </v>
          </cell>
          <cell r="E213" t="str">
            <v xml:space="preserve"> -   </v>
          </cell>
          <cell r="F213" t="str">
            <v xml:space="preserve"> -   </v>
          </cell>
          <cell r="G213">
            <v>0</v>
          </cell>
        </row>
        <row r="214">
          <cell r="A214" t="str">
            <v>1.1.1.2.06.0002</v>
          </cell>
          <cell r="B214" t="str">
            <v>BANCO VIRTUAL DEPURACIÓN CUENTAS</v>
          </cell>
          <cell r="C214" t="str">
            <v xml:space="preserve"> -   </v>
          </cell>
          <cell r="D214" t="str">
            <v xml:space="preserve"> -   </v>
          </cell>
          <cell r="E214" t="str">
            <v xml:space="preserve"> -   </v>
          </cell>
          <cell r="F214" t="str">
            <v xml:space="preserve"> -   </v>
          </cell>
          <cell r="G214">
            <v>0</v>
          </cell>
        </row>
        <row r="215">
          <cell r="A215" t="str">
            <v>1.1.1.2.06.0004</v>
          </cell>
          <cell r="B215" t="str">
            <v>(194) INTERACCIONES FACTORAJE 300277550</v>
          </cell>
          <cell r="C215" t="str">
            <v xml:space="preserve"> -   </v>
          </cell>
          <cell r="D215" t="str">
            <v xml:space="preserve"> -   </v>
          </cell>
          <cell r="E215" t="str">
            <v xml:space="preserve"> -   </v>
          </cell>
          <cell r="F215" t="str">
            <v xml:space="preserve"> -   </v>
          </cell>
          <cell r="G215">
            <v>0</v>
          </cell>
        </row>
        <row r="216">
          <cell r="A216" t="str">
            <v>1.1.1.2.06.0005</v>
          </cell>
          <cell r="B216" t="str">
            <v>(223) INTERACCIONES RP 300175757</v>
          </cell>
          <cell r="C216">
            <v>50667.33</v>
          </cell>
          <cell r="D216">
            <v>435552.16</v>
          </cell>
          <cell r="E216">
            <v>435467.57</v>
          </cell>
          <cell r="F216">
            <v>50751.92</v>
          </cell>
          <cell r="G216">
            <v>972438.9800000001</v>
          </cell>
        </row>
        <row r="217">
          <cell r="A217" t="str">
            <v>1.1.1.2.06.0006</v>
          </cell>
          <cell r="B217" t="str">
            <v>(295) BCO AZTECA 01720124610619 REC PROP 19</v>
          </cell>
          <cell r="C217" t="str">
            <v xml:space="preserve"> -   </v>
          </cell>
          <cell r="D217" t="str">
            <v xml:space="preserve"> -   </v>
          </cell>
          <cell r="E217" t="str">
            <v xml:space="preserve"> -   </v>
          </cell>
          <cell r="F217" t="str">
            <v xml:space="preserve"> -   </v>
          </cell>
          <cell r="G217">
            <v>0</v>
          </cell>
        </row>
        <row r="218">
          <cell r="A218" t="str">
            <v>1.1.1.2.06.0007</v>
          </cell>
          <cell r="B218" t="str">
            <v>(222) RECURSOS PROPIOS BANCREA  12000006473</v>
          </cell>
          <cell r="C218">
            <v>39142041.890000001</v>
          </cell>
          <cell r="D218">
            <v>2720271.84</v>
          </cell>
          <cell r="E218">
            <v>974672.1</v>
          </cell>
          <cell r="F218">
            <v>40887641.630000003</v>
          </cell>
          <cell r="G218">
            <v>83724627.460000008</v>
          </cell>
        </row>
        <row r="219">
          <cell r="A219" t="str">
            <v>1.1.1.2.06.0008</v>
          </cell>
          <cell r="B219" t="str">
            <v>(339) BANREGIO RP 011725080010</v>
          </cell>
          <cell r="C219" t="str">
            <v xml:space="preserve"> -   </v>
          </cell>
          <cell r="D219">
            <v>4.3600000000000003</v>
          </cell>
          <cell r="E219">
            <v>4.3600000000000003</v>
          </cell>
          <cell r="F219" t="str">
            <v xml:space="preserve"> -   </v>
          </cell>
          <cell r="G219">
            <v>8.7200000000000006</v>
          </cell>
        </row>
        <row r="220">
          <cell r="A220" t="str">
            <v>1.1.1.2.06.0009</v>
          </cell>
          <cell r="B220" t="str">
            <v>(340) BANREGIO PREDIAL EN LINEA 011724960016</v>
          </cell>
          <cell r="C220" t="str">
            <v xml:space="preserve"> -   </v>
          </cell>
          <cell r="D220">
            <v>4.4000000000000004</v>
          </cell>
          <cell r="E220">
            <v>3.27</v>
          </cell>
          <cell r="F220">
            <v>1.1299999999999999</v>
          </cell>
          <cell r="G220">
            <v>8.8000000000000007</v>
          </cell>
        </row>
        <row r="221">
          <cell r="A221" t="str">
            <v>1.1.1.2.06.0010</v>
          </cell>
          <cell r="B221" t="str">
            <v>(999) BCO TRANSITORIO ANTICIPO DE CONTRIBUCIONES</v>
          </cell>
          <cell r="C221" t="str">
            <v xml:space="preserve"> -   </v>
          </cell>
          <cell r="D221" t="str">
            <v xml:space="preserve"> -   </v>
          </cell>
          <cell r="E221" t="str">
            <v xml:space="preserve"> -   </v>
          </cell>
          <cell r="F221" t="str">
            <v xml:space="preserve"> -   </v>
          </cell>
          <cell r="G221">
            <v>0</v>
          </cell>
        </row>
        <row r="222">
          <cell r="A222" t="str">
            <v>1.1.1.3.00.0000</v>
          </cell>
          <cell r="B222" t="str">
            <v>BANCOS/DEPENDENCIAS Y OTROS</v>
          </cell>
          <cell r="C222" t="str">
            <v xml:space="preserve"> -   </v>
          </cell>
          <cell r="D222" t="str">
            <v xml:space="preserve"> -   </v>
          </cell>
          <cell r="E222" t="str">
            <v xml:space="preserve"> -   </v>
          </cell>
          <cell r="F222" t="str">
            <v xml:space="preserve"> -   </v>
          </cell>
          <cell r="G222">
            <v>0</v>
          </cell>
        </row>
        <row r="223">
          <cell r="A223" t="str">
            <v>1.1.1.4.00.0000</v>
          </cell>
          <cell r="B223" t="str">
            <v>INVERSIONES TEMPORALES (HASTA 3 MESES)</v>
          </cell>
          <cell r="C223">
            <v>280213309.26999998</v>
          </cell>
          <cell r="D223">
            <v>1846871679.6600001</v>
          </cell>
          <cell r="E223">
            <v>1757019309.5599999</v>
          </cell>
          <cell r="F223">
            <v>370065679.37</v>
          </cell>
          <cell r="G223">
            <v>4254169977.8599997</v>
          </cell>
        </row>
        <row r="224">
          <cell r="A224" t="str">
            <v>1.1.1.4.01.0000</v>
          </cell>
          <cell r="B224" t="str">
            <v>BANCA AFIRME, S.A.</v>
          </cell>
          <cell r="C224">
            <v>63519775.759999998</v>
          </cell>
          <cell r="D224">
            <v>104926414.94</v>
          </cell>
          <cell r="E224">
            <v>120018729.59</v>
          </cell>
          <cell r="F224">
            <v>48427461.109999999</v>
          </cell>
          <cell r="G224">
            <v>336892381.39999998</v>
          </cell>
        </row>
        <row r="225">
          <cell r="A225" t="str">
            <v>1.1.1.4.01.0001</v>
          </cell>
          <cell r="B225" t="str">
            <v>(10) 101-10276-9 CUENTA DE INGRESOS</v>
          </cell>
          <cell r="C225" t="str">
            <v xml:space="preserve"> -   </v>
          </cell>
          <cell r="D225" t="str">
            <v xml:space="preserve"> -   </v>
          </cell>
          <cell r="E225" t="str">
            <v xml:space="preserve"> -   </v>
          </cell>
          <cell r="F225" t="str">
            <v xml:space="preserve"> -   </v>
          </cell>
          <cell r="G225">
            <v>0</v>
          </cell>
        </row>
        <row r="226">
          <cell r="A226" t="str">
            <v>1.1.1.4.01.0002</v>
          </cell>
          <cell r="B226" t="str">
            <v>(71) 103-10947-7 CUENTA PARA PAGOS</v>
          </cell>
          <cell r="C226">
            <v>63519775.759999998</v>
          </cell>
          <cell r="D226">
            <v>104926414.94</v>
          </cell>
          <cell r="E226">
            <v>120018729.59</v>
          </cell>
          <cell r="F226">
            <v>48427461.109999999</v>
          </cell>
          <cell r="G226">
            <v>336892381.39999998</v>
          </cell>
        </row>
        <row r="227">
          <cell r="A227" t="str">
            <v>1.1.1.4.01.0003</v>
          </cell>
          <cell r="B227" t="str">
            <v>(11) 103-10918-3 NÓMINA POR DISPERSIÓN</v>
          </cell>
          <cell r="C227" t="str">
            <v xml:space="preserve"> -   </v>
          </cell>
          <cell r="D227" t="str">
            <v xml:space="preserve"> -   </v>
          </cell>
          <cell r="E227" t="str">
            <v xml:space="preserve"> -   </v>
          </cell>
          <cell r="F227" t="str">
            <v xml:space="preserve"> -   </v>
          </cell>
          <cell r="G227">
            <v>0</v>
          </cell>
        </row>
        <row r="228">
          <cell r="A228" t="str">
            <v>1.1.1.4.01.0004</v>
          </cell>
          <cell r="B228" t="str">
            <v>(12) 103-10917-5 NÓMINA POR CHEQUE</v>
          </cell>
          <cell r="C228" t="str">
            <v xml:space="preserve"> -   </v>
          </cell>
          <cell r="D228" t="str">
            <v xml:space="preserve"> -   </v>
          </cell>
          <cell r="E228" t="str">
            <v xml:space="preserve"> -   </v>
          </cell>
          <cell r="F228" t="str">
            <v xml:space="preserve"> -   </v>
          </cell>
          <cell r="G228">
            <v>0</v>
          </cell>
        </row>
        <row r="229">
          <cell r="A229" t="str">
            <v>1.1.1.4.01.0005</v>
          </cell>
          <cell r="B229" t="str">
            <v>(67) 101-11766-9 PREDIAL POR INTERNET</v>
          </cell>
          <cell r="C229" t="str">
            <v xml:space="preserve"> -   </v>
          </cell>
          <cell r="D229" t="str">
            <v xml:space="preserve"> -   </v>
          </cell>
          <cell r="E229" t="str">
            <v xml:space="preserve"> -   </v>
          </cell>
          <cell r="F229" t="str">
            <v xml:space="preserve"> -   </v>
          </cell>
          <cell r="G229">
            <v>0</v>
          </cell>
        </row>
        <row r="230">
          <cell r="A230" t="str">
            <v>1.1.1.4.01.0006</v>
          </cell>
          <cell r="B230" t="str">
            <v>(84) 103-11157-9 CONAGUA-APAZU 2008</v>
          </cell>
          <cell r="C230" t="str">
            <v xml:space="preserve"> -   </v>
          </cell>
          <cell r="D230" t="str">
            <v xml:space="preserve"> -   </v>
          </cell>
          <cell r="E230" t="str">
            <v xml:space="preserve"> -   </v>
          </cell>
          <cell r="F230" t="str">
            <v xml:space="preserve"> -   </v>
          </cell>
          <cell r="G230">
            <v>0</v>
          </cell>
        </row>
        <row r="231">
          <cell r="A231" t="str">
            <v>1.1.1.4.01.0007</v>
          </cell>
          <cell r="B231" t="str">
            <v>(99) 103-11245-1 AFIRME PREDIAL</v>
          </cell>
          <cell r="C231" t="str">
            <v xml:space="preserve"> -   </v>
          </cell>
          <cell r="D231" t="str">
            <v xml:space="preserve"> -   </v>
          </cell>
          <cell r="E231" t="str">
            <v xml:space="preserve"> -   </v>
          </cell>
          <cell r="F231" t="str">
            <v xml:space="preserve"> -   </v>
          </cell>
          <cell r="G231">
            <v>0</v>
          </cell>
        </row>
        <row r="232">
          <cell r="A232" t="str">
            <v>1.1.1.4.01.0009</v>
          </cell>
          <cell r="B232" t="str">
            <v>(106) 103-11363-6 CONADE 2009</v>
          </cell>
          <cell r="C232" t="str">
            <v xml:space="preserve"> -   </v>
          </cell>
          <cell r="D232" t="str">
            <v xml:space="preserve"> -   </v>
          </cell>
          <cell r="E232" t="str">
            <v xml:space="preserve"> -   </v>
          </cell>
          <cell r="F232" t="str">
            <v xml:space="preserve"> -   </v>
          </cell>
          <cell r="G232">
            <v>0</v>
          </cell>
        </row>
        <row r="233">
          <cell r="A233" t="str">
            <v>1.1.1.4.01.0010</v>
          </cell>
          <cell r="B233" t="str">
            <v>(107) 103-11388-1 INFRAESTRUCTURA 2010</v>
          </cell>
          <cell r="C233" t="str">
            <v xml:space="preserve"> -   </v>
          </cell>
          <cell r="D233" t="str">
            <v xml:space="preserve"> -   </v>
          </cell>
          <cell r="E233" t="str">
            <v xml:space="preserve"> -   </v>
          </cell>
          <cell r="F233" t="str">
            <v xml:space="preserve"> -   </v>
          </cell>
          <cell r="G233">
            <v>0</v>
          </cell>
        </row>
        <row r="234">
          <cell r="A234" t="str">
            <v>1.1.1.4.01.0011</v>
          </cell>
          <cell r="B234" t="str">
            <v>(116) 103-11419-5 REHAB ESP EDUC 2010</v>
          </cell>
          <cell r="C234" t="str">
            <v xml:space="preserve"> -   </v>
          </cell>
          <cell r="D234" t="str">
            <v xml:space="preserve"> -   </v>
          </cell>
          <cell r="E234" t="str">
            <v xml:space="preserve"> -   </v>
          </cell>
          <cell r="F234" t="str">
            <v xml:space="preserve"> -   </v>
          </cell>
          <cell r="G234">
            <v>0</v>
          </cell>
        </row>
        <row r="235">
          <cell r="A235" t="str">
            <v>1.1.1.4.01.0012</v>
          </cell>
          <cell r="B235" t="str">
            <v>(121) 103-11435-7 TARJETA CRED. INGRESOS</v>
          </cell>
          <cell r="C235" t="str">
            <v xml:space="preserve"> -   </v>
          </cell>
          <cell r="D235" t="str">
            <v xml:space="preserve"> -   </v>
          </cell>
          <cell r="E235" t="str">
            <v xml:space="preserve"> -   </v>
          </cell>
          <cell r="F235" t="str">
            <v xml:space="preserve"> -   </v>
          </cell>
          <cell r="G235">
            <v>0</v>
          </cell>
        </row>
        <row r="236">
          <cell r="A236" t="str">
            <v>1.1.1.4.01.0013</v>
          </cell>
          <cell r="B236" t="str">
            <v>(123) 103-11462-4 RECURSOS FOPAM</v>
          </cell>
          <cell r="C236" t="str">
            <v xml:space="preserve"> -   </v>
          </cell>
          <cell r="D236" t="str">
            <v xml:space="preserve"> -   </v>
          </cell>
          <cell r="E236" t="str">
            <v xml:space="preserve"> -   </v>
          </cell>
          <cell r="F236" t="str">
            <v xml:space="preserve"> -   </v>
          </cell>
          <cell r="G236">
            <v>0</v>
          </cell>
        </row>
        <row r="237">
          <cell r="A237" t="str">
            <v>1.1.1.4.01.0014</v>
          </cell>
          <cell r="B237" t="str">
            <v>(129) 103-11592-2 PREDIAL OXXO</v>
          </cell>
          <cell r="C237" t="str">
            <v xml:space="preserve"> -   </v>
          </cell>
          <cell r="D237" t="str">
            <v xml:space="preserve"> -   </v>
          </cell>
          <cell r="E237" t="str">
            <v xml:space="preserve"> -   </v>
          </cell>
          <cell r="F237" t="str">
            <v xml:space="preserve"> -   </v>
          </cell>
          <cell r="G237">
            <v>0</v>
          </cell>
        </row>
        <row r="238">
          <cell r="A238" t="str">
            <v>1.1.1.4.01.0015</v>
          </cell>
          <cell r="B238" t="str">
            <v>(131) 103-11610-4 FISM 2011</v>
          </cell>
          <cell r="C238" t="str">
            <v xml:space="preserve"> -   </v>
          </cell>
          <cell r="D238" t="str">
            <v xml:space="preserve"> -   </v>
          </cell>
          <cell r="E238" t="str">
            <v xml:space="preserve"> -   </v>
          </cell>
          <cell r="F238" t="str">
            <v xml:space="preserve"> -   </v>
          </cell>
          <cell r="G238">
            <v>0</v>
          </cell>
        </row>
        <row r="239">
          <cell r="A239" t="str">
            <v>1.1.1.4.01.0016</v>
          </cell>
          <cell r="B239" t="str">
            <v>(132) 103-11612-0 FORTAMUN-DF 2011</v>
          </cell>
          <cell r="C239" t="str">
            <v xml:space="preserve"> -   </v>
          </cell>
          <cell r="D239" t="str">
            <v xml:space="preserve"> -   </v>
          </cell>
          <cell r="E239" t="str">
            <v xml:space="preserve"> -   </v>
          </cell>
          <cell r="F239" t="str">
            <v xml:space="preserve"> -   </v>
          </cell>
          <cell r="G239">
            <v>0</v>
          </cell>
        </row>
        <row r="240">
          <cell r="A240" t="str">
            <v>1.1.1.4.01.0017</v>
          </cell>
          <cell r="B240" t="str">
            <v>(138) 103-11639-2 ACTIVAD. CONADE 2011</v>
          </cell>
          <cell r="C240" t="str">
            <v xml:space="preserve"> -   </v>
          </cell>
          <cell r="D240" t="str">
            <v xml:space="preserve"> -   </v>
          </cell>
          <cell r="E240" t="str">
            <v xml:space="preserve"> -   </v>
          </cell>
          <cell r="F240" t="str">
            <v xml:space="preserve"> -   </v>
          </cell>
          <cell r="G240">
            <v>0</v>
          </cell>
        </row>
        <row r="241">
          <cell r="A241" t="str">
            <v>1.1.1.4.01.0019</v>
          </cell>
          <cell r="B241" t="str">
            <v>(144) 103-11658-9 REMOD.ALAMEDA CONACULT</v>
          </cell>
          <cell r="C241" t="str">
            <v xml:space="preserve"> -   </v>
          </cell>
          <cell r="D241" t="str">
            <v xml:space="preserve"> -   </v>
          </cell>
          <cell r="E241" t="str">
            <v xml:space="preserve"> -   </v>
          </cell>
          <cell r="F241" t="str">
            <v xml:space="preserve"> -   </v>
          </cell>
          <cell r="G241">
            <v>0</v>
          </cell>
        </row>
        <row r="242">
          <cell r="A242" t="str">
            <v>1.1.1.4.01.0020</v>
          </cell>
          <cell r="B242" t="str">
            <v>(147) 103-11758-5 FISM 2012</v>
          </cell>
          <cell r="C242" t="str">
            <v xml:space="preserve"> -   </v>
          </cell>
          <cell r="D242" t="str">
            <v xml:space="preserve"> -   </v>
          </cell>
          <cell r="E242" t="str">
            <v xml:space="preserve"> -   </v>
          </cell>
          <cell r="F242" t="str">
            <v xml:space="preserve"> -   </v>
          </cell>
          <cell r="G242">
            <v>0</v>
          </cell>
        </row>
        <row r="243">
          <cell r="A243" t="str">
            <v>1.1.1.4.01.0021</v>
          </cell>
          <cell r="B243" t="str">
            <v>(148) 103-11759-3 FORTAMUN-DF 2012</v>
          </cell>
          <cell r="C243" t="str">
            <v xml:space="preserve"> -   </v>
          </cell>
          <cell r="D243" t="str">
            <v xml:space="preserve"> -   </v>
          </cell>
          <cell r="E243" t="str">
            <v xml:space="preserve"> -   </v>
          </cell>
          <cell r="F243" t="str">
            <v xml:space="preserve"> -   </v>
          </cell>
          <cell r="G243">
            <v>0</v>
          </cell>
        </row>
        <row r="244">
          <cell r="A244" t="str">
            <v>1.1.1.4.01.0022</v>
          </cell>
          <cell r="B244" t="str">
            <v>(158) 103-11821-2 EQ. CTRO CULT. ALAMEDA</v>
          </cell>
          <cell r="C244" t="str">
            <v xml:space="preserve"> -   </v>
          </cell>
          <cell r="D244" t="str">
            <v xml:space="preserve"> -   </v>
          </cell>
          <cell r="E244" t="str">
            <v xml:space="preserve"> -   </v>
          </cell>
          <cell r="F244" t="str">
            <v xml:space="preserve"> -   </v>
          </cell>
          <cell r="G244">
            <v>0</v>
          </cell>
        </row>
        <row r="245">
          <cell r="A245" t="str">
            <v>1.1.1.4.01.0023</v>
          </cell>
          <cell r="B245" t="str">
            <v>(161) 103-11883-2 RECURSOS PROPIOS</v>
          </cell>
          <cell r="C245" t="str">
            <v xml:space="preserve"> -   </v>
          </cell>
          <cell r="D245" t="str">
            <v xml:space="preserve"> -   </v>
          </cell>
          <cell r="E245" t="str">
            <v xml:space="preserve"> -   </v>
          </cell>
          <cell r="F245" t="str">
            <v xml:space="preserve"> -   </v>
          </cell>
          <cell r="G245">
            <v>0</v>
          </cell>
        </row>
        <row r="246">
          <cell r="A246" t="str">
            <v>1.1.1.4.01.0024</v>
          </cell>
          <cell r="B246" t="str">
            <v>(569) AFIRME GTIA PREDIAL</v>
          </cell>
          <cell r="C246" t="str">
            <v xml:space="preserve"> -   </v>
          </cell>
          <cell r="D246" t="str">
            <v xml:space="preserve"> -   </v>
          </cell>
          <cell r="E246" t="str">
            <v xml:space="preserve"> -   </v>
          </cell>
          <cell r="F246" t="str">
            <v xml:space="preserve"> -   </v>
          </cell>
          <cell r="G246">
            <v>0</v>
          </cell>
        </row>
        <row r="247">
          <cell r="A247" t="str">
            <v>1.1.1.4.01.0025</v>
          </cell>
          <cell r="B247" t="str">
            <v>(164) 103-11916-2 COPART. SUBSEMUN 2013</v>
          </cell>
          <cell r="C247" t="str">
            <v xml:space="preserve"> -   </v>
          </cell>
          <cell r="D247" t="str">
            <v xml:space="preserve"> -   </v>
          </cell>
          <cell r="E247" t="str">
            <v xml:space="preserve"> -   </v>
          </cell>
          <cell r="F247" t="str">
            <v xml:space="preserve"> -   </v>
          </cell>
          <cell r="G247">
            <v>0</v>
          </cell>
        </row>
        <row r="248">
          <cell r="A248" t="str">
            <v>1.1.1.4.01.0026</v>
          </cell>
          <cell r="B248" t="str">
            <v>(165) 103-11900-6 FEDERAL SUBSEMUN 2013</v>
          </cell>
          <cell r="C248" t="str">
            <v xml:space="preserve"> -   </v>
          </cell>
          <cell r="D248" t="str">
            <v xml:space="preserve"> -   </v>
          </cell>
          <cell r="E248" t="str">
            <v xml:space="preserve"> -   </v>
          </cell>
          <cell r="F248" t="str">
            <v xml:space="preserve"> -   </v>
          </cell>
          <cell r="G248">
            <v>0</v>
          </cell>
        </row>
        <row r="249">
          <cell r="A249" t="str">
            <v>1.1.1.4.01.0027</v>
          </cell>
          <cell r="B249" t="str">
            <v>(167) 103-11998-7 RAMO 23 2013 (200M)</v>
          </cell>
          <cell r="C249" t="str">
            <v xml:space="preserve"> -   </v>
          </cell>
          <cell r="D249" t="str">
            <v xml:space="preserve"> -   </v>
          </cell>
          <cell r="E249" t="str">
            <v xml:space="preserve"> -   </v>
          </cell>
          <cell r="F249" t="str">
            <v xml:space="preserve"> -   </v>
          </cell>
          <cell r="G249">
            <v>0</v>
          </cell>
        </row>
        <row r="250">
          <cell r="A250" t="str">
            <v>1.1.1.4.01.0028</v>
          </cell>
          <cell r="B250" t="str">
            <v>(168) 103-12002-0 RAMO 23 2013 (137M)</v>
          </cell>
          <cell r="C250" t="str">
            <v xml:space="preserve"> -   </v>
          </cell>
          <cell r="D250" t="str">
            <v xml:space="preserve"> -   </v>
          </cell>
          <cell r="E250" t="str">
            <v xml:space="preserve"> -   </v>
          </cell>
          <cell r="F250" t="str">
            <v xml:space="preserve"> -   </v>
          </cell>
          <cell r="G250">
            <v>0</v>
          </cell>
        </row>
        <row r="251">
          <cell r="A251" t="str">
            <v>1.1.1.4.01.0029</v>
          </cell>
          <cell r="B251" t="str">
            <v>(169) 103-12000-4 RAMO 23 2013 (32M)</v>
          </cell>
          <cell r="C251" t="str">
            <v xml:space="preserve"> -   </v>
          </cell>
          <cell r="D251" t="str">
            <v xml:space="preserve"> -   </v>
          </cell>
          <cell r="E251" t="str">
            <v xml:space="preserve"> -   </v>
          </cell>
          <cell r="F251" t="str">
            <v xml:space="preserve"> -   </v>
          </cell>
          <cell r="G251">
            <v>0</v>
          </cell>
        </row>
        <row r="252">
          <cell r="A252" t="str">
            <v>1.1.1.4.01.0030</v>
          </cell>
          <cell r="B252" t="str">
            <v>(170) 103-12001-2 RAMO 23 2013 (133M)</v>
          </cell>
          <cell r="C252" t="str">
            <v xml:space="preserve"> -   </v>
          </cell>
          <cell r="D252" t="str">
            <v xml:space="preserve"> -   </v>
          </cell>
          <cell r="E252" t="str">
            <v xml:space="preserve"> -   </v>
          </cell>
          <cell r="F252" t="str">
            <v xml:space="preserve"> -   </v>
          </cell>
          <cell r="G252">
            <v>0</v>
          </cell>
        </row>
        <row r="253">
          <cell r="A253" t="str">
            <v>1.1.1.4.01.0031</v>
          </cell>
          <cell r="B253" t="str">
            <v>(172) 103-11907-3 BIBLIOTECA SAN MARTIN</v>
          </cell>
          <cell r="C253" t="str">
            <v xml:space="preserve"> -   </v>
          </cell>
          <cell r="D253" t="str">
            <v xml:space="preserve"> -   </v>
          </cell>
          <cell r="E253" t="str">
            <v xml:space="preserve"> -   </v>
          </cell>
          <cell r="F253" t="str">
            <v xml:space="preserve"> -   </v>
          </cell>
          <cell r="G253">
            <v>0</v>
          </cell>
        </row>
        <row r="254">
          <cell r="A254" t="str">
            <v>1.1.1.4.01.0032</v>
          </cell>
          <cell r="B254" t="str">
            <v>(173) 103-11962-6 ARCHIVO HISTÓRICO</v>
          </cell>
          <cell r="C254" t="str">
            <v xml:space="preserve"> -   </v>
          </cell>
          <cell r="D254" t="str">
            <v xml:space="preserve"> -   </v>
          </cell>
          <cell r="E254" t="str">
            <v xml:space="preserve"> -   </v>
          </cell>
          <cell r="F254" t="str">
            <v xml:space="preserve"> -   </v>
          </cell>
          <cell r="G254">
            <v>0</v>
          </cell>
        </row>
        <row r="255">
          <cell r="A255" t="str">
            <v>1.1.1.4.01.0033</v>
          </cell>
          <cell r="B255" t="str">
            <v>(174) 103-11967-7 BIBLIOTECA SAN BERNABÉ</v>
          </cell>
          <cell r="C255" t="str">
            <v xml:space="preserve"> -   </v>
          </cell>
          <cell r="D255" t="str">
            <v xml:space="preserve"> -   </v>
          </cell>
          <cell r="E255" t="str">
            <v xml:space="preserve"> -   </v>
          </cell>
          <cell r="F255" t="str">
            <v xml:space="preserve"> -   </v>
          </cell>
          <cell r="G255">
            <v>0</v>
          </cell>
        </row>
        <row r="256">
          <cell r="A256" t="str">
            <v>1.1.1.4.01.0034</v>
          </cell>
          <cell r="B256" t="str">
            <v>(175) 103-11968-5 BIBLIOTECA SANTA LUCIA</v>
          </cell>
          <cell r="C256" t="str">
            <v xml:space="preserve"> -   </v>
          </cell>
          <cell r="D256" t="str">
            <v xml:space="preserve"> -   </v>
          </cell>
          <cell r="E256" t="str">
            <v xml:space="preserve"> -   </v>
          </cell>
          <cell r="F256" t="str">
            <v xml:space="preserve"> -   </v>
          </cell>
          <cell r="G256">
            <v>0</v>
          </cell>
        </row>
        <row r="257">
          <cell r="A257" t="str">
            <v>1.1.1.4.01.0035</v>
          </cell>
          <cell r="B257" t="str">
            <v>(176) 103-11969-3 BIBLIOTECA SAN BERNABÉ I</v>
          </cell>
          <cell r="C257" t="str">
            <v xml:space="preserve"> -   </v>
          </cell>
          <cell r="D257" t="str">
            <v xml:space="preserve"> -   </v>
          </cell>
          <cell r="E257" t="str">
            <v xml:space="preserve"> -   </v>
          </cell>
          <cell r="F257" t="str">
            <v xml:space="preserve"> -   </v>
          </cell>
          <cell r="G257">
            <v>0</v>
          </cell>
        </row>
        <row r="258">
          <cell r="A258" t="str">
            <v>1.1.1.4.01.0036</v>
          </cell>
          <cell r="B258" t="str">
            <v>(177) 103-11970-7 BIBLIOTECA FOMERREY I</v>
          </cell>
          <cell r="C258" t="str">
            <v xml:space="preserve"> -   </v>
          </cell>
          <cell r="D258" t="str">
            <v xml:space="preserve"> -   </v>
          </cell>
          <cell r="E258" t="str">
            <v xml:space="preserve"> -   </v>
          </cell>
          <cell r="F258" t="str">
            <v xml:space="preserve"> -   </v>
          </cell>
          <cell r="G258">
            <v>0</v>
          </cell>
        </row>
        <row r="259">
          <cell r="A259" t="str">
            <v>1.1.1.4.01.0038</v>
          </cell>
          <cell r="B259" t="str">
            <v>FOPEDEP 2014 AFIRME</v>
          </cell>
          <cell r="C259" t="str">
            <v xml:space="preserve"> -   </v>
          </cell>
          <cell r="D259" t="str">
            <v xml:space="preserve"> -   </v>
          </cell>
          <cell r="E259" t="str">
            <v xml:space="preserve"> -   </v>
          </cell>
          <cell r="F259" t="str">
            <v xml:space="preserve"> -   </v>
          </cell>
          <cell r="G259">
            <v>0</v>
          </cell>
        </row>
        <row r="260">
          <cell r="A260" t="str">
            <v>1.1.1.4.01.0039</v>
          </cell>
          <cell r="B260" t="str">
            <v>CONACULTA 2014 AFIRME</v>
          </cell>
          <cell r="C260" t="str">
            <v xml:space="preserve"> -   </v>
          </cell>
          <cell r="D260" t="str">
            <v xml:space="preserve"> -   </v>
          </cell>
          <cell r="E260" t="str">
            <v xml:space="preserve"> -   </v>
          </cell>
          <cell r="F260" t="str">
            <v xml:space="preserve"> -   </v>
          </cell>
          <cell r="G260">
            <v>0</v>
          </cell>
        </row>
        <row r="261">
          <cell r="A261" t="str">
            <v>1.1.1.4.01.0040</v>
          </cell>
          <cell r="B261" t="str">
            <v>REHAB. DE BIBLIOTECAS 2014 AFIRME</v>
          </cell>
          <cell r="C261" t="str">
            <v xml:space="preserve"> -   </v>
          </cell>
          <cell r="D261" t="str">
            <v xml:space="preserve"> -   </v>
          </cell>
          <cell r="E261" t="str">
            <v xml:space="preserve"> -   </v>
          </cell>
          <cell r="F261" t="str">
            <v xml:space="preserve"> -   </v>
          </cell>
          <cell r="G261">
            <v>0</v>
          </cell>
        </row>
        <row r="262">
          <cell r="A262" t="str">
            <v>1.1.1.4.01.0041</v>
          </cell>
          <cell r="B262" t="str">
            <v>ARCHIVO HISTÓRICO 2DA. ETAPA 2014</v>
          </cell>
          <cell r="C262" t="str">
            <v xml:space="preserve"> -   </v>
          </cell>
          <cell r="D262" t="str">
            <v xml:space="preserve"> -   </v>
          </cell>
          <cell r="E262" t="str">
            <v xml:space="preserve"> -   </v>
          </cell>
          <cell r="F262" t="str">
            <v xml:space="preserve"> -   </v>
          </cell>
          <cell r="G262">
            <v>0</v>
          </cell>
        </row>
        <row r="263">
          <cell r="A263" t="str">
            <v>1.1.1.4.01.0043</v>
          </cell>
          <cell r="B263" t="str">
            <v>FORTALECIMIENTO MPAL 2015</v>
          </cell>
          <cell r="C263" t="str">
            <v xml:space="preserve"> -   </v>
          </cell>
          <cell r="D263" t="str">
            <v xml:space="preserve"> -   </v>
          </cell>
          <cell r="E263" t="str">
            <v xml:space="preserve"> -   </v>
          </cell>
          <cell r="F263" t="str">
            <v xml:space="preserve"> -   </v>
          </cell>
          <cell r="G263">
            <v>0</v>
          </cell>
        </row>
        <row r="264">
          <cell r="A264" t="str">
            <v>1.1.1.4.01.0044</v>
          </cell>
          <cell r="B264" t="str">
            <v>INFRAESTRUCTURA DEPORTIVA 2015 RAMO 23</v>
          </cell>
          <cell r="C264" t="str">
            <v xml:space="preserve"> -   </v>
          </cell>
          <cell r="D264" t="str">
            <v xml:space="preserve"> -   </v>
          </cell>
          <cell r="E264" t="str">
            <v xml:space="preserve"> -   </v>
          </cell>
          <cell r="F264" t="str">
            <v xml:space="preserve"> -   </v>
          </cell>
          <cell r="G264">
            <v>0</v>
          </cell>
        </row>
        <row r="265">
          <cell r="A265" t="str">
            <v>1.1.1.4.01.0045</v>
          </cell>
          <cell r="B265" t="str">
            <v>P.D.R. R-23 2015</v>
          </cell>
          <cell r="C265" t="str">
            <v xml:space="preserve"> -   </v>
          </cell>
          <cell r="D265" t="str">
            <v xml:space="preserve"> -   </v>
          </cell>
          <cell r="E265" t="str">
            <v xml:space="preserve"> -   </v>
          </cell>
          <cell r="F265" t="str">
            <v xml:space="preserve"> -   </v>
          </cell>
          <cell r="G265">
            <v>0</v>
          </cell>
        </row>
        <row r="266">
          <cell r="A266" t="str">
            <v>1.1.1.4.01.0046</v>
          </cell>
          <cell r="B266" t="str">
            <v>AFIRME CRÉDITO 64 MDP 2015</v>
          </cell>
          <cell r="C266" t="str">
            <v xml:space="preserve"> -   </v>
          </cell>
          <cell r="D266" t="str">
            <v xml:space="preserve"> -   </v>
          </cell>
          <cell r="E266" t="str">
            <v xml:space="preserve"> -   </v>
          </cell>
          <cell r="F266" t="str">
            <v xml:space="preserve"> -   </v>
          </cell>
          <cell r="G266">
            <v>0</v>
          </cell>
        </row>
        <row r="267">
          <cell r="A267" t="str">
            <v>1.1.1.4.02.0000</v>
          </cell>
          <cell r="B267" t="str">
            <v>BANORTE, S.A.</v>
          </cell>
          <cell r="C267" t="str">
            <v xml:space="preserve"> -   </v>
          </cell>
          <cell r="D267" t="str">
            <v xml:space="preserve"> -   </v>
          </cell>
          <cell r="E267" t="str">
            <v xml:space="preserve"> -   </v>
          </cell>
          <cell r="F267" t="str">
            <v xml:space="preserve"> -   </v>
          </cell>
          <cell r="G267">
            <v>0</v>
          </cell>
        </row>
        <row r="268">
          <cell r="A268" t="str">
            <v>1.1.1.4.02.0001</v>
          </cell>
          <cell r="B268" t="str">
            <v>(01) 051-37652-8 CUENTA PARA PAGOS</v>
          </cell>
          <cell r="C268" t="str">
            <v xml:space="preserve"> -   </v>
          </cell>
          <cell r="D268" t="str">
            <v xml:space="preserve"> -   </v>
          </cell>
          <cell r="E268" t="str">
            <v xml:space="preserve"> -   </v>
          </cell>
          <cell r="F268" t="str">
            <v xml:space="preserve"> -   </v>
          </cell>
          <cell r="G268">
            <v>0</v>
          </cell>
        </row>
        <row r="269">
          <cell r="A269" t="str">
            <v>1.1.1.4.02.0002</v>
          </cell>
          <cell r="B269" t="str">
            <v>(65) 019-107104-1 RECEPCIÓN PAGOS PREDIAL</v>
          </cell>
          <cell r="C269" t="str">
            <v xml:space="preserve"> -   </v>
          </cell>
          <cell r="D269" t="str">
            <v xml:space="preserve"> -   </v>
          </cell>
          <cell r="E269" t="str">
            <v xml:space="preserve"> -   </v>
          </cell>
          <cell r="F269" t="str">
            <v xml:space="preserve"> -   </v>
          </cell>
          <cell r="G269">
            <v>0</v>
          </cell>
        </row>
        <row r="270">
          <cell r="A270" t="str">
            <v>1.1.1.4.02.0010</v>
          </cell>
          <cell r="B270" t="str">
            <v>INFRAESTRUCTURA SOCIAL 2016</v>
          </cell>
          <cell r="C270" t="str">
            <v xml:space="preserve"> -   </v>
          </cell>
          <cell r="D270" t="str">
            <v xml:space="preserve"> -   </v>
          </cell>
          <cell r="E270" t="str">
            <v xml:space="preserve"> -   </v>
          </cell>
          <cell r="F270" t="str">
            <v xml:space="preserve"> -   </v>
          </cell>
          <cell r="G270">
            <v>0</v>
          </cell>
        </row>
        <row r="271">
          <cell r="A271" t="str">
            <v>1.1.1.4.02.0011</v>
          </cell>
          <cell r="B271" t="str">
            <v>FORTALECIMIENTO MPAL 2016</v>
          </cell>
          <cell r="C271" t="str">
            <v xml:space="preserve"> -   </v>
          </cell>
          <cell r="D271" t="str">
            <v xml:space="preserve"> -   </v>
          </cell>
          <cell r="E271" t="str">
            <v xml:space="preserve"> -   </v>
          </cell>
          <cell r="F271" t="str">
            <v xml:space="preserve"> -   </v>
          </cell>
          <cell r="G271">
            <v>0</v>
          </cell>
        </row>
        <row r="272">
          <cell r="A272" t="str">
            <v>1.1.1.4.02.0012</v>
          </cell>
          <cell r="B272" t="str">
            <v>SERVICIOS PÚBLICOS BCO 220</v>
          </cell>
          <cell r="C272" t="str">
            <v xml:space="preserve"> -   </v>
          </cell>
          <cell r="D272" t="str">
            <v xml:space="preserve"> -   </v>
          </cell>
          <cell r="E272" t="str">
            <v xml:space="preserve"> -   </v>
          </cell>
          <cell r="F272" t="str">
            <v xml:space="preserve"> -   </v>
          </cell>
          <cell r="G272">
            <v>0</v>
          </cell>
        </row>
        <row r="273">
          <cell r="A273" t="str">
            <v>1.1.1.4.02.0013</v>
          </cell>
          <cell r="B273" t="str">
            <v>SEGURIDAD PÚBLICA (221)</v>
          </cell>
          <cell r="C273" t="str">
            <v xml:space="preserve"> -   </v>
          </cell>
          <cell r="D273" t="str">
            <v xml:space="preserve"> -   </v>
          </cell>
          <cell r="E273" t="str">
            <v xml:space="preserve"> -   </v>
          </cell>
          <cell r="F273" t="str">
            <v xml:space="preserve"> -   </v>
          </cell>
          <cell r="G273">
            <v>0</v>
          </cell>
        </row>
        <row r="274">
          <cell r="A274" t="str">
            <v>1.1.1.4.02.0014</v>
          </cell>
          <cell r="B274" t="str">
            <v>(224) APAUR 2016</v>
          </cell>
          <cell r="C274" t="str">
            <v xml:space="preserve"> -   </v>
          </cell>
          <cell r="D274" t="str">
            <v xml:space="preserve"> -   </v>
          </cell>
          <cell r="E274" t="str">
            <v xml:space="preserve"> -   </v>
          </cell>
          <cell r="F274" t="str">
            <v xml:space="preserve"> -   </v>
          </cell>
          <cell r="G274">
            <v>0</v>
          </cell>
        </row>
        <row r="275">
          <cell r="A275" t="str">
            <v>1.1.1.4.02.0015</v>
          </cell>
          <cell r="B275" t="str">
            <v>(225) 0431294050 VIALIDADES REGIAS</v>
          </cell>
          <cell r="C275" t="str">
            <v xml:space="preserve"> -   </v>
          </cell>
          <cell r="D275" t="str">
            <v xml:space="preserve"> -   </v>
          </cell>
          <cell r="E275" t="str">
            <v xml:space="preserve"> -   </v>
          </cell>
          <cell r="F275" t="str">
            <v xml:space="preserve"> -   </v>
          </cell>
          <cell r="G275">
            <v>0</v>
          </cell>
        </row>
        <row r="276">
          <cell r="A276" t="str">
            <v>1.1.1.4.02.0016</v>
          </cell>
          <cell r="B276" t="str">
            <v>(226) 0427003488 FORTASEG RF 2016</v>
          </cell>
          <cell r="C276" t="str">
            <v xml:space="preserve"> -   </v>
          </cell>
          <cell r="D276" t="str">
            <v xml:space="preserve"> -   </v>
          </cell>
          <cell r="E276" t="str">
            <v xml:space="preserve"> -   </v>
          </cell>
          <cell r="F276" t="str">
            <v xml:space="preserve"> -   </v>
          </cell>
          <cell r="G276">
            <v>0</v>
          </cell>
        </row>
        <row r="277">
          <cell r="A277" t="str">
            <v>1.1.1.4.02.0017</v>
          </cell>
          <cell r="B277" t="str">
            <v>FORTASEG 2016 COPARTICIPACIÓN</v>
          </cell>
          <cell r="C277" t="str">
            <v xml:space="preserve"> -   </v>
          </cell>
          <cell r="D277" t="str">
            <v xml:space="preserve"> -   </v>
          </cell>
          <cell r="E277" t="str">
            <v xml:space="preserve"> -   </v>
          </cell>
          <cell r="F277" t="str">
            <v xml:space="preserve"> -   </v>
          </cell>
          <cell r="G277">
            <v>0</v>
          </cell>
        </row>
        <row r="278">
          <cell r="A278" t="str">
            <v>1.1.1.4.02.0019</v>
          </cell>
          <cell r="B278" t="str">
            <v>FODEMUN 2016</v>
          </cell>
          <cell r="C278" t="str">
            <v xml:space="preserve"> -   </v>
          </cell>
          <cell r="D278" t="str">
            <v xml:space="preserve"> -   </v>
          </cell>
          <cell r="E278" t="str">
            <v xml:space="preserve"> -   </v>
          </cell>
          <cell r="F278" t="str">
            <v xml:space="preserve"> -   </v>
          </cell>
          <cell r="G278">
            <v>0</v>
          </cell>
        </row>
        <row r="279">
          <cell r="A279" t="str">
            <v>1.1.1.4.02.0020</v>
          </cell>
          <cell r="B279" t="str">
            <v>SEDATU VIVIENDA FED 2016</v>
          </cell>
          <cell r="C279" t="str">
            <v xml:space="preserve"> -   </v>
          </cell>
          <cell r="D279" t="str">
            <v xml:space="preserve"> -   </v>
          </cell>
          <cell r="E279" t="str">
            <v xml:space="preserve"> -   </v>
          </cell>
          <cell r="F279" t="str">
            <v xml:space="preserve"> -   </v>
          </cell>
          <cell r="G279">
            <v>0</v>
          </cell>
        </row>
        <row r="280">
          <cell r="A280" t="str">
            <v>1.1.1.4.02.0021</v>
          </cell>
          <cell r="B280" t="str">
            <v>VERTIENTE ESP.PUB. Y PART. COM FED 16</v>
          </cell>
          <cell r="C280" t="str">
            <v xml:space="preserve"> -   </v>
          </cell>
          <cell r="D280" t="str">
            <v xml:space="preserve"> -   </v>
          </cell>
          <cell r="E280" t="str">
            <v xml:space="preserve"> -   </v>
          </cell>
          <cell r="F280" t="str">
            <v xml:space="preserve"> -   </v>
          </cell>
          <cell r="G280">
            <v>0</v>
          </cell>
        </row>
        <row r="281">
          <cell r="A281" t="str">
            <v>1.1.1.4.02.0022</v>
          </cell>
          <cell r="B281" t="str">
            <v>VERTIENTE HÁBITAT FEDERAL 2016</v>
          </cell>
          <cell r="C281" t="str">
            <v xml:space="preserve"> -   </v>
          </cell>
          <cell r="D281" t="str">
            <v xml:space="preserve"> -   </v>
          </cell>
          <cell r="E281" t="str">
            <v xml:space="preserve"> -   </v>
          </cell>
          <cell r="F281" t="str">
            <v xml:space="preserve"> -   </v>
          </cell>
          <cell r="G281">
            <v>0</v>
          </cell>
        </row>
        <row r="282">
          <cell r="A282" t="str">
            <v>1.1.1.4.02.0026</v>
          </cell>
          <cell r="B282" t="str">
            <v>PROGRAMAS REGIONALES 2 EJERC. 2016</v>
          </cell>
          <cell r="C282" t="str">
            <v xml:space="preserve"> -   </v>
          </cell>
          <cell r="D282" t="str">
            <v xml:space="preserve"> -   </v>
          </cell>
          <cell r="E282" t="str">
            <v xml:space="preserve"> -   </v>
          </cell>
          <cell r="F282" t="str">
            <v xml:space="preserve"> -   </v>
          </cell>
          <cell r="G282">
            <v>0</v>
          </cell>
        </row>
        <row r="283">
          <cell r="A283" t="str">
            <v>1.1.1.4.02.0027</v>
          </cell>
          <cell r="B283" t="str">
            <v>PROGRAMA TEMPORAL EMPLEO -2016</v>
          </cell>
          <cell r="C283" t="str">
            <v xml:space="preserve"> -   </v>
          </cell>
          <cell r="D283" t="str">
            <v xml:space="preserve"> -   </v>
          </cell>
          <cell r="E283" t="str">
            <v xml:space="preserve"> -   </v>
          </cell>
          <cell r="F283" t="str">
            <v xml:space="preserve"> -   </v>
          </cell>
          <cell r="G283">
            <v>0</v>
          </cell>
        </row>
        <row r="284">
          <cell r="A284" t="str">
            <v>1.1.1.4.02.0028</v>
          </cell>
          <cell r="B284" t="str">
            <v>FORTALECIMIENTOS FINANCIERO 2016</v>
          </cell>
          <cell r="C284" t="str">
            <v xml:space="preserve"> -   </v>
          </cell>
          <cell r="D284" t="str">
            <v xml:space="preserve"> -   </v>
          </cell>
          <cell r="E284" t="str">
            <v xml:space="preserve"> -   </v>
          </cell>
          <cell r="F284" t="str">
            <v xml:space="preserve"> -   </v>
          </cell>
          <cell r="G284">
            <v>0</v>
          </cell>
        </row>
        <row r="285">
          <cell r="A285" t="str">
            <v>1.1.1.4.03.0000</v>
          </cell>
          <cell r="B285" t="str">
            <v>BBVA BANCOMER, S.A.</v>
          </cell>
          <cell r="C285" t="str">
            <v xml:space="preserve"> -   </v>
          </cell>
          <cell r="D285" t="str">
            <v xml:space="preserve"> -   </v>
          </cell>
          <cell r="E285" t="str">
            <v xml:space="preserve"> -   </v>
          </cell>
          <cell r="F285" t="str">
            <v xml:space="preserve"> -   </v>
          </cell>
          <cell r="G285">
            <v>0</v>
          </cell>
        </row>
        <row r="286">
          <cell r="A286" t="str">
            <v>1.1.1.4.03.0001</v>
          </cell>
          <cell r="B286" t="str">
            <v>(13) 108-82747-8 RECEPCIÓN DE INGRESOS</v>
          </cell>
          <cell r="C286" t="str">
            <v xml:space="preserve"> -   </v>
          </cell>
          <cell r="D286" t="str">
            <v xml:space="preserve"> -   </v>
          </cell>
          <cell r="E286" t="str">
            <v xml:space="preserve"> -   </v>
          </cell>
          <cell r="F286" t="str">
            <v xml:space="preserve"> -   </v>
          </cell>
          <cell r="G286">
            <v>0</v>
          </cell>
        </row>
        <row r="287">
          <cell r="A287" t="str">
            <v>1.1.1.4.03.0002</v>
          </cell>
          <cell r="B287" t="str">
            <v>(128) 0177-14410-5 BANCOMER EN LÍNEA</v>
          </cell>
          <cell r="C287" t="str">
            <v xml:space="preserve"> -   </v>
          </cell>
          <cell r="D287" t="str">
            <v xml:space="preserve"> -   </v>
          </cell>
          <cell r="E287" t="str">
            <v xml:space="preserve"> -   </v>
          </cell>
          <cell r="F287" t="str">
            <v xml:space="preserve"> -   </v>
          </cell>
          <cell r="G287">
            <v>0</v>
          </cell>
        </row>
        <row r="288">
          <cell r="A288" t="str">
            <v>1.1.1.4.03.0003</v>
          </cell>
          <cell r="B288" t="str">
            <v>(140) 0184-55206-7 RECEPCIÓN ISAI</v>
          </cell>
          <cell r="C288" t="str">
            <v xml:space="preserve"> -   </v>
          </cell>
          <cell r="D288" t="str">
            <v xml:space="preserve"> -   </v>
          </cell>
          <cell r="E288" t="str">
            <v xml:space="preserve"> -   </v>
          </cell>
          <cell r="F288" t="str">
            <v xml:space="preserve"> -   </v>
          </cell>
          <cell r="G288">
            <v>0</v>
          </cell>
        </row>
        <row r="289">
          <cell r="A289" t="str">
            <v>1.1.1.4.03.0004</v>
          </cell>
          <cell r="B289" t="str">
            <v>(142) 0185-95017-1 RECURSOS PROPIOS</v>
          </cell>
          <cell r="C289" t="str">
            <v xml:space="preserve"> -   </v>
          </cell>
          <cell r="D289" t="str">
            <v xml:space="preserve"> -   </v>
          </cell>
          <cell r="E289" t="str">
            <v xml:space="preserve"> -   </v>
          </cell>
          <cell r="F289" t="str">
            <v xml:space="preserve"> -   </v>
          </cell>
          <cell r="G289">
            <v>0</v>
          </cell>
        </row>
        <row r="290">
          <cell r="A290" t="str">
            <v>1.1.1.4.03.0005</v>
          </cell>
          <cell r="B290" t="str">
            <v>(155) 0189-99217-0 HÁBITAT 2012</v>
          </cell>
          <cell r="C290" t="str">
            <v xml:space="preserve"> -   </v>
          </cell>
          <cell r="D290" t="str">
            <v xml:space="preserve"> -   </v>
          </cell>
          <cell r="E290" t="str">
            <v xml:space="preserve"> -   </v>
          </cell>
          <cell r="F290" t="str">
            <v xml:space="preserve"> -   </v>
          </cell>
          <cell r="G290">
            <v>0</v>
          </cell>
        </row>
        <row r="291">
          <cell r="A291" t="str">
            <v>1.1.1.4.03.0006</v>
          </cell>
          <cell r="B291" t="str">
            <v>(163) 0192-56630-3 FORTAMUN-DF 2013</v>
          </cell>
          <cell r="C291" t="str">
            <v xml:space="preserve"> -   </v>
          </cell>
          <cell r="D291" t="str">
            <v xml:space="preserve"> -   </v>
          </cell>
          <cell r="E291" t="str">
            <v xml:space="preserve"> -   </v>
          </cell>
          <cell r="F291" t="str">
            <v xml:space="preserve"> -   </v>
          </cell>
          <cell r="G291">
            <v>0</v>
          </cell>
        </row>
        <row r="292">
          <cell r="A292" t="str">
            <v>1.1.1.4.03.0007</v>
          </cell>
          <cell r="B292" t="str">
            <v>(181) FORTALECIMIENTO 2014</v>
          </cell>
          <cell r="C292" t="str">
            <v xml:space="preserve"> -   </v>
          </cell>
          <cell r="D292" t="str">
            <v xml:space="preserve"> -   </v>
          </cell>
          <cell r="E292" t="str">
            <v xml:space="preserve"> -   </v>
          </cell>
          <cell r="F292" t="str">
            <v xml:space="preserve"> -   </v>
          </cell>
          <cell r="G292">
            <v>0</v>
          </cell>
        </row>
        <row r="293">
          <cell r="A293" t="str">
            <v>1.1.1.4.03.0008</v>
          </cell>
          <cell r="B293" t="str">
            <v>BANCOMER CONADE 2014</v>
          </cell>
          <cell r="C293" t="str">
            <v xml:space="preserve"> -   </v>
          </cell>
          <cell r="D293" t="str">
            <v xml:space="preserve"> -   </v>
          </cell>
          <cell r="E293" t="str">
            <v xml:space="preserve"> -   </v>
          </cell>
          <cell r="F293" t="str">
            <v xml:space="preserve"> -   </v>
          </cell>
          <cell r="G293">
            <v>0</v>
          </cell>
        </row>
        <row r="294">
          <cell r="A294" t="str">
            <v>1.1.1.4.03.0009</v>
          </cell>
          <cell r="B294" t="str">
            <v>SUBSEMUN REC. FED. 2014</v>
          </cell>
          <cell r="C294" t="str">
            <v xml:space="preserve"> -   </v>
          </cell>
          <cell r="D294" t="str">
            <v xml:space="preserve"> -   </v>
          </cell>
          <cell r="E294" t="str">
            <v xml:space="preserve"> -   </v>
          </cell>
          <cell r="F294" t="str">
            <v xml:space="preserve"> -   </v>
          </cell>
          <cell r="G294">
            <v>0</v>
          </cell>
        </row>
        <row r="295">
          <cell r="A295" t="str">
            <v>1.1.1.4.03.0010</v>
          </cell>
          <cell r="B295" t="str">
            <v>FDO CONTINGENCIA ECONOM. 2014</v>
          </cell>
          <cell r="C295" t="str">
            <v xml:space="preserve"> -   </v>
          </cell>
          <cell r="D295" t="str">
            <v xml:space="preserve"> -   </v>
          </cell>
          <cell r="E295" t="str">
            <v xml:space="preserve"> -   </v>
          </cell>
          <cell r="F295" t="str">
            <v xml:space="preserve"> -   </v>
          </cell>
          <cell r="G295">
            <v>0</v>
          </cell>
        </row>
        <row r="296">
          <cell r="A296" t="str">
            <v>1.1.1.4.03.0012</v>
          </cell>
          <cell r="B296" t="str">
            <v>DESARROLLO REGIONALES 2014</v>
          </cell>
          <cell r="C296" t="str">
            <v xml:space="preserve"> -   </v>
          </cell>
          <cell r="D296" t="str">
            <v xml:space="preserve"> -   </v>
          </cell>
          <cell r="E296" t="str">
            <v xml:space="preserve"> -   </v>
          </cell>
          <cell r="F296" t="str">
            <v xml:space="preserve"> -   </v>
          </cell>
          <cell r="G296">
            <v>0</v>
          </cell>
        </row>
        <row r="297">
          <cell r="A297" t="str">
            <v>1.1.1.4.03.0013</v>
          </cell>
          <cell r="B297" t="str">
            <v>INFRAESTRUCTURA 2015</v>
          </cell>
          <cell r="C297" t="str">
            <v xml:space="preserve"> -   </v>
          </cell>
          <cell r="D297" t="str">
            <v xml:space="preserve"> -   </v>
          </cell>
          <cell r="E297" t="str">
            <v xml:space="preserve"> -   </v>
          </cell>
          <cell r="F297" t="str">
            <v xml:space="preserve"> -   </v>
          </cell>
          <cell r="G297">
            <v>0</v>
          </cell>
        </row>
        <row r="298">
          <cell r="A298" t="str">
            <v>1.1.1.4.03.0014</v>
          </cell>
          <cell r="B298" t="str">
            <v>RAMO 23 CULTURA 2015</v>
          </cell>
          <cell r="C298" t="str">
            <v xml:space="preserve"> -   </v>
          </cell>
          <cell r="D298" t="str">
            <v xml:space="preserve"> -   </v>
          </cell>
          <cell r="E298" t="str">
            <v xml:space="preserve"> -   </v>
          </cell>
          <cell r="F298" t="str">
            <v xml:space="preserve"> -   </v>
          </cell>
          <cell r="G298">
            <v>0</v>
          </cell>
        </row>
        <row r="299">
          <cell r="A299" t="str">
            <v>1.1.1.4.03.0015</v>
          </cell>
          <cell r="B299" t="str">
            <v>CONTINGENCIAS ECONOM. 2015</v>
          </cell>
          <cell r="C299" t="str">
            <v xml:space="preserve"> -   </v>
          </cell>
          <cell r="D299" t="str">
            <v xml:space="preserve"> -   </v>
          </cell>
          <cell r="E299" t="str">
            <v xml:space="preserve"> -   </v>
          </cell>
          <cell r="F299" t="str">
            <v xml:space="preserve"> -   </v>
          </cell>
          <cell r="G299">
            <v>0</v>
          </cell>
        </row>
        <row r="300">
          <cell r="A300" t="str">
            <v>1.1.1.4.03.0017</v>
          </cell>
          <cell r="B300" t="str">
            <v>FORTALECE 2017</v>
          </cell>
          <cell r="C300" t="str">
            <v xml:space="preserve"> -   </v>
          </cell>
          <cell r="D300" t="str">
            <v xml:space="preserve"> -   </v>
          </cell>
          <cell r="E300" t="str">
            <v xml:space="preserve"> -   </v>
          </cell>
          <cell r="F300" t="str">
            <v xml:space="preserve"> -   </v>
          </cell>
          <cell r="G300">
            <v>0</v>
          </cell>
        </row>
        <row r="301">
          <cell r="A301" t="str">
            <v>1.1.1.4.04.0000</v>
          </cell>
          <cell r="B301" t="str">
            <v>BANCO DEL BAJÍO, S.A.</v>
          </cell>
          <cell r="C301" t="str">
            <v xml:space="preserve"> -   </v>
          </cell>
          <cell r="D301" t="str">
            <v xml:space="preserve"> -   </v>
          </cell>
          <cell r="E301" t="str">
            <v xml:space="preserve"> -   </v>
          </cell>
          <cell r="F301" t="str">
            <v xml:space="preserve"> -   </v>
          </cell>
          <cell r="G301">
            <v>0</v>
          </cell>
        </row>
        <row r="302">
          <cell r="A302" t="str">
            <v>1.1.1.4.04.0001</v>
          </cell>
          <cell r="B302" t="str">
            <v>(98) 641-70201 RECURSOS PROPIOS</v>
          </cell>
          <cell r="C302" t="str">
            <v xml:space="preserve"> -   </v>
          </cell>
          <cell r="D302" t="str">
            <v xml:space="preserve"> -   </v>
          </cell>
          <cell r="E302" t="str">
            <v xml:space="preserve"> -   </v>
          </cell>
          <cell r="F302" t="str">
            <v xml:space="preserve"> -   </v>
          </cell>
          <cell r="G302">
            <v>0</v>
          </cell>
        </row>
        <row r="303">
          <cell r="A303" t="str">
            <v>1.1.1.4.04.0002</v>
          </cell>
          <cell r="B303" t="str">
            <v>(135) 641-2225 FEDERAL SUBSEMUN 2011</v>
          </cell>
          <cell r="C303" t="str">
            <v xml:space="preserve"> -   </v>
          </cell>
          <cell r="D303" t="str">
            <v xml:space="preserve"> -   </v>
          </cell>
          <cell r="E303" t="str">
            <v xml:space="preserve"> -   </v>
          </cell>
          <cell r="F303" t="str">
            <v xml:space="preserve"> -   </v>
          </cell>
          <cell r="G303">
            <v>0</v>
          </cell>
        </row>
        <row r="304">
          <cell r="A304" t="str">
            <v>1.1.1.4.04.0003</v>
          </cell>
          <cell r="B304" t="str">
            <v>(136) 642-1390 COPART. SUBSEMUN 2011</v>
          </cell>
          <cell r="C304" t="str">
            <v xml:space="preserve"> -   </v>
          </cell>
          <cell r="D304" t="str">
            <v xml:space="preserve"> -   </v>
          </cell>
          <cell r="E304" t="str">
            <v xml:space="preserve"> -   </v>
          </cell>
          <cell r="F304" t="str">
            <v xml:space="preserve"> -   </v>
          </cell>
          <cell r="G304">
            <v>0</v>
          </cell>
        </row>
        <row r="305">
          <cell r="A305" t="str">
            <v>1.1.1.4.04.0004</v>
          </cell>
          <cell r="B305" t="str">
            <v>(150) 752-2097 COPART. SUBSEMUN 2012</v>
          </cell>
          <cell r="C305" t="str">
            <v xml:space="preserve"> -   </v>
          </cell>
          <cell r="D305" t="str">
            <v xml:space="preserve"> -   </v>
          </cell>
          <cell r="E305" t="str">
            <v xml:space="preserve"> -   </v>
          </cell>
          <cell r="F305" t="str">
            <v xml:space="preserve"> -   </v>
          </cell>
          <cell r="G305">
            <v>0</v>
          </cell>
        </row>
        <row r="306">
          <cell r="A306" t="str">
            <v>1.1.1.4.04.0006</v>
          </cell>
          <cell r="B306" t="str">
            <v>(162) 894-0736 FISM 2013</v>
          </cell>
          <cell r="C306" t="str">
            <v xml:space="preserve"> -   </v>
          </cell>
          <cell r="D306" t="str">
            <v xml:space="preserve"> -   </v>
          </cell>
          <cell r="E306" t="str">
            <v xml:space="preserve"> -   </v>
          </cell>
          <cell r="F306" t="str">
            <v xml:space="preserve"> -   </v>
          </cell>
          <cell r="G306">
            <v>0</v>
          </cell>
        </row>
        <row r="307">
          <cell r="A307" t="str">
            <v>1.1.1.4.04.0007</v>
          </cell>
          <cell r="B307" t="str">
            <v>(166) 943-9951 FOPEDEP 2013</v>
          </cell>
          <cell r="C307" t="str">
            <v xml:space="preserve"> -   </v>
          </cell>
          <cell r="D307" t="str">
            <v xml:space="preserve"> -   </v>
          </cell>
          <cell r="E307" t="str">
            <v xml:space="preserve"> -   </v>
          </cell>
          <cell r="F307" t="str">
            <v xml:space="preserve"> -   </v>
          </cell>
          <cell r="G307">
            <v>0</v>
          </cell>
        </row>
        <row r="308">
          <cell r="A308" t="str">
            <v>1.1.1.4.04.0008</v>
          </cell>
          <cell r="B308" t="str">
            <v>(171) 968-7849 HÁBITAT 2013</v>
          </cell>
          <cell r="C308" t="str">
            <v xml:space="preserve"> -   </v>
          </cell>
          <cell r="D308" t="str">
            <v xml:space="preserve"> -   </v>
          </cell>
          <cell r="E308" t="str">
            <v xml:space="preserve"> -   </v>
          </cell>
          <cell r="F308" t="str">
            <v xml:space="preserve"> -   </v>
          </cell>
          <cell r="G308">
            <v>0</v>
          </cell>
        </row>
        <row r="309">
          <cell r="A309" t="str">
            <v>1.1.1.4.04.0009</v>
          </cell>
          <cell r="B309" t="str">
            <v>(178) 968-8631 RESCATE ESPACIOS PÚBLICOS 2013</v>
          </cell>
          <cell r="C309" t="str">
            <v xml:space="preserve"> -   </v>
          </cell>
          <cell r="D309" t="str">
            <v xml:space="preserve"> -   </v>
          </cell>
          <cell r="E309" t="str">
            <v xml:space="preserve"> -   </v>
          </cell>
          <cell r="F309" t="str">
            <v xml:space="preserve"> -   </v>
          </cell>
          <cell r="G309">
            <v>0</v>
          </cell>
        </row>
        <row r="310">
          <cell r="A310" t="str">
            <v>1.1.1.4.04.0010</v>
          </cell>
          <cell r="B310" t="str">
            <v>(182) INFRAESTRUCTURA 2014</v>
          </cell>
          <cell r="C310" t="str">
            <v xml:space="preserve"> -   </v>
          </cell>
          <cell r="D310" t="str">
            <v xml:space="preserve"> -   </v>
          </cell>
          <cell r="E310" t="str">
            <v xml:space="preserve"> -   </v>
          </cell>
          <cell r="F310" t="str">
            <v xml:space="preserve"> -   </v>
          </cell>
          <cell r="G310">
            <v>0</v>
          </cell>
        </row>
        <row r="311">
          <cell r="A311" t="str">
            <v>1.1.1.4.04.0011</v>
          </cell>
          <cell r="B311" t="str">
            <v>(184) CONADE 2013 BAJÍO</v>
          </cell>
          <cell r="C311" t="str">
            <v xml:space="preserve"> -   </v>
          </cell>
          <cell r="D311" t="str">
            <v xml:space="preserve"> -   </v>
          </cell>
          <cell r="E311" t="str">
            <v xml:space="preserve"> -   </v>
          </cell>
          <cell r="F311" t="str">
            <v xml:space="preserve"> -   </v>
          </cell>
          <cell r="G311">
            <v>0</v>
          </cell>
        </row>
        <row r="312">
          <cell r="A312" t="str">
            <v>1.1.1.4.04.0014</v>
          </cell>
          <cell r="B312" t="str">
            <v>FOPADEM 2015</v>
          </cell>
          <cell r="C312" t="str">
            <v xml:space="preserve"> -   </v>
          </cell>
          <cell r="D312" t="str">
            <v xml:space="preserve"> -   </v>
          </cell>
          <cell r="E312" t="str">
            <v xml:space="preserve"> -   </v>
          </cell>
          <cell r="F312" t="str">
            <v xml:space="preserve"> -   </v>
          </cell>
          <cell r="G312">
            <v>0</v>
          </cell>
        </row>
        <row r="313">
          <cell r="A313" t="str">
            <v>1.1.1.4.05.0000</v>
          </cell>
          <cell r="B313" t="str">
            <v>BANAMEX, S.A.</v>
          </cell>
          <cell r="C313" t="str">
            <v xml:space="preserve"> -   </v>
          </cell>
          <cell r="D313" t="str">
            <v xml:space="preserve"> -   </v>
          </cell>
          <cell r="E313" t="str">
            <v xml:space="preserve"> -   </v>
          </cell>
          <cell r="F313" t="str">
            <v xml:space="preserve"> -   </v>
          </cell>
          <cell r="G313">
            <v>0</v>
          </cell>
        </row>
        <row r="314">
          <cell r="A314" t="str">
            <v>1.1.1.4.05.0001</v>
          </cell>
          <cell r="B314" t="str">
            <v>(21) 4757-00728 FONDOS CONAGUA-PCP</v>
          </cell>
          <cell r="C314" t="str">
            <v xml:space="preserve"> -   </v>
          </cell>
          <cell r="D314" t="str">
            <v xml:space="preserve"> -   </v>
          </cell>
          <cell r="E314" t="str">
            <v xml:space="preserve"> -   </v>
          </cell>
          <cell r="F314" t="str">
            <v xml:space="preserve"> -   </v>
          </cell>
          <cell r="G314">
            <v>0</v>
          </cell>
        </row>
        <row r="315">
          <cell r="A315" t="str">
            <v>1.1.1.4.05.0002</v>
          </cell>
          <cell r="B315" t="str">
            <v>(90) 4757-36935 RECEPCIÓN PAGOS TC</v>
          </cell>
          <cell r="C315" t="str">
            <v xml:space="preserve"> -   </v>
          </cell>
          <cell r="D315" t="str">
            <v xml:space="preserve"> -   </v>
          </cell>
          <cell r="E315" t="str">
            <v xml:space="preserve"> -   </v>
          </cell>
          <cell r="F315" t="str">
            <v xml:space="preserve"> -   </v>
          </cell>
          <cell r="G315">
            <v>0</v>
          </cell>
        </row>
        <row r="316">
          <cell r="A316" t="str">
            <v>1.1.1.4.05.0003</v>
          </cell>
          <cell r="B316" t="str">
            <v>(137) 7001-8776489 RECURSOS FOPAM 2011</v>
          </cell>
          <cell r="C316" t="str">
            <v xml:space="preserve"> -   </v>
          </cell>
          <cell r="D316" t="str">
            <v xml:space="preserve"> -   </v>
          </cell>
          <cell r="E316" t="str">
            <v xml:space="preserve"> -   </v>
          </cell>
          <cell r="F316" t="str">
            <v xml:space="preserve"> -   </v>
          </cell>
          <cell r="G316">
            <v>0</v>
          </cell>
        </row>
        <row r="317">
          <cell r="A317" t="str">
            <v>1.1.1.4.05.0004</v>
          </cell>
          <cell r="B317" t="str">
            <v>(156) 7003-1801719 RECURSOS FOPAM 2012</v>
          </cell>
          <cell r="C317" t="str">
            <v xml:space="preserve"> -   </v>
          </cell>
          <cell r="D317" t="str">
            <v xml:space="preserve"> -   </v>
          </cell>
          <cell r="E317" t="str">
            <v xml:space="preserve"> -   </v>
          </cell>
          <cell r="F317" t="str">
            <v xml:space="preserve"> -   </v>
          </cell>
          <cell r="G317">
            <v>0</v>
          </cell>
        </row>
        <row r="318">
          <cell r="A318" t="str">
            <v>1.1.1.4.05.0005</v>
          </cell>
          <cell r="B318" t="str">
            <v>(179) 7005-5609797 RECURSOS PYME 2013</v>
          </cell>
          <cell r="C318" t="str">
            <v xml:space="preserve"> -   </v>
          </cell>
          <cell r="D318" t="str">
            <v xml:space="preserve"> -   </v>
          </cell>
          <cell r="E318" t="str">
            <v xml:space="preserve"> -   </v>
          </cell>
          <cell r="F318" t="str">
            <v xml:space="preserve"> -   </v>
          </cell>
          <cell r="G318">
            <v>0</v>
          </cell>
        </row>
        <row r="319">
          <cell r="A319" t="str">
            <v>1.1.1.4.05.0006</v>
          </cell>
          <cell r="B319" t="str">
            <v>(183) REHAB. MUSEO METROPOLITANO</v>
          </cell>
          <cell r="C319" t="str">
            <v xml:space="preserve"> -   </v>
          </cell>
          <cell r="D319" t="str">
            <v xml:space="preserve"> -   </v>
          </cell>
          <cell r="E319" t="str">
            <v xml:space="preserve"> -   </v>
          </cell>
          <cell r="F319" t="str">
            <v xml:space="preserve"> -   </v>
          </cell>
          <cell r="G319">
            <v>0</v>
          </cell>
        </row>
        <row r="320">
          <cell r="A320" t="str">
            <v>1.1.1.4.06.0000</v>
          </cell>
          <cell r="B320" t="str">
            <v>OTROS BANCOS</v>
          </cell>
          <cell r="C320">
            <v>216693533.50999999</v>
          </cell>
          <cell r="D320">
            <v>1741945264.72</v>
          </cell>
          <cell r="E320">
            <v>1637000579.97</v>
          </cell>
          <cell r="F320">
            <v>321638218.25999999</v>
          </cell>
          <cell r="G320">
            <v>3917277596.46</v>
          </cell>
        </row>
        <row r="321">
          <cell r="A321" t="str">
            <v>1.1.1.4.06.0001</v>
          </cell>
          <cell r="B321" t="str">
            <v>(159) 011-03687-001-1 BANREGIO REC.PROP.</v>
          </cell>
          <cell r="C321" t="str">
            <v xml:space="preserve"> -   </v>
          </cell>
          <cell r="D321" t="str">
            <v xml:space="preserve"> -   </v>
          </cell>
          <cell r="E321" t="str">
            <v xml:space="preserve"> -   </v>
          </cell>
          <cell r="F321" t="str">
            <v xml:space="preserve"> -   </v>
          </cell>
          <cell r="G321">
            <v>0</v>
          </cell>
        </row>
        <row r="322">
          <cell r="A322" t="str">
            <v>1.1.1.4.06.0002</v>
          </cell>
          <cell r="B322" t="str">
            <v>(160) 011-03687-002-0 BANREGIO MIGRANTES</v>
          </cell>
          <cell r="C322" t="str">
            <v xml:space="preserve"> -   </v>
          </cell>
          <cell r="D322" t="str">
            <v xml:space="preserve"> -   </v>
          </cell>
          <cell r="E322" t="str">
            <v xml:space="preserve"> -   </v>
          </cell>
          <cell r="F322" t="str">
            <v xml:space="preserve"> -   </v>
          </cell>
          <cell r="G322">
            <v>0</v>
          </cell>
        </row>
        <row r="323">
          <cell r="A323" t="str">
            <v>1.1.1.4.06.0003</v>
          </cell>
          <cell r="B323" t="str">
            <v>(51) 27458-0 ACTINVER CASA DE BOLSA R.P.</v>
          </cell>
          <cell r="C323">
            <v>579.97</v>
          </cell>
          <cell r="D323" t="str">
            <v xml:space="preserve"> -   </v>
          </cell>
          <cell r="E323">
            <v>579.97</v>
          </cell>
          <cell r="F323" t="str">
            <v xml:space="preserve"> -   </v>
          </cell>
          <cell r="G323">
            <v>1159.94</v>
          </cell>
        </row>
        <row r="324">
          <cell r="A324" t="str">
            <v>1.1.1.4.06.0004</v>
          </cell>
          <cell r="B324" t="str">
            <v>(151) 23041-3 CI BANCO RECURSOS PROPIOS</v>
          </cell>
          <cell r="C324">
            <v>37102.1</v>
          </cell>
          <cell r="D324">
            <v>1351.58</v>
          </cell>
          <cell r="E324" t="str">
            <v xml:space="preserve"> -   </v>
          </cell>
          <cell r="F324">
            <v>38453.68</v>
          </cell>
          <cell r="G324">
            <v>76907.360000000001</v>
          </cell>
        </row>
        <row r="325">
          <cell r="A325" t="str">
            <v>1.1.1.4.06.0005</v>
          </cell>
          <cell r="B325" t="str">
            <v>SUBSEMUN REC PROP BANREGIO</v>
          </cell>
          <cell r="C325" t="str">
            <v xml:space="preserve"> -   </v>
          </cell>
          <cell r="D325" t="str">
            <v xml:space="preserve"> -   </v>
          </cell>
          <cell r="E325" t="str">
            <v xml:space="preserve"> -   </v>
          </cell>
          <cell r="F325" t="str">
            <v xml:space="preserve"> -   </v>
          </cell>
          <cell r="G325">
            <v>0</v>
          </cell>
        </row>
        <row r="326">
          <cell r="A326" t="str">
            <v>1.1.1.4.06.0006</v>
          </cell>
          <cell r="B326" t="str">
            <v>INTERACCIONES FACTORAJE</v>
          </cell>
          <cell r="C326" t="str">
            <v xml:space="preserve"> -   </v>
          </cell>
          <cell r="D326" t="str">
            <v xml:space="preserve"> -   </v>
          </cell>
          <cell r="E326" t="str">
            <v xml:space="preserve"> -   </v>
          </cell>
          <cell r="F326" t="str">
            <v xml:space="preserve"> -   </v>
          </cell>
          <cell r="G326">
            <v>0</v>
          </cell>
        </row>
        <row r="327">
          <cell r="A327" t="str">
            <v>1.1.1.4.06.0007</v>
          </cell>
          <cell r="B327" t="str">
            <v>(223) INTERACCIONES REC. PROPIOS</v>
          </cell>
          <cell r="C327" t="str">
            <v xml:space="preserve"> -   </v>
          </cell>
          <cell r="D327" t="str">
            <v xml:space="preserve"> -   </v>
          </cell>
          <cell r="E327" t="str">
            <v xml:space="preserve"> -   </v>
          </cell>
          <cell r="F327" t="str">
            <v xml:space="preserve"> -   </v>
          </cell>
          <cell r="G327">
            <v>0</v>
          </cell>
        </row>
        <row r="328">
          <cell r="A328" t="str">
            <v>1.1.1.4.06.0008</v>
          </cell>
          <cell r="B328" t="str">
            <v>SUBSEMUN REC. FEC. 2015</v>
          </cell>
          <cell r="C328" t="str">
            <v xml:space="preserve"> -   </v>
          </cell>
          <cell r="D328" t="str">
            <v xml:space="preserve"> -   </v>
          </cell>
          <cell r="E328" t="str">
            <v xml:space="preserve"> -   </v>
          </cell>
          <cell r="F328" t="str">
            <v xml:space="preserve"> -   </v>
          </cell>
          <cell r="G328">
            <v>0</v>
          </cell>
        </row>
        <row r="329">
          <cell r="A329" t="str">
            <v>1.1.1.4.06.0009</v>
          </cell>
          <cell r="B329" t="str">
            <v>AGUINALDOS (222)</v>
          </cell>
          <cell r="C329" t="str">
            <v xml:space="preserve"> -   </v>
          </cell>
          <cell r="D329" t="str">
            <v xml:space="preserve"> -   </v>
          </cell>
          <cell r="E329" t="str">
            <v xml:space="preserve"> -   </v>
          </cell>
          <cell r="F329" t="str">
            <v xml:space="preserve"> -   </v>
          </cell>
          <cell r="G329">
            <v>0</v>
          </cell>
        </row>
        <row r="330">
          <cell r="A330" t="str">
            <v>1.1.1.4.06.0010</v>
          </cell>
          <cell r="B330" t="str">
            <v>(294) VALUE 24329-9 CASA BOLSA REC PROP INVERS</v>
          </cell>
          <cell r="C330" t="str">
            <v xml:space="preserve"> -   </v>
          </cell>
          <cell r="D330" t="str">
            <v xml:space="preserve"> -   </v>
          </cell>
          <cell r="E330" t="str">
            <v xml:space="preserve"> -   </v>
          </cell>
          <cell r="F330" t="str">
            <v xml:space="preserve"> -   </v>
          </cell>
          <cell r="G330">
            <v>0</v>
          </cell>
        </row>
        <row r="331">
          <cell r="A331" t="str">
            <v>1.1.1.4.06.0011</v>
          </cell>
          <cell r="B331" t="str">
            <v>(337) VALUE CTA 24885</v>
          </cell>
          <cell r="C331">
            <v>216655851.44</v>
          </cell>
          <cell r="D331">
            <v>1540682107.6199999</v>
          </cell>
          <cell r="E331">
            <v>1637000000</v>
          </cell>
          <cell r="F331">
            <v>120337959.06</v>
          </cell>
          <cell r="G331">
            <v>3514675918.1199999</v>
          </cell>
        </row>
        <row r="332">
          <cell r="A332" t="str">
            <v>1.1.1.4.06.0012</v>
          </cell>
          <cell r="B332" t="str">
            <v>(369) CTA 25294 8 VALUE</v>
          </cell>
          <cell r="C332" t="str">
            <v xml:space="preserve"> -   </v>
          </cell>
          <cell r="D332">
            <v>100559027.75</v>
          </cell>
          <cell r="E332" t="str">
            <v xml:space="preserve"> -   </v>
          </cell>
          <cell r="F332">
            <v>100559027.75</v>
          </cell>
          <cell r="G332">
            <v>201118055.5</v>
          </cell>
        </row>
        <row r="333">
          <cell r="A333" t="str">
            <v>1.1.1.4.06.0013</v>
          </cell>
          <cell r="B333" t="str">
            <v>(370) CTA 252921 VALUE</v>
          </cell>
          <cell r="C333" t="str">
            <v xml:space="preserve"> -   </v>
          </cell>
          <cell r="D333">
            <v>100702777.77</v>
          </cell>
          <cell r="E333" t="str">
            <v xml:space="preserve"> -   </v>
          </cell>
          <cell r="F333">
            <v>100702777.77</v>
          </cell>
          <cell r="G333">
            <v>201405555.53999999</v>
          </cell>
        </row>
        <row r="334">
          <cell r="A334" t="str">
            <v>1.1.1.5.00.0000</v>
          </cell>
          <cell r="B334" t="str">
            <v>FONDOS CON AFECTACIÓN ESPECÍFICA</v>
          </cell>
          <cell r="C334">
            <v>335552132.25999999</v>
          </cell>
          <cell r="D334">
            <v>1834740997.6800001</v>
          </cell>
          <cell r="E334">
            <v>1134865895.5999999</v>
          </cell>
          <cell r="F334">
            <v>1035427234.34</v>
          </cell>
          <cell r="G334">
            <v>4340586259.8800001</v>
          </cell>
        </row>
        <row r="335">
          <cell r="A335" t="str">
            <v>1.1.1.5.01.0000</v>
          </cell>
          <cell r="B335" t="str">
            <v>BANCA AFIRME, S.A.</v>
          </cell>
          <cell r="C335">
            <v>53042798.780000001</v>
          </cell>
          <cell r="D335">
            <v>328565714.44999999</v>
          </cell>
          <cell r="E335">
            <v>149432143.78999999</v>
          </cell>
          <cell r="F335">
            <v>232176369.44</v>
          </cell>
          <cell r="G335">
            <v>763217026.46000004</v>
          </cell>
        </row>
        <row r="336">
          <cell r="A336" t="str">
            <v>1.1.1.5.01.0008</v>
          </cell>
          <cell r="B336" t="str">
            <v>(103) 103-11260-5 FONDO DE EMPLEO</v>
          </cell>
          <cell r="C336" t="str">
            <v xml:space="preserve"> -   </v>
          </cell>
          <cell r="D336" t="str">
            <v xml:space="preserve"> -   </v>
          </cell>
          <cell r="E336" t="str">
            <v xml:space="preserve"> -   </v>
          </cell>
          <cell r="F336" t="str">
            <v xml:space="preserve"> -   </v>
          </cell>
          <cell r="G336">
            <v>0</v>
          </cell>
        </row>
        <row r="337">
          <cell r="A337" t="str">
            <v>1.1.1.5.01.0009</v>
          </cell>
          <cell r="B337" t="str">
            <v>(106) 103-11363-6 CONADE 2009</v>
          </cell>
          <cell r="C337" t="str">
            <v xml:space="preserve"> -   </v>
          </cell>
          <cell r="D337" t="str">
            <v xml:space="preserve"> -   </v>
          </cell>
          <cell r="E337" t="str">
            <v xml:space="preserve"> -   </v>
          </cell>
          <cell r="F337" t="str">
            <v xml:space="preserve"> -   </v>
          </cell>
          <cell r="G337">
            <v>0</v>
          </cell>
        </row>
        <row r="338">
          <cell r="A338" t="str">
            <v>1.1.1.5.01.0011</v>
          </cell>
          <cell r="B338" t="str">
            <v>(116) 103-11419-5 REHAB Y ESP EDUC 2010</v>
          </cell>
          <cell r="C338">
            <v>2313205.4900000002</v>
          </cell>
          <cell r="D338" t="str">
            <v xml:space="preserve"> -   </v>
          </cell>
          <cell r="E338">
            <v>2313205.4900000002</v>
          </cell>
          <cell r="F338" t="str">
            <v xml:space="preserve"> -   </v>
          </cell>
          <cell r="G338">
            <v>4626410.9800000004</v>
          </cell>
        </row>
        <row r="339">
          <cell r="A339" t="str">
            <v>1.1.1.5.01.0013</v>
          </cell>
          <cell r="B339" t="str">
            <v>(123) 103-11462-4 RECURSOS FOPAM</v>
          </cell>
          <cell r="C339" t="str">
            <v xml:space="preserve"> -   </v>
          </cell>
          <cell r="D339" t="str">
            <v xml:space="preserve"> -   </v>
          </cell>
          <cell r="E339" t="str">
            <v xml:space="preserve"> -   </v>
          </cell>
          <cell r="F339" t="str">
            <v xml:space="preserve"> -   </v>
          </cell>
          <cell r="G339">
            <v>0</v>
          </cell>
        </row>
        <row r="340">
          <cell r="A340" t="str">
            <v>1.1.1.5.01.0015</v>
          </cell>
          <cell r="B340" t="str">
            <v>(131) 103-11610-4 FISM 2011</v>
          </cell>
          <cell r="C340">
            <v>38898.93</v>
          </cell>
          <cell r="D340" t="str">
            <v xml:space="preserve"> -   </v>
          </cell>
          <cell r="E340" t="str">
            <v xml:space="preserve"> -   </v>
          </cell>
          <cell r="F340">
            <v>38898.93</v>
          </cell>
          <cell r="G340">
            <v>77797.86</v>
          </cell>
        </row>
        <row r="341">
          <cell r="A341" t="str">
            <v>1.1.1.5.01.0017</v>
          </cell>
          <cell r="B341" t="str">
            <v>(138) 103-11639-2 ACTIV. FIS.CONADE 2011</v>
          </cell>
          <cell r="C341" t="str">
            <v xml:space="preserve"> -   </v>
          </cell>
          <cell r="D341" t="str">
            <v xml:space="preserve"> -   </v>
          </cell>
          <cell r="E341" t="str">
            <v xml:space="preserve"> -   </v>
          </cell>
          <cell r="F341" t="str">
            <v xml:space="preserve"> -   </v>
          </cell>
          <cell r="G341">
            <v>0</v>
          </cell>
        </row>
        <row r="342">
          <cell r="A342" t="str">
            <v>1.1.1.5.01.0018</v>
          </cell>
          <cell r="B342" t="str">
            <v>(139) 103-11643-0 EMPLEO TEMPORAL 2011</v>
          </cell>
          <cell r="C342" t="str">
            <v xml:space="preserve"> -   </v>
          </cell>
          <cell r="D342" t="str">
            <v xml:space="preserve"> -   </v>
          </cell>
          <cell r="E342" t="str">
            <v xml:space="preserve"> -   </v>
          </cell>
          <cell r="F342" t="str">
            <v xml:space="preserve"> -   </v>
          </cell>
          <cell r="G342">
            <v>0</v>
          </cell>
        </row>
        <row r="343">
          <cell r="A343" t="str">
            <v>1.1.1.5.01.0019</v>
          </cell>
          <cell r="B343" t="str">
            <v>(144) 103-11658-9 REM. ALAMEDA CONACULTA</v>
          </cell>
          <cell r="C343" t="str">
            <v xml:space="preserve"> -   </v>
          </cell>
          <cell r="D343" t="str">
            <v xml:space="preserve"> -   </v>
          </cell>
          <cell r="E343" t="str">
            <v xml:space="preserve"> -   </v>
          </cell>
          <cell r="F343" t="str">
            <v xml:space="preserve"> -   </v>
          </cell>
          <cell r="G343">
            <v>0</v>
          </cell>
        </row>
        <row r="344">
          <cell r="A344" t="str">
            <v>1.1.1.5.01.0020</v>
          </cell>
          <cell r="B344" t="str">
            <v>(147) 103-11758-5 FISM 2012</v>
          </cell>
          <cell r="C344" t="str">
            <v xml:space="preserve"> -   </v>
          </cell>
          <cell r="D344" t="str">
            <v xml:space="preserve"> -   </v>
          </cell>
          <cell r="E344" t="str">
            <v xml:space="preserve"> -   </v>
          </cell>
          <cell r="F344" t="str">
            <v xml:space="preserve"> -   </v>
          </cell>
          <cell r="G344">
            <v>0</v>
          </cell>
        </row>
        <row r="345">
          <cell r="A345" t="str">
            <v>1.1.1.5.01.0021</v>
          </cell>
          <cell r="B345" t="str">
            <v>(148) 103-11759-3 FORTAMUN-DF 2012</v>
          </cell>
          <cell r="C345" t="str">
            <v xml:space="preserve"> -   </v>
          </cell>
          <cell r="D345" t="str">
            <v xml:space="preserve"> -   </v>
          </cell>
          <cell r="E345" t="str">
            <v xml:space="preserve"> -   </v>
          </cell>
          <cell r="F345" t="str">
            <v xml:space="preserve"> -   </v>
          </cell>
          <cell r="G345">
            <v>0</v>
          </cell>
        </row>
        <row r="346">
          <cell r="A346" t="str">
            <v>1.1.1.5.01.0022</v>
          </cell>
          <cell r="B346" t="str">
            <v>(158) 103-11821-2 EQ. CTRO CULT. ALAMEDA</v>
          </cell>
          <cell r="C346" t="str">
            <v xml:space="preserve"> -   </v>
          </cell>
          <cell r="D346" t="str">
            <v xml:space="preserve"> -   </v>
          </cell>
          <cell r="E346" t="str">
            <v xml:space="preserve"> -   </v>
          </cell>
          <cell r="F346" t="str">
            <v xml:space="preserve"> -   </v>
          </cell>
          <cell r="G346">
            <v>0</v>
          </cell>
        </row>
        <row r="347">
          <cell r="A347" t="str">
            <v>1.1.1.5.01.0024</v>
          </cell>
          <cell r="B347" t="str">
            <v>(569) AFIRME GTIA PREDIAL</v>
          </cell>
          <cell r="C347">
            <v>29468.91</v>
          </cell>
          <cell r="D347" t="str">
            <v xml:space="preserve"> -   </v>
          </cell>
          <cell r="E347">
            <v>29468.91</v>
          </cell>
          <cell r="F347" t="str">
            <v xml:space="preserve"> -   </v>
          </cell>
          <cell r="G347">
            <v>58937.82</v>
          </cell>
        </row>
        <row r="348">
          <cell r="A348" t="str">
            <v>1.1.1.5.01.0026</v>
          </cell>
          <cell r="B348" t="str">
            <v>(165) 103-11900-6 FEDERAL SUBSEMUN 2013</v>
          </cell>
          <cell r="C348" t="str">
            <v xml:space="preserve"> -   </v>
          </cell>
          <cell r="D348" t="str">
            <v xml:space="preserve"> -   </v>
          </cell>
          <cell r="E348" t="str">
            <v xml:space="preserve"> -   </v>
          </cell>
          <cell r="F348" t="str">
            <v xml:space="preserve"> -   </v>
          </cell>
          <cell r="G348">
            <v>0</v>
          </cell>
        </row>
        <row r="349">
          <cell r="A349" t="str">
            <v>1.1.1.5.01.0027</v>
          </cell>
          <cell r="B349" t="str">
            <v>(167) 103-11998-7 RAMO 23 2013 (200M)</v>
          </cell>
          <cell r="C349" t="str">
            <v xml:space="preserve"> -   </v>
          </cell>
          <cell r="D349" t="str">
            <v xml:space="preserve"> -   </v>
          </cell>
          <cell r="E349" t="str">
            <v xml:space="preserve"> -   </v>
          </cell>
          <cell r="F349" t="str">
            <v xml:space="preserve"> -   </v>
          </cell>
          <cell r="G349">
            <v>0</v>
          </cell>
        </row>
        <row r="350">
          <cell r="A350" t="str">
            <v>1.1.1.5.01.0028</v>
          </cell>
          <cell r="B350" t="str">
            <v>(168) 103-12002-0 RAMO 23 2013 (137M)</v>
          </cell>
          <cell r="C350" t="str">
            <v xml:space="preserve"> -   </v>
          </cell>
          <cell r="D350" t="str">
            <v xml:space="preserve"> -   </v>
          </cell>
          <cell r="E350" t="str">
            <v xml:space="preserve"> -   </v>
          </cell>
          <cell r="F350" t="str">
            <v xml:space="preserve"> -   </v>
          </cell>
          <cell r="G350">
            <v>0</v>
          </cell>
        </row>
        <row r="351">
          <cell r="A351" t="str">
            <v>1.1.1.5.01.0029</v>
          </cell>
          <cell r="B351" t="str">
            <v>(169) 103-12000-4 RAMO 23 2013 (32M)</v>
          </cell>
          <cell r="C351" t="str">
            <v xml:space="preserve"> -   </v>
          </cell>
          <cell r="D351" t="str">
            <v xml:space="preserve"> -   </v>
          </cell>
          <cell r="E351" t="str">
            <v xml:space="preserve"> -   </v>
          </cell>
          <cell r="F351" t="str">
            <v xml:space="preserve"> -   </v>
          </cell>
          <cell r="G351">
            <v>0</v>
          </cell>
        </row>
        <row r="352">
          <cell r="A352" t="str">
            <v>1.1.1.5.01.0030</v>
          </cell>
          <cell r="B352" t="str">
            <v>(170) 103-12001-2 RAMO 23 2013 (133M)</v>
          </cell>
          <cell r="C352" t="str">
            <v xml:space="preserve"> -   </v>
          </cell>
          <cell r="D352" t="str">
            <v xml:space="preserve"> -   </v>
          </cell>
          <cell r="E352" t="str">
            <v xml:space="preserve"> -   </v>
          </cell>
          <cell r="F352" t="str">
            <v xml:space="preserve"> -   </v>
          </cell>
          <cell r="G352">
            <v>0</v>
          </cell>
        </row>
        <row r="353">
          <cell r="A353" t="str">
            <v>1.1.1.5.01.0031</v>
          </cell>
          <cell r="B353" t="str">
            <v>(172) 103-11907-3 BIBLIOTECA SAN MARTIN</v>
          </cell>
          <cell r="C353" t="str">
            <v xml:space="preserve"> -   </v>
          </cell>
          <cell r="D353" t="str">
            <v xml:space="preserve"> -   </v>
          </cell>
          <cell r="E353" t="str">
            <v xml:space="preserve"> -   </v>
          </cell>
          <cell r="F353" t="str">
            <v xml:space="preserve"> -   </v>
          </cell>
          <cell r="G353">
            <v>0</v>
          </cell>
        </row>
        <row r="354">
          <cell r="A354" t="str">
            <v>1.1.1.5.01.0032</v>
          </cell>
          <cell r="B354" t="str">
            <v>(173) 103-11962-6 ARCHIVO HISTÓRICO</v>
          </cell>
          <cell r="C354" t="str">
            <v xml:space="preserve"> -   </v>
          </cell>
          <cell r="D354" t="str">
            <v xml:space="preserve"> -   </v>
          </cell>
          <cell r="E354" t="str">
            <v xml:space="preserve"> -   </v>
          </cell>
          <cell r="F354" t="str">
            <v xml:space="preserve"> -   </v>
          </cell>
          <cell r="G354">
            <v>0</v>
          </cell>
        </row>
        <row r="355">
          <cell r="A355" t="str">
            <v>1.1.1.5.01.0033</v>
          </cell>
          <cell r="B355" t="str">
            <v>(174) 103-11967-7 BIBLIOTECA SAN BERNABÉ</v>
          </cell>
          <cell r="C355" t="str">
            <v xml:space="preserve"> -   </v>
          </cell>
          <cell r="D355" t="str">
            <v xml:space="preserve"> -   </v>
          </cell>
          <cell r="E355" t="str">
            <v xml:space="preserve"> -   </v>
          </cell>
          <cell r="F355" t="str">
            <v xml:space="preserve"> -   </v>
          </cell>
          <cell r="G355">
            <v>0</v>
          </cell>
        </row>
        <row r="356">
          <cell r="A356" t="str">
            <v>1.1.1.5.01.0034</v>
          </cell>
          <cell r="B356" t="str">
            <v>(175) 103-11968-5 BIBLIOTECA SANTA LUCIA</v>
          </cell>
          <cell r="C356" t="str">
            <v xml:space="preserve"> -   </v>
          </cell>
          <cell r="D356" t="str">
            <v xml:space="preserve"> -   </v>
          </cell>
          <cell r="E356" t="str">
            <v xml:space="preserve"> -   </v>
          </cell>
          <cell r="F356" t="str">
            <v xml:space="preserve"> -   </v>
          </cell>
          <cell r="G356">
            <v>0</v>
          </cell>
        </row>
        <row r="357">
          <cell r="A357" t="str">
            <v>1.1.1.5.01.0037</v>
          </cell>
          <cell r="B357" t="str">
            <v>(180) 103-12046-2 PROG. ZONAS PRIORIT.</v>
          </cell>
          <cell r="C357" t="str">
            <v xml:space="preserve"> -   </v>
          </cell>
          <cell r="D357" t="str">
            <v xml:space="preserve"> -   </v>
          </cell>
          <cell r="E357" t="str">
            <v xml:space="preserve"> -   </v>
          </cell>
          <cell r="F357" t="str">
            <v xml:space="preserve"> -   </v>
          </cell>
          <cell r="G357">
            <v>0</v>
          </cell>
        </row>
        <row r="358">
          <cell r="A358" t="str">
            <v>1.1.1.5.01.0038</v>
          </cell>
          <cell r="B358" t="str">
            <v>(185) FOPEDEP 2014 103120381  AFIRME</v>
          </cell>
          <cell r="C358" t="str">
            <v xml:space="preserve"> -   </v>
          </cell>
          <cell r="D358" t="str">
            <v xml:space="preserve"> -   </v>
          </cell>
          <cell r="E358" t="str">
            <v xml:space="preserve"> -   </v>
          </cell>
          <cell r="F358" t="str">
            <v xml:space="preserve"> -   </v>
          </cell>
          <cell r="G358">
            <v>0</v>
          </cell>
        </row>
        <row r="359">
          <cell r="A359" t="str">
            <v>1.1.1.5.01.0039</v>
          </cell>
          <cell r="B359" t="str">
            <v>(186) CONACULTA 2014 RAMO 23 103120896</v>
          </cell>
          <cell r="C359" t="str">
            <v xml:space="preserve"> -   </v>
          </cell>
          <cell r="D359" t="str">
            <v xml:space="preserve"> -   </v>
          </cell>
          <cell r="E359" t="str">
            <v xml:space="preserve"> -   </v>
          </cell>
          <cell r="F359" t="str">
            <v xml:space="preserve"> -   </v>
          </cell>
          <cell r="G359">
            <v>0</v>
          </cell>
        </row>
        <row r="360">
          <cell r="A360" t="str">
            <v>1.1.1.5.01.0040</v>
          </cell>
          <cell r="B360" t="str">
            <v>(190) CONACULTA 2014 REHAB DE BIBLIOTECA</v>
          </cell>
          <cell r="C360" t="str">
            <v xml:space="preserve"> -   </v>
          </cell>
          <cell r="D360" t="str">
            <v xml:space="preserve"> -   </v>
          </cell>
          <cell r="E360" t="str">
            <v xml:space="preserve"> -   </v>
          </cell>
          <cell r="F360" t="str">
            <v xml:space="preserve"> -   </v>
          </cell>
          <cell r="G360">
            <v>0</v>
          </cell>
        </row>
        <row r="361">
          <cell r="A361" t="str">
            <v>1.1.1.5.01.0041</v>
          </cell>
          <cell r="B361" t="str">
            <v>(191)  ARC HIST. 2DA ET CONCULTA 2014</v>
          </cell>
          <cell r="C361" t="str">
            <v xml:space="preserve"> -   </v>
          </cell>
          <cell r="D361" t="str">
            <v xml:space="preserve"> -   </v>
          </cell>
          <cell r="E361" t="str">
            <v xml:space="preserve"> -   </v>
          </cell>
          <cell r="F361" t="str">
            <v xml:space="preserve"> -   </v>
          </cell>
          <cell r="G361">
            <v>0</v>
          </cell>
        </row>
        <row r="362">
          <cell r="A362" t="str">
            <v>1.1.1.5.01.0042</v>
          </cell>
          <cell r="B362" t="str">
            <v>(201)  SEDIF DIF MTY 103121485</v>
          </cell>
          <cell r="C362" t="str">
            <v xml:space="preserve"> -   </v>
          </cell>
          <cell r="D362" t="str">
            <v xml:space="preserve"> -   </v>
          </cell>
          <cell r="E362" t="str">
            <v xml:space="preserve"> -   </v>
          </cell>
          <cell r="F362" t="str">
            <v xml:space="preserve"> -   </v>
          </cell>
          <cell r="G362">
            <v>0</v>
          </cell>
        </row>
        <row r="363">
          <cell r="A363" t="str">
            <v>1.1.1.5.01.0046</v>
          </cell>
          <cell r="B363" t="str">
            <v>(215 ) 103122767 FINANCIAMIENTO 64 MDP</v>
          </cell>
          <cell r="C363" t="str">
            <v xml:space="preserve"> -   </v>
          </cell>
          <cell r="D363" t="str">
            <v xml:space="preserve"> -   </v>
          </cell>
          <cell r="E363" t="str">
            <v xml:space="preserve"> -   </v>
          </cell>
          <cell r="F363" t="str">
            <v xml:space="preserve"> -   </v>
          </cell>
          <cell r="G363">
            <v>0</v>
          </cell>
        </row>
        <row r="364">
          <cell r="A364" t="str">
            <v>1.1.1.5.01.0047</v>
          </cell>
          <cell r="B364" t="str">
            <v>(248) 103124905 PROG.DES.MPAL. 2017</v>
          </cell>
          <cell r="C364" t="str">
            <v xml:space="preserve"> -   </v>
          </cell>
          <cell r="D364">
            <v>90.47</v>
          </cell>
          <cell r="E364" t="str">
            <v xml:space="preserve"> -   </v>
          </cell>
          <cell r="F364">
            <v>90.47</v>
          </cell>
          <cell r="G364">
            <v>180.94</v>
          </cell>
        </row>
        <row r="365">
          <cell r="A365" t="str">
            <v>1.1.1.5.01.0048</v>
          </cell>
          <cell r="B365" t="str">
            <v>(253) FONDO INFRAEST. MPAL 2017 103125111</v>
          </cell>
          <cell r="C365">
            <v>3106126.04</v>
          </cell>
          <cell r="D365">
            <v>59948.67</v>
          </cell>
          <cell r="E365">
            <v>3166074.71</v>
          </cell>
          <cell r="F365" t="str">
            <v xml:space="preserve"> -   </v>
          </cell>
          <cell r="G365">
            <v>6332149.4199999999</v>
          </cell>
        </row>
        <row r="366">
          <cell r="A366" t="str">
            <v>1.1.1.5.01.0049</v>
          </cell>
          <cell r="B366" t="str">
            <v>(258) DESARROLLO MPAL 2017 103124905</v>
          </cell>
          <cell r="C366">
            <v>1486985.28</v>
          </cell>
          <cell r="D366">
            <v>28698.65</v>
          </cell>
          <cell r="E366">
            <v>1515676.97</v>
          </cell>
          <cell r="F366">
            <v>6.96</v>
          </cell>
          <cell r="G366">
            <v>3031367.86</v>
          </cell>
        </row>
        <row r="367">
          <cell r="A367" t="str">
            <v>1.1.1.5.01.0050</v>
          </cell>
          <cell r="B367" t="str">
            <v>(270) FDOS. DESARROLLO MPAL. 2018 1031263</v>
          </cell>
          <cell r="C367">
            <v>520475.37</v>
          </cell>
          <cell r="D367">
            <v>11318.06</v>
          </cell>
          <cell r="E367">
            <v>23.2</v>
          </cell>
          <cell r="F367">
            <v>531770.23</v>
          </cell>
          <cell r="G367">
            <v>1063586.8599999999</v>
          </cell>
        </row>
        <row r="368">
          <cell r="A368" t="str">
            <v>1.1.1.5.01.0051</v>
          </cell>
          <cell r="B368" t="str">
            <v>(273) PROAGUA APAUR 2018 103126347</v>
          </cell>
          <cell r="C368" t="str">
            <v xml:space="preserve"> -   </v>
          </cell>
          <cell r="D368" t="str">
            <v xml:space="preserve"> -   </v>
          </cell>
          <cell r="E368" t="str">
            <v xml:space="preserve"> -   </v>
          </cell>
          <cell r="F368" t="str">
            <v xml:space="preserve"> -   </v>
          </cell>
          <cell r="G368">
            <v>0</v>
          </cell>
        </row>
        <row r="369">
          <cell r="A369" t="str">
            <v>1.1.1.5.01.0052</v>
          </cell>
          <cell r="B369" t="str">
            <v>(276) PREV.A LA VIOLENCIA CONTRA LA MUJER 103126711</v>
          </cell>
          <cell r="C369" t="str">
            <v xml:space="preserve"> -   </v>
          </cell>
          <cell r="D369" t="str">
            <v xml:space="preserve"> -   </v>
          </cell>
          <cell r="E369" t="str">
            <v xml:space="preserve"> -   </v>
          </cell>
          <cell r="F369" t="str">
            <v xml:space="preserve"> -   </v>
          </cell>
          <cell r="G369">
            <v>0</v>
          </cell>
        </row>
        <row r="370">
          <cell r="A370" t="str">
            <v>1.1.1.5.01.0053</v>
          </cell>
          <cell r="B370" t="str">
            <v>(277) FDO. PROYECTOS DE INFRAEST. MPAL. 2018</v>
          </cell>
          <cell r="C370">
            <v>2823808.67</v>
          </cell>
          <cell r="D370">
            <v>54499.9</v>
          </cell>
          <cell r="E370">
            <v>2878308.57</v>
          </cell>
          <cell r="F370" t="str">
            <v xml:space="preserve"> -   </v>
          </cell>
          <cell r="G370">
            <v>5756617.1399999997</v>
          </cell>
        </row>
        <row r="371">
          <cell r="A371" t="str">
            <v>1.1.1.5.01.0057</v>
          </cell>
          <cell r="B371" t="str">
            <v>(287) PROVISIONES ECONÓMICAS 19 1031275219</v>
          </cell>
          <cell r="C371">
            <v>690026.4</v>
          </cell>
          <cell r="D371">
            <v>12193.31</v>
          </cell>
          <cell r="E371">
            <v>681984.72</v>
          </cell>
          <cell r="F371">
            <v>20234.990000000002</v>
          </cell>
          <cell r="G371">
            <v>1404439.4200000002</v>
          </cell>
        </row>
        <row r="372">
          <cell r="A372" t="str">
            <v>1.1.1.5.01.0061</v>
          </cell>
          <cell r="B372" t="str">
            <v>(293) DESARROLLO MUNICIPAL 2019 103127513</v>
          </cell>
          <cell r="C372">
            <v>674207.46</v>
          </cell>
          <cell r="D372">
            <v>13012.27</v>
          </cell>
          <cell r="E372">
            <v>687219.73</v>
          </cell>
          <cell r="F372" t="str">
            <v xml:space="preserve"> -   </v>
          </cell>
          <cell r="G372">
            <v>1374439.46</v>
          </cell>
        </row>
        <row r="373">
          <cell r="A373" t="str">
            <v>1.1.1.5.01.0062</v>
          </cell>
          <cell r="B373" t="str">
            <v>(296) FDO INFRAEST. MPAL 2019</v>
          </cell>
          <cell r="C373">
            <v>346395.88</v>
          </cell>
          <cell r="D373">
            <v>6685.45</v>
          </cell>
          <cell r="E373">
            <v>353081.33</v>
          </cell>
          <cell r="F373" t="str">
            <v xml:space="preserve"> -   </v>
          </cell>
          <cell r="G373">
            <v>706162.66</v>
          </cell>
        </row>
        <row r="374">
          <cell r="A374" t="str">
            <v>1.1.1.5.01.0064</v>
          </cell>
          <cell r="B374" t="str">
            <v>(302) FDOS DESCENTRALIZADOS SUBSIDIO 2020</v>
          </cell>
          <cell r="C374">
            <v>139606.43</v>
          </cell>
          <cell r="D374">
            <v>2779.35</v>
          </cell>
          <cell r="E374">
            <v>26431.759999999998</v>
          </cell>
          <cell r="F374">
            <v>115954.02</v>
          </cell>
          <cell r="G374">
            <v>284771.56</v>
          </cell>
        </row>
        <row r="375">
          <cell r="A375" t="str">
            <v>1.1.1.5.01.0067</v>
          </cell>
          <cell r="B375" t="str">
            <v>(305) PROVISIONES ECONOMICAS 2020</v>
          </cell>
          <cell r="C375">
            <v>1004044.04</v>
          </cell>
          <cell r="D375">
            <v>8004.9</v>
          </cell>
          <cell r="E375">
            <v>982443.99</v>
          </cell>
          <cell r="F375">
            <v>29604.95</v>
          </cell>
          <cell r="G375">
            <v>2024097.8800000001</v>
          </cell>
        </row>
        <row r="376">
          <cell r="A376" t="str">
            <v>1.1.1.5.01.0068</v>
          </cell>
          <cell r="B376" t="str">
            <v>(306) FDO INFRAESTRUCTURA MPAL 2020  103129494</v>
          </cell>
          <cell r="C376">
            <v>426515.93</v>
          </cell>
          <cell r="D376">
            <v>8231.7800000000007</v>
          </cell>
          <cell r="E376">
            <v>434747.71</v>
          </cell>
          <cell r="F376" t="str">
            <v xml:space="preserve"> -   </v>
          </cell>
          <cell r="G376">
            <v>869495.42</v>
          </cell>
        </row>
        <row r="377">
          <cell r="A377" t="str">
            <v>1.1.1.5.01.0069</v>
          </cell>
          <cell r="B377" t="str">
            <v>(309) DESARROLLO MPAL 2020 103129540</v>
          </cell>
          <cell r="C377">
            <v>726119.72</v>
          </cell>
          <cell r="D377">
            <v>14014.17</v>
          </cell>
          <cell r="E377">
            <v>740133.89</v>
          </cell>
          <cell r="F377" t="str">
            <v xml:space="preserve"> -   </v>
          </cell>
          <cell r="G377">
            <v>1480267.78</v>
          </cell>
        </row>
        <row r="378">
          <cell r="A378" t="str">
            <v>1.1.1.5.01.0070</v>
          </cell>
          <cell r="B378" t="str">
            <v>(310) CONAGUA APAUR 2020 103129575</v>
          </cell>
          <cell r="C378" t="str">
            <v xml:space="preserve"> -   </v>
          </cell>
          <cell r="D378">
            <v>23.2</v>
          </cell>
          <cell r="E378">
            <v>23.2</v>
          </cell>
          <cell r="F378" t="str">
            <v xml:space="preserve"> -   </v>
          </cell>
          <cell r="G378">
            <v>46.4</v>
          </cell>
        </row>
        <row r="379">
          <cell r="A379" t="str">
            <v>1.1.1.5.01.0071</v>
          </cell>
          <cell r="B379" t="str">
            <v>(313) ALERTA GENERO 2020 103127556</v>
          </cell>
          <cell r="C379">
            <v>1541.85</v>
          </cell>
          <cell r="D379">
            <v>33.36</v>
          </cell>
          <cell r="E379">
            <v>92.8</v>
          </cell>
          <cell r="F379">
            <v>1482.41</v>
          </cell>
          <cell r="G379">
            <v>3150.42</v>
          </cell>
        </row>
        <row r="380">
          <cell r="A380" t="str">
            <v>1.1.1.5.01.0072</v>
          </cell>
          <cell r="B380" t="str">
            <v>(315) FISM 2021 103127599</v>
          </cell>
          <cell r="C380" t="str">
            <v xml:space="preserve"> -   </v>
          </cell>
          <cell r="D380" t="str">
            <v xml:space="preserve"> -   </v>
          </cell>
          <cell r="E380" t="str">
            <v xml:space="preserve"> -   </v>
          </cell>
          <cell r="F380" t="str">
            <v xml:space="preserve"> -   </v>
          </cell>
          <cell r="G380">
            <v>0</v>
          </cell>
        </row>
        <row r="381">
          <cell r="A381" t="str">
            <v>1.1.1.5.01.0073</v>
          </cell>
          <cell r="B381" t="str">
            <v>(318) FONDOS DESCENT. SUBISIDIO 2021 103127602</v>
          </cell>
          <cell r="C381">
            <v>1964590.93</v>
          </cell>
          <cell r="D381">
            <v>13529.93</v>
          </cell>
          <cell r="E381">
            <v>1746502.96</v>
          </cell>
          <cell r="F381">
            <v>231617.9</v>
          </cell>
          <cell r="G381">
            <v>3956241.7199999997</v>
          </cell>
        </row>
        <row r="382">
          <cell r="A382" t="str">
            <v>1.1.1.5.01.0074</v>
          </cell>
          <cell r="B382" t="str">
            <v>(324) ALERTA DE GENERO 2021 (103128099)</v>
          </cell>
          <cell r="C382">
            <v>1779.41</v>
          </cell>
          <cell r="D382">
            <v>42.31</v>
          </cell>
          <cell r="E382">
            <v>3.64</v>
          </cell>
          <cell r="F382">
            <v>1818.08</v>
          </cell>
          <cell r="G382">
            <v>3643.44</v>
          </cell>
        </row>
        <row r="383">
          <cell r="A383" t="str">
            <v>1.1.1.5.01.0075</v>
          </cell>
          <cell r="B383" t="str">
            <v>(326) DEFENSORIA MPAL. P.PROT. NIÑ@S Y ADOL 2021 (103128102)</v>
          </cell>
          <cell r="C383" t="str">
            <v xml:space="preserve"> -   </v>
          </cell>
          <cell r="D383" t="str">
            <v xml:space="preserve"> -   </v>
          </cell>
          <cell r="E383" t="str">
            <v xml:space="preserve"> -   </v>
          </cell>
          <cell r="F383" t="str">
            <v xml:space="preserve"> -   </v>
          </cell>
          <cell r="G383">
            <v>0</v>
          </cell>
        </row>
        <row r="384">
          <cell r="A384" t="str">
            <v>1.1.1.5.01.0076</v>
          </cell>
          <cell r="B384" t="str">
            <v>(333) FISM 2022 103131103</v>
          </cell>
          <cell r="C384">
            <v>36711973.350000001</v>
          </cell>
          <cell r="D384">
            <v>231738.54</v>
          </cell>
          <cell r="E384">
            <v>36943711.890000001</v>
          </cell>
          <cell r="F384" t="str">
            <v xml:space="preserve"> -   </v>
          </cell>
          <cell r="G384">
            <v>73887423.780000001</v>
          </cell>
        </row>
        <row r="385">
          <cell r="A385" t="str">
            <v>1.1.1.5.01.0077</v>
          </cell>
          <cell r="B385" t="str">
            <v>(347) REHABILITACION VIAL 103128412</v>
          </cell>
          <cell r="C385">
            <v>37028.69</v>
          </cell>
          <cell r="D385">
            <v>7514069.7599999998</v>
          </cell>
          <cell r="E385">
            <v>46.4</v>
          </cell>
          <cell r="F385">
            <v>7551052.0499999998</v>
          </cell>
          <cell r="G385">
            <v>15102196.9</v>
          </cell>
        </row>
        <row r="386">
          <cell r="A386" t="str">
            <v>1.1.1.5.01.0078</v>
          </cell>
          <cell r="B386" t="str">
            <v>(354) FISM 2023 RAMO 33 103128714</v>
          </cell>
          <cell r="C386" t="str">
            <v xml:space="preserve"> -   </v>
          </cell>
          <cell r="D386">
            <v>177297932.58000001</v>
          </cell>
          <cell r="E386">
            <v>55954501.140000001</v>
          </cell>
          <cell r="F386">
            <v>121343431.44</v>
          </cell>
          <cell r="G386">
            <v>354595865.16000003</v>
          </cell>
        </row>
        <row r="387">
          <cell r="A387" t="str">
            <v>1.1.1.5.01.0079</v>
          </cell>
          <cell r="B387" t="str">
            <v>(355) FDO SEGURIDAD MUNIICPAL 2023 103128722</v>
          </cell>
          <cell r="C387" t="str">
            <v xml:space="preserve"> -   </v>
          </cell>
          <cell r="D387">
            <v>94314334.909999996</v>
          </cell>
          <cell r="E387">
            <v>40978460.780000001</v>
          </cell>
          <cell r="F387">
            <v>53335874.130000003</v>
          </cell>
          <cell r="G387">
            <v>188628669.81999999</v>
          </cell>
        </row>
        <row r="388">
          <cell r="A388" t="str">
            <v>1.1.1.5.01.0080</v>
          </cell>
          <cell r="B388" t="str">
            <v>(363) CORREDORES VERDES</v>
          </cell>
          <cell r="C388" t="str">
            <v xml:space="preserve"> -   </v>
          </cell>
          <cell r="D388">
            <v>48974532.880000003</v>
          </cell>
          <cell r="E388" t="str">
            <v xml:space="preserve"> -   </v>
          </cell>
          <cell r="F388">
            <v>48974532.880000003</v>
          </cell>
          <cell r="G388">
            <v>97949065.760000005</v>
          </cell>
        </row>
        <row r="389">
          <cell r="A389" t="str">
            <v>1.1.1.5.02.0000</v>
          </cell>
          <cell r="B389" t="str">
            <v>BANORTE, S.A.</v>
          </cell>
          <cell r="C389">
            <v>111471009.17</v>
          </cell>
          <cell r="D389">
            <v>891302951.45000005</v>
          </cell>
          <cell r="E389">
            <v>512681424.36000001</v>
          </cell>
          <cell r="F389">
            <v>490092536.25999999</v>
          </cell>
          <cell r="G389">
            <v>2005547921.24</v>
          </cell>
        </row>
        <row r="390">
          <cell r="A390" t="str">
            <v>1.1.1.5.02.0001</v>
          </cell>
          <cell r="B390" t="str">
            <v>(199) INADEM MEJORA REG. 0235638450</v>
          </cell>
          <cell r="C390">
            <v>14254.23</v>
          </cell>
          <cell r="D390">
            <v>14.08</v>
          </cell>
          <cell r="E390" t="str">
            <v xml:space="preserve"> -   </v>
          </cell>
          <cell r="F390">
            <v>14268.31</v>
          </cell>
          <cell r="G390">
            <v>28536.62</v>
          </cell>
        </row>
        <row r="391">
          <cell r="A391" t="str">
            <v>1.1.1.5.02.0003</v>
          </cell>
          <cell r="B391" t="str">
            <v>(211) INADEM SPC-045-2015 235638441</v>
          </cell>
          <cell r="C391">
            <v>1076.06</v>
          </cell>
          <cell r="D391" t="str">
            <v xml:space="preserve"> -   </v>
          </cell>
          <cell r="E391" t="str">
            <v xml:space="preserve"> -   </v>
          </cell>
          <cell r="F391">
            <v>1076.06</v>
          </cell>
          <cell r="G391">
            <v>2152.12</v>
          </cell>
        </row>
        <row r="392">
          <cell r="A392" t="str">
            <v>1.1.1.5.02.0004</v>
          </cell>
          <cell r="B392" t="str">
            <v>(212) INADEM SPC-047-2015 235638478</v>
          </cell>
          <cell r="C392">
            <v>2028.98</v>
          </cell>
          <cell r="D392" t="str">
            <v xml:space="preserve"> -   </v>
          </cell>
          <cell r="E392" t="str">
            <v xml:space="preserve"> -   </v>
          </cell>
          <cell r="F392">
            <v>2028.98</v>
          </cell>
          <cell r="G392">
            <v>4057.96</v>
          </cell>
        </row>
        <row r="393">
          <cell r="A393" t="str">
            <v>1.1.1.5.02.0005</v>
          </cell>
          <cell r="B393" t="str">
            <v>(213) INADEM 235638489 SPC-</v>
          </cell>
          <cell r="C393">
            <v>747.16</v>
          </cell>
          <cell r="D393" t="str">
            <v xml:space="preserve"> -   </v>
          </cell>
          <cell r="E393" t="str">
            <v xml:space="preserve"> -   </v>
          </cell>
          <cell r="F393">
            <v>747.16</v>
          </cell>
          <cell r="G393">
            <v>1494.32</v>
          </cell>
        </row>
        <row r="394">
          <cell r="A394" t="str">
            <v>1.1.1.5.02.0006</v>
          </cell>
          <cell r="B394" t="str">
            <v>(216) RESC. ESP. PUB REC. PROP SEDATU</v>
          </cell>
          <cell r="C394" t="str">
            <v xml:space="preserve"> -   </v>
          </cell>
          <cell r="D394" t="str">
            <v xml:space="preserve"> -   </v>
          </cell>
          <cell r="E394" t="str">
            <v xml:space="preserve"> -   </v>
          </cell>
          <cell r="F394" t="str">
            <v xml:space="preserve"> -   </v>
          </cell>
          <cell r="G394">
            <v>0</v>
          </cell>
        </row>
        <row r="395">
          <cell r="A395" t="str">
            <v>1.1.1.5.02.0007</v>
          </cell>
          <cell r="B395" t="str">
            <v>(217) RESC. ESP. PUB REC. FED. SEDATU</v>
          </cell>
          <cell r="C395">
            <v>77.63</v>
          </cell>
          <cell r="D395" t="str">
            <v xml:space="preserve"> -   </v>
          </cell>
          <cell r="E395">
            <v>77.63</v>
          </cell>
          <cell r="F395" t="str">
            <v xml:space="preserve"> -   </v>
          </cell>
          <cell r="G395">
            <v>155.26</v>
          </cell>
        </row>
        <row r="396">
          <cell r="A396" t="str">
            <v>1.1.1.5.02.0011</v>
          </cell>
          <cell r="B396" t="str">
            <v>(221) FONDO DE SEGURIDAD MUNICIPAL 2018 0415365204</v>
          </cell>
          <cell r="C396">
            <v>1434.66</v>
          </cell>
          <cell r="D396" t="str">
            <v xml:space="preserve"> -   </v>
          </cell>
          <cell r="E396">
            <v>1434.66</v>
          </cell>
          <cell r="F396" t="str">
            <v xml:space="preserve"> -   </v>
          </cell>
          <cell r="G396">
            <v>2869.32</v>
          </cell>
        </row>
        <row r="397">
          <cell r="A397" t="str">
            <v>1.1.1.5.02.0012</v>
          </cell>
          <cell r="B397" t="str">
            <v>(224) 0421602610 APAUR 2016</v>
          </cell>
          <cell r="C397" t="str">
            <v xml:space="preserve"> -   </v>
          </cell>
          <cell r="D397" t="str">
            <v xml:space="preserve"> -   </v>
          </cell>
          <cell r="E397" t="str">
            <v xml:space="preserve"> -   </v>
          </cell>
          <cell r="F397" t="str">
            <v xml:space="preserve"> -   </v>
          </cell>
          <cell r="G397">
            <v>0</v>
          </cell>
        </row>
        <row r="398">
          <cell r="A398" t="str">
            <v>1.1.1.5.02.0017</v>
          </cell>
          <cell r="B398" t="str">
            <v>(229) FODEMUN 2016 0421602704</v>
          </cell>
          <cell r="C398">
            <v>323102.73</v>
          </cell>
          <cell r="D398">
            <v>611.16</v>
          </cell>
          <cell r="E398">
            <v>323713.89</v>
          </cell>
          <cell r="F398" t="str">
            <v xml:space="preserve"> -   </v>
          </cell>
          <cell r="G398">
            <v>647427.78</v>
          </cell>
        </row>
        <row r="399">
          <cell r="A399" t="str">
            <v>1.1.1.5.02.0021</v>
          </cell>
          <cell r="B399" t="str">
            <v>(236) ESP. PÚBLICOS MPAL/16 0447250918</v>
          </cell>
          <cell r="C399" t="str">
            <v xml:space="preserve"> -   </v>
          </cell>
          <cell r="D399" t="str">
            <v xml:space="preserve"> -   </v>
          </cell>
          <cell r="E399" t="str">
            <v xml:space="preserve"> -   </v>
          </cell>
          <cell r="F399" t="str">
            <v xml:space="preserve"> -   </v>
          </cell>
          <cell r="G399">
            <v>0</v>
          </cell>
        </row>
        <row r="400">
          <cell r="A400" t="str">
            <v>1.1.1.5.02.0022</v>
          </cell>
          <cell r="B400" t="str">
            <v>(237) HÁBITAT MPAL/16 0450612075</v>
          </cell>
          <cell r="C400" t="str">
            <v xml:space="preserve"> -   </v>
          </cell>
          <cell r="D400" t="str">
            <v xml:space="preserve"> -   </v>
          </cell>
          <cell r="E400" t="str">
            <v xml:space="preserve"> -   </v>
          </cell>
          <cell r="F400" t="str">
            <v xml:space="preserve"> -   </v>
          </cell>
          <cell r="G400">
            <v>0</v>
          </cell>
        </row>
        <row r="401">
          <cell r="A401" t="str">
            <v>1.1.1.5.02.0028</v>
          </cell>
          <cell r="B401" t="str">
            <v>(245) FORTASEG 2017 FEDERAL 468924214</v>
          </cell>
          <cell r="C401" t="str">
            <v xml:space="preserve"> -   </v>
          </cell>
          <cell r="D401" t="str">
            <v xml:space="preserve"> -   </v>
          </cell>
          <cell r="E401" t="str">
            <v xml:space="preserve"> -   </v>
          </cell>
          <cell r="F401" t="str">
            <v xml:space="preserve"> -   </v>
          </cell>
          <cell r="G401">
            <v>0</v>
          </cell>
        </row>
        <row r="402">
          <cell r="A402" t="str">
            <v>1.1.1.5.02.0029</v>
          </cell>
          <cell r="B402" t="str">
            <v>(246) FORTASEG 217 COOP. 00468924223</v>
          </cell>
          <cell r="C402" t="str">
            <v xml:space="preserve"> -   </v>
          </cell>
          <cell r="D402" t="str">
            <v xml:space="preserve"> -   </v>
          </cell>
          <cell r="E402" t="str">
            <v xml:space="preserve"> -   </v>
          </cell>
          <cell r="F402" t="str">
            <v xml:space="preserve"> -   </v>
          </cell>
          <cell r="G402">
            <v>0</v>
          </cell>
        </row>
        <row r="403">
          <cell r="A403" t="str">
            <v>1.1.1.5.02.0034</v>
          </cell>
          <cell r="B403" t="str">
            <v>(257) PROVISIONES ECON. EQUIDAD DE GENERO</v>
          </cell>
          <cell r="C403">
            <v>8874.34</v>
          </cell>
          <cell r="D403" t="str">
            <v xml:space="preserve"> -   </v>
          </cell>
          <cell r="E403">
            <v>8874.34</v>
          </cell>
          <cell r="F403" t="str">
            <v xml:space="preserve"> -   </v>
          </cell>
          <cell r="G403">
            <v>17748.68</v>
          </cell>
        </row>
        <row r="404">
          <cell r="A404" t="str">
            <v>1.1.1.5.02.0038</v>
          </cell>
          <cell r="B404" t="str">
            <v>(266) SEDATU REC.ESP.PÚBLICOS FED.2018 1002566501</v>
          </cell>
          <cell r="C404" t="str">
            <v xml:space="preserve"> -   </v>
          </cell>
          <cell r="D404" t="str">
            <v xml:space="preserve"> -   </v>
          </cell>
          <cell r="E404" t="str">
            <v xml:space="preserve"> -   </v>
          </cell>
          <cell r="F404" t="str">
            <v xml:space="preserve"> -   </v>
          </cell>
          <cell r="G404">
            <v>0</v>
          </cell>
        </row>
        <row r="405">
          <cell r="A405" t="str">
            <v>1.1.1.5.02.0039</v>
          </cell>
          <cell r="B405" t="str">
            <v>(267) SEDATU RESC.ESP.PÚBLICOS RP 2018 1002566499</v>
          </cell>
          <cell r="C405" t="str">
            <v xml:space="preserve"> -   </v>
          </cell>
          <cell r="D405" t="str">
            <v xml:space="preserve"> -   </v>
          </cell>
          <cell r="E405" t="str">
            <v xml:space="preserve"> -   </v>
          </cell>
          <cell r="F405" t="str">
            <v xml:space="preserve"> -   </v>
          </cell>
          <cell r="G405">
            <v>0</v>
          </cell>
        </row>
        <row r="406">
          <cell r="A406" t="str">
            <v>1.1.1.5.02.0040</v>
          </cell>
          <cell r="B406" t="str">
            <v>(278) FDOS. DESCENTRALIZADOS 2018 1012560647</v>
          </cell>
          <cell r="C406">
            <v>44949.82</v>
          </cell>
          <cell r="D406">
            <v>39.46</v>
          </cell>
          <cell r="E406">
            <v>44989.279999999999</v>
          </cell>
          <cell r="F406" t="str">
            <v xml:space="preserve"> -   </v>
          </cell>
          <cell r="G406">
            <v>89978.559999999998</v>
          </cell>
        </row>
        <row r="407">
          <cell r="A407" t="str">
            <v>1.1.1.5.02.0045</v>
          </cell>
          <cell r="B407" t="str">
            <v>(284) FDO SEG MPAL 2019 1041412586</v>
          </cell>
          <cell r="C407">
            <v>96.97</v>
          </cell>
          <cell r="D407" t="str">
            <v xml:space="preserve"> -   </v>
          </cell>
          <cell r="E407">
            <v>96.97</v>
          </cell>
          <cell r="F407" t="str">
            <v xml:space="preserve"> -   </v>
          </cell>
          <cell r="G407">
            <v>193.94</v>
          </cell>
        </row>
        <row r="408">
          <cell r="A408" t="str">
            <v>1.1.1.5.02.0046</v>
          </cell>
          <cell r="B408" t="str">
            <v>(300) FDOS DESCENTRALIZADOS SEG ISN 2020</v>
          </cell>
          <cell r="C408">
            <v>1422297.39</v>
          </cell>
          <cell r="D408">
            <v>2808.06</v>
          </cell>
          <cell r="E408">
            <v>870691.22</v>
          </cell>
          <cell r="F408">
            <v>554414.23</v>
          </cell>
          <cell r="G408">
            <v>2850210.9</v>
          </cell>
        </row>
        <row r="409">
          <cell r="A409" t="str">
            <v>1.1.1.5.02.0047</v>
          </cell>
          <cell r="B409" t="str">
            <v>(307) FDOS DESCENT FINES ESPECIFICOS 2020  1095852242</v>
          </cell>
          <cell r="C409">
            <v>1002668.69</v>
          </cell>
          <cell r="D409">
            <v>1896.61</v>
          </cell>
          <cell r="E409">
            <v>1004565.3</v>
          </cell>
          <cell r="F409" t="str">
            <v xml:space="preserve"> -   </v>
          </cell>
          <cell r="G409">
            <v>2009130.6</v>
          </cell>
        </row>
        <row r="410">
          <cell r="A410" t="str">
            <v>1.1.1.5.02.0048</v>
          </cell>
          <cell r="B410" t="str">
            <v>(314) FORTAMUN 2021 1135723369</v>
          </cell>
          <cell r="C410" t="str">
            <v xml:space="preserve"> -   </v>
          </cell>
          <cell r="D410" t="str">
            <v xml:space="preserve"> -   </v>
          </cell>
          <cell r="E410" t="str">
            <v xml:space="preserve"> -   </v>
          </cell>
          <cell r="F410" t="str">
            <v xml:space="preserve"> -   </v>
          </cell>
          <cell r="G410">
            <v>0</v>
          </cell>
        </row>
        <row r="411">
          <cell r="A411" t="str">
            <v>1.1.1.5.02.0049</v>
          </cell>
          <cell r="B411" t="str">
            <v>(317) FODS DECENTRALIZADOS SEG. ISN 2021  1135734299</v>
          </cell>
          <cell r="C411">
            <v>15509070.4</v>
          </cell>
          <cell r="D411">
            <v>22752.2</v>
          </cell>
          <cell r="E411">
            <v>9319590.2899999991</v>
          </cell>
          <cell r="F411">
            <v>6212232.3099999996</v>
          </cell>
          <cell r="G411">
            <v>31063645.199999999</v>
          </cell>
        </row>
        <row r="412">
          <cell r="A412" t="str">
            <v>1.1.1.5.02.0050</v>
          </cell>
          <cell r="B412" t="str">
            <v>(332) FORTAMUN 2022 1159477529</v>
          </cell>
          <cell r="C412">
            <v>4057498.42</v>
          </cell>
          <cell r="D412">
            <v>96215.31</v>
          </cell>
          <cell r="E412">
            <v>4153713.73</v>
          </cell>
          <cell r="F412" t="str">
            <v xml:space="preserve"> -   </v>
          </cell>
          <cell r="G412">
            <v>8307427.46</v>
          </cell>
        </row>
        <row r="413">
          <cell r="A413" t="str">
            <v>1.1.1.5.02.0051</v>
          </cell>
          <cell r="B413" t="str">
            <v>(334) DESC SEG ISN 2022 1159477538</v>
          </cell>
          <cell r="C413">
            <v>89082831.689999998</v>
          </cell>
          <cell r="D413">
            <v>130767.76</v>
          </cell>
          <cell r="E413">
            <v>66153214.5</v>
          </cell>
          <cell r="F413">
            <v>23060384.949999999</v>
          </cell>
          <cell r="G413">
            <v>178427198.89999998</v>
          </cell>
        </row>
        <row r="414">
          <cell r="A414" t="str">
            <v>1.1.1.5.02.0052</v>
          </cell>
          <cell r="B414" t="str">
            <v>(353) FORTAMUN 2023 1211913363</v>
          </cell>
          <cell r="C414" t="str">
            <v xml:space="preserve"> -   </v>
          </cell>
          <cell r="D414">
            <v>791307422.94000006</v>
          </cell>
          <cell r="E414">
            <v>421426413.79000002</v>
          </cell>
          <cell r="F414">
            <v>369881009.14999998</v>
          </cell>
          <cell r="G414">
            <v>1582614845.8800001</v>
          </cell>
        </row>
        <row r="415">
          <cell r="A415" t="str">
            <v>1.1.1.5.02.0053</v>
          </cell>
          <cell r="B415" t="str">
            <v>(356) FDOS DESCENTRALIZADOS 2023 1211914548</v>
          </cell>
          <cell r="C415" t="str">
            <v xml:space="preserve"> -   </v>
          </cell>
          <cell r="D415">
            <v>82177499.530000001</v>
          </cell>
          <cell r="E415">
            <v>9374048.7599999998</v>
          </cell>
          <cell r="F415">
            <v>72803450.769999996</v>
          </cell>
          <cell r="G415">
            <v>164354999.06</v>
          </cell>
        </row>
        <row r="416">
          <cell r="A416" t="str">
            <v>1.1.1.5.02.0054</v>
          </cell>
          <cell r="B416" t="str">
            <v>(371) REMANENTES FDOS EST 1 1242280199</v>
          </cell>
          <cell r="C416" t="str">
            <v xml:space="preserve"> -   </v>
          </cell>
          <cell r="D416">
            <v>17562924.34</v>
          </cell>
          <cell r="E416" t="str">
            <v xml:space="preserve"> -   </v>
          </cell>
          <cell r="F416">
            <v>17562924.34</v>
          </cell>
          <cell r="G416">
            <v>35125848.68</v>
          </cell>
        </row>
        <row r="417">
          <cell r="A417" t="str">
            <v>1.1.1.5.03.0000</v>
          </cell>
          <cell r="B417" t="str">
            <v>BBVA BANCOMER, S.A.</v>
          </cell>
          <cell r="C417">
            <v>170619663.93000001</v>
          </cell>
          <cell r="D417">
            <v>614871626.45000005</v>
          </cell>
          <cell r="E417">
            <v>472332961.74000001</v>
          </cell>
          <cell r="F417">
            <v>313158328.63999999</v>
          </cell>
          <cell r="G417">
            <v>1570982580.7600002</v>
          </cell>
        </row>
        <row r="418">
          <cell r="A418" t="str">
            <v>1.1.1.5.03.0005</v>
          </cell>
          <cell r="B418" t="str">
            <v>(155) 0189-99217-0 HÁBITAT 2012</v>
          </cell>
          <cell r="C418" t="str">
            <v xml:space="preserve"> -   </v>
          </cell>
          <cell r="D418" t="str">
            <v xml:space="preserve"> -   </v>
          </cell>
          <cell r="E418" t="str">
            <v xml:space="preserve"> -   </v>
          </cell>
          <cell r="F418" t="str">
            <v xml:space="preserve"> -   </v>
          </cell>
          <cell r="G418">
            <v>0</v>
          </cell>
        </row>
        <row r="419">
          <cell r="A419" t="str">
            <v>1.1.1.5.03.0006</v>
          </cell>
          <cell r="B419" t="str">
            <v>(163) 0192-56630-3 FORTAMUN-DF 2013</v>
          </cell>
          <cell r="C419" t="str">
            <v xml:space="preserve"> -   </v>
          </cell>
          <cell r="D419" t="str">
            <v xml:space="preserve"> -   </v>
          </cell>
          <cell r="E419" t="str">
            <v xml:space="preserve"> -   </v>
          </cell>
          <cell r="F419" t="str">
            <v xml:space="preserve"> -   </v>
          </cell>
          <cell r="G419">
            <v>0</v>
          </cell>
        </row>
        <row r="420">
          <cell r="A420" t="str">
            <v>1.1.1.5.03.0008</v>
          </cell>
          <cell r="B420" t="str">
            <v>(187) CONADE 2014 BANC. 195756626</v>
          </cell>
          <cell r="C420" t="str">
            <v xml:space="preserve"> -   </v>
          </cell>
          <cell r="D420" t="str">
            <v xml:space="preserve"> -   </v>
          </cell>
          <cell r="E420" t="str">
            <v xml:space="preserve"> -   </v>
          </cell>
          <cell r="F420" t="str">
            <v xml:space="preserve"> -   </v>
          </cell>
          <cell r="G420">
            <v>0</v>
          </cell>
        </row>
        <row r="421">
          <cell r="A421" t="str">
            <v>1.1.1.5.03.0009</v>
          </cell>
          <cell r="B421" t="str">
            <v>(188) SUBSEMUN REC. FED. 2014 189992375</v>
          </cell>
          <cell r="C421" t="str">
            <v xml:space="preserve"> -   </v>
          </cell>
          <cell r="D421" t="str">
            <v xml:space="preserve"> -   </v>
          </cell>
          <cell r="E421" t="str">
            <v xml:space="preserve"> -   </v>
          </cell>
          <cell r="F421" t="str">
            <v xml:space="preserve"> -   </v>
          </cell>
          <cell r="G421">
            <v>0</v>
          </cell>
        </row>
        <row r="422">
          <cell r="A422" t="str">
            <v>1.1.1.5.03.0018</v>
          </cell>
          <cell r="B422" t="str">
            <v>(251) FONDOS DESC 2017 110615862</v>
          </cell>
          <cell r="C422">
            <v>3899609.16</v>
          </cell>
          <cell r="D422">
            <v>78855.740000000005</v>
          </cell>
          <cell r="E422">
            <v>3978464.9</v>
          </cell>
          <cell r="F422" t="str">
            <v xml:space="preserve"> -   </v>
          </cell>
          <cell r="G422">
            <v>7956929.8000000007</v>
          </cell>
        </row>
        <row r="423">
          <cell r="A423" t="str">
            <v>1.1.1.5.03.0019</v>
          </cell>
          <cell r="B423" t="str">
            <v>(256) SEDATU-FONHAPO 2 2017</v>
          </cell>
          <cell r="C423" t="str">
            <v xml:space="preserve"> -   </v>
          </cell>
          <cell r="D423" t="str">
            <v xml:space="preserve"> -   </v>
          </cell>
          <cell r="E423" t="str">
            <v xml:space="preserve"> -   </v>
          </cell>
          <cell r="F423" t="str">
            <v xml:space="preserve"> -   </v>
          </cell>
          <cell r="G423">
            <v>0</v>
          </cell>
        </row>
        <row r="424">
          <cell r="A424" t="str">
            <v>1.1.1.5.03.0021</v>
          </cell>
          <cell r="B424" t="str">
            <v>(264) PROG. ARTE Y SOC. RES. CULT. ESP. PÚBLICOS 111585940</v>
          </cell>
          <cell r="C424" t="str">
            <v xml:space="preserve"> -   </v>
          </cell>
          <cell r="D424" t="str">
            <v xml:space="preserve"> -   </v>
          </cell>
          <cell r="E424" t="str">
            <v xml:space="preserve"> -   </v>
          </cell>
          <cell r="F424" t="str">
            <v xml:space="preserve"> -   </v>
          </cell>
          <cell r="G424">
            <v>0</v>
          </cell>
        </row>
        <row r="425">
          <cell r="A425" t="str">
            <v>1.1.1.5.03.0022</v>
          </cell>
          <cell r="B425" t="str">
            <v>(271) SEDATU FONHAPO 3 110834890</v>
          </cell>
          <cell r="C425">
            <v>1055.9100000000001</v>
          </cell>
          <cell r="D425">
            <v>21.35</v>
          </cell>
          <cell r="E425" t="str">
            <v xml:space="preserve"> -   </v>
          </cell>
          <cell r="F425">
            <v>1077.26</v>
          </cell>
          <cell r="G425">
            <v>2154.52</v>
          </cell>
        </row>
        <row r="426">
          <cell r="A426" t="str">
            <v>1.1.1.5.03.0023</v>
          </cell>
          <cell r="B426" t="str">
            <v>(272) SEDATU FONHAPO 3 BENEFICIARIOS</v>
          </cell>
          <cell r="C426">
            <v>29.81</v>
          </cell>
          <cell r="D426">
            <v>0.61</v>
          </cell>
          <cell r="E426" t="str">
            <v xml:space="preserve"> -   </v>
          </cell>
          <cell r="F426">
            <v>30.42</v>
          </cell>
          <cell r="G426">
            <v>60.84</v>
          </cell>
        </row>
        <row r="427">
          <cell r="A427" t="str">
            <v>1.1.1.5.03.0025</v>
          </cell>
          <cell r="B427" t="str">
            <v>(301) FDO SEGURIDAD MPAL 2020 114245121</v>
          </cell>
          <cell r="C427">
            <v>636467.78</v>
          </cell>
          <cell r="D427">
            <v>12872.89</v>
          </cell>
          <cell r="E427">
            <v>213834.4</v>
          </cell>
          <cell r="F427">
            <v>435506.27</v>
          </cell>
          <cell r="G427">
            <v>1298681.3400000001</v>
          </cell>
        </row>
        <row r="428">
          <cell r="A428" t="str">
            <v>1.1.1.5.03.0026</v>
          </cell>
          <cell r="B428" t="str">
            <v>(312) FONDO INFANCIA 2020 DIF 0115430275</v>
          </cell>
          <cell r="C428" t="str">
            <v xml:space="preserve"> -   </v>
          </cell>
          <cell r="D428" t="str">
            <v xml:space="preserve"> -   </v>
          </cell>
          <cell r="E428" t="str">
            <v xml:space="preserve"> -   </v>
          </cell>
          <cell r="F428" t="str">
            <v xml:space="preserve"> -   </v>
          </cell>
          <cell r="G428">
            <v>0</v>
          </cell>
        </row>
        <row r="429">
          <cell r="A429" t="str">
            <v>1.1.1.5.03.0027</v>
          </cell>
          <cell r="B429" t="str">
            <v>(316) SEGURIDAD MUNICIPAL 2021 116123775</v>
          </cell>
          <cell r="C429">
            <v>5280108.63</v>
          </cell>
          <cell r="D429">
            <v>96354.66</v>
          </cell>
          <cell r="E429">
            <v>2076239.36</v>
          </cell>
          <cell r="F429">
            <v>3300223.93</v>
          </cell>
          <cell r="G429">
            <v>10752926.58</v>
          </cell>
        </row>
        <row r="430">
          <cell r="A430" t="str">
            <v>1.1.1.5.03.0028</v>
          </cell>
          <cell r="B430" t="str">
            <v>(320) PROAGUA 2021 0116583199</v>
          </cell>
          <cell r="C430" t="str">
            <v xml:space="preserve"> -   </v>
          </cell>
          <cell r="D430" t="str">
            <v xml:space="preserve"> -   </v>
          </cell>
          <cell r="E430" t="str">
            <v xml:space="preserve"> -   </v>
          </cell>
          <cell r="F430" t="str">
            <v xml:space="preserve"> -   </v>
          </cell>
          <cell r="G430">
            <v>0</v>
          </cell>
        </row>
        <row r="431">
          <cell r="A431" t="str">
            <v>1.1.1.5.03.0029</v>
          </cell>
          <cell r="B431" t="str">
            <v>(321) FODEMUN 2021 0116862551</v>
          </cell>
          <cell r="C431">
            <v>3245462.09</v>
          </cell>
          <cell r="D431">
            <v>37387.629999999997</v>
          </cell>
          <cell r="E431">
            <v>2567430.2799999998</v>
          </cell>
          <cell r="F431">
            <v>715419.44</v>
          </cell>
          <cell r="G431">
            <v>6565699.4399999995</v>
          </cell>
        </row>
        <row r="432">
          <cell r="A432" t="str">
            <v>1.1.1.5.03.0030</v>
          </cell>
          <cell r="B432" t="str">
            <v>(322) COINCESION VIADUCTOI AUTOPISTA MTY-SALTILLO</v>
          </cell>
          <cell r="C432">
            <v>1685905.98</v>
          </cell>
          <cell r="D432">
            <v>38568193.920000002</v>
          </cell>
          <cell r="E432">
            <v>22844073.280000001</v>
          </cell>
          <cell r="F432">
            <v>17410026.620000001</v>
          </cell>
          <cell r="G432">
            <v>80508199.799999997</v>
          </cell>
        </row>
        <row r="433">
          <cell r="A433" t="str">
            <v>1.1.1.5.03.0031</v>
          </cell>
          <cell r="B433" t="str">
            <v>(323) PROVISIONES ECONOMICAS 2021 117031890</v>
          </cell>
          <cell r="C433">
            <v>109544.09</v>
          </cell>
          <cell r="D433">
            <v>2871.66</v>
          </cell>
          <cell r="E433">
            <v>112415.75</v>
          </cell>
          <cell r="F433" t="str">
            <v xml:space="preserve"> -   </v>
          </cell>
          <cell r="G433">
            <v>224831.5</v>
          </cell>
        </row>
        <row r="434">
          <cell r="A434" t="str">
            <v>1.1.1.5.03.0032</v>
          </cell>
          <cell r="B434" t="str">
            <v>(335) DESCENTRALIZADO 2022 118013896</v>
          </cell>
          <cell r="C434">
            <v>37798758.649999999</v>
          </cell>
          <cell r="D434">
            <v>8717712.4000000004</v>
          </cell>
          <cell r="E434">
            <v>35807488.619999997</v>
          </cell>
          <cell r="F434">
            <v>10708982.43</v>
          </cell>
          <cell r="G434">
            <v>93032942.099999994</v>
          </cell>
        </row>
        <row r="435">
          <cell r="A435" t="str">
            <v>1.1.1.5.03.0033</v>
          </cell>
          <cell r="B435" t="str">
            <v>(336) PROAGUA 2022 118013535</v>
          </cell>
          <cell r="C435">
            <v>3389472.05</v>
          </cell>
          <cell r="D435">
            <v>26886.74</v>
          </cell>
          <cell r="E435">
            <v>3416358.79</v>
          </cell>
          <cell r="F435" t="str">
            <v xml:space="preserve"> -   </v>
          </cell>
          <cell r="G435">
            <v>6832717.5800000001</v>
          </cell>
        </row>
        <row r="436">
          <cell r="A436" t="str">
            <v>1.1.1.5.03.0034</v>
          </cell>
          <cell r="B436" t="str">
            <v>(338) FONDO SEG MPAL 2022 117942850</v>
          </cell>
          <cell r="C436">
            <v>50946265.780000001</v>
          </cell>
          <cell r="D436">
            <v>578822.23</v>
          </cell>
          <cell r="E436">
            <v>45379329.979999997</v>
          </cell>
          <cell r="F436">
            <v>6145758.0300000003</v>
          </cell>
          <cell r="G436">
            <v>103050176.02</v>
          </cell>
        </row>
        <row r="437">
          <cell r="A437" t="str">
            <v>1.1.1.5.03.0035</v>
          </cell>
          <cell r="B437" t="str">
            <v>(341) PROVISIONES ECONOMICA 2022 118450315</v>
          </cell>
          <cell r="C437">
            <v>46038757.060000002</v>
          </cell>
          <cell r="D437">
            <v>2561425.17</v>
          </cell>
          <cell r="E437">
            <v>31373412.210000001</v>
          </cell>
          <cell r="F437">
            <v>17226770.02</v>
          </cell>
          <cell r="G437">
            <v>97200364.459999993</v>
          </cell>
        </row>
        <row r="438">
          <cell r="A438" t="str">
            <v>1.1.1.5.03.0036</v>
          </cell>
          <cell r="B438" t="str">
            <v>(342) DIF 2022  0118418519</v>
          </cell>
          <cell r="C438">
            <v>5214.97</v>
          </cell>
          <cell r="D438">
            <v>8854.08</v>
          </cell>
          <cell r="E438">
            <v>7010.43</v>
          </cell>
          <cell r="F438">
            <v>7058.62</v>
          </cell>
          <cell r="G438">
            <v>28138.1</v>
          </cell>
        </row>
        <row r="439">
          <cell r="A439" t="str">
            <v>1.1.1.5.03.0037</v>
          </cell>
          <cell r="B439" t="str">
            <v>(344) FODEMUN 2022 0118660425</v>
          </cell>
          <cell r="C439">
            <v>17582928.170000002</v>
          </cell>
          <cell r="D439">
            <v>163252.68</v>
          </cell>
          <cell r="E439">
            <v>17702914.32</v>
          </cell>
          <cell r="F439">
            <v>43266.53</v>
          </cell>
          <cell r="G439">
            <v>35492361.700000003</v>
          </cell>
        </row>
        <row r="440">
          <cell r="A440" t="str">
            <v>1.1.1.5.03.0038</v>
          </cell>
          <cell r="B440" t="str">
            <v>(348) ALERTA DE VIOLENCIA DE GENERO 2022</v>
          </cell>
          <cell r="C440">
            <v>83.8</v>
          </cell>
          <cell r="D440" t="str">
            <v xml:space="preserve"> -   </v>
          </cell>
          <cell r="E440">
            <v>83.8</v>
          </cell>
          <cell r="F440" t="str">
            <v xml:space="preserve"> -   </v>
          </cell>
          <cell r="G440">
            <v>167.6</v>
          </cell>
        </row>
        <row r="441">
          <cell r="A441" t="str">
            <v>1.1.1.5.03.0039</v>
          </cell>
          <cell r="B441" t="str">
            <v>(350) "PAVIMENTACION VIAL" 0119459073</v>
          </cell>
          <cell r="C441" t="str">
            <v xml:space="preserve"> -   </v>
          </cell>
          <cell r="D441" t="str">
            <v xml:space="preserve"> -   </v>
          </cell>
          <cell r="E441" t="str">
            <v xml:space="preserve"> -   </v>
          </cell>
          <cell r="F441" t="str">
            <v xml:space="preserve"> -   </v>
          </cell>
          <cell r="G441">
            <v>0</v>
          </cell>
        </row>
        <row r="442">
          <cell r="A442" t="str">
            <v>1.1.1.5.03.0040</v>
          </cell>
          <cell r="B442" t="str">
            <v>(357) FDOS DESCENTRALIZADOS ISN 2023 119624600</v>
          </cell>
          <cell r="C442" t="str">
            <v xml:space="preserve"> -   </v>
          </cell>
          <cell r="D442">
            <v>219097953.94999999</v>
          </cell>
          <cell r="E442">
            <v>117195502.56999999</v>
          </cell>
          <cell r="F442">
            <v>101902451.38</v>
          </cell>
          <cell r="G442">
            <v>438195907.89999998</v>
          </cell>
        </row>
        <row r="443">
          <cell r="A443" t="str">
            <v>1.1.1.5.03.0041</v>
          </cell>
          <cell r="B443" t="str">
            <v>(358) FDO DESARROLLO MUNICIPAL 2023 119624635</v>
          </cell>
          <cell r="C443" t="str">
            <v xml:space="preserve"> -   </v>
          </cell>
          <cell r="D443">
            <v>35807808.590000004</v>
          </cell>
          <cell r="E443">
            <v>25280124.82</v>
          </cell>
          <cell r="F443">
            <v>10527683.77</v>
          </cell>
          <cell r="G443">
            <v>71615617.180000007</v>
          </cell>
        </row>
        <row r="444">
          <cell r="A444" t="str">
            <v>1.1.1.5.03.0042</v>
          </cell>
          <cell r="B444" t="str">
            <v>(359) PROVISIONES ECONOMICAS 2023 119624678</v>
          </cell>
          <cell r="C444" t="str">
            <v xml:space="preserve"> -   </v>
          </cell>
          <cell r="D444">
            <v>100125902.93000001</v>
          </cell>
          <cell r="E444">
            <v>7874973.2199999997</v>
          </cell>
          <cell r="F444">
            <v>92250929.709999993</v>
          </cell>
          <cell r="G444">
            <v>200251805.86000001</v>
          </cell>
        </row>
        <row r="445">
          <cell r="A445" t="str">
            <v>1.1.1.5.03.0043</v>
          </cell>
          <cell r="B445" t="str">
            <v>(360) PROAGUA 2023 119624716</v>
          </cell>
          <cell r="C445" t="str">
            <v xml:space="preserve"> -   </v>
          </cell>
          <cell r="D445">
            <v>9580955.4199999999</v>
          </cell>
          <cell r="E445">
            <v>3089627.65</v>
          </cell>
          <cell r="F445">
            <v>6491327.7699999996</v>
          </cell>
          <cell r="G445">
            <v>19161910.84</v>
          </cell>
        </row>
        <row r="446">
          <cell r="A446" t="str">
            <v>1.1.1.5.03.0044</v>
          </cell>
          <cell r="B446" t="str">
            <v>(361) REHAB. VIAL INTERSECCIONES 2  2022 119670769</v>
          </cell>
          <cell r="C446" t="str">
            <v xml:space="preserve"> -   </v>
          </cell>
          <cell r="D446">
            <v>7946511.1699999999</v>
          </cell>
          <cell r="E446">
            <v>3937797.67</v>
          </cell>
          <cell r="F446">
            <v>4008713.5</v>
          </cell>
          <cell r="G446">
            <v>15893022.34</v>
          </cell>
        </row>
        <row r="447">
          <cell r="A447" t="str">
            <v>1.1.1.5.03.0045</v>
          </cell>
          <cell r="B447" t="str">
            <v>(362) REHAB VIAL INTERSECCIONES  3 2022 119714439</v>
          </cell>
          <cell r="C447" t="str">
            <v xml:space="preserve"> -   </v>
          </cell>
          <cell r="D447">
            <v>51055404.509999998</v>
          </cell>
          <cell r="E447">
            <v>33253437.949999999</v>
          </cell>
          <cell r="F447">
            <v>17801966.559999999</v>
          </cell>
          <cell r="G447">
            <v>102110809.02</v>
          </cell>
        </row>
        <row r="448">
          <cell r="A448" t="str">
            <v>1.1.1.5.03.0046</v>
          </cell>
          <cell r="B448" t="str">
            <v>(364) (DEFENS MPALES P/PROTECCION DE NIÑ@S Y ADOLES</v>
          </cell>
          <cell r="C448" t="str">
            <v xml:space="preserve"> -   </v>
          </cell>
          <cell r="D448" t="str">
            <v xml:space="preserve"> -   </v>
          </cell>
          <cell r="E448" t="str">
            <v xml:space="preserve"> -   </v>
          </cell>
          <cell r="F448" t="str">
            <v xml:space="preserve"> -   </v>
          </cell>
          <cell r="G448">
            <v>0</v>
          </cell>
        </row>
        <row r="449">
          <cell r="A449" t="str">
            <v>1.1.1.5.03.0047</v>
          </cell>
          <cell r="B449" t="str">
            <v>(365) ALERTA DE GENERO 2023  120186201</v>
          </cell>
          <cell r="C449" t="str">
            <v xml:space="preserve"> -   </v>
          </cell>
          <cell r="D449">
            <v>15083208.800000001</v>
          </cell>
          <cell r="E449">
            <v>15083208.800000001</v>
          </cell>
          <cell r="F449" t="str">
            <v xml:space="preserve"> -   </v>
          </cell>
          <cell r="G449">
            <v>30166417.600000001</v>
          </cell>
        </row>
        <row r="450">
          <cell r="A450" t="str">
            <v>1.1.1.5.03.0048</v>
          </cell>
          <cell r="B450" t="str">
            <v>(366) MODERNIZACION Y MOVILIDAD MULTIMODAL (PSV)</v>
          </cell>
          <cell r="C450" t="str">
            <v xml:space="preserve"> -   </v>
          </cell>
          <cell r="D450">
            <v>125320369.31999999</v>
          </cell>
          <cell r="E450">
            <v>101139232.94</v>
          </cell>
          <cell r="F450">
            <v>24181136.379999999</v>
          </cell>
          <cell r="G450">
            <v>250640738.63999999</v>
          </cell>
        </row>
        <row r="451">
          <cell r="A451" t="str">
            <v>1.1.1.5.03.0049</v>
          </cell>
          <cell r="B451" t="str">
            <v>(372) CORREDORES VERDES ETAPA 2</v>
          </cell>
          <cell r="C451" t="str">
            <v xml:space="preserve"> -   </v>
          </cell>
          <cell r="D451" t="str">
            <v xml:space="preserve"> -   </v>
          </cell>
          <cell r="E451" t="str">
            <v xml:space="preserve"> -   </v>
          </cell>
          <cell r="F451" t="str">
            <v xml:space="preserve"> -   </v>
          </cell>
          <cell r="G451">
            <v>0</v>
          </cell>
        </row>
        <row r="452">
          <cell r="A452" t="str">
            <v>1.1.1.5.04.0000</v>
          </cell>
          <cell r="B452" t="str">
            <v>BANCO DEL BAJÍO, S.A.</v>
          </cell>
          <cell r="C452" t="str">
            <v xml:space="preserve"> -   </v>
          </cell>
          <cell r="D452" t="str">
            <v xml:space="preserve"> -   </v>
          </cell>
          <cell r="E452" t="str">
            <v xml:space="preserve"> -   </v>
          </cell>
          <cell r="F452" t="str">
            <v xml:space="preserve"> -   </v>
          </cell>
          <cell r="G452">
            <v>0</v>
          </cell>
        </row>
        <row r="453">
          <cell r="A453" t="str">
            <v>1.1.1.5.04.0002</v>
          </cell>
          <cell r="B453" t="str">
            <v>(135) 641-2225 FEDERAL SUBSEMUN 2011</v>
          </cell>
          <cell r="C453" t="str">
            <v xml:space="preserve"> -   </v>
          </cell>
          <cell r="D453" t="str">
            <v xml:space="preserve"> -   </v>
          </cell>
          <cell r="E453" t="str">
            <v xml:space="preserve"> -   </v>
          </cell>
          <cell r="F453" t="str">
            <v xml:space="preserve"> -   </v>
          </cell>
          <cell r="G453">
            <v>0</v>
          </cell>
        </row>
        <row r="454">
          <cell r="A454" t="str">
            <v>1.1.1.5.04.0005</v>
          </cell>
          <cell r="B454" t="str">
            <v>(157) 808-4303 REHAB. BIBLIOTECAS 2012</v>
          </cell>
          <cell r="C454" t="str">
            <v xml:space="preserve"> -   </v>
          </cell>
          <cell r="D454" t="str">
            <v xml:space="preserve"> -   </v>
          </cell>
          <cell r="E454" t="str">
            <v xml:space="preserve"> -   </v>
          </cell>
          <cell r="F454" t="str">
            <v xml:space="preserve"> -   </v>
          </cell>
          <cell r="G454">
            <v>0</v>
          </cell>
        </row>
        <row r="455">
          <cell r="A455" t="str">
            <v>1.1.1.5.04.0007</v>
          </cell>
          <cell r="B455" t="str">
            <v>(166) 943-9951 FOPEDEP 2013</v>
          </cell>
          <cell r="C455" t="str">
            <v xml:space="preserve"> -   </v>
          </cell>
          <cell r="D455" t="str">
            <v xml:space="preserve"> -   </v>
          </cell>
          <cell r="E455" t="str">
            <v xml:space="preserve"> -   </v>
          </cell>
          <cell r="F455" t="str">
            <v xml:space="preserve"> -   </v>
          </cell>
          <cell r="G455">
            <v>0</v>
          </cell>
        </row>
        <row r="456">
          <cell r="A456" t="str">
            <v>1.1.1.5.04.0008</v>
          </cell>
          <cell r="B456" t="str">
            <v>(171) 968-7849 HÁBITAT 2013</v>
          </cell>
          <cell r="C456" t="str">
            <v xml:space="preserve"> -   </v>
          </cell>
          <cell r="D456" t="str">
            <v xml:space="preserve"> -   </v>
          </cell>
          <cell r="E456" t="str">
            <v xml:space="preserve"> -   </v>
          </cell>
          <cell r="F456" t="str">
            <v xml:space="preserve"> -   </v>
          </cell>
          <cell r="G456">
            <v>0</v>
          </cell>
        </row>
        <row r="457">
          <cell r="A457" t="str">
            <v>1.1.1.5.04.0009</v>
          </cell>
          <cell r="B457" t="str">
            <v>(178) 968-8631 RESCATE ESP. PÚB. 2013</v>
          </cell>
          <cell r="C457" t="str">
            <v xml:space="preserve"> -   </v>
          </cell>
          <cell r="D457" t="str">
            <v xml:space="preserve"> -   </v>
          </cell>
          <cell r="E457" t="str">
            <v xml:space="preserve"> -   </v>
          </cell>
          <cell r="F457" t="str">
            <v xml:space="preserve"> -   </v>
          </cell>
          <cell r="G457">
            <v>0</v>
          </cell>
        </row>
        <row r="458">
          <cell r="A458" t="str">
            <v>1.1.1.5.04.0010</v>
          </cell>
          <cell r="B458" t="str">
            <v>(182) 104-8072-1 FISM 2014</v>
          </cell>
          <cell r="C458" t="str">
            <v xml:space="preserve"> -   </v>
          </cell>
          <cell r="D458" t="str">
            <v xml:space="preserve"> -   </v>
          </cell>
          <cell r="E458" t="str">
            <v xml:space="preserve"> -   </v>
          </cell>
          <cell r="F458" t="str">
            <v xml:space="preserve"> -   </v>
          </cell>
          <cell r="G458">
            <v>0</v>
          </cell>
        </row>
        <row r="459">
          <cell r="A459" t="str">
            <v>1.1.1.5.04.0013</v>
          </cell>
          <cell r="B459" t="str">
            <v>(198) PYMES 2013 REC. PROP. 10481745</v>
          </cell>
          <cell r="C459" t="str">
            <v xml:space="preserve"> -   </v>
          </cell>
          <cell r="D459" t="str">
            <v xml:space="preserve"> -   </v>
          </cell>
          <cell r="E459" t="str">
            <v xml:space="preserve"> -   </v>
          </cell>
          <cell r="F459" t="str">
            <v xml:space="preserve"> -   </v>
          </cell>
          <cell r="G459">
            <v>0</v>
          </cell>
        </row>
        <row r="460">
          <cell r="A460" t="str">
            <v>1.1.1.5.04.0014</v>
          </cell>
          <cell r="B460" t="str">
            <v>(207) FOPADEM 2015</v>
          </cell>
          <cell r="C460" t="str">
            <v xml:space="preserve"> -   </v>
          </cell>
          <cell r="D460" t="str">
            <v xml:space="preserve"> -   </v>
          </cell>
          <cell r="E460" t="str">
            <v xml:space="preserve"> -   </v>
          </cell>
          <cell r="F460" t="str">
            <v xml:space="preserve"> -   </v>
          </cell>
          <cell r="G460">
            <v>0</v>
          </cell>
        </row>
        <row r="461">
          <cell r="A461" t="str">
            <v>1.1.1.5.05.0000</v>
          </cell>
          <cell r="B461" t="str">
            <v>BANAMEX, S.A.</v>
          </cell>
          <cell r="C461" t="str">
            <v xml:space="preserve"> -   </v>
          </cell>
          <cell r="D461" t="str">
            <v xml:space="preserve"> -   </v>
          </cell>
          <cell r="E461" t="str">
            <v xml:space="preserve"> -   </v>
          </cell>
          <cell r="F461" t="str">
            <v xml:space="preserve"> -   </v>
          </cell>
          <cell r="G461">
            <v>0</v>
          </cell>
        </row>
        <row r="462">
          <cell r="A462" t="str">
            <v>1.1.1.5.05.0001</v>
          </cell>
          <cell r="B462" t="str">
            <v>(21) 4757-00728 FONDOS CONAGUA-PCP</v>
          </cell>
          <cell r="C462" t="str">
            <v xml:space="preserve"> -   </v>
          </cell>
          <cell r="D462" t="str">
            <v xml:space="preserve"> -   </v>
          </cell>
          <cell r="E462" t="str">
            <v xml:space="preserve"> -   </v>
          </cell>
          <cell r="F462" t="str">
            <v xml:space="preserve"> -   </v>
          </cell>
          <cell r="G462">
            <v>0</v>
          </cell>
        </row>
        <row r="463">
          <cell r="A463" t="str">
            <v>1.1.1.5.05.0003</v>
          </cell>
          <cell r="B463" t="str">
            <v>(137) 7001-8776489 RECURSOS FOPAM 2011</v>
          </cell>
          <cell r="C463" t="str">
            <v xml:space="preserve"> -   </v>
          </cell>
          <cell r="D463" t="str">
            <v xml:space="preserve"> -   </v>
          </cell>
          <cell r="E463" t="str">
            <v xml:space="preserve"> -   </v>
          </cell>
          <cell r="F463" t="str">
            <v xml:space="preserve"> -   </v>
          </cell>
          <cell r="G463">
            <v>0</v>
          </cell>
        </row>
        <row r="464">
          <cell r="A464" t="str">
            <v>1.1.1.5.06.0000</v>
          </cell>
          <cell r="B464" t="str">
            <v>OTROS BANCOS</v>
          </cell>
          <cell r="C464">
            <v>418660.38</v>
          </cell>
          <cell r="D464">
            <v>705.33</v>
          </cell>
          <cell r="E464">
            <v>419365.71</v>
          </cell>
          <cell r="F464" t="str">
            <v xml:space="preserve"> -   </v>
          </cell>
          <cell r="G464">
            <v>838731.42</v>
          </cell>
        </row>
        <row r="465">
          <cell r="A465" t="str">
            <v>1.1.1.5.06.0002</v>
          </cell>
          <cell r="B465" t="str">
            <v>(160) 011-03687-002-0 BANREGIO MIGRANTES</v>
          </cell>
          <cell r="C465" t="str">
            <v xml:space="preserve"> -   </v>
          </cell>
          <cell r="D465" t="str">
            <v xml:space="preserve"> -   </v>
          </cell>
          <cell r="E465" t="str">
            <v xml:space="preserve"> -   </v>
          </cell>
          <cell r="F465" t="str">
            <v xml:space="preserve"> -   </v>
          </cell>
          <cell r="G465">
            <v>0</v>
          </cell>
        </row>
        <row r="466">
          <cell r="A466" t="str">
            <v>1.1.1.5.06.0005</v>
          </cell>
          <cell r="B466" t="str">
            <v>(222) 12000006473 RECURSOS PROPIOS</v>
          </cell>
          <cell r="C466" t="str">
            <v xml:space="preserve"> -   </v>
          </cell>
          <cell r="D466" t="str">
            <v xml:space="preserve"> -   </v>
          </cell>
          <cell r="E466" t="str">
            <v xml:space="preserve"> -   </v>
          </cell>
          <cell r="F466" t="str">
            <v xml:space="preserve"> -   </v>
          </cell>
          <cell r="G466">
            <v>0</v>
          </cell>
        </row>
        <row r="467">
          <cell r="A467" t="str">
            <v>1.1.1.5.06.0006</v>
          </cell>
          <cell r="B467" t="str">
            <v>(265) R23 PROG.REGIONALES 2018 12000014654</v>
          </cell>
          <cell r="C467">
            <v>418660.38</v>
          </cell>
          <cell r="D467">
            <v>705.33</v>
          </cell>
          <cell r="E467">
            <v>419365.71</v>
          </cell>
          <cell r="F467" t="str">
            <v xml:space="preserve"> -   </v>
          </cell>
          <cell r="G467">
            <v>838731.42</v>
          </cell>
        </row>
        <row r="468">
          <cell r="A468" t="str">
            <v>1.1.1.5.06.0007</v>
          </cell>
          <cell r="B468" t="str">
            <v>SEDATU HÁBITAT FEDERAL 2018 12000014719</v>
          </cell>
          <cell r="C468" t="str">
            <v xml:space="preserve"> -   </v>
          </cell>
          <cell r="D468" t="str">
            <v xml:space="preserve"> -   </v>
          </cell>
          <cell r="E468" t="str">
            <v xml:space="preserve"> -   </v>
          </cell>
          <cell r="F468" t="str">
            <v xml:space="preserve"> -   </v>
          </cell>
          <cell r="G468">
            <v>0</v>
          </cell>
        </row>
        <row r="469">
          <cell r="A469" t="str">
            <v>1.1.1.5.06.0008</v>
          </cell>
          <cell r="B469" t="str">
            <v>(269) SEDATU HÁBITAT RP 2018 12000014700</v>
          </cell>
          <cell r="C469" t="str">
            <v xml:space="preserve"> -   </v>
          </cell>
          <cell r="D469" t="str">
            <v xml:space="preserve"> -   </v>
          </cell>
          <cell r="E469" t="str">
            <v xml:space="preserve"> -   </v>
          </cell>
          <cell r="F469" t="str">
            <v xml:space="preserve"> -   </v>
          </cell>
          <cell r="G469">
            <v>0</v>
          </cell>
        </row>
        <row r="470">
          <cell r="A470" t="str">
            <v>1.1.1.6.00.0000</v>
          </cell>
          <cell r="B470" t="str">
            <v>DEPÓSITOS DE FONDOS DE TERCEROS EN GARANTÍA Y/O ADMINISTRACIÓN</v>
          </cell>
          <cell r="C470" t="str">
            <v xml:space="preserve"> -   </v>
          </cell>
          <cell r="D470" t="str">
            <v xml:space="preserve"> -   </v>
          </cell>
          <cell r="E470" t="str">
            <v xml:space="preserve"> -   </v>
          </cell>
          <cell r="F470" t="str">
            <v xml:space="preserve"> -   </v>
          </cell>
          <cell r="G470">
            <v>0</v>
          </cell>
        </row>
        <row r="471">
          <cell r="A471" t="str">
            <v>1.1.1.6.01.0000</v>
          </cell>
          <cell r="B471" t="str">
            <v>DEPÓSITOS EN GARANTÍA</v>
          </cell>
          <cell r="C471" t="str">
            <v xml:space="preserve"> -   </v>
          </cell>
          <cell r="D471" t="str">
            <v xml:space="preserve"> -   </v>
          </cell>
          <cell r="E471" t="str">
            <v xml:space="preserve"> -   </v>
          </cell>
          <cell r="F471" t="str">
            <v xml:space="preserve"> -   </v>
          </cell>
          <cell r="G471">
            <v>0</v>
          </cell>
        </row>
        <row r="472">
          <cell r="A472" t="str">
            <v>1.1.1.6.01.0001</v>
          </cell>
          <cell r="B472" t="str">
            <v>DEPÓSITOS EN GARANTÍA</v>
          </cell>
          <cell r="C472" t="str">
            <v xml:space="preserve"> -   </v>
          </cell>
          <cell r="D472" t="str">
            <v xml:space="preserve"> -   </v>
          </cell>
          <cell r="E472" t="str">
            <v xml:space="preserve"> -   </v>
          </cell>
          <cell r="F472" t="str">
            <v xml:space="preserve"> -   </v>
          </cell>
          <cell r="G472">
            <v>0</v>
          </cell>
        </row>
        <row r="473">
          <cell r="A473" t="str">
            <v>1.1.1.9.00.0000</v>
          </cell>
          <cell r="B473" t="str">
            <v>OTROS EFECTIVOS Y EQUIVALENTES</v>
          </cell>
          <cell r="C473" t="str">
            <v xml:space="preserve"> -   </v>
          </cell>
          <cell r="D473" t="str">
            <v xml:space="preserve"> -   </v>
          </cell>
          <cell r="E473" t="str">
            <v xml:space="preserve"> -   </v>
          </cell>
          <cell r="F473" t="str">
            <v xml:space="preserve"> -   </v>
          </cell>
          <cell r="G473">
            <v>0</v>
          </cell>
        </row>
        <row r="474">
          <cell r="A474" t="str">
            <v>1.1.1.9.01.0000</v>
          </cell>
          <cell r="B474" t="str">
            <v>OTROS EFECTIVOS Y EQUIVALENTES</v>
          </cell>
          <cell r="C474" t="str">
            <v xml:space="preserve"> -   </v>
          </cell>
          <cell r="D474" t="str">
            <v xml:space="preserve"> -   </v>
          </cell>
          <cell r="E474" t="str">
            <v xml:space="preserve"> -   </v>
          </cell>
          <cell r="F474" t="str">
            <v xml:space="preserve"> -   </v>
          </cell>
          <cell r="G474">
            <v>0</v>
          </cell>
        </row>
        <row r="475">
          <cell r="A475" t="str">
            <v>1.1.1.9.01.0001</v>
          </cell>
          <cell r="B475" t="str">
            <v>OTROS EFECTIVOS Y EQUIVALENTES</v>
          </cell>
          <cell r="C475" t="str">
            <v xml:space="preserve"> -   </v>
          </cell>
          <cell r="D475" t="str">
            <v xml:space="preserve"> -   </v>
          </cell>
          <cell r="E475" t="str">
            <v xml:space="preserve"> -   </v>
          </cell>
          <cell r="F475" t="str">
            <v xml:space="preserve"> -   </v>
          </cell>
          <cell r="G475">
            <v>0</v>
          </cell>
        </row>
        <row r="476">
          <cell r="A476" t="str">
            <v>1.1.2.0.00.0000</v>
          </cell>
          <cell r="B476" t="str">
            <v>DERECHOS A RECIBIR EFECTIVO O EQUIVALENTES</v>
          </cell>
          <cell r="C476">
            <v>15521185.699999999</v>
          </cell>
          <cell r="D476">
            <v>9937671183.0599995</v>
          </cell>
          <cell r="E476">
            <v>9933657158.0699997</v>
          </cell>
          <cell r="F476">
            <v>19535210.690000001</v>
          </cell>
          <cell r="G476">
            <v>19906384737.52</v>
          </cell>
        </row>
        <row r="477">
          <cell r="A477" t="str">
            <v>1.1.2.1.00.0000</v>
          </cell>
          <cell r="B477" t="str">
            <v>INVERSIONES FINANCIERAS DE CORTO PLAZO</v>
          </cell>
          <cell r="C477" t="str">
            <v xml:space="preserve"> -   </v>
          </cell>
          <cell r="D477" t="str">
            <v xml:space="preserve"> -   </v>
          </cell>
          <cell r="E477" t="str">
            <v xml:space="preserve"> -   </v>
          </cell>
          <cell r="F477" t="str">
            <v xml:space="preserve"> -   </v>
          </cell>
          <cell r="G477">
            <v>0</v>
          </cell>
        </row>
        <row r="478">
          <cell r="A478" t="str">
            <v>1.1.2.1.01.0000</v>
          </cell>
          <cell r="B478" t="str">
            <v>INVERSIONES FINANCIERAS DE CORTO PLAZO</v>
          </cell>
          <cell r="C478" t="str">
            <v xml:space="preserve"> -   </v>
          </cell>
          <cell r="D478" t="str">
            <v xml:space="preserve"> -   </v>
          </cell>
          <cell r="E478" t="str">
            <v xml:space="preserve"> -   </v>
          </cell>
          <cell r="F478" t="str">
            <v xml:space="preserve"> -   </v>
          </cell>
          <cell r="G478">
            <v>0</v>
          </cell>
        </row>
        <row r="479">
          <cell r="A479" t="str">
            <v>1.1.2.1.01.0001</v>
          </cell>
          <cell r="B479" t="str">
            <v>INVERSIONES FINANCIERAS CORTO PLAZO</v>
          </cell>
          <cell r="C479" t="str">
            <v xml:space="preserve"> -   </v>
          </cell>
          <cell r="D479" t="str">
            <v xml:space="preserve"> -   </v>
          </cell>
          <cell r="E479" t="str">
            <v xml:space="preserve"> -   </v>
          </cell>
          <cell r="F479" t="str">
            <v xml:space="preserve"> -   </v>
          </cell>
          <cell r="G479">
            <v>0</v>
          </cell>
        </row>
        <row r="480">
          <cell r="A480" t="str">
            <v>1.1.2.2.00.0000</v>
          </cell>
          <cell r="B480" t="str">
            <v>CUENTAS POR COBRAR A CORTO PLAZO</v>
          </cell>
          <cell r="C480" t="str">
            <v xml:space="preserve"> -   </v>
          </cell>
          <cell r="D480">
            <v>4835514380.3599997</v>
          </cell>
          <cell r="E480">
            <v>4835514380.3599997</v>
          </cell>
          <cell r="F480" t="str">
            <v xml:space="preserve"> -   </v>
          </cell>
          <cell r="G480">
            <v>9671028760.7199993</v>
          </cell>
        </row>
        <row r="481">
          <cell r="A481" t="str">
            <v>1.1.2.2.01.0000</v>
          </cell>
          <cell r="B481" t="str">
            <v>POR VENTA DE BIENES Y PRESTACIÓN DE SERVICIOS</v>
          </cell>
          <cell r="C481" t="str">
            <v xml:space="preserve"> -   </v>
          </cell>
          <cell r="D481" t="str">
            <v xml:space="preserve"> -   </v>
          </cell>
          <cell r="E481" t="str">
            <v xml:space="preserve"> -   </v>
          </cell>
          <cell r="F481" t="str">
            <v xml:space="preserve"> -   </v>
          </cell>
          <cell r="G481">
            <v>0</v>
          </cell>
        </row>
        <row r="482">
          <cell r="A482" t="str">
            <v>1.1.2.2.01.0001</v>
          </cell>
          <cell r="B482" t="str">
            <v>POR VENTA DE BIENES Y PRESTACIÓN DE SERVICIOS</v>
          </cell>
          <cell r="C482" t="str">
            <v xml:space="preserve"> -   </v>
          </cell>
          <cell r="D482" t="str">
            <v xml:space="preserve"> -   </v>
          </cell>
          <cell r="E482" t="str">
            <v xml:space="preserve"> -   </v>
          </cell>
          <cell r="F482" t="str">
            <v xml:space="preserve"> -   </v>
          </cell>
          <cell r="G482">
            <v>0</v>
          </cell>
        </row>
        <row r="483">
          <cell r="A483" t="str">
            <v>1.1.2.2.02.0000</v>
          </cell>
          <cell r="B483" t="str">
            <v>PARTICIPACIONES, APORTACIONES Y CONVENIOS GOBIERNO DEL ESTADO</v>
          </cell>
          <cell r="C483" t="str">
            <v xml:space="preserve"> -   </v>
          </cell>
          <cell r="D483">
            <v>3585949860.4699998</v>
          </cell>
          <cell r="E483">
            <v>3585949860.4699998</v>
          </cell>
          <cell r="F483" t="str">
            <v xml:space="preserve"> -   </v>
          </cell>
          <cell r="G483">
            <v>7171899720.9399996</v>
          </cell>
        </row>
        <row r="484">
          <cell r="A484" t="str">
            <v>1.1.2.2.02.0001</v>
          </cell>
          <cell r="B484" t="str">
            <v>POR PARTICIPACIONES, APORTACIONES Y CONVENIO GOBIERNO FEDERAL</v>
          </cell>
          <cell r="C484" t="str">
            <v xml:space="preserve"> -   </v>
          </cell>
          <cell r="D484">
            <v>3585949860.4699998</v>
          </cell>
          <cell r="E484">
            <v>3585949860.4699998</v>
          </cell>
          <cell r="F484" t="str">
            <v xml:space="preserve"> -   </v>
          </cell>
          <cell r="G484">
            <v>7171899720.9399996</v>
          </cell>
        </row>
        <row r="485">
          <cell r="A485" t="str">
            <v>1.1.2.2.03.0000</v>
          </cell>
          <cell r="B485" t="str">
            <v>POR SUBSIDIOS GOBIERNO FEDERAL</v>
          </cell>
          <cell r="C485" t="str">
            <v xml:space="preserve"> -   </v>
          </cell>
          <cell r="D485">
            <v>114651471.19</v>
          </cell>
          <cell r="E485">
            <v>114651471.19</v>
          </cell>
          <cell r="F485" t="str">
            <v xml:space="preserve"> -   </v>
          </cell>
          <cell r="G485">
            <v>229302942.38</v>
          </cell>
        </row>
        <row r="486">
          <cell r="A486" t="str">
            <v>1.1.2.2.03.0001</v>
          </cell>
          <cell r="B486" t="str">
            <v>POR SUBSIDIOS GOBIERNO FEDERAL</v>
          </cell>
          <cell r="C486" t="str">
            <v xml:space="preserve"> -   </v>
          </cell>
          <cell r="D486">
            <v>114651471.19</v>
          </cell>
          <cell r="E486">
            <v>114651471.19</v>
          </cell>
          <cell r="F486" t="str">
            <v xml:space="preserve"> -   </v>
          </cell>
          <cell r="G486">
            <v>229302942.38</v>
          </cell>
        </row>
        <row r="487">
          <cell r="A487" t="str">
            <v>1.1.2.2.04.0000</v>
          </cell>
          <cell r="B487" t="str">
            <v>POR PARTICIPACIONES Y SUBSIDIO GOBIERNO ESTATAL</v>
          </cell>
          <cell r="C487" t="str">
            <v xml:space="preserve"> -   </v>
          </cell>
          <cell r="D487">
            <v>679040836.99000001</v>
          </cell>
          <cell r="E487">
            <v>679040836.99000001</v>
          </cell>
          <cell r="F487" t="str">
            <v xml:space="preserve"> -   </v>
          </cell>
          <cell r="G487">
            <v>1358081673.98</v>
          </cell>
        </row>
        <row r="488">
          <cell r="A488" t="str">
            <v>1.1.2.2.04.0001</v>
          </cell>
          <cell r="B488" t="str">
            <v>POR PARTICIPACIONES Y SUBSIDIO GOBIERNO ESTATAL</v>
          </cell>
          <cell r="C488" t="str">
            <v xml:space="preserve"> -   </v>
          </cell>
          <cell r="D488">
            <v>679040836.99000001</v>
          </cell>
          <cell r="E488">
            <v>679040836.99000001</v>
          </cell>
          <cell r="F488" t="str">
            <v xml:space="preserve"> -   </v>
          </cell>
          <cell r="G488">
            <v>1358081673.98</v>
          </cell>
        </row>
        <row r="489">
          <cell r="A489" t="str">
            <v>1.1.2.2.09.0000</v>
          </cell>
          <cell r="B489" t="str">
            <v>OTRAS CUENTAS POR COBRAR A CORTO PLAZO</v>
          </cell>
          <cell r="C489" t="str">
            <v xml:space="preserve"> -   </v>
          </cell>
          <cell r="D489">
            <v>455872211.70999998</v>
          </cell>
          <cell r="E489">
            <v>455872211.70999998</v>
          </cell>
          <cell r="F489" t="str">
            <v xml:space="preserve"> -   </v>
          </cell>
          <cell r="G489">
            <v>911744423.41999996</v>
          </cell>
        </row>
        <row r="490">
          <cell r="A490" t="str">
            <v>1.1.2.2.09.0001</v>
          </cell>
          <cell r="B490" t="str">
            <v>PARTICIPACIONES FIDEICOMITIDAS POR COBRAR</v>
          </cell>
          <cell r="C490" t="str">
            <v xml:space="preserve"> -   </v>
          </cell>
          <cell r="D490" t="str">
            <v xml:space="preserve"> -   </v>
          </cell>
          <cell r="E490" t="str">
            <v xml:space="preserve"> -   </v>
          </cell>
          <cell r="F490" t="str">
            <v xml:space="preserve"> -   </v>
          </cell>
          <cell r="G490">
            <v>0</v>
          </cell>
        </row>
        <row r="491">
          <cell r="A491" t="str">
            <v>1.1.2.2.09.0002</v>
          </cell>
          <cell r="B491" t="str">
            <v>OTRAS CUENTAS POR COBRAR  DE INGRESOS</v>
          </cell>
          <cell r="C491" t="str">
            <v xml:space="preserve"> -   </v>
          </cell>
          <cell r="D491">
            <v>455872211.70999998</v>
          </cell>
          <cell r="E491">
            <v>455872211.70999998</v>
          </cell>
          <cell r="F491" t="str">
            <v xml:space="preserve"> -   </v>
          </cell>
          <cell r="G491">
            <v>911744423.41999996</v>
          </cell>
        </row>
        <row r="492">
          <cell r="A492" t="str">
            <v>1.1.2.3.00.0000</v>
          </cell>
          <cell r="B492" t="str">
            <v>DEUDORES DIVERSOS POR COBRAR A CORTO PLAZO</v>
          </cell>
          <cell r="C492">
            <v>13346365.77</v>
          </cell>
          <cell r="D492">
            <v>183388521.88999999</v>
          </cell>
          <cell r="E492">
            <v>181475957.59</v>
          </cell>
          <cell r="F492">
            <v>15258930.07</v>
          </cell>
          <cell r="G492">
            <v>393469775.31999999</v>
          </cell>
        </row>
        <row r="493">
          <cell r="A493" t="str">
            <v>1.1.2.3.01.0000</v>
          </cell>
          <cell r="B493" t="str">
            <v>DEUDORES MOROSOS POR COBRAR A CORTO PLAZO</v>
          </cell>
          <cell r="C493">
            <v>592849.43000000005</v>
          </cell>
          <cell r="D493" t="str">
            <v xml:space="preserve"> -   </v>
          </cell>
          <cell r="E493" t="str">
            <v xml:space="preserve"> -   </v>
          </cell>
          <cell r="F493">
            <v>592849.43000000005</v>
          </cell>
          <cell r="G493">
            <v>1185698.8600000001</v>
          </cell>
        </row>
        <row r="494">
          <cell r="A494" t="str">
            <v>1.1.2.3.01.0001</v>
          </cell>
          <cell r="B494" t="str">
            <v>DEUDORES DIVERSOS (ANTIGÜEDAD MAYOR A 5 AÑOS)</v>
          </cell>
          <cell r="C494">
            <v>592849.43000000005</v>
          </cell>
          <cell r="D494" t="str">
            <v xml:space="preserve"> -   </v>
          </cell>
          <cell r="E494" t="str">
            <v xml:space="preserve"> -   </v>
          </cell>
          <cell r="F494">
            <v>592849.43000000005</v>
          </cell>
          <cell r="G494">
            <v>1185698.8600000001</v>
          </cell>
        </row>
        <row r="495">
          <cell r="A495" t="str">
            <v>1.1.2.3.01.0002</v>
          </cell>
          <cell r="B495" t="str">
            <v>ANTICIPOS AGUINALDO MAYOR 5 AÑOS</v>
          </cell>
          <cell r="C495" t="str">
            <v xml:space="preserve"> -   </v>
          </cell>
          <cell r="D495" t="str">
            <v xml:space="preserve"> -   </v>
          </cell>
          <cell r="E495" t="str">
            <v xml:space="preserve"> -   </v>
          </cell>
          <cell r="F495" t="str">
            <v xml:space="preserve"> -   </v>
          </cell>
          <cell r="G495">
            <v>0</v>
          </cell>
        </row>
        <row r="496">
          <cell r="A496" t="str">
            <v>1.1.2.3.02.0000</v>
          </cell>
          <cell r="B496" t="str">
            <v>DEUDORES POR GASTOS A COMPROBAR</v>
          </cell>
          <cell r="C496">
            <v>9588042.9600000009</v>
          </cell>
          <cell r="D496">
            <v>51803898.909999996</v>
          </cell>
          <cell r="E496">
            <v>52384688.810000002</v>
          </cell>
          <cell r="F496">
            <v>9007253.0600000005</v>
          </cell>
          <cell r="G496">
            <v>122783883.74000001</v>
          </cell>
        </row>
        <row r="497">
          <cell r="A497" t="str">
            <v>1.1.2.3.02.0001</v>
          </cell>
          <cell r="B497" t="str">
            <v>PAOLA OTILIA RAMONES SUAREZ</v>
          </cell>
          <cell r="C497" t="str">
            <v xml:space="preserve"> -   </v>
          </cell>
          <cell r="D497" t="str">
            <v xml:space="preserve"> -   </v>
          </cell>
          <cell r="E497" t="str">
            <v xml:space="preserve"> -   </v>
          </cell>
          <cell r="F497" t="str">
            <v xml:space="preserve"> -   </v>
          </cell>
          <cell r="G497">
            <v>0</v>
          </cell>
        </row>
        <row r="498">
          <cell r="A498" t="str">
            <v>1.1.2.3.02.0006</v>
          </cell>
          <cell r="B498" t="str">
            <v>ERNESTO GERARDO ARGUETA RUIZ</v>
          </cell>
          <cell r="C498" t="str">
            <v xml:space="preserve"> -   </v>
          </cell>
          <cell r="D498" t="str">
            <v xml:space="preserve"> -   </v>
          </cell>
          <cell r="E498" t="str">
            <v xml:space="preserve"> -   </v>
          </cell>
          <cell r="F498" t="str">
            <v xml:space="preserve"> -   </v>
          </cell>
          <cell r="G498">
            <v>0</v>
          </cell>
        </row>
        <row r="499">
          <cell r="A499" t="str">
            <v>1.1.2.3.02.0008</v>
          </cell>
          <cell r="B499" t="str">
            <v>ARMANDO NAVARRO MANZANO</v>
          </cell>
          <cell r="C499" t="str">
            <v xml:space="preserve"> -   </v>
          </cell>
          <cell r="D499" t="str">
            <v xml:space="preserve"> -   </v>
          </cell>
          <cell r="E499" t="str">
            <v xml:space="preserve"> -   </v>
          </cell>
          <cell r="F499" t="str">
            <v xml:space="preserve"> -   </v>
          </cell>
          <cell r="G499">
            <v>0</v>
          </cell>
        </row>
        <row r="500">
          <cell r="A500" t="str">
            <v>1.1.2.3.02.0011</v>
          </cell>
          <cell r="B500" t="str">
            <v>FRANCISCO ROBLES GONZÁLEZ</v>
          </cell>
          <cell r="C500" t="str">
            <v xml:space="preserve"> -   </v>
          </cell>
          <cell r="D500" t="str">
            <v xml:space="preserve"> -   </v>
          </cell>
          <cell r="E500" t="str">
            <v xml:space="preserve"> -   </v>
          </cell>
          <cell r="F500" t="str">
            <v xml:space="preserve"> -   </v>
          </cell>
          <cell r="G500">
            <v>0</v>
          </cell>
        </row>
        <row r="501">
          <cell r="A501" t="str">
            <v>1.1.2.3.02.0014</v>
          </cell>
          <cell r="B501" t="str">
            <v>ALDO CAZARES VELDERRAIN</v>
          </cell>
          <cell r="C501" t="str">
            <v xml:space="preserve"> -   </v>
          </cell>
          <cell r="D501" t="str">
            <v xml:space="preserve"> -   </v>
          </cell>
          <cell r="E501" t="str">
            <v xml:space="preserve"> -   </v>
          </cell>
          <cell r="F501" t="str">
            <v xml:space="preserve"> -   </v>
          </cell>
          <cell r="G501">
            <v>0</v>
          </cell>
        </row>
        <row r="502">
          <cell r="A502" t="str">
            <v>1.1.2.3.02.0020</v>
          </cell>
          <cell r="B502" t="str">
            <v>GONZÁLEZ MANDUJANO IRMA</v>
          </cell>
          <cell r="C502" t="str">
            <v xml:space="preserve"> -   </v>
          </cell>
          <cell r="D502" t="str">
            <v xml:space="preserve"> -   </v>
          </cell>
          <cell r="E502" t="str">
            <v xml:space="preserve"> -   </v>
          </cell>
          <cell r="F502" t="str">
            <v xml:space="preserve"> -   </v>
          </cell>
          <cell r="G502">
            <v>0</v>
          </cell>
        </row>
        <row r="503">
          <cell r="A503" t="str">
            <v>1.1.2.3.02.0021</v>
          </cell>
          <cell r="B503" t="str">
            <v>GARCÍA PORTILLO DAVID ARIEL</v>
          </cell>
          <cell r="C503" t="str">
            <v xml:space="preserve"> -   </v>
          </cell>
          <cell r="D503" t="str">
            <v xml:space="preserve"> -   </v>
          </cell>
          <cell r="E503" t="str">
            <v xml:space="preserve"> -   </v>
          </cell>
          <cell r="F503" t="str">
            <v xml:space="preserve"> -   </v>
          </cell>
          <cell r="G503">
            <v>0</v>
          </cell>
        </row>
        <row r="504">
          <cell r="A504" t="str">
            <v>1.1.2.3.02.0029</v>
          </cell>
          <cell r="B504" t="str">
            <v>MIGUEL MASCORRO ADAME</v>
          </cell>
          <cell r="C504" t="str">
            <v xml:space="preserve"> -   </v>
          </cell>
          <cell r="D504" t="str">
            <v xml:space="preserve"> -   </v>
          </cell>
          <cell r="E504" t="str">
            <v xml:space="preserve"> -   </v>
          </cell>
          <cell r="F504" t="str">
            <v xml:space="preserve"> -   </v>
          </cell>
          <cell r="G504">
            <v>0</v>
          </cell>
        </row>
        <row r="505">
          <cell r="A505" t="str">
            <v>1.1.2.3.02.0034</v>
          </cell>
          <cell r="B505" t="str">
            <v>FRANCISCO DE PAZ MOLINA VILLALOBOS</v>
          </cell>
          <cell r="C505" t="str">
            <v xml:space="preserve"> -   </v>
          </cell>
          <cell r="D505" t="str">
            <v xml:space="preserve"> -   </v>
          </cell>
          <cell r="E505" t="str">
            <v xml:space="preserve"> -   </v>
          </cell>
          <cell r="F505" t="str">
            <v xml:space="preserve"> -   </v>
          </cell>
          <cell r="G505">
            <v>0</v>
          </cell>
        </row>
        <row r="506">
          <cell r="A506" t="str">
            <v>1.1.2.3.02.0068</v>
          </cell>
          <cell r="B506" t="str">
            <v>ANTONIO GARZA PEÑA</v>
          </cell>
          <cell r="C506" t="str">
            <v xml:space="preserve"> -   </v>
          </cell>
          <cell r="D506" t="str">
            <v xml:space="preserve"> -   </v>
          </cell>
          <cell r="E506" t="str">
            <v xml:space="preserve"> -   </v>
          </cell>
          <cell r="F506" t="str">
            <v xml:space="preserve"> -   </v>
          </cell>
          <cell r="G506">
            <v>0</v>
          </cell>
        </row>
        <row r="507">
          <cell r="A507" t="str">
            <v>1.1.2.3.02.0077</v>
          </cell>
          <cell r="B507" t="str">
            <v>JOSÉ ÁNGEL MOLINA CARRASCO</v>
          </cell>
          <cell r="C507" t="str">
            <v xml:space="preserve"> -   </v>
          </cell>
          <cell r="D507" t="str">
            <v xml:space="preserve"> -   </v>
          </cell>
          <cell r="E507" t="str">
            <v xml:space="preserve"> -   </v>
          </cell>
          <cell r="F507" t="str">
            <v xml:space="preserve"> -   </v>
          </cell>
          <cell r="G507">
            <v>0</v>
          </cell>
        </row>
        <row r="508">
          <cell r="A508" t="str">
            <v>1.1.2.3.02.0100</v>
          </cell>
          <cell r="B508" t="str">
            <v>GASTOS POR COMPROBAR</v>
          </cell>
          <cell r="C508" t="str">
            <v xml:space="preserve"> -   </v>
          </cell>
          <cell r="D508">
            <v>5208478.84</v>
          </cell>
          <cell r="E508">
            <v>5208478.84</v>
          </cell>
          <cell r="F508" t="str">
            <v xml:space="preserve"> -   </v>
          </cell>
          <cell r="G508">
            <v>10416957.68</v>
          </cell>
        </row>
        <row r="509">
          <cell r="A509" t="str">
            <v>1.1.2.3.02.0155</v>
          </cell>
          <cell r="B509" t="str">
            <v>MARÍA ESTHELA CORTES AYALA</v>
          </cell>
          <cell r="C509" t="str">
            <v xml:space="preserve"> -   </v>
          </cell>
          <cell r="D509" t="str">
            <v xml:space="preserve"> -   </v>
          </cell>
          <cell r="E509" t="str">
            <v xml:space="preserve"> -   </v>
          </cell>
          <cell r="F509" t="str">
            <v xml:space="preserve"> -   </v>
          </cell>
          <cell r="G509">
            <v>0</v>
          </cell>
        </row>
        <row r="510">
          <cell r="A510" t="str">
            <v>1.1.2.3.02.0200</v>
          </cell>
          <cell r="B510" t="str">
            <v>DEUDORES POR GASTOS A COMPROBAR</v>
          </cell>
          <cell r="C510">
            <v>9588042.9600000009</v>
          </cell>
          <cell r="D510">
            <v>46595420.07</v>
          </cell>
          <cell r="E510">
            <v>47176209.969999999</v>
          </cell>
          <cell r="F510">
            <v>9007253.0600000005</v>
          </cell>
          <cell r="G510">
            <v>112366926.06</v>
          </cell>
        </row>
        <row r="511">
          <cell r="A511" t="str">
            <v>1.1.2.3.03.0000</v>
          </cell>
          <cell r="B511" t="str">
            <v>DEUDORES POR FALTANTES DE CAJEROS</v>
          </cell>
          <cell r="C511">
            <v>225033.51</v>
          </cell>
          <cell r="D511">
            <v>333953.5</v>
          </cell>
          <cell r="E511">
            <v>302639.03999999998</v>
          </cell>
          <cell r="F511">
            <v>256347.97</v>
          </cell>
          <cell r="G511">
            <v>1117974.02</v>
          </cell>
        </row>
        <row r="512">
          <cell r="A512" t="str">
            <v>1.1.2.3.03.0001</v>
          </cell>
          <cell r="B512" t="str">
            <v>FALTANTES DE CAJEROS EJERCICIO 2013 Y ANTERIORES</v>
          </cell>
          <cell r="C512">
            <v>34886.51</v>
          </cell>
          <cell r="D512">
            <v>148005.68</v>
          </cell>
          <cell r="E512">
            <v>124833.26</v>
          </cell>
          <cell r="F512">
            <v>58058.93</v>
          </cell>
          <cell r="G512">
            <v>365784.38</v>
          </cell>
        </row>
        <row r="513">
          <cell r="A513" t="str">
            <v>1.1.2.3.03.0002</v>
          </cell>
          <cell r="B513" t="str">
            <v>CAJA GENERAL</v>
          </cell>
          <cell r="C513">
            <v>1473.33</v>
          </cell>
          <cell r="D513" t="str">
            <v xml:space="preserve"> -   </v>
          </cell>
          <cell r="E513" t="str">
            <v xml:space="preserve"> -   </v>
          </cell>
          <cell r="F513">
            <v>1473.33</v>
          </cell>
          <cell r="G513">
            <v>2946.66</v>
          </cell>
        </row>
        <row r="514">
          <cell r="A514" t="str">
            <v>1.1.2.3.03.0003</v>
          </cell>
          <cell r="B514" t="str">
            <v>DEUDORES POR FALTANTES DE CAJEROS</v>
          </cell>
          <cell r="C514">
            <v>188673.67</v>
          </cell>
          <cell r="D514">
            <v>185947.82</v>
          </cell>
          <cell r="E514">
            <v>177805.78</v>
          </cell>
          <cell r="F514">
            <v>196815.71</v>
          </cell>
          <cell r="G514">
            <v>749242.98</v>
          </cell>
        </row>
        <row r="515">
          <cell r="A515" t="str">
            <v>1.1.2.3.04.0000</v>
          </cell>
          <cell r="B515" t="str">
            <v>DEUDORES POR CHEQUES DEVUELTOS</v>
          </cell>
          <cell r="C515">
            <v>2783082.9</v>
          </cell>
          <cell r="D515">
            <v>11014026.279999999</v>
          </cell>
          <cell r="E515">
            <v>8599784.5099999998</v>
          </cell>
          <cell r="F515">
            <v>5197324.67</v>
          </cell>
          <cell r="G515">
            <v>27594218.359999999</v>
          </cell>
        </row>
        <row r="516">
          <cell r="A516" t="str">
            <v>1.1.2.3.04.0002</v>
          </cell>
          <cell r="B516" t="str">
            <v>DEUDORES POR CHEQUES DEVUELTOS 2014 A LA FECHA</v>
          </cell>
          <cell r="C516">
            <v>2783082.9</v>
          </cell>
          <cell r="D516">
            <v>11014026.279999999</v>
          </cell>
          <cell r="E516">
            <v>8599784.5099999998</v>
          </cell>
          <cell r="F516">
            <v>5197324.67</v>
          </cell>
          <cell r="G516">
            <v>27594218.359999999</v>
          </cell>
        </row>
        <row r="517">
          <cell r="A517" t="str">
            <v>1.1.2.3.05.0000</v>
          </cell>
          <cell r="B517" t="str">
            <v>DEUDORES DIVERSOS POR RESPONSABILIDAD (EMPLEADOS)</v>
          </cell>
          <cell r="C517" t="str">
            <v xml:space="preserve"> -   </v>
          </cell>
          <cell r="D517" t="str">
            <v xml:space="preserve"> -   </v>
          </cell>
          <cell r="E517" t="str">
            <v xml:space="preserve"> -   </v>
          </cell>
          <cell r="F517" t="str">
            <v xml:space="preserve"> -   </v>
          </cell>
          <cell r="G517">
            <v>0</v>
          </cell>
        </row>
        <row r="518">
          <cell r="A518" t="str">
            <v>1.1.2.3.05.0001</v>
          </cell>
          <cell r="B518" t="str">
            <v>DEUDORES DIVERSOS POR RESPONSABILIDAD (EMPLEADOS)</v>
          </cell>
          <cell r="C518" t="str">
            <v xml:space="preserve"> -   </v>
          </cell>
          <cell r="D518" t="str">
            <v xml:space="preserve"> -   </v>
          </cell>
          <cell r="E518" t="str">
            <v xml:space="preserve"> -   </v>
          </cell>
          <cell r="F518" t="str">
            <v xml:space="preserve"> -   </v>
          </cell>
          <cell r="G518">
            <v>0</v>
          </cell>
        </row>
        <row r="519">
          <cell r="A519" t="str">
            <v>1.1.2.3.09.0000</v>
          </cell>
          <cell r="B519" t="str">
            <v>OTROS DEUDORES DIVERSOS POR COBRAR A CORTO PLAZO</v>
          </cell>
          <cell r="C519">
            <v>157356.97</v>
          </cell>
          <cell r="D519">
            <v>120236643.2</v>
          </cell>
          <cell r="E519">
            <v>120188845.23</v>
          </cell>
          <cell r="F519">
            <v>205154.94</v>
          </cell>
          <cell r="G519">
            <v>240788000.34</v>
          </cell>
        </row>
        <row r="520">
          <cell r="A520" t="str">
            <v>1.1.2.3.09.0001</v>
          </cell>
          <cell r="B520" t="str">
            <v>GOBIERNO DEL ESTADO DE NUEVO LEÓN</v>
          </cell>
          <cell r="C520" t="str">
            <v xml:space="preserve"> -   </v>
          </cell>
          <cell r="D520" t="str">
            <v xml:space="preserve"> -   </v>
          </cell>
          <cell r="E520" t="str">
            <v xml:space="preserve"> -   </v>
          </cell>
          <cell r="F520" t="str">
            <v xml:space="preserve"> -   </v>
          </cell>
          <cell r="G520">
            <v>0</v>
          </cell>
        </row>
        <row r="521">
          <cell r="A521" t="str">
            <v>1.1.2.3.09.0002</v>
          </cell>
          <cell r="B521" t="str">
            <v>CONVENIO CONTROL VEHICULAR</v>
          </cell>
          <cell r="C521" t="str">
            <v xml:space="preserve"> -   </v>
          </cell>
          <cell r="D521" t="str">
            <v xml:space="preserve"> -   </v>
          </cell>
          <cell r="E521" t="str">
            <v xml:space="preserve"> -   </v>
          </cell>
          <cell r="F521" t="str">
            <v xml:space="preserve"> -   </v>
          </cell>
          <cell r="G521">
            <v>0</v>
          </cell>
        </row>
        <row r="522">
          <cell r="A522" t="str">
            <v>1.1.2.3.09.0003</v>
          </cell>
          <cell r="B522" t="str">
            <v>BANCO MULTIVA FONDO SAPS</v>
          </cell>
          <cell r="C522">
            <v>157356.97</v>
          </cell>
          <cell r="D522">
            <v>120236643.2</v>
          </cell>
          <cell r="E522">
            <v>120188845.23</v>
          </cell>
          <cell r="F522">
            <v>205154.94</v>
          </cell>
          <cell r="G522">
            <v>240788000.34</v>
          </cell>
        </row>
        <row r="523">
          <cell r="A523" t="str">
            <v>1.1.2.3.09.0004</v>
          </cell>
          <cell r="B523" t="str">
            <v>OTROS DEUDORES DIVERSOS POR COBRAR A CORTO PLAZO</v>
          </cell>
          <cell r="C523" t="str">
            <v xml:space="preserve"> -   </v>
          </cell>
          <cell r="D523" t="str">
            <v xml:space="preserve"> -   </v>
          </cell>
          <cell r="E523" t="str">
            <v xml:space="preserve"> -   </v>
          </cell>
          <cell r="F523" t="str">
            <v xml:space="preserve"> -   </v>
          </cell>
          <cell r="G523">
            <v>0</v>
          </cell>
        </row>
        <row r="524">
          <cell r="A524" t="str">
            <v>1.1.2.4.00.0000</v>
          </cell>
          <cell r="B524" t="str">
            <v>INGRESOS POR RECUPERAR A CORTO PLAZO</v>
          </cell>
          <cell r="C524" t="str">
            <v xml:space="preserve"> -   </v>
          </cell>
          <cell r="D524">
            <v>4915841542.0600004</v>
          </cell>
          <cell r="E524">
            <v>4915841542.0600004</v>
          </cell>
          <cell r="F524" t="str">
            <v xml:space="preserve"> -   </v>
          </cell>
          <cell r="G524">
            <v>9831683084.1200008</v>
          </cell>
        </row>
        <row r="525">
          <cell r="A525" t="str">
            <v>1.1.2.4.01.0000</v>
          </cell>
          <cell r="B525" t="str">
            <v>IMPUESTOS POR COBRAR</v>
          </cell>
          <cell r="C525" t="str">
            <v xml:space="preserve"> -   </v>
          </cell>
          <cell r="D525">
            <v>3873475968.8000002</v>
          </cell>
          <cell r="E525">
            <v>3873475968.8000002</v>
          </cell>
          <cell r="F525" t="str">
            <v xml:space="preserve"> -   </v>
          </cell>
          <cell r="G525">
            <v>7746951937.6000004</v>
          </cell>
        </row>
        <row r="526">
          <cell r="A526" t="str">
            <v>1.1.2.4.01.0001</v>
          </cell>
          <cell r="B526" t="str">
            <v>IMPUESTOS POR COBRAR</v>
          </cell>
          <cell r="C526" t="str">
            <v xml:space="preserve"> -   </v>
          </cell>
          <cell r="D526">
            <v>3873475968.8000002</v>
          </cell>
          <cell r="E526">
            <v>3873475968.8000002</v>
          </cell>
          <cell r="F526" t="str">
            <v xml:space="preserve"> -   </v>
          </cell>
          <cell r="G526">
            <v>7746951937.6000004</v>
          </cell>
        </row>
        <row r="527">
          <cell r="A527" t="str">
            <v>1.1.2.4.02.0000</v>
          </cell>
          <cell r="B527" t="str">
            <v>CONTRIBUCIONES DE MEJORAS POR COBRAR</v>
          </cell>
          <cell r="C527" t="str">
            <v xml:space="preserve"> -   </v>
          </cell>
          <cell r="D527" t="str">
            <v xml:space="preserve"> -   </v>
          </cell>
          <cell r="E527" t="str">
            <v xml:space="preserve"> -   </v>
          </cell>
          <cell r="F527" t="str">
            <v xml:space="preserve"> -   </v>
          </cell>
          <cell r="G527">
            <v>0</v>
          </cell>
        </row>
        <row r="528">
          <cell r="A528" t="str">
            <v>1.1.2.4.02.0001</v>
          </cell>
          <cell r="B528" t="str">
            <v>CONTRIBUCIONES DE MEJORAS POR COBRAR</v>
          </cell>
          <cell r="C528" t="str">
            <v xml:space="preserve"> -   </v>
          </cell>
          <cell r="D528" t="str">
            <v xml:space="preserve"> -   </v>
          </cell>
          <cell r="E528" t="str">
            <v xml:space="preserve"> -   </v>
          </cell>
          <cell r="F528" t="str">
            <v xml:space="preserve"> -   </v>
          </cell>
          <cell r="G528">
            <v>0</v>
          </cell>
        </row>
        <row r="529">
          <cell r="A529" t="str">
            <v>1.1.2.4.03.0000</v>
          </cell>
          <cell r="B529" t="str">
            <v>DERECHOS POR COBRAR</v>
          </cell>
          <cell r="C529" t="str">
            <v xml:space="preserve"> -   </v>
          </cell>
          <cell r="D529">
            <v>342217327.44999999</v>
          </cell>
          <cell r="E529">
            <v>342217327.44999999</v>
          </cell>
          <cell r="F529" t="str">
            <v xml:space="preserve"> -   </v>
          </cell>
          <cell r="G529">
            <v>684434654.89999998</v>
          </cell>
        </row>
        <row r="530">
          <cell r="A530" t="str">
            <v>1.1.2.4.03.0001</v>
          </cell>
          <cell r="B530" t="str">
            <v>DERECHOS POR COBRAR</v>
          </cell>
          <cell r="C530" t="str">
            <v xml:space="preserve"> -   </v>
          </cell>
          <cell r="D530">
            <v>342217327.44999999</v>
          </cell>
          <cell r="E530">
            <v>342217327.44999999</v>
          </cell>
          <cell r="F530" t="str">
            <v xml:space="preserve"> -   </v>
          </cell>
          <cell r="G530">
            <v>684434654.89999998</v>
          </cell>
        </row>
        <row r="531">
          <cell r="A531" t="str">
            <v>1.1.2.4.04.0000</v>
          </cell>
          <cell r="B531" t="str">
            <v>PRODUCTOS POR COBRAR</v>
          </cell>
          <cell r="C531" t="str">
            <v xml:space="preserve"> -   </v>
          </cell>
          <cell r="D531">
            <v>27312126.170000002</v>
          </cell>
          <cell r="E531">
            <v>27312126.170000002</v>
          </cell>
          <cell r="F531" t="str">
            <v xml:space="preserve"> -   </v>
          </cell>
          <cell r="G531">
            <v>54624252.340000004</v>
          </cell>
        </row>
        <row r="532">
          <cell r="A532" t="str">
            <v>1.1.2.4.04.0001</v>
          </cell>
          <cell r="B532" t="str">
            <v>PRODUCTOS POR COBRAR</v>
          </cell>
          <cell r="C532" t="str">
            <v xml:space="preserve"> -   </v>
          </cell>
          <cell r="D532">
            <v>27312126.170000002</v>
          </cell>
          <cell r="E532">
            <v>27312126.170000002</v>
          </cell>
          <cell r="F532" t="str">
            <v xml:space="preserve"> -   </v>
          </cell>
          <cell r="G532">
            <v>54624252.340000004</v>
          </cell>
        </row>
        <row r="533">
          <cell r="A533" t="str">
            <v>1.1.2.4.05.0000</v>
          </cell>
          <cell r="B533" t="str">
            <v>APROVECHAMIENTOS POR COBRAR</v>
          </cell>
          <cell r="C533" t="str">
            <v xml:space="preserve"> -   </v>
          </cell>
          <cell r="D533">
            <v>672836119.63999999</v>
          </cell>
          <cell r="E533">
            <v>672836119.63999999</v>
          </cell>
          <cell r="F533" t="str">
            <v xml:space="preserve"> -   </v>
          </cell>
          <cell r="G533">
            <v>1345672239.28</v>
          </cell>
        </row>
        <row r="534">
          <cell r="A534" t="str">
            <v>1.1.2.4.05.0001</v>
          </cell>
          <cell r="B534" t="str">
            <v>APROVECHAMIENTOS POR COBRAR</v>
          </cell>
          <cell r="C534" t="str">
            <v xml:space="preserve"> -   </v>
          </cell>
          <cell r="D534">
            <v>672836119.63999999</v>
          </cell>
          <cell r="E534">
            <v>672836119.63999999</v>
          </cell>
          <cell r="F534" t="str">
            <v xml:space="preserve"> -   </v>
          </cell>
          <cell r="G534">
            <v>1345672239.28</v>
          </cell>
        </row>
        <row r="535">
          <cell r="A535" t="str">
            <v>1.1.2.4.06.0000</v>
          </cell>
          <cell r="B535" t="str">
            <v>DEUDORES FISCALES EN PARCIALIDADES POR COBRAR A CORTO PLAZO</v>
          </cell>
          <cell r="C535" t="str">
            <v xml:space="preserve"> -   </v>
          </cell>
          <cell r="D535" t="str">
            <v xml:space="preserve"> -   </v>
          </cell>
          <cell r="E535" t="str">
            <v xml:space="preserve"> -   </v>
          </cell>
          <cell r="F535" t="str">
            <v xml:space="preserve"> -   </v>
          </cell>
          <cell r="G535">
            <v>0</v>
          </cell>
        </row>
        <row r="536">
          <cell r="A536" t="str">
            <v>1.1.2.4.06.0001</v>
          </cell>
          <cell r="B536" t="str">
            <v>DEUDORES FISCALES EN PARCIALIDADES POR COBRAR</v>
          </cell>
          <cell r="C536" t="str">
            <v xml:space="preserve"> -   </v>
          </cell>
          <cell r="D536" t="str">
            <v xml:space="preserve"> -   </v>
          </cell>
          <cell r="E536" t="str">
            <v xml:space="preserve"> -   </v>
          </cell>
          <cell r="F536" t="str">
            <v xml:space="preserve"> -   </v>
          </cell>
          <cell r="G536">
            <v>0</v>
          </cell>
        </row>
        <row r="537">
          <cell r="A537" t="str">
            <v>1.1.2.4.07.0000</v>
          </cell>
          <cell r="B537" t="str">
            <v>CONTRIBUCIONES CON RESOLUCIÓN JUDICIAL FISCAL DEFINITIVA POR COBRAR A CORTO PLAZO</v>
          </cell>
          <cell r="C537" t="str">
            <v xml:space="preserve"> -   </v>
          </cell>
          <cell r="D537" t="str">
            <v xml:space="preserve"> -   </v>
          </cell>
          <cell r="E537" t="str">
            <v xml:space="preserve"> -   </v>
          </cell>
          <cell r="F537" t="str">
            <v xml:space="preserve"> -   </v>
          </cell>
          <cell r="G537">
            <v>0</v>
          </cell>
        </row>
        <row r="538">
          <cell r="A538" t="str">
            <v>1.1.2.4.07.0001</v>
          </cell>
          <cell r="B538" t="str">
            <v>CONTRIBUCIONES CON RESOLUCIÓN JUDICIAL FISCAL DEFINITIVA POR COBRAR</v>
          </cell>
          <cell r="C538" t="str">
            <v xml:space="preserve"> -   </v>
          </cell>
          <cell r="D538" t="str">
            <v xml:space="preserve"> -   </v>
          </cell>
          <cell r="E538" t="str">
            <v xml:space="preserve"> -   </v>
          </cell>
          <cell r="F538" t="str">
            <v xml:space="preserve"> -   </v>
          </cell>
          <cell r="G538">
            <v>0</v>
          </cell>
        </row>
        <row r="539">
          <cell r="A539" t="str">
            <v>1.1.2.4.08.0000</v>
          </cell>
          <cell r="B539" t="str">
            <v>DEUDORES MOROSOS POR INCUMPLIMIENTOS FISCALES POR COBRAR A CORTO PLAZO</v>
          </cell>
          <cell r="C539" t="str">
            <v xml:space="preserve"> -   </v>
          </cell>
          <cell r="D539" t="str">
            <v xml:space="preserve"> -   </v>
          </cell>
          <cell r="E539" t="str">
            <v xml:space="preserve"> -   </v>
          </cell>
          <cell r="F539" t="str">
            <v xml:space="preserve"> -   </v>
          </cell>
          <cell r="G539">
            <v>0</v>
          </cell>
        </row>
        <row r="540">
          <cell r="A540" t="str">
            <v>1.1.2.4.08.0001</v>
          </cell>
          <cell r="B540" t="str">
            <v>DEUDORES MOROSOS POR INCUMPLIMIENTOS FISCALES POR COBRAR</v>
          </cell>
          <cell r="C540" t="str">
            <v xml:space="preserve"> -   </v>
          </cell>
          <cell r="D540" t="str">
            <v xml:space="preserve"> -   </v>
          </cell>
          <cell r="E540" t="str">
            <v xml:space="preserve"> -   </v>
          </cell>
          <cell r="F540" t="str">
            <v xml:space="preserve"> -   </v>
          </cell>
          <cell r="G540">
            <v>0</v>
          </cell>
        </row>
        <row r="541">
          <cell r="A541" t="str">
            <v>1.1.2.4.09.0000</v>
          </cell>
          <cell r="B541" t="str">
            <v>OTRAS CONTRIBUCIONES POR COBRAR A CORTO PLAZO</v>
          </cell>
          <cell r="C541" t="str">
            <v xml:space="preserve"> -   </v>
          </cell>
          <cell r="D541" t="str">
            <v xml:space="preserve"> -   </v>
          </cell>
          <cell r="E541" t="str">
            <v xml:space="preserve"> -   </v>
          </cell>
          <cell r="F541" t="str">
            <v xml:space="preserve"> -   </v>
          </cell>
          <cell r="G541">
            <v>0</v>
          </cell>
        </row>
        <row r="542">
          <cell r="A542" t="str">
            <v>1.1.2.4.09.0001</v>
          </cell>
          <cell r="B542" t="str">
            <v>OTRAS CONTRIBUCIONES POR COBRAR A CORTO PLAZO</v>
          </cell>
          <cell r="C542" t="str">
            <v xml:space="preserve"> -   </v>
          </cell>
          <cell r="D542" t="str">
            <v xml:space="preserve"> -   </v>
          </cell>
          <cell r="E542" t="str">
            <v xml:space="preserve"> -   </v>
          </cell>
          <cell r="F542" t="str">
            <v xml:space="preserve"> -   </v>
          </cell>
          <cell r="G542">
            <v>0</v>
          </cell>
        </row>
        <row r="543">
          <cell r="A543" t="str">
            <v>1.1.2.5.00.0000</v>
          </cell>
          <cell r="B543" t="str">
            <v>DEUDORES POR ANTICIPOS A CORTO PLAZO</v>
          </cell>
          <cell r="C543">
            <v>23500</v>
          </cell>
          <cell r="D543">
            <v>797246.71</v>
          </cell>
          <cell r="E543">
            <v>797246.71</v>
          </cell>
          <cell r="F543">
            <v>23500</v>
          </cell>
          <cell r="G543">
            <v>1641493.42</v>
          </cell>
        </row>
        <row r="544">
          <cell r="A544" t="str">
            <v>1.1.2.5.01.0000</v>
          </cell>
          <cell r="B544" t="str">
            <v>DEUDORES POR FONDOS FIJOS DE CAJA Y OPERACIÓN</v>
          </cell>
          <cell r="C544" t="str">
            <v xml:space="preserve"> -   </v>
          </cell>
          <cell r="D544">
            <v>778628.71</v>
          </cell>
          <cell r="E544">
            <v>778628.71</v>
          </cell>
          <cell r="F544" t="str">
            <v xml:space="preserve"> -   </v>
          </cell>
          <cell r="G544">
            <v>1557257.42</v>
          </cell>
        </row>
        <row r="545">
          <cell r="A545" t="str">
            <v>1.1.2.5.01.0001</v>
          </cell>
          <cell r="B545" t="str">
            <v>DEUDORES POR FONDOS FIJOS DE CAJA Y OPERACIÓN</v>
          </cell>
          <cell r="C545" t="str">
            <v xml:space="preserve"> -   </v>
          </cell>
          <cell r="D545">
            <v>778628.71</v>
          </cell>
          <cell r="E545">
            <v>778628.71</v>
          </cell>
          <cell r="F545" t="str">
            <v xml:space="preserve"> -   </v>
          </cell>
          <cell r="G545">
            <v>1557257.42</v>
          </cell>
        </row>
        <row r="546">
          <cell r="A546" t="str">
            <v>1.1.2.5.03.0000</v>
          </cell>
          <cell r="B546" t="str">
            <v>DEUDORES POR ANTICIPOS DE SUELDO Y/O AGUINALDO</v>
          </cell>
          <cell r="C546">
            <v>23500</v>
          </cell>
          <cell r="D546">
            <v>18618</v>
          </cell>
          <cell r="E546">
            <v>18618</v>
          </cell>
          <cell r="F546">
            <v>23500</v>
          </cell>
          <cell r="G546">
            <v>84236</v>
          </cell>
        </row>
        <row r="547">
          <cell r="A547" t="str">
            <v>1.1.2.5.03.0011</v>
          </cell>
          <cell r="B547" t="str">
            <v>JOSÉ LUIS MARTÍNEZ MATA</v>
          </cell>
          <cell r="C547">
            <v>10000</v>
          </cell>
          <cell r="D547" t="str">
            <v xml:space="preserve"> -   </v>
          </cell>
          <cell r="E547" t="str">
            <v xml:space="preserve"> -   </v>
          </cell>
          <cell r="F547">
            <v>10000</v>
          </cell>
          <cell r="G547">
            <v>20000</v>
          </cell>
        </row>
        <row r="548">
          <cell r="A548" t="str">
            <v>1.1.2.5.03.0042</v>
          </cell>
          <cell r="B548" t="str">
            <v>DEUDORES DIVERSOS (CUENTA PUENTE)</v>
          </cell>
          <cell r="C548" t="str">
            <v xml:space="preserve"> -   </v>
          </cell>
          <cell r="D548">
            <v>18618</v>
          </cell>
          <cell r="E548">
            <v>18618</v>
          </cell>
          <cell r="F548" t="str">
            <v xml:space="preserve"> -   </v>
          </cell>
          <cell r="G548">
            <v>37236</v>
          </cell>
        </row>
        <row r="549">
          <cell r="A549" t="str">
            <v>1.1.2.5.03.0079</v>
          </cell>
          <cell r="B549" t="str">
            <v>ALFREDO ORTEGA GUEL</v>
          </cell>
          <cell r="C549">
            <v>13500</v>
          </cell>
          <cell r="D549" t="str">
            <v xml:space="preserve"> -   </v>
          </cell>
          <cell r="E549" t="str">
            <v xml:space="preserve"> -   </v>
          </cell>
          <cell r="F549">
            <v>13500</v>
          </cell>
          <cell r="G549">
            <v>27000</v>
          </cell>
        </row>
        <row r="550">
          <cell r="A550" t="str">
            <v>1.1.2.5.03.0100</v>
          </cell>
          <cell r="B550" t="str">
            <v>DEUDORES POR ANTICIPOS DE SUELDO Y/O AGUINALDO</v>
          </cell>
          <cell r="C550" t="str">
            <v xml:space="preserve"> -   </v>
          </cell>
          <cell r="D550" t="str">
            <v xml:space="preserve"> -   </v>
          </cell>
          <cell r="E550" t="str">
            <v xml:space="preserve"> -   </v>
          </cell>
          <cell r="F550" t="str">
            <v xml:space="preserve"> -   </v>
          </cell>
          <cell r="G550">
            <v>0</v>
          </cell>
        </row>
        <row r="551">
          <cell r="A551" t="str">
            <v>1.1.2.6.00.0000</v>
          </cell>
          <cell r="B551" t="str">
            <v>PRÉSTAMOS OTORGADOS A CORTO PLAZO</v>
          </cell>
          <cell r="C551" t="str">
            <v xml:space="preserve"> -   </v>
          </cell>
          <cell r="D551" t="str">
            <v xml:space="preserve"> -   </v>
          </cell>
          <cell r="E551" t="str">
            <v xml:space="preserve"> -   </v>
          </cell>
          <cell r="F551" t="str">
            <v xml:space="preserve"> -   </v>
          </cell>
          <cell r="G551">
            <v>0</v>
          </cell>
        </row>
        <row r="552">
          <cell r="A552" t="str">
            <v>1.1.2.9.00.0000</v>
          </cell>
          <cell r="B552" t="str">
            <v>OTROS DERECHOS A RECIBIR EFECTIVO O EQUIVALENTES A CORTO PLAZO</v>
          </cell>
          <cell r="C552">
            <v>2151319.9300000002</v>
          </cell>
          <cell r="D552">
            <v>2129492.04</v>
          </cell>
          <cell r="E552">
            <v>28031.35</v>
          </cell>
          <cell r="F552">
            <v>4252780.62</v>
          </cell>
          <cell r="G552">
            <v>8561623.9400000013</v>
          </cell>
        </row>
        <row r="553">
          <cell r="A553" t="str">
            <v>1.1.2.9.01.0000</v>
          </cell>
          <cell r="B553" t="str">
            <v>IVA ACREDITABLE</v>
          </cell>
          <cell r="C553" t="str">
            <v xml:space="preserve"> -   </v>
          </cell>
          <cell r="D553" t="str">
            <v xml:space="preserve"> -   </v>
          </cell>
          <cell r="E553" t="str">
            <v xml:space="preserve"> -   </v>
          </cell>
          <cell r="F553" t="str">
            <v xml:space="preserve"> -   </v>
          </cell>
          <cell r="G553">
            <v>0</v>
          </cell>
        </row>
        <row r="554">
          <cell r="A554" t="str">
            <v>1.1.2.9.01.0001</v>
          </cell>
          <cell r="B554" t="str">
            <v>IVA ACREDITABLE PAGADO</v>
          </cell>
          <cell r="C554" t="str">
            <v xml:space="preserve"> -   </v>
          </cell>
          <cell r="D554" t="str">
            <v xml:space="preserve"> -   </v>
          </cell>
          <cell r="E554" t="str">
            <v xml:space="preserve"> -   </v>
          </cell>
          <cell r="F554" t="str">
            <v xml:space="preserve"> -   </v>
          </cell>
          <cell r="G554">
            <v>0</v>
          </cell>
        </row>
        <row r="555">
          <cell r="A555" t="str">
            <v>1.1.2.9.01.0002</v>
          </cell>
          <cell r="B555" t="str">
            <v>IVA POR ACREDITAR</v>
          </cell>
          <cell r="C555" t="str">
            <v xml:space="preserve"> -   </v>
          </cell>
          <cell r="D555" t="str">
            <v xml:space="preserve"> -   </v>
          </cell>
          <cell r="E555" t="str">
            <v xml:space="preserve"> -   </v>
          </cell>
          <cell r="F555" t="str">
            <v xml:space="preserve"> -   </v>
          </cell>
          <cell r="G555">
            <v>0</v>
          </cell>
        </row>
        <row r="556">
          <cell r="A556" t="str">
            <v>1.1.2.9.01.0003</v>
          </cell>
          <cell r="B556" t="str">
            <v>IVA A FAVOR</v>
          </cell>
          <cell r="C556" t="str">
            <v xml:space="preserve"> -   </v>
          </cell>
          <cell r="D556" t="str">
            <v xml:space="preserve"> -   </v>
          </cell>
          <cell r="E556" t="str">
            <v xml:space="preserve"> -   </v>
          </cell>
          <cell r="F556" t="str">
            <v xml:space="preserve"> -   </v>
          </cell>
          <cell r="G556">
            <v>0</v>
          </cell>
        </row>
        <row r="557">
          <cell r="A557" t="str">
            <v>1.1.2.9.03.0000</v>
          </cell>
          <cell r="B557" t="str">
            <v>DONATIVO EN ESPECIE CTA. TRANSITORIA</v>
          </cell>
          <cell r="C557" t="str">
            <v xml:space="preserve"> -   </v>
          </cell>
          <cell r="D557">
            <v>1904075.38</v>
          </cell>
          <cell r="E557" t="str">
            <v xml:space="preserve"> -   </v>
          </cell>
          <cell r="F557">
            <v>1904075.38</v>
          </cell>
          <cell r="G557">
            <v>3808150.76</v>
          </cell>
        </row>
        <row r="558">
          <cell r="A558" t="str">
            <v>1.1.2.9.03.0001</v>
          </cell>
          <cell r="B558" t="str">
            <v>DONATIVO EN ESPECIE (CUENTA TRANSITORIA)</v>
          </cell>
          <cell r="C558" t="str">
            <v xml:space="preserve"> -   </v>
          </cell>
          <cell r="D558">
            <v>1904075.38</v>
          </cell>
          <cell r="E558" t="str">
            <v xml:space="preserve"> -   </v>
          </cell>
          <cell r="F558">
            <v>1904075.38</v>
          </cell>
          <cell r="G558">
            <v>3808150.76</v>
          </cell>
        </row>
        <row r="559">
          <cell r="A559" t="str">
            <v>1.1.2.9.04.0000</v>
          </cell>
          <cell r="B559" t="str">
            <v>ISR A FAVOR</v>
          </cell>
          <cell r="C559">
            <v>436709.88</v>
          </cell>
          <cell r="D559" t="str">
            <v xml:space="preserve"> -   </v>
          </cell>
          <cell r="E559" t="str">
            <v xml:space="preserve"> -   </v>
          </cell>
          <cell r="F559">
            <v>436709.88</v>
          </cell>
          <cell r="G559">
            <v>873419.76</v>
          </cell>
        </row>
        <row r="560">
          <cell r="A560" t="str">
            <v>1.1.2.9.04.0001</v>
          </cell>
          <cell r="B560" t="str">
            <v>ISR A FAVOR</v>
          </cell>
          <cell r="C560">
            <v>436709.88</v>
          </cell>
          <cell r="D560" t="str">
            <v xml:space="preserve"> -   </v>
          </cell>
          <cell r="E560" t="str">
            <v xml:space="preserve"> -   </v>
          </cell>
          <cell r="F560">
            <v>436709.88</v>
          </cell>
          <cell r="G560">
            <v>873419.76</v>
          </cell>
        </row>
        <row r="561">
          <cell r="A561" t="str">
            <v>1.1.2.9.09.0000</v>
          </cell>
          <cell r="B561" t="str">
            <v>OTRAS CUENTAS POR COBRAR A CORTO PLAZO</v>
          </cell>
          <cell r="C561">
            <v>1714610.05</v>
          </cell>
          <cell r="D561">
            <v>225416.66</v>
          </cell>
          <cell r="E561">
            <v>28031.35</v>
          </cell>
          <cell r="F561">
            <v>1911995.36</v>
          </cell>
          <cell r="G561">
            <v>3880053.42</v>
          </cell>
        </row>
        <row r="562">
          <cell r="A562" t="str">
            <v>1.1.2.9.09.0003</v>
          </cell>
          <cell r="B562" t="str">
            <v>SUBSIDIO AL EMPLEO</v>
          </cell>
          <cell r="C562">
            <v>17353.28</v>
          </cell>
          <cell r="D562">
            <v>24848.16</v>
          </cell>
          <cell r="E562">
            <v>28031.35</v>
          </cell>
          <cell r="F562">
            <v>14170.09</v>
          </cell>
          <cell r="G562">
            <v>84402.880000000005</v>
          </cell>
        </row>
        <row r="563">
          <cell r="A563" t="str">
            <v>1.1.2.9.09.0005</v>
          </cell>
          <cell r="B563" t="str">
            <v>RETENCIONES PENDIENTES POR RECUPERAR  RECURSOS HUMANOS</v>
          </cell>
          <cell r="C563">
            <v>1689185.86</v>
          </cell>
          <cell r="D563">
            <v>57962.29</v>
          </cell>
          <cell r="E563" t="str">
            <v xml:space="preserve"> -   </v>
          </cell>
          <cell r="F563">
            <v>1747148.15</v>
          </cell>
          <cell r="G563">
            <v>3494296.3</v>
          </cell>
        </row>
        <row r="564">
          <cell r="A564" t="str">
            <v>1.1.2.9.09.0007</v>
          </cell>
          <cell r="B564" t="str">
            <v>OTRAS CUENTAS POR COBRAR</v>
          </cell>
          <cell r="C564">
            <v>8070.91</v>
          </cell>
          <cell r="D564" t="str">
            <v xml:space="preserve"> -   </v>
          </cell>
          <cell r="E564" t="str">
            <v xml:space="preserve"> -   </v>
          </cell>
          <cell r="F564">
            <v>8070.91</v>
          </cell>
          <cell r="G564">
            <v>16141.82</v>
          </cell>
        </row>
        <row r="565">
          <cell r="A565" t="str">
            <v>1.1.2.9.09.0008</v>
          </cell>
          <cell r="B565" t="str">
            <v>OTRAS CUENTAS POR COBRAR (CUENTA PUENTE)</v>
          </cell>
          <cell r="C565" t="str">
            <v xml:space="preserve"> -   </v>
          </cell>
          <cell r="D565" t="str">
            <v xml:space="preserve"> -   </v>
          </cell>
          <cell r="E565" t="str">
            <v xml:space="preserve"> -   </v>
          </cell>
          <cell r="F565" t="str">
            <v xml:space="preserve"> -   </v>
          </cell>
          <cell r="G565">
            <v>0</v>
          </cell>
        </row>
        <row r="566">
          <cell r="A566" t="str">
            <v>1.1.2.9.09.0009</v>
          </cell>
          <cell r="B566" t="str">
            <v>OTRAS CUENTAS POR COBRAR CONCILIACIONES BANCARIAS</v>
          </cell>
          <cell r="C566" t="str">
            <v xml:space="preserve"> -   </v>
          </cell>
          <cell r="D566">
            <v>142606.21</v>
          </cell>
          <cell r="E566" t="str">
            <v xml:space="preserve"> -   </v>
          </cell>
          <cell r="F566">
            <v>142606.21</v>
          </cell>
          <cell r="G566">
            <v>285212.42</v>
          </cell>
        </row>
        <row r="567">
          <cell r="A567" t="str">
            <v>1.1.2.9.09.0010</v>
          </cell>
          <cell r="B567" t="str">
            <v>RETENCIONES A EMPLEADOS PENDIENTES POR RECUPERAR INFONAVIT</v>
          </cell>
          <cell r="C567" t="str">
            <v xml:space="preserve"> -   </v>
          </cell>
          <cell r="D567" t="str">
            <v xml:space="preserve"> -   </v>
          </cell>
          <cell r="E567" t="str">
            <v xml:space="preserve"> -   </v>
          </cell>
          <cell r="F567" t="str">
            <v xml:space="preserve"> -   </v>
          </cell>
          <cell r="G567">
            <v>0</v>
          </cell>
        </row>
        <row r="568">
          <cell r="A568" t="str">
            <v>1.1.3.0.00.0000</v>
          </cell>
          <cell r="B568" t="str">
            <v>DERECHOS A RECIBIR BIENES O SERVICIOS</v>
          </cell>
          <cell r="C568">
            <v>6537421.8899999997</v>
          </cell>
          <cell r="D568">
            <v>384168.97</v>
          </cell>
          <cell r="E568">
            <v>768337.94</v>
          </cell>
          <cell r="F568">
            <v>6153252.9199999999</v>
          </cell>
          <cell r="G568">
            <v>13843181.719999999</v>
          </cell>
        </row>
        <row r="569">
          <cell r="A569" t="str">
            <v>1.1.3.1.00.0000</v>
          </cell>
          <cell r="B569" t="str">
            <v>ANTICIPO A PROVEEDORES POR ADQUISICIÓN DE BIENES Y PRESTACIÓN DE SERVICIOS A CORTO PLAZO</v>
          </cell>
          <cell r="C569" t="str">
            <v xml:space="preserve"> -   </v>
          </cell>
          <cell r="D569" t="str">
            <v xml:space="preserve"> -   </v>
          </cell>
          <cell r="E569" t="str">
            <v xml:space="preserve"> -   </v>
          </cell>
          <cell r="F569" t="str">
            <v xml:space="preserve"> -   </v>
          </cell>
          <cell r="G569">
            <v>0</v>
          </cell>
        </row>
        <row r="570">
          <cell r="A570" t="str">
            <v>1.1.3.1.01.0000</v>
          </cell>
          <cell r="B570" t="str">
            <v>ANTICIPO A PROVEEDORES POR ADQUISICIÓN DE BIENES Y PRESTACIÓN DE SERVICIOS A CORTO PLAZO</v>
          </cell>
          <cell r="C570" t="str">
            <v xml:space="preserve"> -   </v>
          </cell>
          <cell r="D570" t="str">
            <v xml:space="preserve"> -   </v>
          </cell>
          <cell r="E570" t="str">
            <v xml:space="preserve"> -   </v>
          </cell>
          <cell r="F570" t="str">
            <v xml:space="preserve"> -   </v>
          </cell>
          <cell r="G570">
            <v>0</v>
          </cell>
        </row>
        <row r="571">
          <cell r="A571" t="str">
            <v>1.1.3.1.01.0001</v>
          </cell>
          <cell r="B571" t="str">
            <v>ANTICIPO A PROVEEDORES POR ADQUISICIÓN DE BIENES Y PRESTACIÓN DE SERVICIOS A CORTO PLAZO</v>
          </cell>
          <cell r="C571" t="str">
            <v xml:space="preserve"> -   </v>
          </cell>
          <cell r="D571" t="str">
            <v xml:space="preserve"> -   </v>
          </cell>
          <cell r="E571" t="str">
            <v xml:space="preserve"> -   </v>
          </cell>
          <cell r="F571" t="str">
            <v xml:space="preserve"> -   </v>
          </cell>
          <cell r="G571">
            <v>0</v>
          </cell>
        </row>
        <row r="572">
          <cell r="A572" t="str">
            <v>1.1.3.2.00.0000</v>
          </cell>
          <cell r="B572" t="str">
            <v>ANTICIPO A PROVEEDORES POR ADQUISICIÓN DE BIENES INMUEBLES Y MUEBLES A CORTO PLAZO</v>
          </cell>
          <cell r="C572" t="str">
            <v xml:space="preserve"> -   </v>
          </cell>
          <cell r="D572" t="str">
            <v xml:space="preserve"> -   </v>
          </cell>
          <cell r="E572" t="str">
            <v xml:space="preserve"> -   </v>
          </cell>
          <cell r="F572" t="str">
            <v xml:space="preserve"> -   </v>
          </cell>
          <cell r="G572">
            <v>0</v>
          </cell>
        </row>
        <row r="573">
          <cell r="A573" t="str">
            <v>1.1.3.2.01.0000</v>
          </cell>
          <cell r="B573" t="str">
            <v>ANTICIPO A PROVEEDORES POR ADQUISICIÓN DE BIENES INMUEBLES Y MUEBLES A CORTO PLAZO</v>
          </cell>
          <cell r="C573" t="str">
            <v xml:space="preserve"> -   </v>
          </cell>
          <cell r="D573" t="str">
            <v xml:space="preserve"> -   </v>
          </cell>
          <cell r="E573" t="str">
            <v xml:space="preserve"> -   </v>
          </cell>
          <cell r="F573" t="str">
            <v xml:space="preserve"> -   </v>
          </cell>
          <cell r="G573">
            <v>0</v>
          </cell>
        </row>
        <row r="574">
          <cell r="A574" t="str">
            <v>1.1.3.2.01.0001</v>
          </cell>
          <cell r="B574" t="str">
            <v>CONVENIO TES 090-2015</v>
          </cell>
          <cell r="C574" t="str">
            <v xml:space="preserve"> -   </v>
          </cell>
          <cell r="D574" t="str">
            <v xml:space="preserve"> -   </v>
          </cell>
          <cell r="E574" t="str">
            <v xml:space="preserve"> -   </v>
          </cell>
          <cell r="F574" t="str">
            <v xml:space="preserve"> -   </v>
          </cell>
          <cell r="G574">
            <v>0</v>
          </cell>
        </row>
        <row r="575">
          <cell r="A575" t="str">
            <v>1.1.3.2.01.0002</v>
          </cell>
          <cell r="B575" t="str">
            <v>CONVENIO TES 087-2015</v>
          </cell>
          <cell r="C575" t="str">
            <v xml:space="preserve"> -   </v>
          </cell>
          <cell r="D575" t="str">
            <v xml:space="preserve"> -   </v>
          </cell>
          <cell r="E575" t="str">
            <v xml:space="preserve"> -   </v>
          </cell>
          <cell r="F575" t="str">
            <v xml:space="preserve"> -   </v>
          </cell>
          <cell r="G575">
            <v>0</v>
          </cell>
        </row>
        <row r="576">
          <cell r="A576" t="str">
            <v>1.1.3.2.01.0003</v>
          </cell>
          <cell r="B576" t="str">
            <v>ANTICIPOS ADQUISICIÓN DE INMUEBLES</v>
          </cell>
          <cell r="C576" t="str">
            <v xml:space="preserve"> -   </v>
          </cell>
          <cell r="D576" t="str">
            <v xml:space="preserve"> -   </v>
          </cell>
          <cell r="E576" t="str">
            <v xml:space="preserve"> -   </v>
          </cell>
          <cell r="F576" t="str">
            <v xml:space="preserve"> -   </v>
          </cell>
          <cell r="G576">
            <v>0</v>
          </cell>
        </row>
        <row r="577">
          <cell r="A577" t="str">
            <v>1.1.3.2.01.0004</v>
          </cell>
          <cell r="B577" t="str">
            <v>ANTICIPOS ADQUISICIÓN DE BIENES MUEBLES</v>
          </cell>
          <cell r="C577" t="str">
            <v xml:space="preserve"> -   </v>
          </cell>
          <cell r="D577" t="str">
            <v xml:space="preserve"> -   </v>
          </cell>
          <cell r="E577" t="str">
            <v xml:space="preserve"> -   </v>
          </cell>
          <cell r="F577" t="str">
            <v xml:space="preserve"> -   </v>
          </cell>
          <cell r="G577">
            <v>0</v>
          </cell>
        </row>
        <row r="578">
          <cell r="A578" t="str">
            <v>1.1.3.3.00.0000</v>
          </cell>
          <cell r="B578" t="str">
            <v>ANTICIPO A PROVEEDORES POR ADQUISICIÓN DE BIENES INTANGIBLES A CORTO PLAZO</v>
          </cell>
          <cell r="C578" t="str">
            <v xml:space="preserve"> -   </v>
          </cell>
          <cell r="D578" t="str">
            <v xml:space="preserve"> -   </v>
          </cell>
          <cell r="E578" t="str">
            <v xml:space="preserve"> -   </v>
          </cell>
          <cell r="F578" t="str">
            <v xml:space="preserve"> -   </v>
          </cell>
          <cell r="G578">
            <v>0</v>
          </cell>
        </row>
        <row r="579">
          <cell r="A579" t="str">
            <v>1.1.3.3.01.0000</v>
          </cell>
          <cell r="B579" t="str">
            <v>ANTICIPO A PROVEEDORES POR ADQUISICIÓN DE BIENES INTANGIBLES A CORTO PLAZO</v>
          </cell>
          <cell r="C579" t="str">
            <v xml:space="preserve"> -   </v>
          </cell>
          <cell r="D579" t="str">
            <v xml:space="preserve"> -   </v>
          </cell>
          <cell r="E579" t="str">
            <v xml:space="preserve"> -   </v>
          </cell>
          <cell r="F579" t="str">
            <v xml:space="preserve"> -   </v>
          </cell>
          <cell r="G579">
            <v>0</v>
          </cell>
        </row>
        <row r="580">
          <cell r="A580" t="str">
            <v>1.1.3.3.01.0001</v>
          </cell>
          <cell r="B580" t="str">
            <v>ANTICIPO A  PROVEEDORES POR ADQUISICIÓN DE LICENCIAS Y SOFTWARE</v>
          </cell>
          <cell r="C580" t="str">
            <v xml:space="preserve"> -   </v>
          </cell>
          <cell r="D580" t="str">
            <v xml:space="preserve"> -   </v>
          </cell>
          <cell r="E580" t="str">
            <v xml:space="preserve"> -   </v>
          </cell>
          <cell r="F580" t="str">
            <v xml:space="preserve"> -   </v>
          </cell>
          <cell r="G580">
            <v>0</v>
          </cell>
        </row>
        <row r="581">
          <cell r="A581" t="str">
            <v>1.1.3.4.00.0000</v>
          </cell>
          <cell r="B581" t="str">
            <v>ANTICIPO A CONTRATISTAS POR OBRAS PÚBLICAS A CORTO PLAZO</v>
          </cell>
          <cell r="C581">
            <v>6537421.8899999997</v>
          </cell>
          <cell r="D581">
            <v>384168.97</v>
          </cell>
          <cell r="E581">
            <v>768337.94</v>
          </cell>
          <cell r="F581">
            <v>6153252.9199999999</v>
          </cell>
          <cell r="G581">
            <v>13843181.719999999</v>
          </cell>
        </row>
        <row r="582">
          <cell r="A582" t="str">
            <v>1.1.3.4.01.0000</v>
          </cell>
          <cell r="B582" t="str">
            <v>ANTICIPO A CONTRATISTAS POR OBRAS PÚBLICAS EN BIENES DE DOMINIO PÚBLICO A CORTO PLAZO</v>
          </cell>
          <cell r="C582">
            <v>6537421.8899999997</v>
          </cell>
          <cell r="D582">
            <v>384168.97</v>
          </cell>
          <cell r="E582">
            <v>768337.94</v>
          </cell>
          <cell r="F582">
            <v>6153252.9199999999</v>
          </cell>
          <cell r="G582">
            <v>13843181.719999999</v>
          </cell>
        </row>
        <row r="583">
          <cell r="A583" t="str">
            <v>1.1.3.4.01.0001</v>
          </cell>
          <cell r="B583" t="str">
            <v>ANTICIPO A CONTRATISTAS POR OBRAS PÚBLICAS A CORTO PLAZO</v>
          </cell>
          <cell r="C583" t="str">
            <v xml:space="preserve"> -   </v>
          </cell>
          <cell r="D583" t="str">
            <v xml:space="preserve"> -   </v>
          </cell>
          <cell r="E583" t="str">
            <v xml:space="preserve"> -   </v>
          </cell>
          <cell r="F583" t="str">
            <v xml:space="preserve"> -   </v>
          </cell>
          <cell r="G583">
            <v>0</v>
          </cell>
        </row>
        <row r="584">
          <cell r="A584" t="str">
            <v>1.1.3.4.01.0002</v>
          </cell>
          <cell r="B584" t="str">
            <v>CONST. MAÍZ MIER, S.A. DE C.V.</v>
          </cell>
          <cell r="C584">
            <v>36040.559999999998</v>
          </cell>
          <cell r="D584" t="str">
            <v xml:space="preserve"> -   </v>
          </cell>
          <cell r="E584" t="str">
            <v xml:space="preserve"> -   </v>
          </cell>
          <cell r="F584">
            <v>36040.559999999998</v>
          </cell>
          <cell r="G584">
            <v>72081.119999999995</v>
          </cell>
        </row>
        <row r="585">
          <cell r="A585" t="str">
            <v>1.1.3.4.01.0004</v>
          </cell>
          <cell r="B585" t="str">
            <v>CONSTRUCCIONES REFORZADAS, S.A. DE C.V.</v>
          </cell>
          <cell r="C585">
            <v>924836.71</v>
          </cell>
          <cell r="D585" t="str">
            <v xml:space="preserve"> -   </v>
          </cell>
          <cell r="E585" t="str">
            <v xml:space="preserve"> -   </v>
          </cell>
          <cell r="F585">
            <v>924836.71</v>
          </cell>
          <cell r="G585">
            <v>1849673.42</v>
          </cell>
        </row>
        <row r="586">
          <cell r="A586" t="str">
            <v>1.1.3.4.01.0005</v>
          </cell>
          <cell r="B586" t="str">
            <v>CONST Y ELECTRIFICACIONES DEL NORTE, S.A.</v>
          </cell>
          <cell r="C586">
            <v>164823.87</v>
          </cell>
          <cell r="D586" t="str">
            <v xml:space="preserve"> -   </v>
          </cell>
          <cell r="E586" t="str">
            <v xml:space="preserve"> -   </v>
          </cell>
          <cell r="F586">
            <v>164823.87</v>
          </cell>
          <cell r="G586">
            <v>329647.74</v>
          </cell>
        </row>
        <row r="587">
          <cell r="A587" t="str">
            <v>1.1.3.4.01.0006</v>
          </cell>
          <cell r="B587" t="str">
            <v>CONSTRUCCIONES Y PROYECTOS NABLEM, S.A.</v>
          </cell>
          <cell r="C587">
            <v>727166.48</v>
          </cell>
          <cell r="D587" t="str">
            <v xml:space="preserve"> -   </v>
          </cell>
          <cell r="E587" t="str">
            <v xml:space="preserve"> -   </v>
          </cell>
          <cell r="F587">
            <v>727166.48</v>
          </cell>
          <cell r="G587">
            <v>1454332.96</v>
          </cell>
        </row>
        <row r="588">
          <cell r="A588" t="str">
            <v>1.1.3.4.01.0009</v>
          </cell>
          <cell r="B588" t="str">
            <v>CONSTRUCTORA MATA Y ASOCIADOS, S.A.</v>
          </cell>
          <cell r="C588">
            <v>966135.88</v>
          </cell>
          <cell r="D588" t="str">
            <v xml:space="preserve"> -   </v>
          </cell>
          <cell r="E588" t="str">
            <v xml:space="preserve"> -   </v>
          </cell>
          <cell r="F588">
            <v>966135.88</v>
          </cell>
          <cell r="G588">
            <v>1932271.76</v>
          </cell>
        </row>
        <row r="589">
          <cell r="A589" t="str">
            <v>1.1.3.4.01.0010</v>
          </cell>
          <cell r="B589" t="str">
            <v>DCA PROYECTOS, S.A. DE C.V.</v>
          </cell>
          <cell r="C589">
            <v>92506.72</v>
          </cell>
          <cell r="D589" t="str">
            <v xml:space="preserve"> -   </v>
          </cell>
          <cell r="E589" t="str">
            <v xml:space="preserve"> -   </v>
          </cell>
          <cell r="F589">
            <v>92506.72</v>
          </cell>
          <cell r="G589">
            <v>185013.44</v>
          </cell>
        </row>
        <row r="590">
          <cell r="A590" t="str">
            <v>1.1.3.4.01.0011</v>
          </cell>
          <cell r="B590" t="str">
            <v>DISEÑOS Y ARQ. SAN BERNABÉ, S.A. DE C.V.</v>
          </cell>
          <cell r="C590">
            <v>529929.93000000005</v>
          </cell>
          <cell r="D590" t="str">
            <v xml:space="preserve"> -   </v>
          </cell>
          <cell r="E590" t="str">
            <v xml:space="preserve"> -   </v>
          </cell>
          <cell r="F590">
            <v>529929.93000000005</v>
          </cell>
          <cell r="G590">
            <v>1059859.8600000001</v>
          </cell>
        </row>
        <row r="591">
          <cell r="A591" t="str">
            <v>1.1.3.4.01.0014</v>
          </cell>
          <cell r="B591" t="str">
            <v>HUMBERTO TIJERINA Y ASOCIADOS</v>
          </cell>
          <cell r="C591">
            <v>1093443.02</v>
          </cell>
          <cell r="D591" t="str">
            <v xml:space="preserve"> -   </v>
          </cell>
          <cell r="E591" t="str">
            <v xml:space="preserve"> -   </v>
          </cell>
          <cell r="F591">
            <v>1093443.02</v>
          </cell>
          <cell r="G591">
            <v>2186886.04</v>
          </cell>
        </row>
        <row r="592">
          <cell r="A592" t="str">
            <v>1.1.3.4.01.0015</v>
          </cell>
          <cell r="B592" t="str">
            <v>I.C.C.A.A., S.A. DE C.V.</v>
          </cell>
          <cell r="C592">
            <v>1043326.13</v>
          </cell>
          <cell r="D592" t="str">
            <v xml:space="preserve"> -   </v>
          </cell>
          <cell r="E592" t="str">
            <v xml:space="preserve"> -   </v>
          </cell>
          <cell r="F592">
            <v>1043326.13</v>
          </cell>
          <cell r="G592">
            <v>2086652.26</v>
          </cell>
        </row>
        <row r="593">
          <cell r="A593" t="str">
            <v>1.1.3.4.01.0017</v>
          </cell>
          <cell r="B593" t="str">
            <v>MONQ. CONSTRUCTORES, S.A. DE C.V.</v>
          </cell>
          <cell r="C593" t="str">
            <v xml:space="preserve"> -   </v>
          </cell>
          <cell r="D593" t="str">
            <v xml:space="preserve"> -   </v>
          </cell>
          <cell r="E593" t="str">
            <v xml:space="preserve"> -   </v>
          </cell>
          <cell r="F593" t="str">
            <v xml:space="preserve"> -   </v>
          </cell>
          <cell r="G593">
            <v>0</v>
          </cell>
        </row>
        <row r="594">
          <cell r="A594" t="str">
            <v>1.1.3.4.01.0025</v>
          </cell>
          <cell r="B594" t="str">
            <v>CONSORCIO CONSTRUCTIVO ROGATI, S DE R.L.</v>
          </cell>
          <cell r="C594" t="str">
            <v xml:space="preserve"> -   </v>
          </cell>
          <cell r="D594" t="str">
            <v xml:space="preserve"> -   </v>
          </cell>
          <cell r="E594" t="str">
            <v xml:space="preserve"> -   </v>
          </cell>
          <cell r="F594" t="str">
            <v xml:space="preserve"> -   </v>
          </cell>
          <cell r="G594">
            <v>0</v>
          </cell>
        </row>
        <row r="595">
          <cell r="A595" t="str">
            <v>1.1.3.4.01.0029</v>
          </cell>
          <cell r="B595" t="str">
            <v>CONSTRUCC. Y MAQ NARVÁEZ, S.A. DE C.V.</v>
          </cell>
          <cell r="C595" t="str">
            <v xml:space="preserve"> -   </v>
          </cell>
          <cell r="D595" t="str">
            <v xml:space="preserve"> -   </v>
          </cell>
          <cell r="E595" t="str">
            <v xml:space="preserve"> -   </v>
          </cell>
          <cell r="F595" t="str">
            <v xml:space="preserve"> -   </v>
          </cell>
          <cell r="G595">
            <v>0</v>
          </cell>
        </row>
        <row r="596">
          <cell r="A596" t="str">
            <v>1.1.3.4.01.0033</v>
          </cell>
          <cell r="B596" t="str">
            <v>CONSTRUC. GARCÍA VILLARREAL, S.A. DE C.V.</v>
          </cell>
          <cell r="C596" t="str">
            <v xml:space="preserve"> -   </v>
          </cell>
          <cell r="D596" t="str">
            <v xml:space="preserve"> -   </v>
          </cell>
          <cell r="E596" t="str">
            <v xml:space="preserve"> -   </v>
          </cell>
          <cell r="F596" t="str">
            <v xml:space="preserve"> -   </v>
          </cell>
          <cell r="G596">
            <v>0</v>
          </cell>
        </row>
        <row r="597">
          <cell r="A597" t="str">
            <v>1.1.3.4.01.0041</v>
          </cell>
          <cell r="B597" t="str">
            <v>EDIF. Y DESARROLLO INMOB COYER, S.A. DE C.V.</v>
          </cell>
          <cell r="C597" t="str">
            <v xml:space="preserve"> -   </v>
          </cell>
          <cell r="D597" t="str">
            <v xml:space="preserve"> -   </v>
          </cell>
          <cell r="E597" t="str">
            <v xml:space="preserve"> -   </v>
          </cell>
          <cell r="F597" t="str">
            <v xml:space="preserve"> -   </v>
          </cell>
          <cell r="G597">
            <v>0</v>
          </cell>
        </row>
        <row r="598">
          <cell r="A598" t="str">
            <v>1.1.3.4.01.0045</v>
          </cell>
          <cell r="B598" t="str">
            <v>GUAJARDO Y ASOC CONSTRUCTORA, S.A.</v>
          </cell>
          <cell r="C598" t="str">
            <v xml:space="preserve"> -   </v>
          </cell>
          <cell r="D598" t="str">
            <v xml:space="preserve"> -   </v>
          </cell>
          <cell r="E598" t="str">
            <v xml:space="preserve"> -   </v>
          </cell>
          <cell r="F598" t="str">
            <v xml:space="preserve"> -   </v>
          </cell>
          <cell r="G598">
            <v>0</v>
          </cell>
        </row>
        <row r="599">
          <cell r="A599" t="str">
            <v>1.1.3.4.01.0046</v>
          </cell>
          <cell r="B599" t="str">
            <v>LA VILLANUEVA HÁBITAT, S.A.D E C.V.</v>
          </cell>
          <cell r="C599">
            <v>384168.97</v>
          </cell>
          <cell r="D599">
            <v>384168.97</v>
          </cell>
          <cell r="E599">
            <v>768337.94</v>
          </cell>
          <cell r="F599" t="str">
            <v xml:space="preserve"> -   </v>
          </cell>
          <cell r="G599">
            <v>1536675.88</v>
          </cell>
        </row>
        <row r="600">
          <cell r="A600" t="str">
            <v>1.1.3.4.01.0049</v>
          </cell>
          <cell r="B600" t="str">
            <v>PIÑA GUZMÁN HÉCTOR</v>
          </cell>
          <cell r="C600" t="str">
            <v xml:space="preserve"> -   </v>
          </cell>
          <cell r="D600" t="str">
            <v xml:space="preserve"> -   </v>
          </cell>
          <cell r="E600" t="str">
            <v xml:space="preserve"> -   </v>
          </cell>
          <cell r="F600" t="str">
            <v xml:space="preserve"> -   </v>
          </cell>
          <cell r="G600">
            <v>0</v>
          </cell>
        </row>
        <row r="601">
          <cell r="A601" t="str">
            <v>1.1.3.4.01.0050</v>
          </cell>
          <cell r="B601" t="str">
            <v>PROVEED. P LA CONSTRUCC. REGIOMONTANA, S.A. DE C.V.</v>
          </cell>
          <cell r="C601" t="str">
            <v xml:space="preserve"> -   </v>
          </cell>
          <cell r="D601" t="str">
            <v xml:space="preserve"> -   </v>
          </cell>
          <cell r="E601" t="str">
            <v xml:space="preserve"> -   </v>
          </cell>
          <cell r="F601" t="str">
            <v xml:space="preserve"> -   </v>
          </cell>
          <cell r="G601">
            <v>0</v>
          </cell>
        </row>
        <row r="602">
          <cell r="A602" t="str">
            <v>1.1.3.4.01.0051</v>
          </cell>
          <cell r="B602" t="str">
            <v>PROYECTOS Y DESARROLLOS SALVE, S.A.</v>
          </cell>
          <cell r="C602" t="str">
            <v xml:space="preserve"> -   </v>
          </cell>
          <cell r="D602" t="str">
            <v xml:space="preserve"> -   </v>
          </cell>
          <cell r="E602" t="str">
            <v xml:space="preserve"> -   </v>
          </cell>
          <cell r="F602" t="str">
            <v xml:space="preserve"> -   </v>
          </cell>
          <cell r="G602">
            <v>0</v>
          </cell>
        </row>
        <row r="603">
          <cell r="A603" t="str">
            <v>1.1.3.4.01.0057</v>
          </cell>
          <cell r="B603" t="str">
            <v>YABE PROYECTOS, S.A. DE C.V.</v>
          </cell>
          <cell r="C603">
            <v>575043.62</v>
          </cell>
          <cell r="D603" t="str">
            <v xml:space="preserve"> -   </v>
          </cell>
          <cell r="E603" t="str">
            <v xml:space="preserve"> -   </v>
          </cell>
          <cell r="F603">
            <v>575043.62</v>
          </cell>
          <cell r="G603">
            <v>1150087.24</v>
          </cell>
        </row>
        <row r="604">
          <cell r="A604" t="str">
            <v>1.1.3.4.02.0000</v>
          </cell>
          <cell r="B604" t="str">
            <v>ANTICIPO A CONTRATISTAS POR OBRAS PÚBLICAS EN BIENES PROPIOS A CORTO PLAZO</v>
          </cell>
          <cell r="C604" t="str">
            <v xml:space="preserve"> -   </v>
          </cell>
          <cell r="D604" t="str">
            <v xml:space="preserve"> -   </v>
          </cell>
          <cell r="E604" t="str">
            <v xml:space="preserve"> -   </v>
          </cell>
          <cell r="F604" t="str">
            <v xml:space="preserve"> -   </v>
          </cell>
          <cell r="G604">
            <v>0</v>
          </cell>
        </row>
        <row r="605">
          <cell r="A605" t="str">
            <v>1.1.3.9.00.0000</v>
          </cell>
          <cell r="B605" t="str">
            <v>OTROS DERECHOS A RECIBIR BIENES O SERVICIOS A CORTO PLAZO</v>
          </cell>
          <cell r="C605" t="str">
            <v xml:space="preserve"> -   </v>
          </cell>
          <cell r="D605" t="str">
            <v xml:space="preserve"> -   </v>
          </cell>
          <cell r="E605" t="str">
            <v xml:space="preserve"> -   </v>
          </cell>
          <cell r="F605" t="str">
            <v xml:space="preserve"> -   </v>
          </cell>
          <cell r="G605">
            <v>0</v>
          </cell>
        </row>
        <row r="606">
          <cell r="A606" t="str">
            <v>1.1.3.9.01.0000</v>
          </cell>
          <cell r="B606" t="str">
            <v>DERECHOS A RECIBIR DE BIENES MUEBLES A CORTO PLAZO</v>
          </cell>
          <cell r="C606" t="str">
            <v xml:space="preserve"> -   </v>
          </cell>
          <cell r="D606" t="str">
            <v xml:space="preserve"> -   </v>
          </cell>
          <cell r="E606" t="str">
            <v xml:space="preserve"> -   </v>
          </cell>
          <cell r="F606" t="str">
            <v xml:space="preserve"> -   </v>
          </cell>
          <cell r="G606">
            <v>0</v>
          </cell>
        </row>
        <row r="607">
          <cell r="A607" t="str">
            <v>1.1.3.9.01.0001</v>
          </cell>
          <cell r="B607" t="str">
            <v>DERECHOS A RECIBIR BIENES MUEBLES</v>
          </cell>
          <cell r="C607" t="str">
            <v xml:space="preserve"> -   </v>
          </cell>
          <cell r="D607" t="str">
            <v xml:space="preserve"> -   </v>
          </cell>
          <cell r="E607" t="str">
            <v xml:space="preserve"> -   </v>
          </cell>
          <cell r="F607" t="str">
            <v xml:space="preserve"> -   </v>
          </cell>
          <cell r="G607">
            <v>0</v>
          </cell>
        </row>
        <row r="608">
          <cell r="A608" t="str">
            <v>1.1.4.0.00.0000</v>
          </cell>
          <cell r="B608" t="str">
            <v>INVENTARIOS</v>
          </cell>
          <cell r="C608" t="str">
            <v xml:space="preserve"> -   </v>
          </cell>
          <cell r="D608" t="str">
            <v xml:space="preserve"> -   </v>
          </cell>
          <cell r="E608" t="str">
            <v xml:space="preserve"> -   </v>
          </cell>
          <cell r="F608" t="str">
            <v xml:space="preserve"> -   </v>
          </cell>
          <cell r="G608">
            <v>0</v>
          </cell>
        </row>
        <row r="609">
          <cell r="A609" t="str">
            <v>1.1.4.1.00.0000</v>
          </cell>
          <cell r="B609" t="str">
            <v>INVENTARIO DE MERCANCÍAS PARA VENTA</v>
          </cell>
          <cell r="C609" t="str">
            <v xml:space="preserve"> -   </v>
          </cell>
          <cell r="D609" t="str">
            <v xml:space="preserve"> -   </v>
          </cell>
          <cell r="E609" t="str">
            <v xml:space="preserve"> -   </v>
          </cell>
          <cell r="F609" t="str">
            <v xml:space="preserve"> -   </v>
          </cell>
          <cell r="G609">
            <v>0</v>
          </cell>
        </row>
        <row r="610">
          <cell r="A610" t="str">
            <v>1.1.4.2.00.0000</v>
          </cell>
          <cell r="B610" t="str">
            <v>INVENTARIO DE MERCANCÍAS TERMINADAS</v>
          </cell>
          <cell r="C610" t="str">
            <v xml:space="preserve"> -   </v>
          </cell>
          <cell r="D610" t="str">
            <v xml:space="preserve"> -   </v>
          </cell>
          <cell r="E610" t="str">
            <v xml:space="preserve"> -   </v>
          </cell>
          <cell r="F610" t="str">
            <v xml:space="preserve"> -   </v>
          </cell>
          <cell r="G610">
            <v>0</v>
          </cell>
        </row>
        <row r="611">
          <cell r="A611" t="str">
            <v>1.1.4.2.01.0000</v>
          </cell>
          <cell r="B611" t="str">
            <v>PRODUCTOS ALIMENTICIOS, AGROPECUARIOS Y FORESTALES TERMINADOS</v>
          </cell>
          <cell r="C611" t="str">
            <v xml:space="preserve"> -   </v>
          </cell>
          <cell r="D611" t="str">
            <v xml:space="preserve"> -   </v>
          </cell>
          <cell r="E611" t="str">
            <v xml:space="preserve"> -   </v>
          </cell>
          <cell r="F611" t="str">
            <v xml:space="preserve"> -   </v>
          </cell>
          <cell r="G611">
            <v>0</v>
          </cell>
        </row>
        <row r="612">
          <cell r="A612" t="str">
            <v>1.1.4.2.02.0000</v>
          </cell>
          <cell r="B612" t="str">
            <v>PRODUCTOS TEXTILES TERMINADOS</v>
          </cell>
          <cell r="C612" t="str">
            <v xml:space="preserve"> -   </v>
          </cell>
          <cell r="D612" t="str">
            <v xml:space="preserve"> -   </v>
          </cell>
          <cell r="E612" t="str">
            <v xml:space="preserve"> -   </v>
          </cell>
          <cell r="F612" t="str">
            <v xml:space="preserve"> -   </v>
          </cell>
          <cell r="G612">
            <v>0</v>
          </cell>
        </row>
        <row r="613">
          <cell r="A613" t="str">
            <v>1.1.4.2.03.0000</v>
          </cell>
          <cell r="B613" t="str">
            <v>PRODUCTOS DE PAPEL, CARTÓN E IMPRESOS TERMINADOS</v>
          </cell>
          <cell r="C613" t="str">
            <v xml:space="preserve"> -   </v>
          </cell>
          <cell r="D613" t="str">
            <v xml:space="preserve"> -   </v>
          </cell>
          <cell r="E613" t="str">
            <v xml:space="preserve"> -   </v>
          </cell>
          <cell r="F613" t="str">
            <v xml:space="preserve"> -   </v>
          </cell>
          <cell r="G613">
            <v>0</v>
          </cell>
        </row>
        <row r="614">
          <cell r="A614" t="str">
            <v>1.1.4.2.04.0000</v>
          </cell>
          <cell r="B614" t="str">
            <v>PRODUCTOS COMBUSTIBLES, LUBRICANTES Y ADITIVOS ADQUIRIDOS, CARBÓN Y SUS DERIVADOS TERMINADOS</v>
          </cell>
          <cell r="C614" t="str">
            <v xml:space="preserve"> -   </v>
          </cell>
          <cell r="D614" t="str">
            <v xml:space="preserve"> -   </v>
          </cell>
          <cell r="E614" t="str">
            <v xml:space="preserve"> -   </v>
          </cell>
          <cell r="F614" t="str">
            <v xml:space="preserve"> -   </v>
          </cell>
          <cell r="G614">
            <v>0</v>
          </cell>
        </row>
        <row r="615">
          <cell r="A615" t="str">
            <v>1.1.4.2.05.0000</v>
          </cell>
          <cell r="B615" t="str">
            <v>PRODUCTOS QUÍMICOS, FARMACÉUTICOS Y DE LABORATORIO TERMINADOS</v>
          </cell>
          <cell r="C615" t="str">
            <v xml:space="preserve"> -   </v>
          </cell>
          <cell r="D615" t="str">
            <v xml:space="preserve"> -   </v>
          </cell>
          <cell r="E615" t="str">
            <v xml:space="preserve"> -   </v>
          </cell>
          <cell r="F615" t="str">
            <v xml:space="preserve"> -   </v>
          </cell>
          <cell r="G615">
            <v>0</v>
          </cell>
        </row>
        <row r="616">
          <cell r="A616" t="str">
            <v>1.1.4.2.06.0000</v>
          </cell>
          <cell r="B616" t="str">
            <v>PRODUCTOS METÁLICOS Y A BASE DE MINERALES NO METÁLICOS TERMINADOS</v>
          </cell>
          <cell r="C616" t="str">
            <v xml:space="preserve"> -   </v>
          </cell>
          <cell r="D616" t="str">
            <v xml:space="preserve"> -   </v>
          </cell>
          <cell r="E616" t="str">
            <v xml:space="preserve"> -   </v>
          </cell>
          <cell r="F616" t="str">
            <v xml:space="preserve"> -   </v>
          </cell>
          <cell r="G616">
            <v>0</v>
          </cell>
        </row>
        <row r="617">
          <cell r="A617" t="str">
            <v>1.1.4.2.07.0000</v>
          </cell>
          <cell r="B617" t="str">
            <v>PRODUCTOS DE CUERO, PIEL, PLÁSTICO Y HULE TERMINADOS</v>
          </cell>
          <cell r="C617" t="str">
            <v xml:space="preserve"> -   </v>
          </cell>
          <cell r="D617" t="str">
            <v xml:space="preserve"> -   </v>
          </cell>
          <cell r="E617" t="str">
            <v xml:space="preserve"> -   </v>
          </cell>
          <cell r="F617" t="str">
            <v xml:space="preserve"> -   </v>
          </cell>
          <cell r="G617">
            <v>0</v>
          </cell>
        </row>
        <row r="618">
          <cell r="A618" t="str">
            <v>1.1.4.2.09.0000</v>
          </cell>
          <cell r="B618" t="str">
            <v>OTROS PRODUCTOS Y MERCANCÍAS TERMINADAS</v>
          </cell>
          <cell r="C618" t="str">
            <v xml:space="preserve"> -   </v>
          </cell>
          <cell r="D618" t="str">
            <v xml:space="preserve"> -   </v>
          </cell>
          <cell r="E618" t="str">
            <v xml:space="preserve"> -   </v>
          </cell>
          <cell r="F618" t="str">
            <v xml:space="preserve"> -   </v>
          </cell>
          <cell r="G618">
            <v>0</v>
          </cell>
        </row>
        <row r="619">
          <cell r="A619" t="str">
            <v>1.1.4.3.00.0000</v>
          </cell>
          <cell r="B619" t="str">
            <v>INVENTARIO DE MERCANCÍAS EN PROCESO DE ELABORACIÓN</v>
          </cell>
          <cell r="C619" t="str">
            <v xml:space="preserve"> -   </v>
          </cell>
          <cell r="D619" t="str">
            <v xml:space="preserve"> -   </v>
          </cell>
          <cell r="E619" t="str">
            <v xml:space="preserve"> -   </v>
          </cell>
          <cell r="F619" t="str">
            <v xml:space="preserve"> -   </v>
          </cell>
          <cell r="G619">
            <v>0</v>
          </cell>
        </row>
        <row r="620">
          <cell r="A620" t="str">
            <v>1.1.4.3.01.0000</v>
          </cell>
          <cell r="B620" t="str">
            <v>PRODUCTOS ALIMENTICIOS, AGROPECUARIOS Y FORESTALES EN PROCESO DE ELABORACIÓN</v>
          </cell>
          <cell r="C620" t="str">
            <v xml:space="preserve"> -   </v>
          </cell>
          <cell r="D620" t="str">
            <v xml:space="preserve"> -   </v>
          </cell>
          <cell r="E620" t="str">
            <v xml:space="preserve"> -   </v>
          </cell>
          <cell r="F620" t="str">
            <v xml:space="preserve"> -   </v>
          </cell>
          <cell r="G620">
            <v>0</v>
          </cell>
        </row>
        <row r="621">
          <cell r="A621" t="str">
            <v>1.1.4.3.02.0000</v>
          </cell>
          <cell r="B621" t="str">
            <v>PRODUCTOS TEXTILES EN PROCESO DE ELABORACIÓN</v>
          </cell>
          <cell r="C621" t="str">
            <v xml:space="preserve"> -   </v>
          </cell>
          <cell r="D621" t="str">
            <v xml:space="preserve"> -   </v>
          </cell>
          <cell r="E621" t="str">
            <v xml:space="preserve"> -   </v>
          </cell>
          <cell r="F621" t="str">
            <v xml:space="preserve"> -   </v>
          </cell>
          <cell r="G621">
            <v>0</v>
          </cell>
        </row>
        <row r="622">
          <cell r="A622" t="str">
            <v>1.1.4.3.03.0000</v>
          </cell>
          <cell r="B622" t="str">
            <v>PRODUCTOS DE PAPEL, CARTÓN E IMPRESOS EN PROCESO DE ELABORACIÓN</v>
          </cell>
          <cell r="C622" t="str">
            <v xml:space="preserve"> -   </v>
          </cell>
          <cell r="D622" t="str">
            <v xml:space="preserve"> -   </v>
          </cell>
          <cell r="E622" t="str">
            <v xml:space="preserve"> -   </v>
          </cell>
          <cell r="F622" t="str">
            <v xml:space="preserve"> -   </v>
          </cell>
          <cell r="G622">
            <v>0</v>
          </cell>
        </row>
        <row r="623">
          <cell r="A623" t="str">
            <v>1.1.4.3.04.0000</v>
          </cell>
          <cell r="B623" t="str">
            <v>PRODUCTOS COMBUSTIBLES, LUBRICANTES Y ADITIVOS ADQUIRIDOS, CARBÓN Y SUS DERIVADOS EN PROCESO DE ELABORACIÓN</v>
          </cell>
          <cell r="C623" t="str">
            <v xml:space="preserve"> -   </v>
          </cell>
          <cell r="D623" t="str">
            <v xml:space="preserve"> -   </v>
          </cell>
          <cell r="E623" t="str">
            <v xml:space="preserve"> -   </v>
          </cell>
          <cell r="F623" t="str">
            <v xml:space="preserve"> -   </v>
          </cell>
          <cell r="G623">
            <v>0</v>
          </cell>
        </row>
        <row r="624">
          <cell r="A624" t="str">
            <v>1.1.4.3.05.0000</v>
          </cell>
          <cell r="B624" t="str">
            <v>PRODUCTOS QUÍMICOS, FARMACÉUTICOS Y DE LABORATORIO EN PROCESO DE ELABORACIÓN</v>
          </cell>
          <cell r="C624" t="str">
            <v xml:space="preserve"> -   </v>
          </cell>
          <cell r="D624" t="str">
            <v xml:space="preserve"> -   </v>
          </cell>
          <cell r="E624" t="str">
            <v xml:space="preserve"> -   </v>
          </cell>
          <cell r="F624" t="str">
            <v xml:space="preserve"> -   </v>
          </cell>
          <cell r="G624">
            <v>0</v>
          </cell>
        </row>
        <row r="625">
          <cell r="A625" t="str">
            <v>1.1.4.3.06.0000</v>
          </cell>
          <cell r="B625" t="str">
            <v>PRODUCTOS METÁLICOS Y A BASE DE MINERALES NO METÁLICOS EN PROCESO DE ELABORACIÓN</v>
          </cell>
          <cell r="C625" t="str">
            <v xml:space="preserve"> -   </v>
          </cell>
          <cell r="D625" t="str">
            <v xml:space="preserve"> -   </v>
          </cell>
          <cell r="E625" t="str">
            <v xml:space="preserve"> -   </v>
          </cell>
          <cell r="F625" t="str">
            <v xml:space="preserve"> -   </v>
          </cell>
          <cell r="G625">
            <v>0</v>
          </cell>
        </row>
        <row r="626">
          <cell r="A626" t="str">
            <v>1.1.4.3.07.0000</v>
          </cell>
          <cell r="B626" t="str">
            <v>PRODUCTOS DE CUERO, PIEL, PLÁSTICO Y HULE EN PROCESO DE ELABORACIÓN</v>
          </cell>
          <cell r="C626" t="str">
            <v xml:space="preserve"> -   </v>
          </cell>
          <cell r="D626" t="str">
            <v xml:space="preserve"> -   </v>
          </cell>
          <cell r="E626" t="str">
            <v xml:space="preserve"> -   </v>
          </cell>
          <cell r="F626" t="str">
            <v xml:space="preserve"> -   </v>
          </cell>
          <cell r="G626">
            <v>0</v>
          </cell>
        </row>
        <row r="627">
          <cell r="A627" t="str">
            <v>1.1.4.3.09.0000</v>
          </cell>
          <cell r="B627" t="str">
            <v>OTROS PRODUCTOS Y MERCANCÍAS EN PROCESO DE ELABORACIÓN</v>
          </cell>
          <cell r="C627" t="str">
            <v xml:space="preserve"> -   </v>
          </cell>
          <cell r="D627" t="str">
            <v xml:space="preserve"> -   </v>
          </cell>
          <cell r="E627" t="str">
            <v xml:space="preserve"> -   </v>
          </cell>
          <cell r="F627" t="str">
            <v xml:space="preserve"> -   </v>
          </cell>
          <cell r="G627">
            <v>0</v>
          </cell>
        </row>
        <row r="628">
          <cell r="A628" t="str">
            <v>1.1.4.4.00.0000</v>
          </cell>
          <cell r="B628" t="str">
            <v>INVENTARIO DE MATERIAS PRIMAS, MATERIALES Y SUMINISTROS PARA PRODUCCIÓN</v>
          </cell>
          <cell r="C628" t="str">
            <v xml:space="preserve"> -   </v>
          </cell>
          <cell r="D628" t="str">
            <v xml:space="preserve"> -   </v>
          </cell>
          <cell r="E628" t="str">
            <v xml:space="preserve"> -   </v>
          </cell>
          <cell r="F628" t="str">
            <v xml:space="preserve"> -   </v>
          </cell>
          <cell r="G628">
            <v>0</v>
          </cell>
        </row>
        <row r="629">
          <cell r="A629" t="str">
            <v>1.1.4.4.01.0000</v>
          </cell>
          <cell r="B629" t="str">
            <v>PRODUCTOS ALIMENTICIOS, AGROPECUARIOS Y FORESTALES ADQUIRIDOS COMO MATERIA PRIMA</v>
          </cell>
          <cell r="C629" t="str">
            <v xml:space="preserve"> -   </v>
          </cell>
          <cell r="D629" t="str">
            <v xml:space="preserve"> -   </v>
          </cell>
          <cell r="E629" t="str">
            <v xml:space="preserve"> -   </v>
          </cell>
          <cell r="F629" t="str">
            <v xml:space="preserve"> -   </v>
          </cell>
          <cell r="G629">
            <v>0</v>
          </cell>
        </row>
        <row r="630">
          <cell r="A630" t="str">
            <v>1.1.4.4.02.0000</v>
          </cell>
          <cell r="B630" t="str">
            <v>INSUMOS TEXTILES ADQUIRIDOS COMO MATERIA PRIMA</v>
          </cell>
          <cell r="C630" t="str">
            <v xml:space="preserve"> -   </v>
          </cell>
          <cell r="D630" t="str">
            <v xml:space="preserve"> -   </v>
          </cell>
          <cell r="E630" t="str">
            <v xml:space="preserve"> -   </v>
          </cell>
          <cell r="F630" t="str">
            <v xml:space="preserve"> -   </v>
          </cell>
          <cell r="G630">
            <v>0</v>
          </cell>
        </row>
        <row r="631">
          <cell r="A631" t="str">
            <v>1.1.4.4.03.0000</v>
          </cell>
          <cell r="B631" t="str">
            <v>PRODUCTOS DE PAPEL, CARTÓN E IMPRESOS ADQUIRIDOS COMO MATERIA PRIMA</v>
          </cell>
          <cell r="C631" t="str">
            <v xml:space="preserve"> -   </v>
          </cell>
          <cell r="D631" t="str">
            <v xml:space="preserve"> -   </v>
          </cell>
          <cell r="E631" t="str">
            <v xml:space="preserve"> -   </v>
          </cell>
          <cell r="F631" t="str">
            <v xml:space="preserve"> -   </v>
          </cell>
          <cell r="G631">
            <v>0</v>
          </cell>
        </row>
        <row r="632">
          <cell r="A632" t="str">
            <v>1.1.4.4.04.0000</v>
          </cell>
          <cell r="B632" t="str">
            <v>PRODUCTOS COMBUSTIBLES, LUBRICANTES Y ADITIVOS ADQUIRIDOS, CARBÓN Y SUS DERIVADOS ADQUIRIDOS COMO MATERIA PRIMA</v>
          </cell>
          <cell r="C632" t="str">
            <v xml:space="preserve"> -   </v>
          </cell>
          <cell r="D632" t="str">
            <v xml:space="preserve"> -   </v>
          </cell>
          <cell r="E632" t="str">
            <v xml:space="preserve"> -   </v>
          </cell>
          <cell r="F632" t="str">
            <v xml:space="preserve"> -   </v>
          </cell>
          <cell r="G632">
            <v>0</v>
          </cell>
        </row>
        <row r="633">
          <cell r="A633" t="str">
            <v>1.1.4.4.05.0000</v>
          </cell>
          <cell r="B633" t="str">
            <v>PRODUCTOS QUÍMICOS, FARMACÉUTICOS Y DE LABORATORIO ADQUIRIDOS COMO MATERIA PRIMA</v>
          </cell>
          <cell r="C633" t="str">
            <v xml:space="preserve"> -   </v>
          </cell>
          <cell r="D633" t="str">
            <v xml:space="preserve"> -   </v>
          </cell>
          <cell r="E633" t="str">
            <v xml:space="preserve"> -   </v>
          </cell>
          <cell r="F633" t="str">
            <v xml:space="preserve"> -   </v>
          </cell>
          <cell r="G633">
            <v>0</v>
          </cell>
        </row>
        <row r="634">
          <cell r="A634" t="str">
            <v>1.1.4.4.06.0000</v>
          </cell>
          <cell r="B634" t="str">
            <v>PRODUCTOS METÁLICOS Y A BASE DE MINERALES NO METÁLICOS ADQUIRIDOS COMO MATERIA PRIMA</v>
          </cell>
          <cell r="C634" t="str">
            <v xml:space="preserve"> -   </v>
          </cell>
          <cell r="D634" t="str">
            <v xml:space="preserve"> -   </v>
          </cell>
          <cell r="E634" t="str">
            <v xml:space="preserve"> -   </v>
          </cell>
          <cell r="F634" t="str">
            <v xml:space="preserve"> -   </v>
          </cell>
          <cell r="G634">
            <v>0</v>
          </cell>
        </row>
        <row r="635">
          <cell r="A635" t="str">
            <v>1.1.4.4.07.0000</v>
          </cell>
          <cell r="B635" t="str">
            <v>PRODUCTOS DE CUERO, PIEL, PLÁSTICO Y HULE ADQUIRIDOS COMO MATERIA PRIMA</v>
          </cell>
          <cell r="C635" t="str">
            <v xml:space="preserve"> -   </v>
          </cell>
          <cell r="D635" t="str">
            <v xml:space="preserve"> -   </v>
          </cell>
          <cell r="E635" t="str">
            <v xml:space="preserve"> -   </v>
          </cell>
          <cell r="F635" t="str">
            <v xml:space="preserve"> -   </v>
          </cell>
          <cell r="G635">
            <v>0</v>
          </cell>
        </row>
        <row r="636">
          <cell r="A636" t="str">
            <v>1.1.4.4.09.0000</v>
          </cell>
          <cell r="B636" t="str">
            <v>OTROS PRODUCTOS Y MERCANCÍAS ADQUIRIDAS COMO MATERIA PRIMA</v>
          </cell>
          <cell r="C636" t="str">
            <v xml:space="preserve"> -   </v>
          </cell>
          <cell r="D636" t="str">
            <v xml:space="preserve"> -   </v>
          </cell>
          <cell r="E636" t="str">
            <v xml:space="preserve"> -   </v>
          </cell>
          <cell r="F636" t="str">
            <v xml:space="preserve"> -   </v>
          </cell>
          <cell r="G636">
            <v>0</v>
          </cell>
        </row>
        <row r="637">
          <cell r="A637" t="str">
            <v>1.1.4.5.00.0000</v>
          </cell>
          <cell r="B637" t="str">
            <v>BIENES EN TRÁNSITO</v>
          </cell>
          <cell r="C637" t="str">
            <v xml:space="preserve"> -   </v>
          </cell>
          <cell r="D637" t="str">
            <v xml:space="preserve"> -   </v>
          </cell>
          <cell r="E637" t="str">
            <v xml:space="preserve"> -   </v>
          </cell>
          <cell r="F637" t="str">
            <v xml:space="preserve"> -   </v>
          </cell>
          <cell r="G637">
            <v>0</v>
          </cell>
        </row>
        <row r="638">
          <cell r="A638" t="str">
            <v>1.1.4.5.01.0000</v>
          </cell>
          <cell r="B638" t="str">
            <v>MERCANCÍAS PARA REVENTA EN TRÁNSITO</v>
          </cell>
          <cell r="C638" t="str">
            <v xml:space="preserve"> -   </v>
          </cell>
          <cell r="D638" t="str">
            <v xml:space="preserve"> -   </v>
          </cell>
          <cell r="E638" t="str">
            <v xml:space="preserve"> -   </v>
          </cell>
          <cell r="F638" t="str">
            <v xml:space="preserve"> -   </v>
          </cell>
          <cell r="G638">
            <v>0</v>
          </cell>
        </row>
        <row r="639">
          <cell r="A639" t="str">
            <v>1.1.4.5.02.0000</v>
          </cell>
          <cell r="B639" t="str">
            <v>MATERIAS PRIMAS, MATERIALES Y SUMINISTROS EN TRÁNSITO</v>
          </cell>
          <cell r="C639" t="str">
            <v xml:space="preserve"> -   </v>
          </cell>
          <cell r="D639" t="str">
            <v xml:space="preserve"> -   </v>
          </cell>
          <cell r="E639" t="str">
            <v xml:space="preserve"> -   </v>
          </cell>
          <cell r="F639" t="str">
            <v xml:space="preserve"> -   </v>
          </cell>
          <cell r="G639">
            <v>0</v>
          </cell>
        </row>
        <row r="640">
          <cell r="A640" t="str">
            <v>1.1.4.5.03.0000</v>
          </cell>
          <cell r="B640" t="str">
            <v>MATERIALES Y SUMINISTROS DE CONSUMO EN TRÁNSITO</v>
          </cell>
          <cell r="C640" t="str">
            <v xml:space="preserve"> -   </v>
          </cell>
          <cell r="D640" t="str">
            <v xml:space="preserve"> -   </v>
          </cell>
          <cell r="E640" t="str">
            <v xml:space="preserve"> -   </v>
          </cell>
          <cell r="F640" t="str">
            <v xml:space="preserve"> -   </v>
          </cell>
          <cell r="G640">
            <v>0</v>
          </cell>
        </row>
        <row r="641">
          <cell r="A641" t="str">
            <v>1.1.4.5.04.0000</v>
          </cell>
          <cell r="B641" t="str">
            <v>BIENES MUEBLES EN TRÁNSITO</v>
          </cell>
          <cell r="C641" t="str">
            <v xml:space="preserve"> -   </v>
          </cell>
          <cell r="D641" t="str">
            <v xml:space="preserve"> -   </v>
          </cell>
          <cell r="E641" t="str">
            <v xml:space="preserve"> -   </v>
          </cell>
          <cell r="F641" t="str">
            <v xml:space="preserve"> -   </v>
          </cell>
          <cell r="G641">
            <v>0</v>
          </cell>
        </row>
        <row r="642">
          <cell r="A642" t="str">
            <v>1.1.5.0.00.0000</v>
          </cell>
          <cell r="B642" t="str">
            <v>ALMACENES</v>
          </cell>
          <cell r="C642" t="str">
            <v xml:space="preserve"> -   </v>
          </cell>
          <cell r="D642" t="str">
            <v xml:space="preserve"> -   </v>
          </cell>
          <cell r="E642" t="str">
            <v xml:space="preserve"> -   </v>
          </cell>
          <cell r="F642" t="str">
            <v xml:space="preserve"> -   </v>
          </cell>
          <cell r="G642">
            <v>0</v>
          </cell>
        </row>
        <row r="643">
          <cell r="A643" t="str">
            <v>1.1.5.1.00.0000</v>
          </cell>
          <cell r="B643" t="str">
            <v>ALMACÉN DE MATERIALES Y SUMINISTROS DE CONSUMO</v>
          </cell>
          <cell r="C643" t="str">
            <v xml:space="preserve"> -   </v>
          </cell>
          <cell r="D643" t="str">
            <v xml:space="preserve"> -   </v>
          </cell>
          <cell r="E643" t="str">
            <v xml:space="preserve"> -   </v>
          </cell>
          <cell r="F643" t="str">
            <v xml:space="preserve"> -   </v>
          </cell>
          <cell r="G643">
            <v>0</v>
          </cell>
        </row>
        <row r="644">
          <cell r="A644" t="str">
            <v>1.1.5.1.01.0000</v>
          </cell>
          <cell r="B644" t="str">
            <v>MATERIALES DE ADMINISTRACIÓN, EMISIÓN DE DOCUMENTOS Y ARTÍCULOS OFICIALES</v>
          </cell>
          <cell r="C644" t="str">
            <v xml:space="preserve"> -   </v>
          </cell>
          <cell r="D644" t="str">
            <v xml:space="preserve"> -   </v>
          </cell>
          <cell r="E644" t="str">
            <v xml:space="preserve"> -   </v>
          </cell>
          <cell r="F644" t="str">
            <v xml:space="preserve"> -   </v>
          </cell>
          <cell r="G644">
            <v>0</v>
          </cell>
        </row>
        <row r="645">
          <cell r="A645" t="str">
            <v>1.1.5.1.02.0000</v>
          </cell>
          <cell r="B645" t="str">
            <v>ALIMENTOS Y UTENSILIOS</v>
          </cell>
          <cell r="C645" t="str">
            <v xml:space="preserve"> -   </v>
          </cell>
          <cell r="D645" t="str">
            <v xml:space="preserve"> -   </v>
          </cell>
          <cell r="E645" t="str">
            <v xml:space="preserve"> -   </v>
          </cell>
          <cell r="F645" t="str">
            <v xml:space="preserve"> -   </v>
          </cell>
          <cell r="G645">
            <v>0</v>
          </cell>
        </row>
        <row r="646">
          <cell r="A646" t="str">
            <v>1.1.5.1.03.0000</v>
          </cell>
          <cell r="B646" t="str">
            <v>MATERIALES Y ARTÍCULOS DE CONSTRUCCIÓN Y DE REPARACIÓN</v>
          </cell>
          <cell r="C646" t="str">
            <v xml:space="preserve"> -   </v>
          </cell>
          <cell r="D646" t="str">
            <v xml:space="preserve"> -   </v>
          </cell>
          <cell r="E646" t="str">
            <v xml:space="preserve"> -   </v>
          </cell>
          <cell r="F646" t="str">
            <v xml:space="preserve"> -   </v>
          </cell>
          <cell r="G646">
            <v>0</v>
          </cell>
        </row>
        <row r="647">
          <cell r="A647" t="str">
            <v>1.1.5.1.04.0000</v>
          </cell>
          <cell r="B647" t="str">
            <v>PRODUCTOS QUÍMICOS, FARMACÉUTICOS Y DE LABORATORIO</v>
          </cell>
          <cell r="C647" t="str">
            <v xml:space="preserve"> -   </v>
          </cell>
          <cell r="D647" t="str">
            <v xml:space="preserve"> -   </v>
          </cell>
          <cell r="E647" t="str">
            <v xml:space="preserve"> -   </v>
          </cell>
          <cell r="F647" t="str">
            <v xml:space="preserve"> -   </v>
          </cell>
          <cell r="G647">
            <v>0</v>
          </cell>
        </row>
        <row r="648">
          <cell r="A648" t="str">
            <v>1.1.5.1.05.0000</v>
          </cell>
          <cell r="B648" t="str">
            <v>COMBUSTIBLES, LUBRICANTES Y ADITIVOS</v>
          </cell>
          <cell r="C648" t="str">
            <v xml:space="preserve"> -   </v>
          </cell>
          <cell r="D648" t="str">
            <v xml:space="preserve"> -   </v>
          </cell>
          <cell r="E648" t="str">
            <v xml:space="preserve"> -   </v>
          </cell>
          <cell r="F648" t="str">
            <v xml:space="preserve"> -   </v>
          </cell>
          <cell r="G648">
            <v>0</v>
          </cell>
        </row>
        <row r="649">
          <cell r="A649" t="str">
            <v>1.1.5.1.06.0000</v>
          </cell>
          <cell r="B649" t="str">
            <v>VESTUARIO, BLANCOS, PRENDAS DE PROTECCIÓN Y ARTÍCULOS DEPORTIVOS</v>
          </cell>
          <cell r="C649" t="str">
            <v xml:space="preserve"> -   </v>
          </cell>
          <cell r="D649" t="str">
            <v xml:space="preserve"> -   </v>
          </cell>
          <cell r="E649" t="str">
            <v xml:space="preserve"> -   </v>
          </cell>
          <cell r="F649" t="str">
            <v xml:space="preserve"> -   </v>
          </cell>
          <cell r="G649">
            <v>0</v>
          </cell>
        </row>
        <row r="650">
          <cell r="A650" t="str">
            <v>1.1.5.1.07.0000</v>
          </cell>
          <cell r="B650" t="str">
            <v>MATERIALES Y SUMINISTROS DE SEGURIDAD</v>
          </cell>
          <cell r="C650" t="str">
            <v xml:space="preserve"> -   </v>
          </cell>
          <cell r="D650" t="str">
            <v xml:space="preserve"> -   </v>
          </cell>
          <cell r="E650" t="str">
            <v xml:space="preserve"> -   </v>
          </cell>
          <cell r="F650" t="str">
            <v xml:space="preserve"> -   </v>
          </cell>
          <cell r="G650">
            <v>0</v>
          </cell>
        </row>
        <row r="651">
          <cell r="A651" t="str">
            <v>1.1.5.1.08.0000</v>
          </cell>
          <cell r="B651" t="str">
            <v>HERRAMIENTAS, REFACCIONES Y ACCESORIOS MENORES PARA CONSUMO</v>
          </cell>
          <cell r="C651" t="str">
            <v xml:space="preserve"> -   </v>
          </cell>
          <cell r="D651" t="str">
            <v xml:space="preserve"> -   </v>
          </cell>
          <cell r="E651" t="str">
            <v xml:space="preserve"> -   </v>
          </cell>
          <cell r="F651" t="str">
            <v xml:space="preserve"> -   </v>
          </cell>
          <cell r="G651">
            <v>0</v>
          </cell>
        </row>
        <row r="652">
          <cell r="A652" t="str">
            <v>1.1.6.0.00.0000</v>
          </cell>
          <cell r="B652" t="str">
            <v>ESTIMACIÓN POR PÉRDIDAS O DETERIORO DE ACTIVOS CIRCULANTES</v>
          </cell>
          <cell r="C652">
            <v>-9157879.4700000007</v>
          </cell>
          <cell r="D652" t="str">
            <v xml:space="preserve"> -   </v>
          </cell>
          <cell r="E652" t="str">
            <v xml:space="preserve"> -   </v>
          </cell>
          <cell r="F652">
            <v>-9157879.4700000007</v>
          </cell>
          <cell r="G652">
            <v>-18315758.940000001</v>
          </cell>
        </row>
        <row r="653">
          <cell r="A653" t="str">
            <v>1.1.6.1.00.0000</v>
          </cell>
          <cell r="B653" t="str">
            <v>ESTIMACIONES PARA CUENTAS INCOBRABLES POR DERECHOS A RECIBIR EFECTIVO O EQUIVALENTES</v>
          </cell>
          <cell r="C653">
            <v>-9157879.4700000007</v>
          </cell>
          <cell r="D653" t="str">
            <v xml:space="preserve"> -   </v>
          </cell>
          <cell r="E653" t="str">
            <v xml:space="preserve"> -   </v>
          </cell>
          <cell r="F653">
            <v>-9157879.4700000007</v>
          </cell>
          <cell r="G653">
            <v>-18315758.940000001</v>
          </cell>
        </row>
        <row r="654">
          <cell r="A654" t="str">
            <v>1.1.6.1.01.0000</v>
          </cell>
          <cell r="B654" t="str">
            <v>ESTIMACIONES PARA CUENTAS INCOBRABLES POR DERECHOS A RECIBIR EFECTIVO O EQUIVALENTES</v>
          </cell>
          <cell r="C654">
            <v>-9157879.4700000007</v>
          </cell>
          <cell r="D654" t="str">
            <v xml:space="preserve"> -   </v>
          </cell>
          <cell r="E654" t="str">
            <v xml:space="preserve"> -   </v>
          </cell>
          <cell r="F654">
            <v>-9157879.4700000007</v>
          </cell>
          <cell r="G654">
            <v>-18315758.940000001</v>
          </cell>
        </row>
        <row r="655">
          <cell r="A655" t="str">
            <v>1.1.6.1.01.0001</v>
          </cell>
          <cell r="B655" t="str">
            <v>ESTIMACIÓN PARA CUENTAS INCOBRABLES POR DEUDORES DIVERSOS A CORTO PLAZO</v>
          </cell>
          <cell r="C655">
            <v>-9157879.4700000007</v>
          </cell>
          <cell r="D655" t="str">
            <v xml:space="preserve"> -   </v>
          </cell>
          <cell r="E655" t="str">
            <v xml:space="preserve"> -   </v>
          </cell>
          <cell r="F655">
            <v>-9157879.4700000007</v>
          </cell>
          <cell r="G655">
            <v>-18315758.940000001</v>
          </cell>
        </row>
        <row r="656">
          <cell r="A656" t="str">
            <v>1.1.6.1.01.0002</v>
          </cell>
          <cell r="B656" t="str">
            <v>ESTIMACIÓN PARA CUENTAS INCOBRABLES POR COBRAR A CORTO PLAZO</v>
          </cell>
          <cell r="C656" t="str">
            <v xml:space="preserve"> -   </v>
          </cell>
          <cell r="D656" t="str">
            <v xml:space="preserve"> -   </v>
          </cell>
          <cell r="E656" t="str">
            <v xml:space="preserve"> -   </v>
          </cell>
          <cell r="F656" t="str">
            <v xml:space="preserve"> -   </v>
          </cell>
          <cell r="G656">
            <v>0</v>
          </cell>
        </row>
        <row r="657">
          <cell r="A657" t="str">
            <v>1.1.6.1.01.0003</v>
          </cell>
          <cell r="B657" t="str">
            <v>ESTIMACIÓN PARA CUENTAS INCOBRABLES POR INVERSIONES FINANCIERAS A CORTO PLAZO</v>
          </cell>
          <cell r="C657" t="str">
            <v xml:space="preserve"> -   </v>
          </cell>
          <cell r="D657" t="str">
            <v xml:space="preserve"> -   </v>
          </cell>
          <cell r="E657" t="str">
            <v xml:space="preserve"> -   </v>
          </cell>
          <cell r="F657" t="str">
            <v xml:space="preserve"> -   </v>
          </cell>
          <cell r="G657">
            <v>0</v>
          </cell>
        </row>
        <row r="658">
          <cell r="A658" t="str">
            <v>1.1.6.1.01.0004</v>
          </cell>
          <cell r="B658" t="str">
            <v>ESTIMACIÓN PARA CUENTAS INCOBRABLES POR INGRESOS POR RECUPERAR A CORTO PLAZO</v>
          </cell>
          <cell r="C658" t="str">
            <v xml:space="preserve"> -   </v>
          </cell>
          <cell r="D658" t="str">
            <v xml:space="preserve"> -   </v>
          </cell>
          <cell r="E658" t="str">
            <v xml:space="preserve"> -   </v>
          </cell>
          <cell r="F658" t="str">
            <v xml:space="preserve"> -   </v>
          </cell>
          <cell r="G658">
            <v>0</v>
          </cell>
        </row>
        <row r="659">
          <cell r="A659" t="str">
            <v>1.1.6.1.01.0005</v>
          </cell>
          <cell r="B659" t="str">
            <v>ESTIMACIÓN PARA CUENTAS INCOBRABLES POR PRÉSTAMOS OTORGADOS A CORTO PLAZO</v>
          </cell>
          <cell r="C659" t="str">
            <v xml:space="preserve"> -   </v>
          </cell>
          <cell r="D659" t="str">
            <v xml:space="preserve"> -   </v>
          </cell>
          <cell r="E659" t="str">
            <v xml:space="preserve"> -   </v>
          </cell>
          <cell r="F659" t="str">
            <v xml:space="preserve"> -   </v>
          </cell>
          <cell r="G659">
            <v>0</v>
          </cell>
        </row>
        <row r="660">
          <cell r="A660" t="str">
            <v>1.1.6.1.01.0009</v>
          </cell>
          <cell r="B660" t="str">
            <v>OTRAS ESTIMACIÓNES PARA CUENTAS INCOBRABLES POR DERECHOS A RECIBIR EFECTIVO O EQUIVALENTES</v>
          </cell>
          <cell r="C660" t="str">
            <v xml:space="preserve"> -   </v>
          </cell>
          <cell r="D660" t="str">
            <v xml:space="preserve"> -   </v>
          </cell>
          <cell r="E660" t="str">
            <v xml:space="preserve"> -   </v>
          </cell>
          <cell r="F660" t="str">
            <v xml:space="preserve"> -   </v>
          </cell>
          <cell r="G660">
            <v>0</v>
          </cell>
        </row>
        <row r="661">
          <cell r="A661" t="str">
            <v>1.1.6.2.00.0000</v>
          </cell>
          <cell r="B661" t="str">
            <v>ESTIMACIÓN POR DETERIORO DE INVENTARIOS</v>
          </cell>
          <cell r="C661" t="str">
            <v xml:space="preserve"> -   </v>
          </cell>
          <cell r="D661" t="str">
            <v xml:space="preserve"> -   </v>
          </cell>
          <cell r="E661" t="str">
            <v xml:space="preserve"> -   </v>
          </cell>
          <cell r="F661" t="str">
            <v xml:space="preserve"> -   </v>
          </cell>
          <cell r="G661">
            <v>0</v>
          </cell>
        </row>
        <row r="662">
          <cell r="A662" t="str">
            <v>1.1.6.2.02.0000</v>
          </cell>
          <cell r="B662" t="str">
            <v>ESTIMACIÓN POR DETERIORO DE INVENTARIOS</v>
          </cell>
          <cell r="C662" t="str">
            <v xml:space="preserve"> -   </v>
          </cell>
          <cell r="D662" t="str">
            <v xml:space="preserve"> -   </v>
          </cell>
          <cell r="E662" t="str">
            <v xml:space="preserve"> -   </v>
          </cell>
          <cell r="F662" t="str">
            <v xml:space="preserve"> -   </v>
          </cell>
          <cell r="G662">
            <v>0</v>
          </cell>
        </row>
        <row r="663">
          <cell r="A663" t="str">
            <v>1.1.9.0.00.0000</v>
          </cell>
          <cell r="B663" t="str">
            <v>OTROS ACTIVOS CIRCULANTES</v>
          </cell>
          <cell r="C663" t="str">
            <v xml:space="preserve"> -   </v>
          </cell>
          <cell r="D663" t="str">
            <v xml:space="preserve"> -   </v>
          </cell>
          <cell r="E663" t="str">
            <v xml:space="preserve"> -   </v>
          </cell>
          <cell r="F663" t="str">
            <v xml:space="preserve"> -   </v>
          </cell>
          <cell r="G663">
            <v>0</v>
          </cell>
        </row>
        <row r="664">
          <cell r="A664" t="str">
            <v>1.1.9.1.00.0000</v>
          </cell>
          <cell r="B664" t="str">
            <v>VALORES EN GARANTÍA</v>
          </cell>
          <cell r="C664" t="str">
            <v xml:space="preserve"> -   </v>
          </cell>
          <cell r="D664" t="str">
            <v xml:space="preserve"> -   </v>
          </cell>
          <cell r="E664" t="str">
            <v xml:space="preserve"> -   </v>
          </cell>
          <cell r="F664" t="str">
            <v xml:space="preserve"> -   </v>
          </cell>
          <cell r="G664">
            <v>0</v>
          </cell>
        </row>
        <row r="665">
          <cell r="A665" t="str">
            <v>1.1.9.1.01.0000</v>
          </cell>
          <cell r="B665" t="str">
            <v>BONOS EN GARANTÍA</v>
          </cell>
          <cell r="C665" t="str">
            <v xml:space="preserve"> -   </v>
          </cell>
          <cell r="D665" t="str">
            <v xml:space="preserve"> -   </v>
          </cell>
          <cell r="E665" t="str">
            <v xml:space="preserve"> -   </v>
          </cell>
          <cell r="F665" t="str">
            <v xml:space="preserve"> -   </v>
          </cell>
          <cell r="G665">
            <v>0</v>
          </cell>
        </row>
        <row r="666">
          <cell r="A666" t="str">
            <v>1.1.9.1.02.0000</v>
          </cell>
          <cell r="B666" t="str">
            <v>OTROS VALORES EN GARANTÍA</v>
          </cell>
          <cell r="C666" t="str">
            <v xml:space="preserve"> -   </v>
          </cell>
          <cell r="D666" t="str">
            <v xml:space="preserve"> -   </v>
          </cell>
          <cell r="E666" t="str">
            <v xml:space="preserve"> -   </v>
          </cell>
          <cell r="F666" t="str">
            <v xml:space="preserve"> -   </v>
          </cell>
          <cell r="G666">
            <v>0</v>
          </cell>
        </row>
        <row r="667">
          <cell r="A667" t="str">
            <v>1.1.9.2.00.0000</v>
          </cell>
          <cell r="B667" t="str">
            <v>BIENES EN GARANTÍA (EXCLUYE DEPÓSITOS DE FONDOS)</v>
          </cell>
          <cell r="C667" t="str">
            <v xml:space="preserve"> -   </v>
          </cell>
          <cell r="D667" t="str">
            <v xml:space="preserve"> -   </v>
          </cell>
          <cell r="E667" t="str">
            <v xml:space="preserve"> -   </v>
          </cell>
          <cell r="F667" t="str">
            <v xml:space="preserve"> -   </v>
          </cell>
          <cell r="G667">
            <v>0</v>
          </cell>
        </row>
        <row r="668">
          <cell r="A668" t="str">
            <v>1.1.9.2.01.0000</v>
          </cell>
          <cell r="B668" t="str">
            <v>BIENES INMUEBLES EN GARANTÍA</v>
          </cell>
          <cell r="C668" t="str">
            <v xml:space="preserve"> -   </v>
          </cell>
          <cell r="D668" t="str">
            <v xml:space="preserve"> -   </v>
          </cell>
          <cell r="E668" t="str">
            <v xml:space="preserve"> -   </v>
          </cell>
          <cell r="F668" t="str">
            <v xml:space="preserve"> -   </v>
          </cell>
          <cell r="G668">
            <v>0</v>
          </cell>
        </row>
        <row r="669">
          <cell r="A669" t="str">
            <v>1.1.9.2.02.0000</v>
          </cell>
          <cell r="B669" t="str">
            <v>BIENES MUEBLES EN GARANTÍA</v>
          </cell>
          <cell r="C669" t="str">
            <v xml:space="preserve"> -   </v>
          </cell>
          <cell r="D669" t="str">
            <v xml:space="preserve"> -   </v>
          </cell>
          <cell r="E669" t="str">
            <v xml:space="preserve"> -   </v>
          </cell>
          <cell r="F669" t="str">
            <v xml:space="preserve"> -   </v>
          </cell>
          <cell r="G669">
            <v>0</v>
          </cell>
        </row>
        <row r="670">
          <cell r="A670" t="str">
            <v>1.1.9.2.03.0000</v>
          </cell>
          <cell r="B670" t="str">
            <v>BIENES INTANGIBLES EN GARANTÍA</v>
          </cell>
          <cell r="C670" t="str">
            <v xml:space="preserve"> -   </v>
          </cell>
          <cell r="D670" t="str">
            <v xml:space="preserve"> -   </v>
          </cell>
          <cell r="E670" t="str">
            <v xml:space="preserve"> -   </v>
          </cell>
          <cell r="F670" t="str">
            <v xml:space="preserve"> -   </v>
          </cell>
          <cell r="G670">
            <v>0</v>
          </cell>
        </row>
        <row r="671">
          <cell r="A671" t="str">
            <v>1.1.9.3.00.0000</v>
          </cell>
          <cell r="B671" t="str">
            <v>BIENES DERIVADOS DE EMBARGOS, DECOMISOS, ASEGURAMIENTOS Y DACIÓN EN PAGO</v>
          </cell>
          <cell r="C671" t="str">
            <v xml:space="preserve"> -   </v>
          </cell>
          <cell r="D671" t="str">
            <v xml:space="preserve"> -   </v>
          </cell>
          <cell r="E671" t="str">
            <v xml:space="preserve"> -   </v>
          </cell>
          <cell r="F671" t="str">
            <v xml:space="preserve"> -   </v>
          </cell>
          <cell r="G671">
            <v>0</v>
          </cell>
        </row>
        <row r="672">
          <cell r="A672" t="str">
            <v>1.1.9.3.01.0000</v>
          </cell>
          <cell r="B672" t="str">
            <v>MOBILIARIO Y EQUIPO DE ADMINISTRACIÓN DERIVADOS DE EMBARGOS, DECOMISOS, ASEGURAMIENTOS Y DACIÓN EN PAGO</v>
          </cell>
          <cell r="C672" t="str">
            <v xml:space="preserve"> -   </v>
          </cell>
          <cell r="D672" t="str">
            <v xml:space="preserve"> -   </v>
          </cell>
          <cell r="E672" t="str">
            <v xml:space="preserve"> -   </v>
          </cell>
          <cell r="F672" t="str">
            <v xml:space="preserve"> -   </v>
          </cell>
          <cell r="G672">
            <v>0</v>
          </cell>
        </row>
        <row r="673">
          <cell r="A673" t="str">
            <v>1.1.9.3.02.0000</v>
          </cell>
          <cell r="B673" t="str">
            <v>MOBILIARIO Y EQUIPO EDUCACIONAL Y RECREATIVO DERIVADOS DE EMBARGOS, DECOMISOS, ASEGURAMIENTOS Y DACIÓN EN PAGO</v>
          </cell>
          <cell r="C673" t="str">
            <v xml:space="preserve"> -   </v>
          </cell>
          <cell r="D673" t="str">
            <v xml:space="preserve"> -   </v>
          </cell>
          <cell r="E673" t="str">
            <v xml:space="preserve"> -   </v>
          </cell>
          <cell r="F673" t="str">
            <v xml:space="preserve"> -   </v>
          </cell>
          <cell r="G673">
            <v>0</v>
          </cell>
        </row>
        <row r="674">
          <cell r="A674" t="str">
            <v>1.1.9.3.03.0000</v>
          </cell>
          <cell r="B674" t="str">
            <v>EQUIPO E INSTRUMENTAL MÉDICO Y DE LABORATORIO DERIVADOS DE EMBARGOS, DECOMISOS, ASEGURAMIENTOS Y DACIÓN EN PAGO</v>
          </cell>
          <cell r="C674" t="str">
            <v xml:space="preserve"> -   </v>
          </cell>
          <cell r="D674" t="str">
            <v xml:space="preserve"> -   </v>
          </cell>
          <cell r="E674" t="str">
            <v xml:space="preserve"> -   </v>
          </cell>
          <cell r="F674" t="str">
            <v xml:space="preserve"> -   </v>
          </cell>
          <cell r="G674">
            <v>0</v>
          </cell>
        </row>
        <row r="675">
          <cell r="A675" t="str">
            <v>1.1.9.3.04.0000</v>
          </cell>
          <cell r="B675" t="str">
            <v>EQUIPO DE TRANSPORTE DERIVADOS DE EMBARGOS, DECOMISOS, ASEGURAMIENTOS Y DACIÓN EN PAGO</v>
          </cell>
          <cell r="C675" t="str">
            <v xml:space="preserve"> -   </v>
          </cell>
          <cell r="D675" t="str">
            <v xml:space="preserve"> -   </v>
          </cell>
          <cell r="E675" t="str">
            <v xml:space="preserve"> -   </v>
          </cell>
          <cell r="F675" t="str">
            <v xml:space="preserve"> -   </v>
          </cell>
          <cell r="G675">
            <v>0</v>
          </cell>
        </row>
        <row r="676">
          <cell r="A676" t="str">
            <v>1.1.9.3.05.0000</v>
          </cell>
          <cell r="B676" t="str">
            <v>EQUIPO DE DEFENSA Y SEGURIDAD DERIVADOS DE EMBARGOS, DECOMISOS, ASEGURAMIENTOS Y DACIÓN EN PAGO</v>
          </cell>
          <cell r="C676" t="str">
            <v xml:space="preserve"> -   </v>
          </cell>
          <cell r="D676" t="str">
            <v xml:space="preserve"> -   </v>
          </cell>
          <cell r="E676" t="str">
            <v xml:space="preserve"> -   </v>
          </cell>
          <cell r="F676" t="str">
            <v xml:space="preserve"> -   </v>
          </cell>
          <cell r="G676">
            <v>0</v>
          </cell>
        </row>
        <row r="677">
          <cell r="A677" t="str">
            <v>1.1.9.3.06.0000</v>
          </cell>
          <cell r="B677" t="str">
            <v>MAQUINARIA, OTROS EQUIPOS Y HERRAMIENTAS DERIVADOS DE EMBARGOS, DECOMISOS, ASEGURAMIENTOS Y DACIÓN EN PAGO</v>
          </cell>
          <cell r="C677" t="str">
            <v xml:space="preserve"> -   </v>
          </cell>
          <cell r="D677" t="str">
            <v xml:space="preserve"> -   </v>
          </cell>
          <cell r="E677" t="str">
            <v xml:space="preserve"> -   </v>
          </cell>
          <cell r="F677" t="str">
            <v xml:space="preserve"> -   </v>
          </cell>
          <cell r="G677">
            <v>0</v>
          </cell>
        </row>
        <row r="678">
          <cell r="A678" t="str">
            <v>1.1.9.3.07.0000</v>
          </cell>
          <cell r="B678" t="str">
            <v>ACTIVOS BIOLÓGICOS DERIVADOS DE EMBARGOS, DECOMISOS, ASEGURAMENTOS Y DACIÓN EN PAGO</v>
          </cell>
          <cell r="C678" t="str">
            <v xml:space="preserve"> -   </v>
          </cell>
          <cell r="D678" t="str">
            <v xml:space="preserve"> -   </v>
          </cell>
          <cell r="E678" t="str">
            <v xml:space="preserve"> -   </v>
          </cell>
          <cell r="F678" t="str">
            <v xml:space="preserve"> -   </v>
          </cell>
          <cell r="G678">
            <v>0</v>
          </cell>
        </row>
        <row r="679">
          <cell r="A679" t="str">
            <v>1.2.0.0.00.0000</v>
          </cell>
          <cell r="B679" t="str">
            <v>ACTIVO NO CIRCULANTE</v>
          </cell>
          <cell r="C679">
            <v>27000647726.799999</v>
          </cell>
          <cell r="D679">
            <v>5587001608.1199999</v>
          </cell>
          <cell r="E679">
            <v>4758348974.3599997</v>
          </cell>
          <cell r="F679">
            <v>27829300360.560001</v>
          </cell>
          <cell r="G679">
            <v>65175298669.839996</v>
          </cell>
        </row>
        <row r="680">
          <cell r="A680" t="str">
            <v>1.2.1.0.00.0000</v>
          </cell>
          <cell r="B680" t="str">
            <v>INVERSIONES FINANCIERAS A LARGO PLAZO</v>
          </cell>
          <cell r="C680">
            <v>145223619.13999999</v>
          </cell>
          <cell r="D680">
            <v>3616660923.0999999</v>
          </cell>
          <cell r="E680">
            <v>3493494013.21</v>
          </cell>
          <cell r="F680">
            <v>268390529.03</v>
          </cell>
          <cell r="G680">
            <v>7523769084.4799995</v>
          </cell>
        </row>
        <row r="681">
          <cell r="A681" t="str">
            <v>1.2.1.1.00.0000</v>
          </cell>
          <cell r="B681" t="str">
            <v>INVERSIONES A LARGO PLAZO</v>
          </cell>
          <cell r="C681" t="str">
            <v xml:space="preserve"> -   </v>
          </cell>
          <cell r="D681" t="str">
            <v xml:space="preserve"> -   </v>
          </cell>
          <cell r="E681" t="str">
            <v xml:space="preserve"> -   </v>
          </cell>
          <cell r="F681" t="str">
            <v xml:space="preserve"> -   </v>
          </cell>
          <cell r="G681">
            <v>0</v>
          </cell>
        </row>
        <row r="682">
          <cell r="A682" t="str">
            <v>1.2.1.1.01.0000</v>
          </cell>
          <cell r="B682" t="str">
            <v>DEPÓSITOS A LARGO PLAZO EN MONEDA NACIONAL</v>
          </cell>
          <cell r="C682" t="str">
            <v xml:space="preserve"> -   </v>
          </cell>
          <cell r="D682" t="str">
            <v xml:space="preserve"> -   </v>
          </cell>
          <cell r="E682" t="str">
            <v xml:space="preserve"> -   </v>
          </cell>
          <cell r="F682" t="str">
            <v xml:space="preserve"> -   </v>
          </cell>
          <cell r="G682">
            <v>0</v>
          </cell>
        </row>
        <row r="683">
          <cell r="A683" t="str">
            <v>1.2.1.2.00.0000</v>
          </cell>
          <cell r="B683" t="str">
            <v>TÍTULOS Y VALORES A LARGO PLAZO</v>
          </cell>
          <cell r="C683" t="str">
            <v xml:space="preserve"> -   </v>
          </cell>
          <cell r="D683" t="str">
            <v xml:space="preserve"> -   </v>
          </cell>
          <cell r="E683" t="str">
            <v xml:space="preserve"> -   </v>
          </cell>
          <cell r="F683" t="str">
            <v xml:space="preserve"> -   </v>
          </cell>
          <cell r="G683">
            <v>0</v>
          </cell>
        </row>
        <row r="684">
          <cell r="A684" t="str">
            <v>1.2.1.2.01.0000</v>
          </cell>
          <cell r="B684" t="str">
            <v>BONOS A LARGO PLAZO</v>
          </cell>
          <cell r="C684" t="str">
            <v xml:space="preserve"> -   </v>
          </cell>
          <cell r="D684" t="str">
            <v xml:space="preserve"> -   </v>
          </cell>
          <cell r="E684" t="str">
            <v xml:space="preserve"> -   </v>
          </cell>
          <cell r="F684" t="str">
            <v xml:space="preserve"> -   </v>
          </cell>
          <cell r="G684">
            <v>0</v>
          </cell>
        </row>
        <row r="685">
          <cell r="A685" t="str">
            <v>1.2.1.3.00.0000</v>
          </cell>
          <cell r="B685" t="str">
            <v>FIDEICOMISOS, MANDATOS Y CONTRATOS ANÁLOGOS</v>
          </cell>
          <cell r="C685">
            <v>145223619.13999999</v>
          </cell>
          <cell r="D685">
            <v>3616660923.0999999</v>
          </cell>
          <cell r="E685">
            <v>3493494013.21</v>
          </cell>
          <cell r="F685">
            <v>268390529.03</v>
          </cell>
          <cell r="G685">
            <v>7523769084.4799995</v>
          </cell>
        </row>
        <row r="686">
          <cell r="A686" t="str">
            <v>1.2.1.3.01.0000</v>
          </cell>
          <cell r="B686" t="str">
            <v>FIDEICOMISOS, MANDATOS Y CONTRATOS ANÁLOGOS DEL PODER EJECUTIVO</v>
          </cell>
          <cell r="C686" t="str">
            <v xml:space="preserve"> -   </v>
          </cell>
          <cell r="D686" t="str">
            <v xml:space="preserve"> -   </v>
          </cell>
          <cell r="E686" t="str">
            <v xml:space="preserve"> -   </v>
          </cell>
          <cell r="F686" t="str">
            <v xml:space="preserve"> -   </v>
          </cell>
          <cell r="G686">
            <v>0</v>
          </cell>
        </row>
        <row r="687">
          <cell r="A687" t="str">
            <v>1.2.1.3.02.0000</v>
          </cell>
          <cell r="B687" t="str">
            <v>FIDEICOMISOS, MANDATOS Y CONTRATOS ANÁLOGOS DEL PODER LEGISLATIVO</v>
          </cell>
          <cell r="C687" t="str">
            <v xml:space="preserve"> -   </v>
          </cell>
          <cell r="D687" t="str">
            <v xml:space="preserve"> -   </v>
          </cell>
          <cell r="E687" t="str">
            <v xml:space="preserve"> -   </v>
          </cell>
          <cell r="F687" t="str">
            <v xml:space="preserve"> -   </v>
          </cell>
          <cell r="G687">
            <v>0</v>
          </cell>
        </row>
        <row r="688">
          <cell r="A688" t="str">
            <v>1.2.1.3.03.0000</v>
          </cell>
          <cell r="B688" t="str">
            <v>FIDEICOMISOS, MANDATOS Y CONTRATOS ANÁLOGOS DEL PODER JUDICIAL</v>
          </cell>
          <cell r="C688" t="str">
            <v xml:space="preserve"> -   </v>
          </cell>
          <cell r="D688" t="str">
            <v xml:space="preserve"> -   </v>
          </cell>
          <cell r="E688" t="str">
            <v xml:space="preserve"> -   </v>
          </cell>
          <cell r="F688" t="str">
            <v xml:space="preserve"> -   </v>
          </cell>
          <cell r="G688">
            <v>0</v>
          </cell>
        </row>
        <row r="689">
          <cell r="A689" t="str">
            <v>1.2.1.3.04.0000</v>
          </cell>
          <cell r="B689" t="str">
            <v>FIDEICOMISOS, MANDATOS Y CONTRATOS ANÁLOGOS PÚBLICOS NO EMPRESARIALES Y NO FINANCIEROS</v>
          </cell>
          <cell r="C689" t="str">
            <v xml:space="preserve"> -   </v>
          </cell>
          <cell r="D689" t="str">
            <v xml:space="preserve"> -   </v>
          </cell>
          <cell r="E689" t="str">
            <v xml:space="preserve"> -   </v>
          </cell>
          <cell r="F689" t="str">
            <v xml:space="preserve"> -   </v>
          </cell>
          <cell r="G689">
            <v>0</v>
          </cell>
        </row>
        <row r="690">
          <cell r="A690" t="str">
            <v>1.2.1.3.05.0000</v>
          </cell>
          <cell r="B690" t="str">
            <v>FIDEICOMISOS, MANDATOS Y CONTRATOS ANÁLOGOS PÚBLICOS EMPRESARIALES Y NO FINANCIEROS</v>
          </cell>
          <cell r="C690" t="str">
            <v xml:space="preserve"> -   </v>
          </cell>
          <cell r="D690" t="str">
            <v xml:space="preserve"> -   </v>
          </cell>
          <cell r="E690" t="str">
            <v xml:space="preserve"> -   </v>
          </cell>
          <cell r="F690" t="str">
            <v xml:space="preserve"> -   </v>
          </cell>
          <cell r="G690">
            <v>0</v>
          </cell>
        </row>
        <row r="691">
          <cell r="A691" t="str">
            <v>1.2.1.3.06.0000</v>
          </cell>
          <cell r="B691" t="str">
            <v>FIDEICOMISOS, MANDATOS Y CONTRATOS ANÁLOGOS PÚBLICOS FINANCIEROS</v>
          </cell>
          <cell r="C691" t="str">
            <v xml:space="preserve"> -   </v>
          </cell>
          <cell r="D691" t="str">
            <v xml:space="preserve"> -   </v>
          </cell>
          <cell r="E691" t="str">
            <v xml:space="preserve"> -   </v>
          </cell>
          <cell r="F691" t="str">
            <v xml:space="preserve"> -   </v>
          </cell>
          <cell r="G691">
            <v>0</v>
          </cell>
        </row>
        <row r="692">
          <cell r="A692" t="str">
            <v>1.2.1.3.06.0001</v>
          </cell>
          <cell r="B692" t="str">
            <v>FIDEICOMISO FONDO SAPS</v>
          </cell>
          <cell r="C692" t="str">
            <v xml:space="preserve"> -   </v>
          </cell>
          <cell r="D692" t="str">
            <v xml:space="preserve"> -   </v>
          </cell>
          <cell r="E692" t="str">
            <v xml:space="preserve"> -   </v>
          </cell>
          <cell r="F692" t="str">
            <v xml:space="preserve"> -   </v>
          </cell>
          <cell r="G692">
            <v>0</v>
          </cell>
        </row>
        <row r="693">
          <cell r="A693" t="str">
            <v>1.2.1.3.07.0000</v>
          </cell>
          <cell r="B693" t="str">
            <v>FIDEICOMISOS, MANDATOS Y CONTRATOS ANÁLOGOS DE ENTIDADES FEDERATIVAS</v>
          </cell>
          <cell r="C693" t="str">
            <v xml:space="preserve"> -   </v>
          </cell>
          <cell r="D693" t="str">
            <v xml:space="preserve"> -   </v>
          </cell>
          <cell r="E693" t="str">
            <v xml:space="preserve"> -   </v>
          </cell>
          <cell r="F693" t="str">
            <v xml:space="preserve"> -   </v>
          </cell>
          <cell r="G693">
            <v>0</v>
          </cell>
        </row>
        <row r="694">
          <cell r="A694" t="str">
            <v>1.2.1.3.08.0000</v>
          </cell>
          <cell r="B694" t="str">
            <v>FIDEICOMISOS, MANDATOS Y CONTRATOS ANÁLOGOS DE MUNICIPIOS</v>
          </cell>
          <cell r="C694">
            <v>145223619.13999999</v>
          </cell>
          <cell r="D694">
            <v>3616660923.0999999</v>
          </cell>
          <cell r="E694">
            <v>3493494013.21</v>
          </cell>
          <cell r="F694">
            <v>268390529.03</v>
          </cell>
          <cell r="G694">
            <v>7523769084.4799995</v>
          </cell>
        </row>
        <row r="695">
          <cell r="A695" t="str">
            <v>1.2.1.3.08.0001</v>
          </cell>
          <cell r="B695" t="str">
            <v>FIDEICOMISO 2104 BANOBRAS</v>
          </cell>
          <cell r="C695" t="str">
            <v xml:space="preserve"> -   </v>
          </cell>
          <cell r="D695" t="str">
            <v xml:space="preserve"> -   </v>
          </cell>
          <cell r="E695" t="str">
            <v xml:space="preserve"> -   </v>
          </cell>
          <cell r="F695" t="str">
            <v xml:space="preserve"> -   </v>
          </cell>
          <cell r="G695">
            <v>0</v>
          </cell>
        </row>
        <row r="696">
          <cell r="A696" t="str">
            <v>1.2.1.3.08.0002</v>
          </cell>
          <cell r="B696" t="str">
            <v>FIDEICOMISO INVEX 875</v>
          </cell>
          <cell r="C696" t="str">
            <v xml:space="preserve"> -   </v>
          </cell>
          <cell r="D696" t="str">
            <v xml:space="preserve"> -   </v>
          </cell>
          <cell r="E696" t="str">
            <v xml:space="preserve"> -   </v>
          </cell>
          <cell r="F696" t="str">
            <v xml:space="preserve"> -   </v>
          </cell>
          <cell r="G696">
            <v>0</v>
          </cell>
        </row>
        <row r="697">
          <cell r="A697" t="str">
            <v>1.2.1.3.08.0003</v>
          </cell>
          <cell r="B697" t="str">
            <v>FIDEICOMISO AFIRME 68680 LUMINARIAS</v>
          </cell>
          <cell r="C697">
            <v>39176325.609999999</v>
          </cell>
          <cell r="D697">
            <v>1545955483.5899999</v>
          </cell>
          <cell r="E697">
            <v>1561531137.3099999</v>
          </cell>
          <cell r="F697">
            <v>23600671.890000001</v>
          </cell>
          <cell r="G697">
            <v>3170263618.3999996</v>
          </cell>
        </row>
        <row r="698">
          <cell r="A698" t="str">
            <v>1.2.1.3.08.0004</v>
          </cell>
          <cell r="B698" t="str">
            <v>FIDEICOMISO 1508 DEUTSCHE BANK MÉXICO, S.A.</v>
          </cell>
          <cell r="C698" t="str">
            <v xml:space="preserve"> -   </v>
          </cell>
          <cell r="D698" t="str">
            <v xml:space="preserve"> -   </v>
          </cell>
          <cell r="E698" t="str">
            <v xml:space="preserve"> -   </v>
          </cell>
          <cell r="F698" t="str">
            <v xml:space="preserve"> -   </v>
          </cell>
          <cell r="G698">
            <v>0</v>
          </cell>
        </row>
        <row r="699">
          <cell r="A699" t="str">
            <v>1.2.1.3.08.0005</v>
          </cell>
          <cell r="B699" t="str">
            <v>FIDEICOMISO 68222 BAJÍO, SA 80 MDP</v>
          </cell>
          <cell r="C699" t="str">
            <v xml:space="preserve"> -   </v>
          </cell>
          <cell r="D699" t="str">
            <v xml:space="preserve"> -   </v>
          </cell>
          <cell r="E699" t="str">
            <v xml:space="preserve"> -   </v>
          </cell>
          <cell r="F699" t="str">
            <v xml:space="preserve"> -   </v>
          </cell>
          <cell r="G699">
            <v>0</v>
          </cell>
        </row>
        <row r="700">
          <cell r="A700" t="str">
            <v>1.2.1.3.08.0006</v>
          </cell>
          <cell r="B700" t="str">
            <v>FIDEICOMISO 10739 INTERACCIONES</v>
          </cell>
          <cell r="C700" t="str">
            <v xml:space="preserve"> -   </v>
          </cell>
          <cell r="D700">
            <v>24106031.079999998</v>
          </cell>
          <cell r="E700">
            <v>24106031.079999998</v>
          </cell>
          <cell r="F700" t="str">
            <v xml:space="preserve"> -   </v>
          </cell>
          <cell r="G700">
            <v>48212062.159999996</v>
          </cell>
        </row>
        <row r="701">
          <cell r="A701" t="str">
            <v>1.2.1.3.08.0007</v>
          </cell>
          <cell r="B701" t="str">
            <v>FONDO DE RESERVA DEL MPIO. FIDEICOMISO 72564</v>
          </cell>
          <cell r="C701">
            <v>5014.96</v>
          </cell>
          <cell r="D701">
            <v>1140164394.05</v>
          </cell>
          <cell r="E701">
            <v>1124725446.1300001</v>
          </cell>
          <cell r="F701">
            <v>15443962.880000001</v>
          </cell>
          <cell r="G701">
            <v>2280338818.0200005</v>
          </cell>
        </row>
        <row r="702">
          <cell r="A702" t="str">
            <v>1.2.1.3.08.0008</v>
          </cell>
          <cell r="B702" t="str">
            <v>FIDEICOMISO BP4117 LA GRAN CIUDAD BANCREA</v>
          </cell>
          <cell r="C702" t="str">
            <v xml:space="preserve"> -   </v>
          </cell>
          <cell r="D702" t="str">
            <v xml:space="preserve"> -   </v>
          </cell>
          <cell r="E702" t="str">
            <v xml:space="preserve"> -   </v>
          </cell>
          <cell r="F702" t="str">
            <v xml:space="preserve"> -   </v>
          </cell>
          <cell r="G702">
            <v>0</v>
          </cell>
        </row>
        <row r="703">
          <cell r="A703" t="str">
            <v>1.2.1.3.08.0009</v>
          </cell>
          <cell r="B703" t="str">
            <v>FID. 72564 RC4 159105210 AFIRME</v>
          </cell>
          <cell r="C703">
            <v>5002.8999999999996</v>
          </cell>
          <cell r="D703">
            <v>2819920.79</v>
          </cell>
          <cell r="E703">
            <v>2819900</v>
          </cell>
          <cell r="F703">
            <v>5023.6899999999996</v>
          </cell>
          <cell r="G703">
            <v>5649847.3799999999</v>
          </cell>
        </row>
        <row r="704">
          <cell r="A704" t="str">
            <v>1.2.1.3.08.0010</v>
          </cell>
          <cell r="B704" t="str">
            <v>FID. 72564 C4 159105229 AFIRME</v>
          </cell>
          <cell r="C704">
            <v>5000.0200000000004</v>
          </cell>
          <cell r="D704" t="str">
            <v xml:space="preserve"> -   </v>
          </cell>
          <cell r="E704" t="str">
            <v xml:space="preserve"> -   </v>
          </cell>
          <cell r="F704">
            <v>5000.0200000000004</v>
          </cell>
          <cell r="G704">
            <v>10000.040000000001</v>
          </cell>
        </row>
        <row r="705">
          <cell r="A705" t="str">
            <v>1.2.1.3.08.0011</v>
          </cell>
          <cell r="B705" t="str">
            <v>FID. 72564 GPO 159105245 AFIRME</v>
          </cell>
          <cell r="C705">
            <v>4993.04</v>
          </cell>
          <cell r="D705">
            <v>647260.79</v>
          </cell>
          <cell r="E705">
            <v>647253.82999999996</v>
          </cell>
          <cell r="F705">
            <v>5000</v>
          </cell>
          <cell r="G705">
            <v>1304507.6600000001</v>
          </cell>
        </row>
        <row r="706">
          <cell r="A706" t="str">
            <v>1.2.1.3.08.0012</v>
          </cell>
          <cell r="B706" t="str">
            <v>FID. 72564 RC2 159105172 AFIRME</v>
          </cell>
          <cell r="C706">
            <v>5080.99</v>
          </cell>
          <cell r="D706">
            <v>11353162.359999999</v>
          </cell>
          <cell r="E706">
            <v>11276430.34</v>
          </cell>
          <cell r="F706">
            <v>81813.009999999995</v>
          </cell>
          <cell r="G706">
            <v>22716486.699999999</v>
          </cell>
        </row>
        <row r="707">
          <cell r="A707" t="str">
            <v>1.2.1.3.08.0013</v>
          </cell>
          <cell r="B707" t="str">
            <v>FID. 72564 C2 159105148 AFIRME</v>
          </cell>
          <cell r="C707">
            <v>5000</v>
          </cell>
          <cell r="D707">
            <v>61989180.520000003</v>
          </cell>
          <cell r="E707">
            <v>61989166.600000001</v>
          </cell>
          <cell r="F707">
            <v>5013.92</v>
          </cell>
          <cell r="G707">
            <v>123988361.04000001</v>
          </cell>
        </row>
        <row r="708">
          <cell r="A708" t="str">
            <v>1.2.1.3.08.0014</v>
          </cell>
          <cell r="B708" t="str">
            <v>FID. 72564 C1 159104699 AFIRME</v>
          </cell>
          <cell r="C708">
            <v>5000</v>
          </cell>
          <cell r="D708" t="str">
            <v xml:space="preserve"> -   </v>
          </cell>
          <cell r="E708">
            <v>5000</v>
          </cell>
          <cell r="F708" t="str">
            <v xml:space="preserve"> -   </v>
          </cell>
          <cell r="G708">
            <v>10000</v>
          </cell>
        </row>
        <row r="709">
          <cell r="A709" t="str">
            <v>1.2.1.3.08.0015</v>
          </cell>
          <cell r="B709" t="str">
            <v>FID. 72564 FA 159104680</v>
          </cell>
          <cell r="C709">
            <v>5000</v>
          </cell>
          <cell r="D709">
            <v>197338698.33000001</v>
          </cell>
          <cell r="E709">
            <v>197338600</v>
          </cell>
          <cell r="F709">
            <v>5098.33</v>
          </cell>
          <cell r="G709">
            <v>394687396.66000003</v>
          </cell>
        </row>
        <row r="710">
          <cell r="A710" t="str">
            <v>1.2.1.3.08.0016</v>
          </cell>
          <cell r="B710" t="str">
            <v>FID. 72564 C3 159105156 AFIRME</v>
          </cell>
          <cell r="C710">
            <v>5000</v>
          </cell>
          <cell r="D710">
            <v>89220900.549999997</v>
          </cell>
          <cell r="E710">
            <v>89220900.549999997</v>
          </cell>
          <cell r="F710">
            <v>5000</v>
          </cell>
          <cell r="G710">
            <v>178451801.09999999</v>
          </cell>
        </row>
        <row r="711">
          <cell r="A711" t="str">
            <v>1.2.1.3.08.0017</v>
          </cell>
          <cell r="B711" t="str">
            <v>FID. 72564 RC1 159105164 AFIRME</v>
          </cell>
          <cell r="C711">
            <v>5040.88</v>
          </cell>
          <cell r="D711">
            <v>51586803.420000002</v>
          </cell>
          <cell r="E711">
            <v>51586805.700000003</v>
          </cell>
          <cell r="F711">
            <v>5038.6000000000004</v>
          </cell>
          <cell r="G711">
            <v>103183688.59999999</v>
          </cell>
        </row>
        <row r="712">
          <cell r="A712" t="str">
            <v>1.2.1.3.08.0018</v>
          </cell>
          <cell r="B712" t="str">
            <v>FID. 72564 RC3 159105180 AFIRME</v>
          </cell>
          <cell r="C712">
            <v>5016.53</v>
          </cell>
          <cell r="D712">
            <v>73033140.109999999</v>
          </cell>
          <cell r="E712">
            <v>73032526.510000005</v>
          </cell>
          <cell r="F712">
            <v>5630.13</v>
          </cell>
          <cell r="G712">
            <v>146076313.28</v>
          </cell>
        </row>
        <row r="713">
          <cell r="A713" t="str">
            <v>1.2.1.3.08.0019</v>
          </cell>
          <cell r="B713" t="str">
            <v>FID. 72564 COBER 159105237 AFIRME</v>
          </cell>
          <cell r="C713">
            <v>5000</v>
          </cell>
          <cell r="D713" t="str">
            <v xml:space="preserve"> -   </v>
          </cell>
          <cell r="E713" t="str">
            <v xml:space="preserve"> -   </v>
          </cell>
          <cell r="F713">
            <v>5000</v>
          </cell>
          <cell r="G713">
            <v>10000</v>
          </cell>
        </row>
        <row r="714">
          <cell r="A714" t="str">
            <v>1.2.1.3.08.0020</v>
          </cell>
          <cell r="B714" t="str">
            <v>FIDEICOMISO 2104 BANOBRAS INVERSIÓN</v>
          </cell>
          <cell r="C714" t="str">
            <v xml:space="preserve"> -   </v>
          </cell>
          <cell r="D714" t="str">
            <v xml:space="preserve"> -   </v>
          </cell>
          <cell r="E714" t="str">
            <v xml:space="preserve"> -   </v>
          </cell>
          <cell r="F714" t="str">
            <v xml:space="preserve"> -   </v>
          </cell>
          <cell r="G714">
            <v>0</v>
          </cell>
        </row>
        <row r="715">
          <cell r="A715" t="str">
            <v>1.2.1.3.08.0021</v>
          </cell>
          <cell r="B715" t="str">
            <v>FIDEICOMISO INVEX 875 INVERSIÓN</v>
          </cell>
          <cell r="C715" t="str">
            <v xml:space="preserve"> -   </v>
          </cell>
          <cell r="D715">
            <v>410720.49</v>
          </cell>
          <cell r="E715">
            <v>410720.49</v>
          </cell>
          <cell r="F715" t="str">
            <v xml:space="preserve"> -   </v>
          </cell>
          <cell r="G715">
            <v>821440.98</v>
          </cell>
        </row>
        <row r="716">
          <cell r="A716" t="str">
            <v>1.2.1.3.08.0022</v>
          </cell>
          <cell r="B716" t="str">
            <v>FIDEICOMISO AFIRME 68680 LUMINARIA INVER</v>
          </cell>
          <cell r="C716">
            <v>27168944.210000001</v>
          </cell>
          <cell r="D716">
            <v>26585427.02</v>
          </cell>
          <cell r="E716">
            <v>53652194.670000002</v>
          </cell>
          <cell r="F716">
            <v>102176.56</v>
          </cell>
          <cell r="G716">
            <v>107508742.46000001</v>
          </cell>
        </row>
        <row r="717">
          <cell r="A717" t="str">
            <v>1.2.1.3.08.0023</v>
          </cell>
          <cell r="B717" t="str">
            <v>FIDEICOMISO 1508 DEUTSCHE BANK INVERSIÓN</v>
          </cell>
          <cell r="C717" t="str">
            <v xml:space="preserve"> -   </v>
          </cell>
          <cell r="D717" t="str">
            <v xml:space="preserve"> -   </v>
          </cell>
          <cell r="E717" t="str">
            <v xml:space="preserve"> -   </v>
          </cell>
          <cell r="F717" t="str">
            <v xml:space="preserve"> -   </v>
          </cell>
          <cell r="G717">
            <v>0</v>
          </cell>
        </row>
        <row r="718">
          <cell r="A718" t="str">
            <v>1.2.1.3.08.0024</v>
          </cell>
          <cell r="B718" t="str">
            <v>FIDEICOMISO 68222 BAJÍO 80 MDP INVERSIÓN</v>
          </cell>
          <cell r="C718" t="str">
            <v xml:space="preserve"> -   </v>
          </cell>
          <cell r="D718" t="str">
            <v xml:space="preserve"> -   </v>
          </cell>
          <cell r="E718" t="str">
            <v xml:space="preserve"> -   </v>
          </cell>
          <cell r="F718" t="str">
            <v xml:space="preserve"> -   </v>
          </cell>
          <cell r="G718">
            <v>0</v>
          </cell>
        </row>
        <row r="719">
          <cell r="A719" t="str">
            <v>1.2.1.3.08.0025</v>
          </cell>
          <cell r="B719" t="str">
            <v>FIDEICOMISO 10739 INTERACCIONES INVERSIÓN</v>
          </cell>
          <cell r="C719" t="str">
            <v xml:space="preserve"> -   </v>
          </cell>
          <cell r="D719" t="str">
            <v xml:space="preserve"> -   </v>
          </cell>
          <cell r="E719" t="str">
            <v xml:space="preserve"> -   </v>
          </cell>
          <cell r="F719" t="str">
            <v xml:space="preserve"> -   </v>
          </cell>
          <cell r="G719">
            <v>0</v>
          </cell>
        </row>
        <row r="720">
          <cell r="A720" t="str">
            <v>1.2.1.3.08.0026</v>
          </cell>
          <cell r="B720" t="str">
            <v>FIDEIC. AFIRME 72564 159104613</v>
          </cell>
          <cell r="C720">
            <v>18625600</v>
          </cell>
          <cell r="D720">
            <v>71902800</v>
          </cell>
          <cell r="E720">
            <v>54096300</v>
          </cell>
          <cell r="F720">
            <v>36432100</v>
          </cell>
          <cell r="G720">
            <v>181056800</v>
          </cell>
        </row>
        <row r="721">
          <cell r="A721" t="str">
            <v>1.2.1.3.08.0027</v>
          </cell>
          <cell r="B721" t="str">
            <v>FID. 72564 RCA AFIRME 159105210</v>
          </cell>
          <cell r="C721">
            <v>1342800</v>
          </cell>
          <cell r="D721">
            <v>2819900</v>
          </cell>
          <cell r="E721">
            <v>2728500</v>
          </cell>
          <cell r="F721">
            <v>1434200</v>
          </cell>
          <cell r="G721">
            <v>8325400</v>
          </cell>
        </row>
        <row r="722">
          <cell r="A722" t="str">
            <v>1.2.1.3.08.0028</v>
          </cell>
          <cell r="B722" t="str">
            <v>FID. 72564 C4 AFIRME 159105229</v>
          </cell>
          <cell r="C722" t="str">
            <v xml:space="preserve"> -   </v>
          </cell>
          <cell r="D722" t="str">
            <v xml:space="preserve"> -   </v>
          </cell>
          <cell r="E722" t="str">
            <v xml:space="preserve"> -   </v>
          </cell>
          <cell r="F722" t="str">
            <v xml:space="preserve"> -   </v>
          </cell>
          <cell r="G722">
            <v>0</v>
          </cell>
        </row>
        <row r="723">
          <cell r="A723" t="str">
            <v>1.2.1.3.08.0029</v>
          </cell>
          <cell r="B723" t="str">
            <v>FID. 72564 GPO AFIRME 159105245</v>
          </cell>
          <cell r="C723" t="str">
            <v xml:space="preserve"> -   </v>
          </cell>
          <cell r="D723" t="str">
            <v xml:space="preserve"> -   </v>
          </cell>
          <cell r="E723" t="str">
            <v xml:space="preserve"> -   </v>
          </cell>
          <cell r="F723" t="str">
            <v xml:space="preserve"> -   </v>
          </cell>
          <cell r="G723">
            <v>0</v>
          </cell>
        </row>
        <row r="724">
          <cell r="A724" t="str">
            <v>1.2.1.3.08.0030</v>
          </cell>
          <cell r="B724" t="str">
            <v>FID. 72564 RC2 AFIRME 159105172</v>
          </cell>
          <cell r="C724">
            <v>5451400</v>
          </cell>
          <cell r="D724">
            <v>5594800</v>
          </cell>
          <cell r="E724">
            <v>11046200</v>
          </cell>
          <cell r="F724" t="str">
            <v xml:space="preserve"> -   </v>
          </cell>
          <cell r="G724">
            <v>22092400</v>
          </cell>
        </row>
        <row r="725">
          <cell r="A725" t="str">
            <v>1.2.1.3.08.0031</v>
          </cell>
          <cell r="B725" t="str">
            <v>FID. 72564 C2 AFIRME 159105148</v>
          </cell>
          <cell r="C725" t="str">
            <v xml:space="preserve"> -   </v>
          </cell>
          <cell r="D725" t="str">
            <v xml:space="preserve"> -   </v>
          </cell>
          <cell r="E725" t="str">
            <v xml:space="preserve"> -   </v>
          </cell>
          <cell r="F725" t="str">
            <v xml:space="preserve"> -   </v>
          </cell>
          <cell r="G725">
            <v>0</v>
          </cell>
        </row>
        <row r="726">
          <cell r="A726" t="str">
            <v>1.2.1.3.08.0032</v>
          </cell>
          <cell r="B726" t="str">
            <v>FID. 72564 C1 AFIRME 159104699</v>
          </cell>
          <cell r="C726" t="str">
            <v xml:space="preserve"> -   </v>
          </cell>
          <cell r="D726" t="str">
            <v xml:space="preserve"> -   </v>
          </cell>
          <cell r="E726" t="str">
            <v xml:space="preserve"> -   </v>
          </cell>
          <cell r="F726" t="str">
            <v xml:space="preserve"> -   </v>
          </cell>
          <cell r="G726">
            <v>0</v>
          </cell>
        </row>
        <row r="727">
          <cell r="A727" t="str">
            <v>1.2.1.3.08.0033</v>
          </cell>
          <cell r="B727" t="str">
            <v>FID. 72564 FA AFIRME 159104680</v>
          </cell>
          <cell r="C727" t="str">
            <v xml:space="preserve"> -   </v>
          </cell>
          <cell r="D727">
            <v>197338600</v>
          </cell>
          <cell r="E727">
            <v>64902800</v>
          </cell>
          <cell r="F727">
            <v>132435800</v>
          </cell>
          <cell r="G727">
            <v>394677200</v>
          </cell>
        </row>
        <row r="728">
          <cell r="A728" t="str">
            <v>1.2.1.3.08.0034</v>
          </cell>
          <cell r="B728" t="str">
            <v>FID. 72564 C3 159105156 AFIRME</v>
          </cell>
          <cell r="C728" t="str">
            <v xml:space="preserve"> -   </v>
          </cell>
          <cell r="D728" t="str">
            <v xml:space="preserve"> -   </v>
          </cell>
          <cell r="E728" t="str">
            <v xml:space="preserve"> -   </v>
          </cell>
          <cell r="F728" t="str">
            <v xml:space="preserve"> -   </v>
          </cell>
          <cell r="G728">
            <v>0</v>
          </cell>
        </row>
        <row r="729">
          <cell r="A729" t="str">
            <v>1.2.1.3.08.0035</v>
          </cell>
          <cell r="B729" t="str">
            <v>FID. 72564 RC1 AFIRME 159105164</v>
          </cell>
          <cell r="C729">
            <v>21971500</v>
          </cell>
          <cell r="D729">
            <v>46824700</v>
          </cell>
          <cell r="E729">
            <v>44591800</v>
          </cell>
          <cell r="F729">
            <v>24204400</v>
          </cell>
          <cell r="G729">
            <v>137592400</v>
          </cell>
        </row>
        <row r="730">
          <cell r="A730" t="str">
            <v>1.2.1.3.08.0036</v>
          </cell>
          <cell r="B730" t="str">
            <v>FID. 72564 RC3 AFIRME 159105180</v>
          </cell>
          <cell r="C730">
            <v>31426900</v>
          </cell>
          <cell r="D730">
            <v>66969000</v>
          </cell>
          <cell r="E730">
            <v>63786300</v>
          </cell>
          <cell r="F730">
            <v>34609600</v>
          </cell>
          <cell r="G730">
            <v>196791800</v>
          </cell>
        </row>
        <row r="731">
          <cell r="A731" t="str">
            <v>1.2.1.3.08.0037</v>
          </cell>
          <cell r="B731" t="str">
            <v>FID. 72564 COBER 159105237</v>
          </cell>
          <cell r="C731" t="str">
            <v xml:space="preserve"> -   </v>
          </cell>
          <cell r="D731" t="str">
            <v xml:space="preserve"> -   </v>
          </cell>
          <cell r="E731" t="str">
            <v xml:space="preserve"> -   </v>
          </cell>
          <cell r="F731" t="str">
            <v xml:space="preserve"> -   </v>
          </cell>
          <cell r="G731">
            <v>0</v>
          </cell>
        </row>
        <row r="732">
          <cell r="A732" t="str">
            <v>1.2.1.3.09.0000</v>
          </cell>
          <cell r="B732" t="str">
            <v>OTROS FIDEICOMISOS, MANDATOS Y CONTRATOS ANÁLOGOS</v>
          </cell>
          <cell r="C732" t="str">
            <v xml:space="preserve"> -   </v>
          </cell>
          <cell r="D732" t="str">
            <v xml:space="preserve"> -   </v>
          </cell>
          <cell r="E732" t="str">
            <v xml:space="preserve"> -   </v>
          </cell>
          <cell r="F732" t="str">
            <v xml:space="preserve"> -   </v>
          </cell>
          <cell r="G732">
            <v>0</v>
          </cell>
        </row>
        <row r="733">
          <cell r="A733" t="str">
            <v>1.2.1.3.09.0001</v>
          </cell>
          <cell r="B733" t="str">
            <v>OTRAS INVERSIONES EN FIDEICOMISOS</v>
          </cell>
          <cell r="C733" t="str">
            <v xml:space="preserve"> -   </v>
          </cell>
          <cell r="D733" t="str">
            <v xml:space="preserve"> -   </v>
          </cell>
          <cell r="E733" t="str">
            <v xml:space="preserve"> -   </v>
          </cell>
          <cell r="F733" t="str">
            <v xml:space="preserve"> -   </v>
          </cell>
          <cell r="G733">
            <v>0</v>
          </cell>
        </row>
        <row r="734">
          <cell r="A734" t="str">
            <v>1.2.1.4.00.0000</v>
          </cell>
          <cell r="B734" t="str">
            <v>PARTICIPACIONES Y APORTACIONES DE CAPITAL</v>
          </cell>
          <cell r="C734" t="str">
            <v xml:space="preserve"> -   </v>
          </cell>
          <cell r="D734" t="str">
            <v xml:space="preserve"> -   </v>
          </cell>
          <cell r="E734" t="str">
            <v xml:space="preserve"> -   </v>
          </cell>
          <cell r="F734" t="str">
            <v xml:space="preserve"> -   </v>
          </cell>
          <cell r="G734">
            <v>0</v>
          </cell>
        </row>
        <row r="735">
          <cell r="A735" t="str">
            <v>1.2.1.4.01.0000</v>
          </cell>
          <cell r="B735" t="str">
            <v>PARTICIPACIONES Y APORTACIONES DE CAPITAL A LARGO PLAZO EN EL SECTOR PÚBLICO</v>
          </cell>
          <cell r="C735" t="str">
            <v xml:space="preserve"> -   </v>
          </cell>
          <cell r="D735" t="str">
            <v xml:space="preserve"> -   </v>
          </cell>
          <cell r="E735" t="str">
            <v xml:space="preserve"> -   </v>
          </cell>
          <cell r="F735" t="str">
            <v xml:space="preserve"> -   </v>
          </cell>
          <cell r="G735">
            <v>0</v>
          </cell>
        </row>
        <row r="736">
          <cell r="A736" t="str">
            <v>1.2.1.4.02.0000</v>
          </cell>
          <cell r="B736" t="str">
            <v>PARTICIPACIONES Y APORTACIONES DE CAPITAL A LARGO PLAZO EN EL SECTOR PRIVADO</v>
          </cell>
          <cell r="C736" t="str">
            <v xml:space="preserve"> -   </v>
          </cell>
          <cell r="D736" t="str">
            <v xml:space="preserve"> -   </v>
          </cell>
          <cell r="E736" t="str">
            <v xml:space="preserve"> -   </v>
          </cell>
          <cell r="F736" t="str">
            <v xml:space="preserve"> -   </v>
          </cell>
          <cell r="G736">
            <v>0</v>
          </cell>
        </row>
        <row r="737">
          <cell r="A737" t="str">
            <v>1.2.1.4.03.0000</v>
          </cell>
          <cell r="B737" t="str">
            <v>PARTICIPACIONES Y APORTACIONES DE CAPITAL A LARGO PLAZO EN EL SECTOR EXTERNO</v>
          </cell>
          <cell r="C737" t="str">
            <v xml:space="preserve"> -   </v>
          </cell>
          <cell r="D737" t="str">
            <v xml:space="preserve"> -   </v>
          </cell>
          <cell r="E737" t="str">
            <v xml:space="preserve"> -   </v>
          </cell>
          <cell r="F737" t="str">
            <v xml:space="preserve"> -   </v>
          </cell>
          <cell r="G737">
            <v>0</v>
          </cell>
        </row>
        <row r="738">
          <cell r="A738" t="str">
            <v>1.2.2.0.00.0000</v>
          </cell>
          <cell r="B738" t="str">
            <v>DERECHOS A RECIBIR EFECTIVO O EQUIVALENTES A LARGO PLAZO</v>
          </cell>
          <cell r="C738" t="str">
            <v xml:space="preserve"> -   </v>
          </cell>
          <cell r="D738" t="str">
            <v xml:space="preserve"> -   </v>
          </cell>
          <cell r="E738" t="str">
            <v xml:space="preserve"> -   </v>
          </cell>
          <cell r="F738" t="str">
            <v xml:space="preserve"> -   </v>
          </cell>
          <cell r="G738">
            <v>0</v>
          </cell>
        </row>
        <row r="739">
          <cell r="A739" t="str">
            <v>1.2.2.1.00.0000</v>
          </cell>
          <cell r="B739" t="str">
            <v>DOCUMENTOS POR COBRAR A LARGO PLAZO</v>
          </cell>
          <cell r="C739" t="str">
            <v xml:space="preserve"> -   </v>
          </cell>
          <cell r="D739" t="str">
            <v xml:space="preserve"> -   </v>
          </cell>
          <cell r="E739" t="str">
            <v xml:space="preserve"> -   </v>
          </cell>
          <cell r="F739" t="str">
            <v xml:space="preserve"> -   </v>
          </cell>
          <cell r="G739">
            <v>0</v>
          </cell>
        </row>
        <row r="740">
          <cell r="A740" t="str">
            <v>1.2.2.1.01.0000</v>
          </cell>
          <cell r="B740" t="str">
            <v>DOCUMENTOS POR COBRAR A LARGO PLAZO POR VENTA DE BIENES Y PRESTACIÓN DE SERVICIOS</v>
          </cell>
          <cell r="C740" t="str">
            <v xml:space="preserve"> -   </v>
          </cell>
          <cell r="D740" t="str">
            <v xml:space="preserve"> -   </v>
          </cell>
          <cell r="E740" t="str">
            <v xml:space="preserve"> -   </v>
          </cell>
          <cell r="F740" t="str">
            <v xml:space="preserve"> -   </v>
          </cell>
          <cell r="G740">
            <v>0</v>
          </cell>
        </row>
        <row r="741">
          <cell r="A741" t="str">
            <v>1.2.2.1.01.0001</v>
          </cell>
          <cell r="B741" t="str">
            <v>DOCUMENTOS POR COBRAR A LARGO PLAZO POR VENTA DE BIENES</v>
          </cell>
          <cell r="C741" t="str">
            <v xml:space="preserve"> -   </v>
          </cell>
          <cell r="D741" t="str">
            <v xml:space="preserve"> -   </v>
          </cell>
          <cell r="E741" t="str">
            <v xml:space="preserve"> -   </v>
          </cell>
          <cell r="F741" t="str">
            <v xml:space="preserve"> -   </v>
          </cell>
          <cell r="G741">
            <v>0</v>
          </cell>
        </row>
        <row r="742">
          <cell r="A742" t="str">
            <v>1.2.2.1.01.0002</v>
          </cell>
          <cell r="B742" t="str">
            <v>DOCUMENTOS POR COBRAR A LARGO PLAZO POR PRESTACIÓN DE SERVICIOS</v>
          </cell>
          <cell r="C742" t="str">
            <v xml:space="preserve"> -   </v>
          </cell>
          <cell r="D742" t="str">
            <v xml:space="preserve"> -   </v>
          </cell>
          <cell r="E742" t="str">
            <v xml:space="preserve"> -   </v>
          </cell>
          <cell r="F742" t="str">
            <v xml:space="preserve"> -   </v>
          </cell>
          <cell r="G742">
            <v>0</v>
          </cell>
        </row>
        <row r="743">
          <cell r="A743" t="str">
            <v>1.2.2.1.02.0000</v>
          </cell>
          <cell r="B743" t="str">
            <v>DOCUMENTOS POR COBRAR A LARGO PLAZO POR VENTA DE BIENES INMUEBLES,  MUEBLES E INTANGIBLES</v>
          </cell>
          <cell r="C743" t="str">
            <v xml:space="preserve"> -   </v>
          </cell>
          <cell r="D743" t="str">
            <v xml:space="preserve"> -   </v>
          </cell>
          <cell r="E743" t="str">
            <v xml:space="preserve"> -   </v>
          </cell>
          <cell r="F743" t="str">
            <v xml:space="preserve"> -   </v>
          </cell>
          <cell r="G743">
            <v>0</v>
          </cell>
        </row>
        <row r="744">
          <cell r="A744" t="str">
            <v>1.2.2.1.02.0001</v>
          </cell>
          <cell r="B744" t="str">
            <v>DOCUMENTOS POR COBRAR A LARGO PLAZO POR VENTA DE BIENES Y PRESTACIÓN DE SERVICIOS</v>
          </cell>
          <cell r="C744" t="str">
            <v xml:space="preserve"> -   </v>
          </cell>
          <cell r="D744" t="str">
            <v xml:space="preserve"> -   </v>
          </cell>
          <cell r="E744" t="str">
            <v xml:space="preserve"> -   </v>
          </cell>
          <cell r="F744" t="str">
            <v xml:space="preserve"> -   </v>
          </cell>
          <cell r="G744">
            <v>0</v>
          </cell>
        </row>
        <row r="745">
          <cell r="A745" t="str">
            <v>1.2.2.1.02.0002</v>
          </cell>
          <cell r="B745" t="str">
            <v>DOCUMENTOS POR COBRAR A LARGO PLAZO POR VENTA DE BIENES INMUEBLES,  MUEBLES E INTANGIBLES</v>
          </cell>
          <cell r="C745" t="str">
            <v xml:space="preserve"> -   </v>
          </cell>
          <cell r="D745" t="str">
            <v xml:space="preserve"> -   </v>
          </cell>
          <cell r="E745" t="str">
            <v xml:space="preserve"> -   </v>
          </cell>
          <cell r="F745" t="str">
            <v xml:space="preserve"> -   </v>
          </cell>
          <cell r="G745">
            <v>0</v>
          </cell>
        </row>
        <row r="746">
          <cell r="A746" t="str">
            <v>1.2.2.1.02.0003</v>
          </cell>
          <cell r="B746" t="str">
            <v>OTROS DOCUMENTOS POR COBRAR A LARGO PLAZO</v>
          </cell>
          <cell r="C746" t="str">
            <v xml:space="preserve"> -   </v>
          </cell>
          <cell r="D746" t="str">
            <v xml:space="preserve"> -   </v>
          </cell>
          <cell r="E746" t="str">
            <v xml:space="preserve"> -   </v>
          </cell>
          <cell r="F746" t="str">
            <v xml:space="preserve"> -   </v>
          </cell>
          <cell r="G746">
            <v>0</v>
          </cell>
        </row>
        <row r="747">
          <cell r="A747" t="str">
            <v>1.2.2.1.09.0000</v>
          </cell>
          <cell r="B747" t="str">
            <v>OTROS DOCUMENTOS POR COBRAR A LARGO PLAZO</v>
          </cell>
          <cell r="C747" t="str">
            <v xml:space="preserve"> -   </v>
          </cell>
          <cell r="D747" t="str">
            <v xml:space="preserve"> -   </v>
          </cell>
          <cell r="E747" t="str">
            <v xml:space="preserve"> -   </v>
          </cell>
          <cell r="F747" t="str">
            <v xml:space="preserve"> -   </v>
          </cell>
          <cell r="G747">
            <v>0</v>
          </cell>
        </row>
        <row r="748">
          <cell r="A748" t="str">
            <v>1.2.2.2.00.0000</v>
          </cell>
          <cell r="B748" t="str">
            <v>DEUDORES DIVERSOS A LARGO PLAZO</v>
          </cell>
          <cell r="C748" t="str">
            <v xml:space="preserve"> -   </v>
          </cell>
          <cell r="D748" t="str">
            <v xml:space="preserve"> -   </v>
          </cell>
          <cell r="E748" t="str">
            <v xml:space="preserve"> -   </v>
          </cell>
          <cell r="F748" t="str">
            <v xml:space="preserve"> -   </v>
          </cell>
          <cell r="G748">
            <v>0</v>
          </cell>
        </row>
        <row r="749">
          <cell r="A749" t="str">
            <v>1.2.2.2.01.0000</v>
          </cell>
          <cell r="B749" t="str">
            <v>DEUDORES MOROSOS A LARGO PLAZO</v>
          </cell>
          <cell r="C749" t="str">
            <v xml:space="preserve"> -   </v>
          </cell>
          <cell r="D749" t="str">
            <v xml:space="preserve"> -   </v>
          </cell>
          <cell r="E749" t="str">
            <v xml:space="preserve"> -   </v>
          </cell>
          <cell r="F749" t="str">
            <v xml:space="preserve"> -   </v>
          </cell>
          <cell r="G749">
            <v>0</v>
          </cell>
        </row>
        <row r="750">
          <cell r="A750" t="str">
            <v>1.2.2.2.09.0000</v>
          </cell>
          <cell r="B750" t="str">
            <v>OTROS DEUDORES DIVERSOS A LARGO PLAZO</v>
          </cell>
          <cell r="C750" t="str">
            <v xml:space="preserve"> -   </v>
          </cell>
          <cell r="D750" t="str">
            <v xml:space="preserve"> -   </v>
          </cell>
          <cell r="E750" t="str">
            <v xml:space="preserve"> -   </v>
          </cell>
          <cell r="F750" t="str">
            <v xml:space="preserve"> -   </v>
          </cell>
          <cell r="G750">
            <v>0</v>
          </cell>
        </row>
        <row r="751">
          <cell r="A751" t="str">
            <v>1.2.2.3.00.0000</v>
          </cell>
          <cell r="B751" t="str">
            <v>INGRESOS POR RECUPERAR A LARGO PLAZO</v>
          </cell>
          <cell r="C751" t="str">
            <v xml:space="preserve"> -   </v>
          </cell>
          <cell r="D751" t="str">
            <v xml:space="preserve"> -   </v>
          </cell>
          <cell r="E751" t="str">
            <v xml:space="preserve"> -   </v>
          </cell>
          <cell r="F751" t="str">
            <v xml:space="preserve"> -   </v>
          </cell>
          <cell r="G751">
            <v>0</v>
          </cell>
        </row>
        <row r="752">
          <cell r="A752" t="str">
            <v>1.2.2.3.01.0000</v>
          </cell>
          <cell r="B752" t="str">
            <v>CONTRIBUCIONES GARANTIZADAS A LARGO PLAZO</v>
          </cell>
          <cell r="C752" t="str">
            <v xml:space="preserve"> -   </v>
          </cell>
          <cell r="D752" t="str">
            <v xml:space="preserve"> -   </v>
          </cell>
          <cell r="E752" t="str">
            <v xml:space="preserve"> -   </v>
          </cell>
          <cell r="F752" t="str">
            <v xml:space="preserve"> -   </v>
          </cell>
          <cell r="G752">
            <v>0</v>
          </cell>
        </row>
        <row r="753">
          <cell r="A753" t="str">
            <v>1.2.2.3.02.0000</v>
          </cell>
          <cell r="B753" t="str">
            <v>DEUDORES FISCALES EN PARCIALIDADES A LARGO PLAZO</v>
          </cell>
          <cell r="C753" t="str">
            <v xml:space="preserve"> -   </v>
          </cell>
          <cell r="D753" t="str">
            <v xml:space="preserve"> -   </v>
          </cell>
          <cell r="E753" t="str">
            <v xml:space="preserve"> -   </v>
          </cell>
          <cell r="F753" t="str">
            <v xml:space="preserve"> -   </v>
          </cell>
          <cell r="G753">
            <v>0</v>
          </cell>
        </row>
        <row r="754">
          <cell r="A754" t="str">
            <v>1.2.2.3.03.0000</v>
          </cell>
          <cell r="B754" t="str">
            <v>CONTRIBUCIONES CON RESOLUCIÓN JUDICIAL FISCAL DEFINITIVA A LARGO PLAZO</v>
          </cell>
          <cell r="C754" t="str">
            <v xml:space="preserve"> -   </v>
          </cell>
          <cell r="D754" t="str">
            <v xml:space="preserve"> -   </v>
          </cell>
          <cell r="E754" t="str">
            <v xml:space="preserve"> -   </v>
          </cell>
          <cell r="F754" t="str">
            <v xml:space="preserve"> -   </v>
          </cell>
          <cell r="G754">
            <v>0</v>
          </cell>
        </row>
        <row r="755">
          <cell r="A755" t="str">
            <v>1.2.2.3.09.0000</v>
          </cell>
          <cell r="B755" t="str">
            <v>OTRAS CONTRIBUCIONES A LARGO PLAZO</v>
          </cell>
          <cell r="C755" t="str">
            <v xml:space="preserve"> -   </v>
          </cell>
          <cell r="D755" t="str">
            <v xml:space="preserve"> -   </v>
          </cell>
          <cell r="E755" t="str">
            <v xml:space="preserve"> -   </v>
          </cell>
          <cell r="F755" t="str">
            <v xml:space="preserve"> -   </v>
          </cell>
          <cell r="G755">
            <v>0</v>
          </cell>
        </row>
        <row r="756">
          <cell r="A756" t="str">
            <v>1.2.2.4.00.0000</v>
          </cell>
          <cell r="B756" t="str">
            <v>PRÉSTAMOS OTORGADOS A LARGO PLAZO</v>
          </cell>
          <cell r="C756" t="str">
            <v xml:space="preserve"> -   </v>
          </cell>
          <cell r="D756" t="str">
            <v xml:space="preserve"> -   </v>
          </cell>
          <cell r="E756" t="str">
            <v xml:space="preserve"> -   </v>
          </cell>
          <cell r="F756" t="str">
            <v xml:space="preserve"> -   </v>
          </cell>
          <cell r="G756">
            <v>0</v>
          </cell>
        </row>
        <row r="757">
          <cell r="A757" t="str">
            <v>1.2.2.9.00.0000</v>
          </cell>
          <cell r="B757" t="str">
            <v>OTROS DERECHOS A RECIBIR EFECTIVO O EQUIVALENTES A LARGO PLAZO</v>
          </cell>
          <cell r="C757" t="str">
            <v xml:space="preserve"> -   </v>
          </cell>
          <cell r="D757" t="str">
            <v xml:space="preserve"> -   </v>
          </cell>
          <cell r="E757" t="str">
            <v xml:space="preserve"> -   </v>
          </cell>
          <cell r="F757" t="str">
            <v xml:space="preserve"> -   </v>
          </cell>
          <cell r="G757">
            <v>0</v>
          </cell>
        </row>
        <row r="758">
          <cell r="A758" t="str">
            <v>1.2.2.9.01.0000</v>
          </cell>
          <cell r="B758" t="str">
            <v>DOCUMENTOS POR COBRAR A LARGO PLAZO</v>
          </cell>
          <cell r="C758" t="str">
            <v xml:space="preserve"> -   </v>
          </cell>
          <cell r="D758" t="str">
            <v xml:space="preserve"> -   </v>
          </cell>
          <cell r="E758" t="str">
            <v xml:space="preserve"> -   </v>
          </cell>
          <cell r="F758" t="str">
            <v xml:space="preserve"> -   </v>
          </cell>
          <cell r="G758">
            <v>0</v>
          </cell>
        </row>
        <row r="759">
          <cell r="A759" t="str">
            <v>1.2.2.9.02.0000</v>
          </cell>
          <cell r="B759" t="str">
            <v>AVALES POR RECUPERAR A LARGO PLAZO</v>
          </cell>
          <cell r="C759" t="str">
            <v xml:space="preserve"> -   </v>
          </cell>
          <cell r="D759" t="str">
            <v xml:space="preserve"> -   </v>
          </cell>
          <cell r="E759" t="str">
            <v xml:space="preserve"> -   </v>
          </cell>
          <cell r="F759" t="str">
            <v xml:space="preserve"> -   </v>
          </cell>
          <cell r="G759">
            <v>0</v>
          </cell>
        </row>
        <row r="760">
          <cell r="A760" t="str">
            <v>1.2.2.9.09.0000</v>
          </cell>
          <cell r="B760" t="str">
            <v>OTRAS CUENTAS POR RECUPERAR A LARGO PLAZO</v>
          </cell>
          <cell r="C760" t="str">
            <v xml:space="preserve"> -   </v>
          </cell>
          <cell r="D760" t="str">
            <v xml:space="preserve"> -   </v>
          </cell>
          <cell r="E760" t="str">
            <v xml:space="preserve"> -   </v>
          </cell>
          <cell r="F760" t="str">
            <v xml:space="preserve"> -   </v>
          </cell>
          <cell r="G760">
            <v>0</v>
          </cell>
        </row>
        <row r="761">
          <cell r="A761" t="str">
            <v>1.2.3.0.00.0000</v>
          </cell>
          <cell r="B761" t="str">
            <v>BIENES INMUEBLES, INFRAESTRUCTURA Y CONSTRUCCIONES EN PROCESO</v>
          </cell>
          <cell r="C761">
            <v>21255612159.16</v>
          </cell>
          <cell r="D761">
            <v>1651690586.28</v>
          </cell>
          <cell r="E761">
            <v>879857148.30999994</v>
          </cell>
          <cell r="F761">
            <v>22027445597.130001</v>
          </cell>
          <cell r="G761">
            <v>45814605490.880005</v>
          </cell>
        </row>
        <row r="762">
          <cell r="A762" t="str">
            <v>1.2.3.1.00.0000</v>
          </cell>
          <cell r="B762" t="str">
            <v>TERRENOS</v>
          </cell>
          <cell r="C762">
            <v>15520769725</v>
          </cell>
          <cell r="D762" t="str">
            <v xml:space="preserve"> -   </v>
          </cell>
          <cell r="E762" t="str">
            <v xml:space="preserve"> -   </v>
          </cell>
          <cell r="F762">
            <v>15520769725</v>
          </cell>
          <cell r="G762">
            <v>31041539450</v>
          </cell>
        </row>
        <row r="763">
          <cell r="A763" t="str">
            <v>1.2.3.1.01.0000</v>
          </cell>
          <cell r="B763" t="str">
            <v>TERRENOS</v>
          </cell>
          <cell r="C763">
            <v>15520769725</v>
          </cell>
          <cell r="D763" t="str">
            <v xml:space="preserve"> -   </v>
          </cell>
          <cell r="E763" t="str">
            <v xml:space="preserve"> -   </v>
          </cell>
          <cell r="F763">
            <v>15520769725</v>
          </cell>
          <cell r="G763">
            <v>31041539450</v>
          </cell>
        </row>
        <row r="764">
          <cell r="A764" t="str">
            <v>1.2.3.1.01.0001</v>
          </cell>
          <cell r="B764" t="str">
            <v>TERRENOS</v>
          </cell>
          <cell r="C764">
            <v>15520769725</v>
          </cell>
          <cell r="D764" t="str">
            <v xml:space="preserve"> -   </v>
          </cell>
          <cell r="E764" t="str">
            <v xml:space="preserve"> -   </v>
          </cell>
          <cell r="F764">
            <v>15520769725</v>
          </cell>
          <cell r="G764">
            <v>31041539450</v>
          </cell>
        </row>
        <row r="765">
          <cell r="A765" t="str">
            <v>1.2.3.2.00.0000</v>
          </cell>
          <cell r="B765" t="str">
            <v>VIVIENDAS</v>
          </cell>
          <cell r="C765" t="str">
            <v xml:space="preserve"> -   </v>
          </cell>
          <cell r="D765" t="str">
            <v xml:space="preserve"> -   </v>
          </cell>
          <cell r="E765" t="str">
            <v xml:space="preserve"> -   </v>
          </cell>
          <cell r="F765" t="str">
            <v xml:space="preserve"> -   </v>
          </cell>
          <cell r="G765">
            <v>0</v>
          </cell>
        </row>
        <row r="766">
          <cell r="A766" t="str">
            <v>1.2.3.2.01.0000</v>
          </cell>
          <cell r="B766" t="str">
            <v>VIVIENDAS</v>
          </cell>
          <cell r="C766" t="str">
            <v xml:space="preserve"> -   </v>
          </cell>
          <cell r="D766" t="str">
            <v xml:space="preserve"> -   </v>
          </cell>
          <cell r="E766" t="str">
            <v xml:space="preserve"> -   </v>
          </cell>
          <cell r="F766" t="str">
            <v xml:space="preserve"> -   </v>
          </cell>
          <cell r="G766">
            <v>0</v>
          </cell>
        </row>
        <row r="767">
          <cell r="A767" t="str">
            <v>1.2.3.2.01.0001</v>
          </cell>
          <cell r="B767" t="str">
            <v>VIVIENDAS</v>
          </cell>
          <cell r="C767" t="str">
            <v xml:space="preserve"> -   </v>
          </cell>
          <cell r="D767" t="str">
            <v xml:space="preserve"> -   </v>
          </cell>
          <cell r="E767" t="str">
            <v xml:space="preserve"> -   </v>
          </cell>
          <cell r="F767" t="str">
            <v xml:space="preserve"> -   </v>
          </cell>
          <cell r="G767">
            <v>0</v>
          </cell>
        </row>
        <row r="768">
          <cell r="A768" t="str">
            <v>1.2.3.3.00.0000</v>
          </cell>
          <cell r="B768" t="str">
            <v>EDIFICIOS NO HABITACIONALES</v>
          </cell>
          <cell r="C768">
            <v>1265923106.7</v>
          </cell>
          <cell r="D768" t="str">
            <v xml:space="preserve"> -   </v>
          </cell>
          <cell r="E768" t="str">
            <v xml:space="preserve"> -   </v>
          </cell>
          <cell r="F768">
            <v>1265923106.7</v>
          </cell>
          <cell r="G768">
            <v>2531846213.4000001</v>
          </cell>
        </row>
        <row r="769">
          <cell r="A769" t="str">
            <v>1.2.3.3.01.0000</v>
          </cell>
          <cell r="B769" t="str">
            <v>EDIFICIOS NO HABITACIONALES</v>
          </cell>
          <cell r="C769">
            <v>1265923106.7</v>
          </cell>
          <cell r="D769" t="str">
            <v xml:space="preserve"> -   </v>
          </cell>
          <cell r="E769" t="str">
            <v xml:space="preserve"> -   </v>
          </cell>
          <cell r="F769">
            <v>1265923106.7</v>
          </cell>
          <cell r="G769">
            <v>2531846213.4000001</v>
          </cell>
        </row>
        <row r="770">
          <cell r="A770" t="str">
            <v>1.2.3.3.01.0001</v>
          </cell>
          <cell r="B770" t="str">
            <v>EDIFICIOS Y LOCALES</v>
          </cell>
          <cell r="C770">
            <v>1265923106.7</v>
          </cell>
          <cell r="D770" t="str">
            <v xml:space="preserve"> -   </v>
          </cell>
          <cell r="E770" t="str">
            <v xml:space="preserve"> -   </v>
          </cell>
          <cell r="F770">
            <v>1265923106.7</v>
          </cell>
          <cell r="G770">
            <v>2531846213.4000001</v>
          </cell>
        </row>
        <row r="771">
          <cell r="A771" t="str">
            <v>1.2.3.4.00.0000</v>
          </cell>
          <cell r="B771" t="str">
            <v>INFRAESTRUCTURA</v>
          </cell>
          <cell r="C771" t="str">
            <v xml:space="preserve"> -   </v>
          </cell>
          <cell r="D771" t="str">
            <v xml:space="preserve"> -   </v>
          </cell>
          <cell r="E771" t="str">
            <v xml:space="preserve"> -   </v>
          </cell>
          <cell r="F771" t="str">
            <v xml:space="preserve"> -   </v>
          </cell>
          <cell r="G771">
            <v>0</v>
          </cell>
        </row>
        <row r="772">
          <cell r="A772" t="str">
            <v>1.2.3.4.01.0000</v>
          </cell>
          <cell r="B772" t="str">
            <v>INFRAESTRUCTURA DE CARRETERAS</v>
          </cell>
          <cell r="C772" t="str">
            <v xml:space="preserve"> -   </v>
          </cell>
          <cell r="D772" t="str">
            <v xml:space="preserve"> -   </v>
          </cell>
          <cell r="E772" t="str">
            <v xml:space="preserve"> -   </v>
          </cell>
          <cell r="F772" t="str">
            <v xml:space="preserve"> -   </v>
          </cell>
          <cell r="G772">
            <v>0</v>
          </cell>
        </row>
        <row r="773">
          <cell r="A773" t="str">
            <v>1.2.3.4.02.0000</v>
          </cell>
          <cell r="B773" t="str">
            <v>INFRAESTRUCTURA FERROVIARIA Y MULTIMODAL</v>
          </cell>
          <cell r="C773" t="str">
            <v xml:space="preserve"> -   </v>
          </cell>
          <cell r="D773" t="str">
            <v xml:space="preserve"> -   </v>
          </cell>
          <cell r="E773" t="str">
            <v xml:space="preserve"> -   </v>
          </cell>
          <cell r="F773" t="str">
            <v xml:space="preserve"> -   </v>
          </cell>
          <cell r="G773">
            <v>0</v>
          </cell>
        </row>
        <row r="774">
          <cell r="A774" t="str">
            <v>1.2.3.4.03.0000</v>
          </cell>
          <cell r="B774" t="str">
            <v>INFRAESTRUCTURA PORTUARIA</v>
          </cell>
          <cell r="C774" t="str">
            <v xml:space="preserve"> -   </v>
          </cell>
          <cell r="D774" t="str">
            <v xml:space="preserve"> -   </v>
          </cell>
          <cell r="E774" t="str">
            <v xml:space="preserve"> -   </v>
          </cell>
          <cell r="F774" t="str">
            <v xml:space="preserve"> -   </v>
          </cell>
          <cell r="G774">
            <v>0</v>
          </cell>
        </row>
        <row r="775">
          <cell r="A775" t="str">
            <v>1.2.3.4.04.0000</v>
          </cell>
          <cell r="B775" t="str">
            <v>INFRAESTRUCTURA AEROPORTUARIA</v>
          </cell>
          <cell r="C775" t="str">
            <v xml:space="preserve"> -   </v>
          </cell>
          <cell r="D775" t="str">
            <v xml:space="preserve"> -   </v>
          </cell>
          <cell r="E775" t="str">
            <v xml:space="preserve"> -   </v>
          </cell>
          <cell r="F775" t="str">
            <v xml:space="preserve"> -   </v>
          </cell>
          <cell r="G775">
            <v>0</v>
          </cell>
        </row>
        <row r="776">
          <cell r="A776" t="str">
            <v>1.2.3.4.05.0000</v>
          </cell>
          <cell r="B776" t="str">
            <v>INFRAESTRUCTURA DE TELECOMUNICACIONES</v>
          </cell>
          <cell r="C776" t="str">
            <v xml:space="preserve"> -   </v>
          </cell>
          <cell r="D776" t="str">
            <v xml:space="preserve"> -   </v>
          </cell>
          <cell r="E776" t="str">
            <v xml:space="preserve"> -   </v>
          </cell>
          <cell r="F776" t="str">
            <v xml:space="preserve"> -   </v>
          </cell>
          <cell r="G776">
            <v>0</v>
          </cell>
        </row>
        <row r="777">
          <cell r="A777" t="str">
            <v>1.2.3.4.06.0000</v>
          </cell>
          <cell r="B777" t="str">
            <v>INFRAESTRUCTURA DE AGUA POTABLE, SANEAMIENTO, HIDROAGRÍCOLA Y CONTROL DE INUNDACIONES</v>
          </cell>
          <cell r="C777" t="str">
            <v xml:space="preserve"> -   </v>
          </cell>
          <cell r="D777" t="str">
            <v xml:space="preserve"> -   </v>
          </cell>
          <cell r="E777" t="str">
            <v xml:space="preserve"> -   </v>
          </cell>
          <cell r="F777" t="str">
            <v xml:space="preserve"> -   </v>
          </cell>
          <cell r="G777">
            <v>0</v>
          </cell>
        </row>
        <row r="778">
          <cell r="A778" t="str">
            <v>1.2.3.4.07.0000</v>
          </cell>
          <cell r="B778" t="str">
            <v>INFRAESTRUCTURA ELÉCTRICA</v>
          </cell>
          <cell r="C778" t="str">
            <v xml:space="preserve"> -   </v>
          </cell>
          <cell r="D778" t="str">
            <v xml:space="preserve"> -   </v>
          </cell>
          <cell r="E778" t="str">
            <v xml:space="preserve"> -   </v>
          </cell>
          <cell r="F778" t="str">
            <v xml:space="preserve"> -   </v>
          </cell>
          <cell r="G778">
            <v>0</v>
          </cell>
        </row>
        <row r="779">
          <cell r="A779" t="str">
            <v>1.2.3.4.08.0000</v>
          </cell>
          <cell r="B779" t="str">
            <v>INFRAESTRUCTURA DE PRODUCCIÓN DE HIDROCARBUROS</v>
          </cell>
          <cell r="C779" t="str">
            <v xml:space="preserve"> -   </v>
          </cell>
          <cell r="D779" t="str">
            <v xml:space="preserve"> -   </v>
          </cell>
          <cell r="E779" t="str">
            <v xml:space="preserve"> -   </v>
          </cell>
          <cell r="F779" t="str">
            <v xml:space="preserve"> -   </v>
          </cell>
          <cell r="G779">
            <v>0</v>
          </cell>
        </row>
        <row r="780">
          <cell r="A780" t="str">
            <v>1.2.3.4.09.0000</v>
          </cell>
          <cell r="B780" t="str">
            <v>INFRAESTRUCTURA DE REFINACIÓN, GAS Y PETROQUÍMICA</v>
          </cell>
          <cell r="C780" t="str">
            <v xml:space="preserve"> -   </v>
          </cell>
          <cell r="D780" t="str">
            <v xml:space="preserve"> -   </v>
          </cell>
          <cell r="E780" t="str">
            <v xml:space="preserve"> -   </v>
          </cell>
          <cell r="F780" t="str">
            <v xml:space="preserve"> -   </v>
          </cell>
          <cell r="G780">
            <v>0</v>
          </cell>
        </row>
        <row r="781">
          <cell r="A781" t="str">
            <v>1.2.3.5.00.0000</v>
          </cell>
          <cell r="B781" t="str">
            <v>CONSTRUCCIONES EN PROCESO EN BIENES DE DOMINIO PÚBLICO</v>
          </cell>
          <cell r="C781">
            <v>4434102996.3999996</v>
          </cell>
          <cell r="D781">
            <v>1650746656.1300001</v>
          </cell>
          <cell r="E781">
            <v>879857148.30999994</v>
          </cell>
          <cell r="F781">
            <v>5204992504.2200003</v>
          </cell>
          <cell r="G781">
            <v>12169699305.060001</v>
          </cell>
        </row>
        <row r="782">
          <cell r="A782" t="str">
            <v>1.2.3.5.01.0000</v>
          </cell>
          <cell r="B782" t="str">
            <v>EDIFICACIÓN HABITACIONAL EN PROCESO</v>
          </cell>
          <cell r="C782">
            <v>31803066.34</v>
          </cell>
          <cell r="D782">
            <v>11737350.529999999</v>
          </cell>
          <cell r="E782">
            <v>5867105.2599999998</v>
          </cell>
          <cell r="F782">
            <v>37673311.609999999</v>
          </cell>
          <cell r="G782">
            <v>87080833.739999995</v>
          </cell>
        </row>
        <row r="783">
          <cell r="A783" t="str">
            <v>1.2.3.5.01.0001</v>
          </cell>
          <cell r="B783" t="str">
            <v>EDIFICACIÓN HABITACIONAL EN PROCESO</v>
          </cell>
          <cell r="C783">
            <v>31803066.34</v>
          </cell>
          <cell r="D783">
            <v>11737350.529999999</v>
          </cell>
          <cell r="E783">
            <v>5867105.2599999998</v>
          </cell>
          <cell r="F783">
            <v>37673311.609999999</v>
          </cell>
          <cell r="G783">
            <v>87080833.739999995</v>
          </cell>
        </row>
        <row r="784">
          <cell r="A784" t="str">
            <v>1.2.3.5.02.0000</v>
          </cell>
          <cell r="B784" t="str">
            <v>EDIFICACIÓN NO HABITACIONAL EN PROCESO</v>
          </cell>
          <cell r="C784">
            <v>891264385.58000004</v>
          </cell>
          <cell r="D784">
            <v>395473410.72000003</v>
          </cell>
          <cell r="E784">
            <v>247352640.80000001</v>
          </cell>
          <cell r="F784">
            <v>1039385155.5</v>
          </cell>
          <cell r="G784">
            <v>2573475592.6000004</v>
          </cell>
        </row>
        <row r="785">
          <cell r="A785" t="str">
            <v>1.2.3.5.02.0001</v>
          </cell>
          <cell r="B785" t="str">
            <v>CONSTRUCCIÓN Y REHABILITACIÓN DE PLAZAS</v>
          </cell>
          <cell r="C785">
            <v>64312717.329999998</v>
          </cell>
          <cell r="D785">
            <v>17810072.309999999</v>
          </cell>
          <cell r="E785" t="str">
            <v xml:space="preserve"> -   </v>
          </cell>
          <cell r="F785">
            <v>82122789.640000001</v>
          </cell>
          <cell r="G785">
            <v>164245579.28</v>
          </cell>
        </row>
        <row r="786">
          <cell r="A786" t="str">
            <v>1.2.3.5.02.0002</v>
          </cell>
          <cell r="B786" t="str">
            <v>CONSTRUCCIÓN Y REHABILITACIÓN DE PARQUES</v>
          </cell>
          <cell r="C786">
            <v>358356673.32999998</v>
          </cell>
          <cell r="D786">
            <v>139327651.31</v>
          </cell>
          <cell r="E786">
            <v>84446643.590000004</v>
          </cell>
          <cell r="F786">
            <v>413237681.05000001</v>
          </cell>
          <cell r="G786">
            <v>995368649.27999997</v>
          </cell>
        </row>
        <row r="787">
          <cell r="A787" t="str">
            <v>1.2.3.5.02.0003</v>
          </cell>
          <cell r="B787" t="str">
            <v>CONSTRUCCIÓN Y/O REHABILITACIÓN INFRAESTRUCTURA DEPORTIVA</v>
          </cell>
          <cell r="C787">
            <v>277882536.73000002</v>
          </cell>
          <cell r="D787">
            <v>204331778.59</v>
          </cell>
          <cell r="E787">
            <v>98871303.680000007</v>
          </cell>
          <cell r="F787">
            <v>383343011.63999999</v>
          </cell>
          <cell r="G787">
            <v>964428630.63999999</v>
          </cell>
        </row>
        <row r="788">
          <cell r="A788" t="str">
            <v>1.2.3.5.02.0004</v>
          </cell>
          <cell r="B788" t="str">
            <v>CONSTRUCCIÓN Y/O REHABILITACIÓN INFRAESTRCTURA EDUCATIVA</v>
          </cell>
          <cell r="C788">
            <v>15700875.85</v>
          </cell>
          <cell r="D788">
            <v>809739.66</v>
          </cell>
          <cell r="E788">
            <v>14315168.949999999</v>
          </cell>
          <cell r="F788">
            <v>2195446.56</v>
          </cell>
          <cell r="G788">
            <v>33021231.02</v>
          </cell>
        </row>
        <row r="789">
          <cell r="A789" t="str">
            <v>1.2.3.5.02.0005</v>
          </cell>
          <cell r="B789" t="str">
            <v>CONSTRUCCIÓN, REMODELACIÓN  Y MANTENIMIENTO DE EDIFICIOS MUNICIPALES</v>
          </cell>
          <cell r="C789">
            <v>175011582.34</v>
          </cell>
          <cell r="D789">
            <v>33194168.850000001</v>
          </cell>
          <cell r="E789">
            <v>49719524.579999998</v>
          </cell>
          <cell r="F789">
            <v>158486226.61000001</v>
          </cell>
          <cell r="G789">
            <v>416411502.38</v>
          </cell>
        </row>
        <row r="790">
          <cell r="A790" t="str">
            <v>1.2.3.5.03.0000</v>
          </cell>
          <cell r="B790" t="str">
            <v>CONSTRUCCIÓN DE OBRAS PARA EL ABASTECIMIENTO DE AGUA, PETRÓLEO, GAS, ELECTRICIDAD Y TELECOMUNICACIONES EN PROCESO</v>
          </cell>
          <cell r="C790" t="str">
            <v xml:space="preserve"> -   </v>
          </cell>
          <cell r="D790" t="str">
            <v xml:space="preserve"> -   </v>
          </cell>
          <cell r="E790" t="str">
            <v xml:space="preserve"> -   </v>
          </cell>
          <cell r="F790" t="str">
            <v xml:space="preserve"> -   </v>
          </cell>
          <cell r="G790">
            <v>0</v>
          </cell>
        </row>
        <row r="791">
          <cell r="A791" t="str">
            <v>1.2.3.5.03.0001</v>
          </cell>
          <cell r="B791" t="str">
            <v>CONSTRUCCIÓN DE OBRAS PARA EL ABASTECIMIENTO</v>
          </cell>
          <cell r="C791" t="str">
            <v xml:space="preserve"> -   </v>
          </cell>
          <cell r="D791" t="str">
            <v xml:space="preserve"> -   </v>
          </cell>
          <cell r="E791" t="str">
            <v xml:space="preserve"> -   </v>
          </cell>
          <cell r="F791" t="str">
            <v xml:space="preserve"> -   </v>
          </cell>
          <cell r="G791">
            <v>0</v>
          </cell>
        </row>
        <row r="792">
          <cell r="A792" t="str">
            <v>1.2.3.5.04.0000</v>
          </cell>
          <cell r="B792" t="str">
            <v>DIVISIÓN DE TERRENOS Y CONSTRUCCIÓN DE OBRAS DE URBANIZACIÓN EN PROCESO</v>
          </cell>
          <cell r="C792">
            <v>355606587.27999997</v>
          </cell>
          <cell r="D792">
            <v>359242769.44999999</v>
          </cell>
          <cell r="E792">
            <v>211522829.69999999</v>
          </cell>
          <cell r="F792">
            <v>503326527.02999997</v>
          </cell>
          <cell r="G792">
            <v>1429698713.46</v>
          </cell>
        </row>
        <row r="793">
          <cell r="A793" t="str">
            <v>1.2.3.5.04.0001</v>
          </cell>
          <cell r="B793" t="str">
            <v>DIVISIÓN TERRENOS Y CONSTRUCCIÓN DE OBRAS DE URBANIZACIÓN</v>
          </cell>
          <cell r="C793">
            <v>355606587.27999997</v>
          </cell>
          <cell r="D793">
            <v>359242769.44999999</v>
          </cell>
          <cell r="E793">
            <v>211522829.69999999</v>
          </cell>
          <cell r="F793">
            <v>503326527.02999997</v>
          </cell>
          <cell r="G793">
            <v>1429698713.46</v>
          </cell>
        </row>
        <row r="794">
          <cell r="A794" t="str">
            <v>1.2.3.5.05.0000</v>
          </cell>
          <cell r="B794" t="str">
            <v>CONSTRUCCIÓN DE VÍAS DE COMUNICACIÓN EN PROCESO</v>
          </cell>
          <cell r="C794">
            <v>3153660051.1599998</v>
          </cell>
          <cell r="D794">
            <v>884293125.42999995</v>
          </cell>
          <cell r="E794">
            <v>415114572.55000001</v>
          </cell>
          <cell r="F794">
            <v>3622838604.04</v>
          </cell>
          <cell r="G794">
            <v>8075906353.1799994</v>
          </cell>
        </row>
        <row r="795">
          <cell r="A795" t="str">
            <v>1.2.3.5.05.0001</v>
          </cell>
          <cell r="B795" t="str">
            <v>PAVIMENTACIÓN ASFÁLTICA</v>
          </cell>
          <cell r="C795">
            <v>131851430.20999999</v>
          </cell>
          <cell r="D795">
            <v>84490456.170000002</v>
          </cell>
          <cell r="E795">
            <v>27194779.870000001</v>
          </cell>
          <cell r="F795">
            <v>189147106.50999999</v>
          </cell>
          <cell r="G795">
            <v>432683772.75999999</v>
          </cell>
        </row>
        <row r="796">
          <cell r="A796" t="str">
            <v>1.2.3.5.05.0002</v>
          </cell>
          <cell r="B796" t="str">
            <v>REHABILITACIÓN DE CALLES Y AVENIDAS</v>
          </cell>
          <cell r="C796">
            <v>2461879948.7199998</v>
          </cell>
          <cell r="D796">
            <v>310011834.57999998</v>
          </cell>
          <cell r="E796">
            <v>199186832.71000001</v>
          </cell>
          <cell r="F796">
            <v>2572704950.5900002</v>
          </cell>
          <cell r="G796">
            <v>5543783566.6000004</v>
          </cell>
        </row>
        <row r="797">
          <cell r="A797" t="str">
            <v>1.2.3.5.05.0003</v>
          </cell>
          <cell r="B797" t="str">
            <v>CONSTRUCCIÓN PASOS A DESNIVEL</v>
          </cell>
          <cell r="C797">
            <v>543309670.94000006</v>
          </cell>
          <cell r="D797">
            <v>489790834.68000001</v>
          </cell>
          <cell r="E797">
            <v>188732959.97</v>
          </cell>
          <cell r="F797">
            <v>844367545.64999998</v>
          </cell>
          <cell r="G797">
            <v>2066201011.2400002</v>
          </cell>
        </row>
        <row r="798">
          <cell r="A798" t="str">
            <v>1.2.3.5.05.0004</v>
          </cell>
          <cell r="B798" t="str">
            <v>AFECTACIONES VIALIDADES (INMUEBLES)</v>
          </cell>
          <cell r="C798">
            <v>16619001.289999999</v>
          </cell>
          <cell r="D798" t="str">
            <v xml:space="preserve"> -   </v>
          </cell>
          <cell r="E798" t="str">
            <v xml:space="preserve"> -   </v>
          </cell>
          <cell r="F798">
            <v>16619001.289999999</v>
          </cell>
          <cell r="G798">
            <v>33238002.579999998</v>
          </cell>
        </row>
        <row r="799">
          <cell r="A799" t="str">
            <v>1.2.3.5.06.0000</v>
          </cell>
          <cell r="B799" t="str">
            <v>OTRAS CONSTRUCCIONES DE INGENIERÍA CIVIL U OBRA PESADA EN PROCESO</v>
          </cell>
          <cell r="C799" t="str">
            <v xml:space="preserve"> -   </v>
          </cell>
          <cell r="D799" t="str">
            <v xml:space="preserve"> -   </v>
          </cell>
          <cell r="E799" t="str">
            <v xml:space="preserve"> -   </v>
          </cell>
          <cell r="F799" t="str">
            <v xml:space="preserve"> -   </v>
          </cell>
          <cell r="G799">
            <v>0</v>
          </cell>
        </row>
        <row r="800">
          <cell r="A800" t="str">
            <v>1.2.3.5.06.0001</v>
          </cell>
          <cell r="B800" t="str">
            <v>OTRAS CONSTRUCCIONES DE INGENIERÍA CIVIL U OBRA PESADA EN PROCESO</v>
          </cell>
          <cell r="C800" t="str">
            <v xml:space="preserve"> -   </v>
          </cell>
          <cell r="D800" t="str">
            <v xml:space="preserve"> -   </v>
          </cell>
          <cell r="E800" t="str">
            <v xml:space="preserve"> -   </v>
          </cell>
          <cell r="F800" t="str">
            <v xml:space="preserve"> -   </v>
          </cell>
          <cell r="G800">
            <v>0</v>
          </cell>
        </row>
        <row r="801">
          <cell r="A801" t="str">
            <v>1.2.3.5.07.0000</v>
          </cell>
          <cell r="B801" t="str">
            <v>INSTALACIONES Y EQUIPAMIENTO EN CONSTRUCCIONES EN PROCESO</v>
          </cell>
          <cell r="C801">
            <v>1768906.04</v>
          </cell>
          <cell r="D801" t="str">
            <v xml:space="preserve"> -   </v>
          </cell>
          <cell r="E801" t="str">
            <v xml:space="preserve"> -   </v>
          </cell>
          <cell r="F801">
            <v>1768906.04</v>
          </cell>
          <cell r="G801">
            <v>3537812.08</v>
          </cell>
        </row>
        <row r="802">
          <cell r="A802" t="str">
            <v>1.2.3.5.07.0001</v>
          </cell>
          <cell r="B802" t="str">
            <v>INSTALACIONES Y EQUIPAMIENTO EN CONSTRUCCIONES EN PROCESO</v>
          </cell>
          <cell r="C802">
            <v>1768906.04</v>
          </cell>
          <cell r="D802" t="str">
            <v xml:space="preserve"> -   </v>
          </cell>
          <cell r="E802" t="str">
            <v xml:space="preserve"> -   </v>
          </cell>
          <cell r="F802">
            <v>1768906.04</v>
          </cell>
          <cell r="G802">
            <v>3537812.08</v>
          </cell>
        </row>
        <row r="803">
          <cell r="A803" t="str">
            <v>1.2.3.5.09.0000</v>
          </cell>
          <cell r="B803" t="str">
            <v>TRABAJOS DE ACABADOS EN EDIFICACIONES Y OTROS TRABAJOS ESPECIALIZADOS EN PROCESO</v>
          </cell>
          <cell r="C803" t="str">
            <v xml:space="preserve"> -   </v>
          </cell>
          <cell r="D803" t="str">
            <v xml:space="preserve"> -   </v>
          </cell>
          <cell r="E803" t="str">
            <v xml:space="preserve"> -   </v>
          </cell>
          <cell r="F803" t="str">
            <v xml:space="preserve"> -   </v>
          </cell>
          <cell r="G803">
            <v>0</v>
          </cell>
        </row>
        <row r="804">
          <cell r="A804" t="str">
            <v>1.2.3.5.09.0001</v>
          </cell>
          <cell r="B804" t="str">
            <v>TRABAJOS DE ACABADOS EN EDIFICACIONES Y OTROS TRABAJOS ESPECIALIZADOS EN PROCESO</v>
          </cell>
          <cell r="C804" t="str">
            <v xml:space="preserve"> -   </v>
          </cell>
          <cell r="D804" t="str">
            <v xml:space="preserve"> -   </v>
          </cell>
          <cell r="E804" t="str">
            <v xml:space="preserve"> -   </v>
          </cell>
          <cell r="F804" t="str">
            <v xml:space="preserve"> -   </v>
          </cell>
          <cell r="G804">
            <v>0</v>
          </cell>
        </row>
        <row r="805">
          <cell r="A805" t="str">
            <v>1.2.3.6.00.0000</v>
          </cell>
          <cell r="B805" t="str">
            <v>CONSTRUCCIONES EN PROCESO EN BIENES PROPIOS</v>
          </cell>
          <cell r="C805">
            <v>34816331.060000002</v>
          </cell>
          <cell r="D805">
            <v>943930.15</v>
          </cell>
          <cell r="E805" t="str">
            <v xml:space="preserve"> -   </v>
          </cell>
          <cell r="F805">
            <v>35760261.210000001</v>
          </cell>
          <cell r="G805">
            <v>71520522.420000002</v>
          </cell>
        </row>
        <row r="806">
          <cell r="A806" t="str">
            <v>1.2.3.6.01.0000</v>
          </cell>
          <cell r="B806" t="str">
            <v>EDIFICACIÓN HABITACIONAL EN PROCESO</v>
          </cell>
          <cell r="C806" t="str">
            <v xml:space="preserve"> -   </v>
          </cell>
          <cell r="D806" t="str">
            <v xml:space="preserve"> -   </v>
          </cell>
          <cell r="E806" t="str">
            <v xml:space="preserve"> -   </v>
          </cell>
          <cell r="F806" t="str">
            <v xml:space="preserve"> -   </v>
          </cell>
          <cell r="G806">
            <v>0</v>
          </cell>
        </row>
        <row r="807">
          <cell r="A807" t="str">
            <v>1.2.3.6.01.0001</v>
          </cell>
          <cell r="B807" t="str">
            <v>OBRAS DE CONSTRUCCIÓN PARA EDIFICIOS HABITACIONALES EN PROCESO</v>
          </cell>
          <cell r="C807" t="str">
            <v xml:space="preserve"> -   </v>
          </cell>
          <cell r="D807" t="str">
            <v xml:space="preserve"> -   </v>
          </cell>
          <cell r="E807" t="str">
            <v xml:space="preserve"> -   </v>
          </cell>
          <cell r="F807" t="str">
            <v xml:space="preserve"> -   </v>
          </cell>
          <cell r="G807">
            <v>0</v>
          </cell>
        </row>
        <row r="808">
          <cell r="A808" t="str">
            <v>1.2.3.6.01.0002</v>
          </cell>
          <cell r="B808" t="str">
            <v>MANTENIMIENTO Y REHABILITACIÓN DE EDIFICIOS HABITACIONALES EN PROCESO</v>
          </cell>
          <cell r="C808" t="str">
            <v xml:space="preserve"> -   </v>
          </cell>
          <cell r="D808" t="str">
            <v xml:space="preserve"> -   </v>
          </cell>
          <cell r="E808" t="str">
            <v xml:space="preserve"> -   </v>
          </cell>
          <cell r="F808" t="str">
            <v xml:space="preserve"> -   </v>
          </cell>
          <cell r="G808">
            <v>0</v>
          </cell>
        </row>
        <row r="809">
          <cell r="A809" t="str">
            <v>1.2.3.6.02.0000</v>
          </cell>
          <cell r="B809" t="str">
            <v>EDIFICACIÓN NO HABITACIONAL EN PROCESO</v>
          </cell>
          <cell r="C809">
            <v>34816331.060000002</v>
          </cell>
          <cell r="D809">
            <v>943930.15</v>
          </cell>
          <cell r="E809" t="str">
            <v xml:space="preserve"> -   </v>
          </cell>
          <cell r="F809">
            <v>35760261.210000001</v>
          </cell>
          <cell r="G809">
            <v>71520522.420000002</v>
          </cell>
        </row>
        <row r="810">
          <cell r="A810" t="str">
            <v>1.2.3.6.02.0001</v>
          </cell>
          <cell r="B810" t="str">
            <v>EDIFICACIÓN NO HABITACIONAL BIENES PROPIOS EN PROCESO</v>
          </cell>
          <cell r="C810">
            <v>34816331.060000002</v>
          </cell>
          <cell r="D810">
            <v>943930.15</v>
          </cell>
          <cell r="E810" t="str">
            <v xml:space="preserve"> -   </v>
          </cell>
          <cell r="F810">
            <v>35760261.210000001</v>
          </cell>
          <cell r="G810">
            <v>71520522.420000002</v>
          </cell>
        </row>
        <row r="811">
          <cell r="A811" t="str">
            <v>1.2.3.6.02.0002</v>
          </cell>
          <cell r="B811" t="str">
            <v>MANTENIMIENTO Y REHABILITACIÓN DE EDIFICIOS NO HABITACIONALES EN PROCESO</v>
          </cell>
          <cell r="C811" t="str">
            <v xml:space="preserve"> -   </v>
          </cell>
          <cell r="D811" t="str">
            <v xml:space="preserve"> -   </v>
          </cell>
          <cell r="E811" t="str">
            <v xml:space="preserve"> -   </v>
          </cell>
          <cell r="F811" t="str">
            <v xml:space="preserve"> -   </v>
          </cell>
          <cell r="G811">
            <v>0</v>
          </cell>
        </row>
        <row r="812">
          <cell r="A812" t="str">
            <v>1.2.3.6.03.0000</v>
          </cell>
          <cell r="B812" t="str">
            <v>CONSTRUCCIÓN DE OBRAS PARA EL ABASTECIMIENTO DE AGUA, PETRÓLEO, GAS, ELECTRICIDAD Y TELECOMUNICACIONES EN PROCESO</v>
          </cell>
          <cell r="C812" t="str">
            <v xml:space="preserve"> -   </v>
          </cell>
          <cell r="D812" t="str">
            <v xml:space="preserve"> -   </v>
          </cell>
          <cell r="E812" t="str">
            <v xml:space="preserve"> -   </v>
          </cell>
          <cell r="F812" t="str">
            <v xml:space="preserve"> -   </v>
          </cell>
          <cell r="G812">
            <v>0</v>
          </cell>
        </row>
        <row r="813">
          <cell r="A813" t="str">
            <v>1.2.3.6.03.0001</v>
          </cell>
          <cell r="B813" t="str">
            <v>CONSTRUCCIÓN DE OBRAS PARA EL ABASTECIMIENTO DE AGUA, PETRÓLEO, GAS, ELECTRICIDAD Y TELECOMUNICACIONES</v>
          </cell>
          <cell r="C813" t="str">
            <v xml:space="preserve"> -   </v>
          </cell>
          <cell r="D813" t="str">
            <v xml:space="preserve"> -   </v>
          </cell>
          <cell r="E813" t="str">
            <v xml:space="preserve"> -   </v>
          </cell>
          <cell r="F813" t="str">
            <v xml:space="preserve"> -   </v>
          </cell>
          <cell r="G813">
            <v>0</v>
          </cell>
        </row>
        <row r="814">
          <cell r="A814" t="str">
            <v>1.2.3.6.03.0002</v>
          </cell>
          <cell r="B814" t="str">
            <v>MANTENIMIENTO Y REHABILITACIÓN DE OBRAS</v>
          </cell>
          <cell r="C814" t="str">
            <v xml:space="preserve"> -   </v>
          </cell>
          <cell r="D814" t="str">
            <v xml:space="preserve"> -   </v>
          </cell>
          <cell r="E814" t="str">
            <v xml:space="preserve"> -   </v>
          </cell>
          <cell r="F814" t="str">
            <v xml:space="preserve"> -   </v>
          </cell>
          <cell r="G814">
            <v>0</v>
          </cell>
        </row>
        <row r="815">
          <cell r="A815" t="str">
            <v>1.2.3.6.04.0000</v>
          </cell>
          <cell r="B815" t="str">
            <v>DIVISIÓN DE TERRENOS Y CONSTRUCCIÓN DE OBRAS DE URBANIZACIÓN EN PROCESO</v>
          </cell>
          <cell r="C815" t="str">
            <v xml:space="preserve"> -   </v>
          </cell>
          <cell r="D815" t="str">
            <v xml:space="preserve"> -   </v>
          </cell>
          <cell r="E815" t="str">
            <v xml:space="preserve"> -   </v>
          </cell>
          <cell r="F815" t="str">
            <v xml:space="preserve"> -   </v>
          </cell>
          <cell r="G815">
            <v>0</v>
          </cell>
        </row>
        <row r="816">
          <cell r="A816" t="str">
            <v>1.2.3.6.04.0001</v>
          </cell>
          <cell r="B816" t="str">
            <v>OBRA DE PREEDIFICACIÓN EN TERRENOS Y CONSTRUCCIÓN DE OBRAS DE URBANIZACIÓN EN PROCESO</v>
          </cell>
          <cell r="C816" t="str">
            <v xml:space="preserve"> -   </v>
          </cell>
          <cell r="D816" t="str">
            <v xml:space="preserve"> -   </v>
          </cell>
          <cell r="E816" t="str">
            <v xml:space="preserve"> -   </v>
          </cell>
          <cell r="F816" t="str">
            <v xml:space="preserve"> -   </v>
          </cell>
          <cell r="G816">
            <v>0</v>
          </cell>
        </row>
        <row r="817">
          <cell r="A817" t="str">
            <v>1.2.3.6.04.0002</v>
          </cell>
          <cell r="B817" t="str">
            <v>CONSTRUCCIÓN DE OBRAS DE URBANIZACIÓN EN PROCESO</v>
          </cell>
          <cell r="C817" t="str">
            <v xml:space="preserve"> -   </v>
          </cell>
          <cell r="D817" t="str">
            <v xml:space="preserve"> -   </v>
          </cell>
          <cell r="E817" t="str">
            <v xml:space="preserve"> -   </v>
          </cell>
          <cell r="F817" t="str">
            <v xml:space="preserve"> -   </v>
          </cell>
          <cell r="G817">
            <v>0</v>
          </cell>
        </row>
        <row r="818">
          <cell r="A818" t="str">
            <v>1.2.3.6.04.0003</v>
          </cell>
          <cell r="B818" t="str">
            <v>MANTENIMIENTO Y REHABILITACIÓN DE OBRAS DE URBANIZACIÓN EN PROCESO</v>
          </cell>
          <cell r="C818" t="str">
            <v xml:space="preserve"> -   </v>
          </cell>
          <cell r="D818" t="str">
            <v xml:space="preserve"> -   </v>
          </cell>
          <cell r="E818" t="str">
            <v xml:space="preserve"> -   </v>
          </cell>
          <cell r="F818" t="str">
            <v xml:space="preserve"> -   </v>
          </cell>
          <cell r="G818">
            <v>0</v>
          </cell>
        </row>
        <row r="819">
          <cell r="A819" t="str">
            <v>1.2.3.6.05.0000</v>
          </cell>
          <cell r="B819" t="str">
            <v>CONSTRUCCIÓN DE VÍAS DE COMUNICACIÓN EN PROCESO</v>
          </cell>
          <cell r="C819" t="str">
            <v xml:space="preserve"> -   </v>
          </cell>
          <cell r="D819" t="str">
            <v xml:space="preserve"> -   </v>
          </cell>
          <cell r="E819" t="str">
            <v xml:space="preserve"> -   </v>
          </cell>
          <cell r="F819" t="str">
            <v xml:space="preserve"> -   </v>
          </cell>
          <cell r="G819">
            <v>0</v>
          </cell>
        </row>
        <row r="820">
          <cell r="A820" t="str">
            <v>1.2.3.6.05.0001</v>
          </cell>
          <cell r="B820" t="str">
            <v>CONSTRUCCIÓN DE VÍAS DE COMUNICACIÓN EN PROCESO</v>
          </cell>
          <cell r="C820" t="str">
            <v xml:space="preserve"> -   </v>
          </cell>
          <cell r="D820" t="str">
            <v xml:space="preserve"> -   </v>
          </cell>
          <cell r="E820" t="str">
            <v xml:space="preserve"> -   </v>
          </cell>
          <cell r="F820" t="str">
            <v xml:space="preserve"> -   </v>
          </cell>
          <cell r="G820">
            <v>0</v>
          </cell>
        </row>
        <row r="821">
          <cell r="A821" t="str">
            <v>1.2.3.6.05.0002</v>
          </cell>
          <cell r="B821" t="str">
            <v>MANTENIMIENTO Y REHABILITACIÓN DE VÍAS DE COMUNICACIÓN EN PROCESO</v>
          </cell>
          <cell r="C821" t="str">
            <v xml:space="preserve"> -   </v>
          </cell>
          <cell r="D821" t="str">
            <v xml:space="preserve"> -   </v>
          </cell>
          <cell r="E821" t="str">
            <v xml:space="preserve"> -   </v>
          </cell>
          <cell r="F821" t="str">
            <v xml:space="preserve"> -   </v>
          </cell>
          <cell r="G821">
            <v>0</v>
          </cell>
        </row>
        <row r="822">
          <cell r="A822" t="str">
            <v>1.2.3.6.06.0000</v>
          </cell>
          <cell r="B822" t="str">
            <v>OTRAS CONSTRUCCIONES DE INGENIERÍA CIVIL U OBRA PESADA EN PROCESO</v>
          </cell>
          <cell r="C822" t="str">
            <v xml:space="preserve"> -   </v>
          </cell>
          <cell r="D822" t="str">
            <v xml:space="preserve"> -   </v>
          </cell>
          <cell r="E822" t="str">
            <v xml:space="preserve"> -   </v>
          </cell>
          <cell r="F822" t="str">
            <v xml:space="preserve"> -   </v>
          </cell>
          <cell r="G822">
            <v>0</v>
          </cell>
        </row>
        <row r="823">
          <cell r="A823" t="str">
            <v>1.2.3.6.06.0001</v>
          </cell>
          <cell r="B823" t="str">
            <v>OTRAS CONSTRUCCIONES DE INGENIERÍA CIVIL</v>
          </cell>
          <cell r="C823" t="str">
            <v xml:space="preserve"> -   </v>
          </cell>
          <cell r="D823" t="str">
            <v xml:space="preserve"> -   </v>
          </cell>
          <cell r="E823" t="str">
            <v xml:space="preserve"> -   </v>
          </cell>
          <cell r="F823" t="str">
            <v xml:space="preserve"> -   </v>
          </cell>
          <cell r="G823">
            <v>0</v>
          </cell>
        </row>
        <row r="824">
          <cell r="A824" t="str">
            <v>1.2.3.6.06.0002</v>
          </cell>
          <cell r="B824" t="str">
            <v>MANTENIMIENTO Y REHABILITACIÓN DE OTRAS CONSTRUCCIONES DE INGENIERÍA CIVIL U OBRA PESADA EN PROCESO</v>
          </cell>
          <cell r="C824" t="str">
            <v xml:space="preserve"> -   </v>
          </cell>
          <cell r="D824" t="str">
            <v xml:space="preserve"> -   </v>
          </cell>
          <cell r="E824" t="str">
            <v xml:space="preserve"> -   </v>
          </cell>
          <cell r="F824" t="str">
            <v xml:space="preserve"> -   </v>
          </cell>
          <cell r="G824">
            <v>0</v>
          </cell>
        </row>
        <row r="825">
          <cell r="A825" t="str">
            <v>1.2.3.6.06.0003</v>
          </cell>
          <cell r="B825" t="str">
            <v>CONSTRUCCIÓN DE OBRA PARA EL TRANSPORTE ELÉCTRICO</v>
          </cell>
          <cell r="C825" t="str">
            <v xml:space="preserve"> -   </v>
          </cell>
          <cell r="D825" t="str">
            <v xml:space="preserve"> -   </v>
          </cell>
          <cell r="E825" t="str">
            <v xml:space="preserve"> -   </v>
          </cell>
          <cell r="F825" t="str">
            <v xml:space="preserve"> -   </v>
          </cell>
          <cell r="G825">
            <v>0</v>
          </cell>
        </row>
        <row r="826">
          <cell r="A826" t="str">
            <v>1.2.3.6.07.0000</v>
          </cell>
          <cell r="B826" t="str">
            <v>INSTALACIONES Y EQUIPAMIENTO EN CONSTRUCCIONES EN PROCESO</v>
          </cell>
          <cell r="C826" t="str">
            <v xml:space="preserve"> -   </v>
          </cell>
          <cell r="D826" t="str">
            <v xml:space="preserve"> -   </v>
          </cell>
          <cell r="E826" t="str">
            <v xml:space="preserve"> -   </v>
          </cell>
          <cell r="F826" t="str">
            <v xml:space="preserve"> -   </v>
          </cell>
          <cell r="G826">
            <v>0</v>
          </cell>
        </row>
        <row r="827">
          <cell r="A827" t="str">
            <v>1.2.3.6.07.0001</v>
          </cell>
          <cell r="B827" t="str">
            <v>INSTALACIONES Y OBRAS DE CONSTRUCCIONES</v>
          </cell>
          <cell r="C827" t="str">
            <v xml:space="preserve"> -   </v>
          </cell>
          <cell r="D827" t="str">
            <v xml:space="preserve"> -   </v>
          </cell>
          <cell r="E827" t="str">
            <v xml:space="preserve"> -   </v>
          </cell>
          <cell r="F827" t="str">
            <v xml:space="preserve"> -   </v>
          </cell>
          <cell r="G827">
            <v>0</v>
          </cell>
        </row>
        <row r="828">
          <cell r="A828" t="str">
            <v>1.2.3.6.09.0000</v>
          </cell>
          <cell r="B828" t="str">
            <v>TRABAJOS DE ACABADOS EN EDIFICACIONES Y OTROS TRABAJOS ESPECIALIZADOS EN PROCESO</v>
          </cell>
          <cell r="C828" t="str">
            <v xml:space="preserve"> -   </v>
          </cell>
          <cell r="D828" t="str">
            <v xml:space="preserve"> -   </v>
          </cell>
          <cell r="E828" t="str">
            <v xml:space="preserve"> -   </v>
          </cell>
          <cell r="F828" t="str">
            <v xml:space="preserve"> -   </v>
          </cell>
          <cell r="G828">
            <v>0</v>
          </cell>
        </row>
        <row r="829">
          <cell r="A829" t="str">
            <v>1.2.3.6.09.0001</v>
          </cell>
          <cell r="B829" t="str">
            <v>ENSAMBLE Y EDIFICACIÓN DE CONSTRUCCIONES</v>
          </cell>
          <cell r="C829" t="str">
            <v xml:space="preserve"> -   </v>
          </cell>
          <cell r="D829" t="str">
            <v xml:space="preserve"> -   </v>
          </cell>
          <cell r="E829" t="str">
            <v xml:space="preserve"> -   </v>
          </cell>
          <cell r="F829" t="str">
            <v xml:space="preserve"> -   </v>
          </cell>
          <cell r="G829">
            <v>0</v>
          </cell>
        </row>
        <row r="830">
          <cell r="A830" t="str">
            <v>1.2.3.6.09.0002</v>
          </cell>
          <cell r="B830" t="str">
            <v>OBRA DE TERMINACIÓN Y ACABADOS DE EDIFICACIONES</v>
          </cell>
          <cell r="C830" t="str">
            <v xml:space="preserve"> -   </v>
          </cell>
          <cell r="D830" t="str">
            <v xml:space="preserve"> -   </v>
          </cell>
          <cell r="E830" t="str">
            <v xml:space="preserve"> -   </v>
          </cell>
          <cell r="F830" t="str">
            <v xml:space="preserve"> -   </v>
          </cell>
          <cell r="G830">
            <v>0</v>
          </cell>
        </row>
        <row r="831">
          <cell r="A831" t="str">
            <v>1.2.3.6.09.0003</v>
          </cell>
          <cell r="B831" t="str">
            <v>SERVICIOS DE SUPERVISIÓN DE OBRAS EN PROCESO</v>
          </cell>
          <cell r="C831" t="str">
            <v xml:space="preserve"> -   </v>
          </cell>
          <cell r="D831" t="str">
            <v xml:space="preserve"> -   </v>
          </cell>
          <cell r="E831" t="str">
            <v xml:space="preserve"> -   </v>
          </cell>
          <cell r="F831" t="str">
            <v xml:space="preserve"> -   </v>
          </cell>
          <cell r="G831">
            <v>0</v>
          </cell>
        </row>
        <row r="832">
          <cell r="A832" t="str">
            <v>1.2.3.6.09.0004</v>
          </cell>
          <cell r="B832" t="str">
            <v>SERVICIOS PARA LA LIBERACIÓN DE DERECHOS</v>
          </cell>
          <cell r="C832" t="str">
            <v xml:space="preserve"> -   </v>
          </cell>
          <cell r="D832" t="str">
            <v xml:space="preserve"> -   </v>
          </cell>
          <cell r="E832" t="str">
            <v xml:space="preserve"> -   </v>
          </cell>
          <cell r="F832" t="str">
            <v xml:space="preserve"> -   </v>
          </cell>
          <cell r="G832">
            <v>0</v>
          </cell>
        </row>
        <row r="833">
          <cell r="A833" t="str">
            <v>1.2.3.6.09.0005</v>
          </cell>
          <cell r="B833" t="str">
            <v>OTROS SERVICIOS RELACIONADOS CON OBRAS PROPIAS</v>
          </cell>
          <cell r="C833" t="str">
            <v xml:space="preserve"> -   </v>
          </cell>
          <cell r="D833" t="str">
            <v xml:space="preserve"> -   </v>
          </cell>
          <cell r="E833" t="str">
            <v xml:space="preserve"> -   </v>
          </cell>
          <cell r="F833" t="str">
            <v xml:space="preserve"> -   </v>
          </cell>
          <cell r="G833">
            <v>0</v>
          </cell>
        </row>
        <row r="834">
          <cell r="A834" t="str">
            <v>1.2.3.9.00.0000</v>
          </cell>
          <cell r="B834" t="str">
            <v>OTROS BIENES INMUEBLES</v>
          </cell>
          <cell r="C834" t="str">
            <v xml:space="preserve"> -   </v>
          </cell>
          <cell r="D834" t="str">
            <v xml:space="preserve"> -   </v>
          </cell>
          <cell r="E834" t="str">
            <v xml:space="preserve"> -   </v>
          </cell>
          <cell r="F834" t="str">
            <v xml:space="preserve"> -   </v>
          </cell>
          <cell r="G834">
            <v>0</v>
          </cell>
        </row>
        <row r="835">
          <cell r="A835" t="str">
            <v>1.2.3.9.01.0000</v>
          </cell>
          <cell r="B835" t="str">
            <v>OTROS BIENES INMUEBLES</v>
          </cell>
          <cell r="C835" t="str">
            <v xml:space="preserve"> -   </v>
          </cell>
          <cell r="D835" t="str">
            <v xml:space="preserve"> -   </v>
          </cell>
          <cell r="E835" t="str">
            <v xml:space="preserve"> -   </v>
          </cell>
          <cell r="F835" t="str">
            <v xml:space="preserve"> -   </v>
          </cell>
          <cell r="G835">
            <v>0</v>
          </cell>
        </row>
        <row r="836">
          <cell r="A836" t="str">
            <v>1.2.3.9.01.0001</v>
          </cell>
          <cell r="B836" t="str">
            <v>ADJUDICACIONES, EXPROPIACIONES E INDEMNIZACIONES</v>
          </cell>
          <cell r="C836" t="str">
            <v xml:space="preserve"> -   </v>
          </cell>
          <cell r="D836" t="str">
            <v xml:space="preserve"> -   </v>
          </cell>
          <cell r="E836" t="str">
            <v xml:space="preserve"> -   </v>
          </cell>
          <cell r="F836" t="str">
            <v xml:space="preserve"> -   </v>
          </cell>
          <cell r="G836">
            <v>0</v>
          </cell>
        </row>
        <row r="837">
          <cell r="A837" t="str">
            <v>1.2.3.9.01.0002</v>
          </cell>
          <cell r="B837" t="str">
            <v>BIENES INMUEBLES EN LA MODALIDAD DE PROYECTOS</v>
          </cell>
          <cell r="C837" t="str">
            <v xml:space="preserve"> -   </v>
          </cell>
          <cell r="D837" t="str">
            <v xml:space="preserve"> -   </v>
          </cell>
          <cell r="E837" t="str">
            <v xml:space="preserve"> -   </v>
          </cell>
          <cell r="F837" t="str">
            <v xml:space="preserve"> -   </v>
          </cell>
          <cell r="G837">
            <v>0</v>
          </cell>
        </row>
        <row r="838">
          <cell r="A838" t="str">
            <v>1.2.3.9.01.0003</v>
          </cell>
          <cell r="B838" t="str">
            <v>OTROS BIENES INMUEBLES</v>
          </cell>
          <cell r="C838" t="str">
            <v xml:space="preserve"> -   </v>
          </cell>
          <cell r="D838" t="str">
            <v xml:space="preserve"> -   </v>
          </cell>
          <cell r="E838" t="str">
            <v xml:space="preserve"> -   </v>
          </cell>
          <cell r="F838" t="str">
            <v xml:space="preserve"> -   </v>
          </cell>
          <cell r="G838">
            <v>0</v>
          </cell>
        </row>
        <row r="839">
          <cell r="A839" t="str">
            <v>1.2.4.0.00.0000</v>
          </cell>
          <cell r="B839" t="str">
            <v>BIENES MUEBLES</v>
          </cell>
          <cell r="C839">
            <v>2536258791.75</v>
          </cell>
          <cell r="D839">
            <v>239763702.50999999</v>
          </cell>
          <cell r="E839">
            <v>77856690.840000004</v>
          </cell>
          <cell r="F839">
            <v>2698165803.4200001</v>
          </cell>
          <cell r="G839">
            <v>5552044988.5200005</v>
          </cell>
        </row>
        <row r="840">
          <cell r="A840" t="str">
            <v>1.2.4.1.00.0000</v>
          </cell>
          <cell r="B840" t="str">
            <v>MOBILIARIO Y EQUIPO DE ADMINISTRACIÓN</v>
          </cell>
          <cell r="C840">
            <v>248374333.78</v>
          </cell>
          <cell r="D840">
            <v>77611141.530000001</v>
          </cell>
          <cell r="E840">
            <v>7509026.1500000004</v>
          </cell>
          <cell r="F840">
            <v>318476449.16000003</v>
          </cell>
          <cell r="G840">
            <v>651970950.62</v>
          </cell>
        </row>
        <row r="841">
          <cell r="A841" t="str">
            <v>1.2.4.1.01.0000</v>
          </cell>
          <cell r="B841" t="str">
            <v>MUEBLES DE OFICINA Y ESTANTERÍA</v>
          </cell>
          <cell r="C841">
            <v>51200189.409999996</v>
          </cell>
          <cell r="D841">
            <v>6730953</v>
          </cell>
          <cell r="E841">
            <v>1485781.6</v>
          </cell>
          <cell r="F841">
            <v>56445360.810000002</v>
          </cell>
          <cell r="G841">
            <v>115862284.81999999</v>
          </cell>
        </row>
        <row r="842">
          <cell r="A842" t="str">
            <v>1.2.4.1.01.0001</v>
          </cell>
          <cell r="B842" t="str">
            <v>MOBILIARIO</v>
          </cell>
          <cell r="C842">
            <v>51200189.409999996</v>
          </cell>
          <cell r="D842">
            <v>6730953</v>
          </cell>
          <cell r="E842">
            <v>1485781.6</v>
          </cell>
          <cell r="F842">
            <v>56445360.810000002</v>
          </cell>
          <cell r="G842">
            <v>115862284.81999999</v>
          </cell>
        </row>
        <row r="843">
          <cell r="A843" t="str">
            <v>1.2.4.1.02.0000</v>
          </cell>
          <cell r="B843" t="str">
            <v>MUEBLES, EXCEPTO DE OFICINA Y ESTANTERÍA</v>
          </cell>
          <cell r="C843">
            <v>9029654.6799999997</v>
          </cell>
          <cell r="D843">
            <v>65346.66</v>
          </cell>
          <cell r="E843" t="str">
            <v xml:space="preserve"> -   </v>
          </cell>
          <cell r="F843">
            <v>9095001.3399999999</v>
          </cell>
          <cell r="G843">
            <v>18190002.68</v>
          </cell>
        </row>
        <row r="844">
          <cell r="A844" t="str">
            <v>1.2.4.1.02.0001</v>
          </cell>
          <cell r="B844" t="str">
            <v>MUEBLES, EXCEPTO DE OFICINA Y ESTANTERÍA</v>
          </cell>
          <cell r="C844">
            <v>9029654.6799999997</v>
          </cell>
          <cell r="D844">
            <v>65346.66</v>
          </cell>
          <cell r="E844" t="str">
            <v xml:space="preserve"> -   </v>
          </cell>
          <cell r="F844">
            <v>9095001.3399999999</v>
          </cell>
          <cell r="G844">
            <v>18190002.68</v>
          </cell>
        </row>
        <row r="845">
          <cell r="A845" t="str">
            <v>1.2.4.1.03.0000</v>
          </cell>
          <cell r="B845" t="str">
            <v>EQUIPO DE CÓMPUTO Y DE TECNOLOGÍAS DE INFORMACIÓN</v>
          </cell>
          <cell r="C845">
            <v>141577281.18000001</v>
          </cell>
          <cell r="D845">
            <v>69705641.659999996</v>
          </cell>
          <cell r="E845">
            <v>5993108.6799999997</v>
          </cell>
          <cell r="F845">
            <v>205289814.16</v>
          </cell>
          <cell r="G845">
            <v>422565845.68000001</v>
          </cell>
        </row>
        <row r="846">
          <cell r="A846" t="str">
            <v>1.2.4.1.03.0001</v>
          </cell>
          <cell r="B846" t="str">
            <v>BIENES INFORMÁTICOS</v>
          </cell>
          <cell r="C846">
            <v>141577281.18000001</v>
          </cell>
          <cell r="D846">
            <v>69705641.659999996</v>
          </cell>
          <cell r="E846">
            <v>5993108.6799999997</v>
          </cell>
          <cell r="F846">
            <v>205289814.16</v>
          </cell>
          <cell r="G846">
            <v>422565845.68000001</v>
          </cell>
        </row>
        <row r="847">
          <cell r="A847" t="str">
            <v>1.2.4.1.09.0000</v>
          </cell>
          <cell r="B847" t="str">
            <v>OTROS MOBILIARIOS Y EQUIPOS DE ADMINISTRACIÓN</v>
          </cell>
          <cell r="C847">
            <v>46567208.509999998</v>
          </cell>
          <cell r="D847">
            <v>1109200.21</v>
          </cell>
          <cell r="E847">
            <v>30135.87</v>
          </cell>
          <cell r="F847">
            <v>47646272.850000001</v>
          </cell>
          <cell r="G847">
            <v>95352817.439999998</v>
          </cell>
        </row>
        <row r="848">
          <cell r="A848" t="str">
            <v>1.2.4.1.09.0001</v>
          </cell>
          <cell r="B848" t="str">
            <v>EQUIPO DE ADMINISTRACIÓN</v>
          </cell>
          <cell r="C848">
            <v>46567208.509999998</v>
          </cell>
          <cell r="D848">
            <v>1109200.21</v>
          </cell>
          <cell r="E848">
            <v>30135.87</v>
          </cell>
          <cell r="F848">
            <v>47646272.850000001</v>
          </cell>
          <cell r="G848">
            <v>95352817.439999998</v>
          </cell>
        </row>
        <row r="849">
          <cell r="A849" t="str">
            <v>1.2.4.2.00.0000</v>
          </cell>
          <cell r="B849" t="str">
            <v>MOBILIARIO Y EQUIPO EDUCACIONAL Y RECREATIVO</v>
          </cell>
          <cell r="C849">
            <v>37633414.399999999</v>
          </cell>
          <cell r="D849">
            <v>84749010.900000006</v>
          </cell>
          <cell r="E849">
            <v>57532442.149999999</v>
          </cell>
          <cell r="F849">
            <v>64849983.149999999</v>
          </cell>
          <cell r="G849">
            <v>244764850.60000002</v>
          </cell>
        </row>
        <row r="850">
          <cell r="A850" t="str">
            <v>1.2.4.2.01.0000</v>
          </cell>
          <cell r="B850" t="str">
            <v>EQUIPOS Y APARATOS AUDIOVISUALES</v>
          </cell>
          <cell r="C850">
            <v>9567813.2200000007</v>
          </cell>
          <cell r="D850">
            <v>333845.05</v>
          </cell>
          <cell r="E850">
            <v>133774.68</v>
          </cell>
          <cell r="F850">
            <v>9767883.5899999999</v>
          </cell>
          <cell r="G850">
            <v>19803316.539999999</v>
          </cell>
        </row>
        <row r="851">
          <cell r="A851" t="str">
            <v>1.2.4.2.01.0001</v>
          </cell>
          <cell r="B851" t="str">
            <v>EQUIPOS Y APARATOS AUDIOVISUALES</v>
          </cell>
          <cell r="C851">
            <v>9567813.2200000007</v>
          </cell>
          <cell r="D851">
            <v>333845.05</v>
          </cell>
          <cell r="E851">
            <v>133774.68</v>
          </cell>
          <cell r="F851">
            <v>9767883.5899999999</v>
          </cell>
          <cell r="G851">
            <v>19803316.539999999</v>
          </cell>
        </row>
        <row r="852">
          <cell r="A852" t="str">
            <v>1.2.4.2.02.0000</v>
          </cell>
          <cell r="B852" t="str">
            <v>APARATOS DEPORTIVOS</v>
          </cell>
          <cell r="C852">
            <v>6518686.9100000001</v>
          </cell>
          <cell r="D852" t="str">
            <v xml:space="preserve"> -   </v>
          </cell>
          <cell r="E852" t="str">
            <v xml:space="preserve"> -   </v>
          </cell>
          <cell r="F852">
            <v>6518686.9100000001</v>
          </cell>
          <cell r="G852">
            <v>13037373.82</v>
          </cell>
        </row>
        <row r="853">
          <cell r="A853" t="str">
            <v>1.2.4.2.02.0001</v>
          </cell>
          <cell r="B853" t="str">
            <v>APARATOS DEPORTIVOS</v>
          </cell>
          <cell r="C853">
            <v>6518686.9100000001</v>
          </cell>
          <cell r="D853" t="str">
            <v xml:space="preserve"> -   </v>
          </cell>
          <cell r="E853" t="str">
            <v xml:space="preserve"> -   </v>
          </cell>
          <cell r="F853">
            <v>6518686.9100000001</v>
          </cell>
          <cell r="G853">
            <v>13037373.82</v>
          </cell>
        </row>
        <row r="854">
          <cell r="A854" t="str">
            <v>1.2.4.2.03.0000</v>
          </cell>
          <cell r="B854" t="str">
            <v>CÁMARAS FOTOGRÁFICAS Y DE VIDEO</v>
          </cell>
          <cell r="C854">
            <v>5802772.9100000001</v>
          </cell>
          <cell r="D854">
            <v>60705848.32</v>
          </cell>
          <cell r="E854">
            <v>30113600</v>
          </cell>
          <cell r="F854">
            <v>36395021.229999997</v>
          </cell>
          <cell r="G854">
            <v>133017242.46000001</v>
          </cell>
        </row>
        <row r="855">
          <cell r="A855" t="str">
            <v>1.2.4.2.03.0001</v>
          </cell>
          <cell r="B855" t="str">
            <v>CÁMARAS FOTOGRÁFICAS Y DE VIDEO</v>
          </cell>
          <cell r="C855">
            <v>5802772.9100000001</v>
          </cell>
          <cell r="D855">
            <v>60705848.32</v>
          </cell>
          <cell r="E855">
            <v>30113600</v>
          </cell>
          <cell r="F855">
            <v>36395021.229999997</v>
          </cell>
          <cell r="G855">
            <v>133017242.46000001</v>
          </cell>
        </row>
        <row r="856">
          <cell r="A856" t="str">
            <v>1.2.4.2.09.0000</v>
          </cell>
          <cell r="B856" t="str">
            <v>OTRO MOBILIARIO Y EQUIPO EDUCACIONAL Y RECREATIVO</v>
          </cell>
          <cell r="C856">
            <v>15744141.359999999</v>
          </cell>
          <cell r="D856">
            <v>23709317.530000001</v>
          </cell>
          <cell r="E856">
            <v>27285067.469999999</v>
          </cell>
          <cell r="F856">
            <v>12168391.42</v>
          </cell>
          <cell r="G856">
            <v>78906917.780000001</v>
          </cell>
        </row>
        <row r="857">
          <cell r="A857" t="str">
            <v>1.2.4.2.09.0001</v>
          </cell>
          <cell r="B857" t="str">
            <v>OTRO MOBILIARIO Y EQUIPO EDUCACIONAL Y RECREATIVO</v>
          </cell>
          <cell r="C857">
            <v>15744141.359999999</v>
          </cell>
          <cell r="D857">
            <v>23709317.530000001</v>
          </cell>
          <cell r="E857">
            <v>27285067.469999999</v>
          </cell>
          <cell r="F857">
            <v>12168391.42</v>
          </cell>
          <cell r="G857">
            <v>78906917.780000001</v>
          </cell>
        </row>
        <row r="858">
          <cell r="A858" t="str">
            <v>1.2.4.3.00.0000</v>
          </cell>
          <cell r="B858" t="str">
            <v>EQUIPO E INSTRUMENTAL MÉDICO Y DE LABORATORIO</v>
          </cell>
          <cell r="C858">
            <v>78015769.519999996</v>
          </cell>
          <cell r="D858">
            <v>1938479.21</v>
          </cell>
          <cell r="E858" t="str">
            <v xml:space="preserve"> -   </v>
          </cell>
          <cell r="F858">
            <v>79954248.730000004</v>
          </cell>
          <cell r="G858">
            <v>159908497.45999998</v>
          </cell>
        </row>
        <row r="859">
          <cell r="A859" t="str">
            <v>1.2.4.3.01.0000</v>
          </cell>
          <cell r="B859" t="str">
            <v>EQUIPO MÉDICO Y DE LABORATORIO</v>
          </cell>
          <cell r="C859">
            <v>73504737.299999997</v>
          </cell>
          <cell r="D859">
            <v>1318783.78</v>
          </cell>
          <cell r="E859" t="str">
            <v xml:space="preserve"> -   </v>
          </cell>
          <cell r="F859">
            <v>74823521.079999998</v>
          </cell>
          <cell r="G859">
            <v>149647042.16</v>
          </cell>
        </row>
        <row r="860">
          <cell r="A860" t="str">
            <v>1.2.4.3.01.0001</v>
          </cell>
          <cell r="B860" t="str">
            <v>EQUIPO MÉDICO Y DE LABORATORIO</v>
          </cell>
          <cell r="C860">
            <v>73504737.299999997</v>
          </cell>
          <cell r="D860">
            <v>1318783.78</v>
          </cell>
          <cell r="E860" t="str">
            <v xml:space="preserve"> -   </v>
          </cell>
          <cell r="F860">
            <v>74823521.079999998</v>
          </cell>
          <cell r="G860">
            <v>149647042.16</v>
          </cell>
        </row>
        <row r="861">
          <cell r="A861" t="str">
            <v>1.2.4.3.02.0000</v>
          </cell>
          <cell r="B861" t="str">
            <v>INSTRUMENTAL MÉDICO Y DE LABORATORIO</v>
          </cell>
          <cell r="C861">
            <v>4511032.22</v>
          </cell>
          <cell r="D861">
            <v>619695.43000000005</v>
          </cell>
          <cell r="E861" t="str">
            <v xml:space="preserve"> -   </v>
          </cell>
          <cell r="F861">
            <v>5130727.6500000004</v>
          </cell>
          <cell r="G861">
            <v>10261455.300000001</v>
          </cell>
        </row>
        <row r="862">
          <cell r="A862" t="str">
            <v>1.2.4.3.02.0001</v>
          </cell>
          <cell r="B862" t="str">
            <v>INSTRUMENTAL MÉDICO Y DE LABORATORIO</v>
          </cell>
          <cell r="C862">
            <v>4511032.22</v>
          </cell>
          <cell r="D862">
            <v>619695.43000000005</v>
          </cell>
          <cell r="E862" t="str">
            <v xml:space="preserve"> -   </v>
          </cell>
          <cell r="F862">
            <v>5130727.6500000004</v>
          </cell>
          <cell r="G862">
            <v>10261455.300000001</v>
          </cell>
        </row>
        <row r="863">
          <cell r="A863" t="str">
            <v>1.2.4.4.00.0000</v>
          </cell>
          <cell r="B863" t="str">
            <v>VEHÍCULOS Y EQUIPO DE TRANSPORTE</v>
          </cell>
          <cell r="C863">
            <v>1161582392.9200001</v>
          </cell>
          <cell r="D863">
            <v>68817563.510000005</v>
          </cell>
          <cell r="E863">
            <v>11876184.060000001</v>
          </cell>
          <cell r="F863">
            <v>1218523772.3699999</v>
          </cell>
          <cell r="G863">
            <v>2460799912.8599997</v>
          </cell>
        </row>
        <row r="864">
          <cell r="A864" t="str">
            <v>1.2.4.4.01.0000</v>
          </cell>
          <cell r="B864" t="str">
            <v>VEHÍCULOS Y EQUIPO TERRESTRE</v>
          </cell>
          <cell r="C864">
            <v>993150439.13999999</v>
          </cell>
          <cell r="D864">
            <v>67853761.420000002</v>
          </cell>
          <cell r="E864">
            <v>11876184.060000001</v>
          </cell>
          <cell r="F864">
            <v>1049128016.5</v>
          </cell>
          <cell r="G864">
            <v>2122008401.1199999</v>
          </cell>
        </row>
        <row r="865">
          <cell r="A865" t="str">
            <v>1.2.4.4.01.0001</v>
          </cell>
          <cell r="B865" t="str">
            <v>VEHÍCULOS Y EQUIPO DE TRANSPORTE</v>
          </cell>
          <cell r="C865">
            <v>82236771.060000002</v>
          </cell>
          <cell r="D865">
            <v>2867637</v>
          </cell>
          <cell r="E865">
            <v>2174437</v>
          </cell>
          <cell r="F865">
            <v>82929971.060000002</v>
          </cell>
          <cell r="G865">
            <v>170208816.12</v>
          </cell>
        </row>
        <row r="866">
          <cell r="A866" t="str">
            <v>1.2.4.4.01.0002</v>
          </cell>
          <cell r="B866" t="str">
            <v>VEHÍCULOS Y EQUIPO TERRESTRE (SEGURIDAD PÚBLICA Y VIALIDAD)</v>
          </cell>
          <cell r="C866">
            <v>910913668.08000004</v>
          </cell>
          <cell r="D866">
            <v>64986124.420000002</v>
          </cell>
          <cell r="E866">
            <v>9701747.0600000005</v>
          </cell>
          <cell r="F866">
            <v>966198045.44000006</v>
          </cell>
          <cell r="G866">
            <v>1951799585</v>
          </cell>
        </row>
        <row r="867">
          <cell r="A867" t="str">
            <v>1.2.4.4.02.0000</v>
          </cell>
          <cell r="B867" t="str">
            <v>CARROCERÍAS Y REMOLQUES</v>
          </cell>
          <cell r="C867">
            <v>41965551.130000003</v>
          </cell>
          <cell r="D867" t="str">
            <v xml:space="preserve"> -   </v>
          </cell>
          <cell r="E867" t="str">
            <v xml:space="preserve"> -   </v>
          </cell>
          <cell r="F867">
            <v>41965551.130000003</v>
          </cell>
          <cell r="G867">
            <v>83931102.260000005</v>
          </cell>
        </row>
        <row r="868">
          <cell r="A868" t="str">
            <v>1.2.4.4.02.0001</v>
          </cell>
          <cell r="B868" t="str">
            <v>CARROCERÍAS Y REMOLQUES</v>
          </cell>
          <cell r="C868">
            <v>21688943.73</v>
          </cell>
          <cell r="D868" t="str">
            <v xml:space="preserve"> -   </v>
          </cell>
          <cell r="E868" t="str">
            <v xml:space="preserve"> -   </v>
          </cell>
          <cell r="F868">
            <v>21688943.73</v>
          </cell>
          <cell r="G868">
            <v>43377887.460000001</v>
          </cell>
        </row>
        <row r="869">
          <cell r="A869" t="str">
            <v>1.2.4.4.02.0002</v>
          </cell>
          <cell r="B869" t="str">
            <v>CARROCERÍAS  REMOLQUES (SEGURIDAD PÚBLICA Y VIALIDAD)</v>
          </cell>
          <cell r="C869">
            <v>20276607.399999999</v>
          </cell>
          <cell r="D869" t="str">
            <v xml:space="preserve"> -   </v>
          </cell>
          <cell r="E869" t="str">
            <v xml:space="preserve"> -   </v>
          </cell>
          <cell r="F869">
            <v>20276607.399999999</v>
          </cell>
          <cell r="G869">
            <v>40553214.799999997</v>
          </cell>
        </row>
        <row r="870">
          <cell r="A870" t="str">
            <v>1.2.4.4.03.0000</v>
          </cell>
          <cell r="B870" t="str">
            <v>EQUIPO AEROESPACIAL</v>
          </cell>
          <cell r="C870" t="str">
            <v xml:space="preserve"> -   </v>
          </cell>
          <cell r="D870" t="str">
            <v xml:space="preserve"> -   </v>
          </cell>
          <cell r="E870" t="str">
            <v xml:space="preserve"> -   </v>
          </cell>
          <cell r="F870" t="str">
            <v xml:space="preserve"> -   </v>
          </cell>
          <cell r="G870">
            <v>0</v>
          </cell>
        </row>
        <row r="871">
          <cell r="A871" t="str">
            <v>1.2.4.4.04.0000</v>
          </cell>
          <cell r="B871" t="str">
            <v>EQUIPO FERROVIARIO</v>
          </cell>
          <cell r="C871" t="str">
            <v xml:space="preserve"> -   </v>
          </cell>
          <cell r="D871" t="str">
            <v xml:space="preserve"> -   </v>
          </cell>
          <cell r="E871" t="str">
            <v xml:space="preserve"> -   </v>
          </cell>
          <cell r="F871" t="str">
            <v xml:space="preserve"> -   </v>
          </cell>
          <cell r="G871">
            <v>0</v>
          </cell>
        </row>
        <row r="872">
          <cell r="A872" t="str">
            <v>1.2.4.4.05.0000</v>
          </cell>
          <cell r="B872" t="str">
            <v>EMBARCACIONES</v>
          </cell>
          <cell r="C872">
            <v>120987.81</v>
          </cell>
          <cell r="D872" t="str">
            <v xml:space="preserve"> -   </v>
          </cell>
          <cell r="E872" t="str">
            <v xml:space="preserve"> -   </v>
          </cell>
          <cell r="F872">
            <v>120987.81</v>
          </cell>
          <cell r="G872">
            <v>241975.62</v>
          </cell>
        </row>
        <row r="873">
          <cell r="A873" t="str">
            <v>1.2.4.4.05.0001</v>
          </cell>
          <cell r="B873" t="str">
            <v>EMBARCACIONES</v>
          </cell>
          <cell r="C873">
            <v>120987.81</v>
          </cell>
          <cell r="D873" t="str">
            <v xml:space="preserve"> -   </v>
          </cell>
          <cell r="E873" t="str">
            <v xml:space="preserve"> -   </v>
          </cell>
          <cell r="F873">
            <v>120987.81</v>
          </cell>
          <cell r="G873">
            <v>241975.62</v>
          </cell>
        </row>
        <row r="874">
          <cell r="A874" t="str">
            <v>1.2.4.4.09.0000</v>
          </cell>
          <cell r="B874" t="str">
            <v>OTROS EQUIPOS DE TRANSPORTE</v>
          </cell>
          <cell r="C874">
            <v>126345414.84</v>
          </cell>
          <cell r="D874">
            <v>963802.09</v>
          </cell>
          <cell r="E874" t="str">
            <v xml:space="preserve"> -   </v>
          </cell>
          <cell r="F874">
            <v>127309216.93000001</v>
          </cell>
          <cell r="G874">
            <v>254618433.86000001</v>
          </cell>
        </row>
        <row r="875">
          <cell r="A875" t="str">
            <v>1.2.4.4.09.0001</v>
          </cell>
          <cell r="B875" t="str">
            <v>OTROS EQUIPOS DE TRANSPORTE</v>
          </cell>
          <cell r="C875">
            <v>2062106.29</v>
          </cell>
          <cell r="D875">
            <v>54858.720000000001</v>
          </cell>
          <cell r="E875" t="str">
            <v xml:space="preserve"> -   </v>
          </cell>
          <cell r="F875">
            <v>2116965.0099999998</v>
          </cell>
          <cell r="G875">
            <v>4233930.0199999996</v>
          </cell>
        </row>
        <row r="876">
          <cell r="A876" t="str">
            <v>1.2.4.4.09.0002</v>
          </cell>
          <cell r="B876" t="str">
            <v>OTROS EQUIPOS DE TRANSPORTE (SEGURIDAD PÚBLICA Y VIALIDAD)</v>
          </cell>
          <cell r="C876">
            <v>124283308.55</v>
          </cell>
          <cell r="D876">
            <v>908943.37</v>
          </cell>
          <cell r="E876" t="str">
            <v xml:space="preserve"> -   </v>
          </cell>
          <cell r="F876">
            <v>125192251.92</v>
          </cell>
          <cell r="G876">
            <v>250384503.84</v>
          </cell>
        </row>
        <row r="877">
          <cell r="A877" t="str">
            <v>1.2.4.5.00.0000</v>
          </cell>
          <cell r="B877" t="str">
            <v>EQUIPO DE DEFENSA Y SEGURIDAD</v>
          </cell>
          <cell r="C877">
            <v>683503605.44000006</v>
          </cell>
          <cell r="D877">
            <v>945967.76</v>
          </cell>
          <cell r="E877" t="str">
            <v xml:space="preserve"> -   </v>
          </cell>
          <cell r="F877">
            <v>684449573.20000005</v>
          </cell>
          <cell r="G877">
            <v>1368899146.4000001</v>
          </cell>
        </row>
        <row r="878">
          <cell r="A878" t="str">
            <v>1.2.4.5.01.0000</v>
          </cell>
          <cell r="B878" t="str">
            <v>EQUIPO DE DEFENSA Y SEGURIDAD</v>
          </cell>
          <cell r="C878">
            <v>683503605.44000006</v>
          </cell>
          <cell r="D878">
            <v>945967.76</v>
          </cell>
          <cell r="E878" t="str">
            <v xml:space="preserve"> -   </v>
          </cell>
          <cell r="F878">
            <v>684449573.20000005</v>
          </cell>
          <cell r="G878">
            <v>1368899146.4000001</v>
          </cell>
        </row>
        <row r="879">
          <cell r="A879" t="str">
            <v>1.2.4.5.01.0001</v>
          </cell>
          <cell r="B879" t="str">
            <v>EQUIPO DE DEFENSA Y SEGURIDAD</v>
          </cell>
          <cell r="C879">
            <v>683503605.44000006</v>
          </cell>
          <cell r="D879">
            <v>945967.76</v>
          </cell>
          <cell r="E879" t="str">
            <v xml:space="preserve"> -   </v>
          </cell>
          <cell r="F879">
            <v>684449573.20000005</v>
          </cell>
          <cell r="G879">
            <v>1368899146.4000001</v>
          </cell>
        </row>
        <row r="880">
          <cell r="A880" t="str">
            <v>1.2.4.5.01.0002</v>
          </cell>
          <cell r="B880" t="str">
            <v>EQUIPO DE MONITOREO SEGURIDAD</v>
          </cell>
          <cell r="C880" t="str">
            <v xml:space="preserve"> -   </v>
          </cell>
          <cell r="D880" t="str">
            <v xml:space="preserve"> -   </v>
          </cell>
          <cell r="E880" t="str">
            <v xml:space="preserve"> -   </v>
          </cell>
          <cell r="F880" t="str">
            <v xml:space="preserve"> -   </v>
          </cell>
          <cell r="G880">
            <v>0</v>
          </cell>
        </row>
        <row r="881">
          <cell r="A881" t="str">
            <v>1.2.4.6.00.0000</v>
          </cell>
          <cell r="B881" t="str">
            <v>MAQUINARIA, OTROS EQUIPOS Y HERRAMIENTAS</v>
          </cell>
          <cell r="C881">
            <v>326602975.69</v>
          </cell>
          <cell r="D881">
            <v>5701539.5999999996</v>
          </cell>
          <cell r="E881">
            <v>939038.48</v>
          </cell>
          <cell r="F881">
            <v>331365476.81</v>
          </cell>
          <cell r="G881">
            <v>664609030.58000004</v>
          </cell>
        </row>
        <row r="882">
          <cell r="A882" t="str">
            <v>1.2.4.6.01.0000</v>
          </cell>
          <cell r="B882" t="str">
            <v>MAQUINARIA Y EQUIPO AGROPECUARIO</v>
          </cell>
          <cell r="C882" t="str">
            <v xml:space="preserve"> -   </v>
          </cell>
          <cell r="D882">
            <v>20416</v>
          </cell>
          <cell r="E882" t="str">
            <v xml:space="preserve"> -   </v>
          </cell>
          <cell r="F882">
            <v>20416</v>
          </cell>
          <cell r="G882">
            <v>40832</v>
          </cell>
        </row>
        <row r="883">
          <cell r="A883" t="str">
            <v>1.2.4.6.01.0001</v>
          </cell>
          <cell r="B883" t="str">
            <v>MAQUINARIA Y EQUIPO AGROPECUARIO</v>
          </cell>
          <cell r="C883" t="str">
            <v xml:space="preserve"> -   </v>
          </cell>
          <cell r="D883">
            <v>20416</v>
          </cell>
          <cell r="E883" t="str">
            <v xml:space="preserve"> -   </v>
          </cell>
          <cell r="F883">
            <v>20416</v>
          </cell>
          <cell r="G883">
            <v>40832</v>
          </cell>
        </row>
        <row r="884">
          <cell r="A884" t="str">
            <v>1.2.4.6.02.0000</v>
          </cell>
          <cell r="B884" t="str">
            <v>MAQUINARIA Y EQUIPO INDUSTRIAL</v>
          </cell>
          <cell r="C884">
            <v>12476292.82</v>
          </cell>
          <cell r="D884" t="str">
            <v xml:space="preserve"> -   </v>
          </cell>
          <cell r="E884" t="str">
            <v xml:space="preserve"> -   </v>
          </cell>
          <cell r="F884">
            <v>12476292.82</v>
          </cell>
          <cell r="G884">
            <v>24952585.640000001</v>
          </cell>
        </row>
        <row r="885">
          <cell r="A885" t="str">
            <v>1.2.4.6.02.0001</v>
          </cell>
          <cell r="B885" t="str">
            <v>MAQUINARIA Y EQUIPO INDUSTRIAL</v>
          </cell>
          <cell r="C885">
            <v>12476292.82</v>
          </cell>
          <cell r="D885" t="str">
            <v xml:space="preserve"> -   </v>
          </cell>
          <cell r="E885" t="str">
            <v xml:space="preserve"> -   </v>
          </cell>
          <cell r="F885">
            <v>12476292.82</v>
          </cell>
          <cell r="G885">
            <v>24952585.640000001</v>
          </cell>
        </row>
        <row r="886">
          <cell r="A886" t="str">
            <v>1.2.4.6.03.0000</v>
          </cell>
          <cell r="B886" t="str">
            <v>MAQUINARIA Y EQUIPO DE CONSTRUCCIÓN</v>
          </cell>
          <cell r="C886">
            <v>14565921.619999999</v>
          </cell>
          <cell r="D886">
            <v>509899.55</v>
          </cell>
          <cell r="E886" t="str">
            <v xml:space="preserve"> -   </v>
          </cell>
          <cell r="F886">
            <v>15075821.17</v>
          </cell>
          <cell r="G886">
            <v>30151642.34</v>
          </cell>
        </row>
        <row r="887">
          <cell r="A887" t="str">
            <v>1.2.4.6.03.0001</v>
          </cell>
          <cell r="B887" t="str">
            <v>MAQUINARIA Y EQUIPO DE CONSTRUCCIÓN</v>
          </cell>
          <cell r="C887">
            <v>14565921.619999999</v>
          </cell>
          <cell r="D887">
            <v>509899.55</v>
          </cell>
          <cell r="E887" t="str">
            <v xml:space="preserve"> -   </v>
          </cell>
          <cell r="F887">
            <v>15075821.17</v>
          </cell>
          <cell r="G887">
            <v>30151642.34</v>
          </cell>
        </row>
        <row r="888">
          <cell r="A888" t="str">
            <v>1.2.4.6.04.0000</v>
          </cell>
          <cell r="B888" t="str">
            <v>SISTEMAS DE AIRE ACONDICIONADO , CALEFACCIÓN Y DE REFRIGERACIÓN INDUSTRIAL Y COMERCIAL</v>
          </cell>
          <cell r="C888">
            <v>47107240.439999998</v>
          </cell>
          <cell r="D888">
            <v>1543798.88</v>
          </cell>
          <cell r="E888">
            <v>219356</v>
          </cell>
          <cell r="F888">
            <v>48431683.32</v>
          </cell>
          <cell r="G888">
            <v>97302078.640000001</v>
          </cell>
        </row>
        <row r="889">
          <cell r="A889" t="str">
            <v>1.2.4.6.04.0001</v>
          </cell>
          <cell r="B889" t="str">
            <v>SISTEMA DE AIRE ACONDICIONADO Y REFRIGERACIÓN</v>
          </cell>
          <cell r="C889">
            <v>47107240.439999998</v>
          </cell>
          <cell r="D889">
            <v>1543798.88</v>
          </cell>
          <cell r="E889">
            <v>219356</v>
          </cell>
          <cell r="F889">
            <v>48431683.32</v>
          </cell>
          <cell r="G889">
            <v>97302078.640000001</v>
          </cell>
        </row>
        <row r="890">
          <cell r="A890" t="str">
            <v>1.2.4.6.05.0000</v>
          </cell>
          <cell r="B890" t="str">
            <v>EQUIPO DE COMUNICACIÓN Y TELECOMUNICACIÓN</v>
          </cell>
          <cell r="C890">
            <v>120749557.75</v>
          </cell>
          <cell r="D890">
            <v>453499.68</v>
          </cell>
          <cell r="E890">
            <v>131056.8</v>
          </cell>
          <cell r="F890">
            <v>121072000.63</v>
          </cell>
          <cell r="G890">
            <v>242406114.86000001</v>
          </cell>
        </row>
        <row r="891">
          <cell r="A891" t="str">
            <v>1.2.4.6.05.0001</v>
          </cell>
          <cell r="B891" t="str">
            <v>EQUIPO Y APARATOS DE COMUNICACIÓN Y TELECOMUNICACIÓN</v>
          </cell>
          <cell r="C891">
            <v>120749557.75</v>
          </cell>
          <cell r="D891">
            <v>453499.68</v>
          </cell>
          <cell r="E891">
            <v>131056.8</v>
          </cell>
          <cell r="F891">
            <v>121072000.63</v>
          </cell>
          <cell r="G891">
            <v>242406114.86000001</v>
          </cell>
        </row>
        <row r="892">
          <cell r="A892" t="str">
            <v>1.2.4.6.06.0000</v>
          </cell>
          <cell r="B892" t="str">
            <v>EQUIPOS DE GENERACIÓN ELÉCTRICA, APARATOS Y ACCESORIOS ELECTRÓNICOS</v>
          </cell>
          <cell r="C892">
            <v>19969961.309999999</v>
          </cell>
          <cell r="D892">
            <v>192335.08</v>
          </cell>
          <cell r="E892">
            <v>89033.86</v>
          </cell>
          <cell r="F892">
            <v>20073262.530000001</v>
          </cell>
          <cell r="G892">
            <v>40324592.780000001</v>
          </cell>
        </row>
        <row r="893">
          <cell r="A893" t="str">
            <v>1.2.4.6.06.0001</v>
          </cell>
          <cell r="B893" t="str">
            <v>EQUIPOS DE GENERACIÓN ELÉCTRICA, APARATOS Y ACCESORIOS ELECTRÓNICOS</v>
          </cell>
          <cell r="C893">
            <v>19969961.309999999</v>
          </cell>
          <cell r="D893">
            <v>192335.08</v>
          </cell>
          <cell r="E893">
            <v>89033.86</v>
          </cell>
          <cell r="F893">
            <v>20073262.530000001</v>
          </cell>
          <cell r="G893">
            <v>40324592.780000001</v>
          </cell>
        </row>
        <row r="894">
          <cell r="A894" t="str">
            <v>1.2.4.6.07.0000</v>
          </cell>
          <cell r="B894" t="str">
            <v>HERRAMIENTAS Y MÁQUINAS-HERRAMIENTAS</v>
          </cell>
          <cell r="C894">
            <v>62688340.189999998</v>
          </cell>
          <cell r="D894">
            <v>927628.56</v>
          </cell>
          <cell r="E894">
            <v>29529.66</v>
          </cell>
          <cell r="F894">
            <v>63586439.090000004</v>
          </cell>
          <cell r="G894">
            <v>127231937.5</v>
          </cell>
        </row>
        <row r="895">
          <cell r="A895" t="str">
            <v>1.2.4.6.07.0001</v>
          </cell>
          <cell r="B895" t="str">
            <v>HERRAMIENTAS Y MÁQUINAS-HERRAMIENTAS</v>
          </cell>
          <cell r="C895">
            <v>62688340.189999998</v>
          </cell>
          <cell r="D895">
            <v>927628.56</v>
          </cell>
          <cell r="E895">
            <v>29529.66</v>
          </cell>
          <cell r="F895">
            <v>63586439.090000004</v>
          </cell>
          <cell r="G895">
            <v>127231937.5</v>
          </cell>
        </row>
        <row r="896">
          <cell r="A896" t="str">
            <v>1.2.4.6.09.0000</v>
          </cell>
          <cell r="B896" t="str">
            <v>OTROS EQUIPOS</v>
          </cell>
          <cell r="C896">
            <v>49045661.560000002</v>
          </cell>
          <cell r="D896">
            <v>2053961.85</v>
          </cell>
          <cell r="E896">
            <v>470062.16</v>
          </cell>
          <cell r="F896">
            <v>50629561.25</v>
          </cell>
          <cell r="G896">
            <v>102199246.81999999</v>
          </cell>
        </row>
        <row r="897">
          <cell r="A897" t="str">
            <v>1.2.4.6.09.0001</v>
          </cell>
          <cell r="B897" t="str">
            <v>OTROS BIENES MUEBLES</v>
          </cell>
          <cell r="C897">
            <v>49045661.560000002</v>
          </cell>
          <cell r="D897">
            <v>2053961.85</v>
          </cell>
          <cell r="E897">
            <v>470062.16</v>
          </cell>
          <cell r="F897">
            <v>50629561.25</v>
          </cell>
          <cell r="G897">
            <v>102199246.81999999</v>
          </cell>
        </row>
        <row r="898">
          <cell r="A898" t="str">
            <v>1.2.4.7.00.0000</v>
          </cell>
          <cell r="B898" t="str">
            <v>COLECCIONES, OBRAS DE ARTE Y OBJETOS VALIOSOS</v>
          </cell>
          <cell r="C898">
            <v>546300</v>
          </cell>
          <cell r="D898" t="str">
            <v xml:space="preserve"> -   </v>
          </cell>
          <cell r="E898" t="str">
            <v xml:space="preserve"> -   </v>
          </cell>
          <cell r="F898">
            <v>546300</v>
          </cell>
          <cell r="G898">
            <v>1092600</v>
          </cell>
        </row>
        <row r="899">
          <cell r="A899" t="str">
            <v>1.2.4.7.01.0000</v>
          </cell>
          <cell r="B899" t="str">
            <v>BIENES ARTÍSTICOS, CULTURALES Y CIENTÍFICOS</v>
          </cell>
          <cell r="C899">
            <v>546300</v>
          </cell>
          <cell r="D899" t="str">
            <v xml:space="preserve"> -   </v>
          </cell>
          <cell r="E899" t="str">
            <v xml:space="preserve"> -   </v>
          </cell>
          <cell r="F899">
            <v>546300</v>
          </cell>
          <cell r="G899">
            <v>1092600</v>
          </cell>
        </row>
        <row r="900">
          <cell r="A900" t="str">
            <v>1.2.4.7.01.0001</v>
          </cell>
          <cell r="B900" t="str">
            <v>BIENES ARTÍSTICOS, CULTURALES Y CIENTÍFICOS</v>
          </cell>
          <cell r="C900">
            <v>546300</v>
          </cell>
          <cell r="D900" t="str">
            <v xml:space="preserve"> -   </v>
          </cell>
          <cell r="E900" t="str">
            <v xml:space="preserve"> -   </v>
          </cell>
          <cell r="F900">
            <v>546300</v>
          </cell>
          <cell r="G900">
            <v>1092600</v>
          </cell>
        </row>
        <row r="901">
          <cell r="A901" t="str">
            <v>1.2.4.7.02.0000</v>
          </cell>
          <cell r="B901" t="str">
            <v>OBJETOS DE VALOR</v>
          </cell>
          <cell r="C901" t="str">
            <v xml:space="preserve"> -   </v>
          </cell>
          <cell r="D901" t="str">
            <v xml:space="preserve"> -   </v>
          </cell>
          <cell r="E901" t="str">
            <v xml:space="preserve"> -   </v>
          </cell>
          <cell r="F901" t="str">
            <v xml:space="preserve"> -   </v>
          </cell>
          <cell r="G901">
            <v>0</v>
          </cell>
        </row>
        <row r="902">
          <cell r="A902" t="str">
            <v>1.2.4.7.02.0001</v>
          </cell>
          <cell r="B902" t="str">
            <v>OBJETOS DE VALOR</v>
          </cell>
          <cell r="C902" t="str">
            <v xml:space="preserve"> -   </v>
          </cell>
          <cell r="D902" t="str">
            <v xml:space="preserve"> -   </v>
          </cell>
          <cell r="E902" t="str">
            <v xml:space="preserve"> -   </v>
          </cell>
          <cell r="F902" t="str">
            <v xml:space="preserve"> -   </v>
          </cell>
          <cell r="G902">
            <v>0</v>
          </cell>
        </row>
        <row r="903">
          <cell r="A903" t="str">
            <v>1.2.4.8.00.0000</v>
          </cell>
          <cell r="B903" t="str">
            <v>ACTIVOS BIOLÓGICOS</v>
          </cell>
          <cell r="C903" t="str">
            <v xml:space="preserve"> -   </v>
          </cell>
          <cell r="D903" t="str">
            <v xml:space="preserve"> -   </v>
          </cell>
          <cell r="E903" t="str">
            <v xml:space="preserve"> -   </v>
          </cell>
          <cell r="F903" t="str">
            <v xml:space="preserve"> -   </v>
          </cell>
          <cell r="G903">
            <v>0</v>
          </cell>
        </row>
        <row r="904">
          <cell r="A904" t="str">
            <v>1.2.4.8.01.0000</v>
          </cell>
          <cell r="B904" t="str">
            <v>BOVINOS</v>
          </cell>
          <cell r="C904" t="str">
            <v xml:space="preserve"> -   </v>
          </cell>
          <cell r="D904" t="str">
            <v xml:space="preserve"> -   </v>
          </cell>
          <cell r="E904" t="str">
            <v xml:space="preserve"> -   </v>
          </cell>
          <cell r="F904" t="str">
            <v xml:space="preserve"> -   </v>
          </cell>
          <cell r="G904">
            <v>0</v>
          </cell>
        </row>
        <row r="905">
          <cell r="A905" t="str">
            <v>1.2.4.8.01.0001</v>
          </cell>
          <cell r="B905" t="str">
            <v>BOVINOS</v>
          </cell>
          <cell r="C905" t="str">
            <v xml:space="preserve"> -   </v>
          </cell>
          <cell r="D905" t="str">
            <v xml:space="preserve"> -   </v>
          </cell>
          <cell r="E905" t="str">
            <v xml:space="preserve"> -   </v>
          </cell>
          <cell r="F905" t="str">
            <v xml:space="preserve"> -   </v>
          </cell>
          <cell r="G905">
            <v>0</v>
          </cell>
        </row>
        <row r="906">
          <cell r="A906" t="str">
            <v>1.2.4.8.02.0000</v>
          </cell>
          <cell r="B906" t="str">
            <v>PORCINOS</v>
          </cell>
          <cell r="C906" t="str">
            <v xml:space="preserve"> -   </v>
          </cell>
          <cell r="D906" t="str">
            <v xml:space="preserve"> -   </v>
          </cell>
          <cell r="E906" t="str">
            <v xml:space="preserve"> -   </v>
          </cell>
          <cell r="F906" t="str">
            <v xml:space="preserve"> -   </v>
          </cell>
          <cell r="G906">
            <v>0</v>
          </cell>
        </row>
        <row r="907">
          <cell r="A907" t="str">
            <v>1.2.4.8.02.0001</v>
          </cell>
          <cell r="B907" t="str">
            <v>PORCINOS</v>
          </cell>
          <cell r="C907" t="str">
            <v xml:space="preserve"> -   </v>
          </cell>
          <cell r="D907" t="str">
            <v xml:space="preserve"> -   </v>
          </cell>
          <cell r="E907" t="str">
            <v xml:space="preserve"> -   </v>
          </cell>
          <cell r="F907" t="str">
            <v xml:space="preserve"> -   </v>
          </cell>
          <cell r="G907">
            <v>0</v>
          </cell>
        </row>
        <row r="908">
          <cell r="A908" t="str">
            <v>1.2.4.8.03.0000</v>
          </cell>
          <cell r="B908" t="str">
            <v>AVES</v>
          </cell>
          <cell r="C908" t="str">
            <v xml:space="preserve"> -   </v>
          </cell>
          <cell r="D908" t="str">
            <v xml:space="preserve"> -   </v>
          </cell>
          <cell r="E908" t="str">
            <v xml:space="preserve"> -   </v>
          </cell>
          <cell r="F908" t="str">
            <v xml:space="preserve"> -   </v>
          </cell>
          <cell r="G908">
            <v>0</v>
          </cell>
        </row>
        <row r="909">
          <cell r="A909" t="str">
            <v>1.2.4.8.03.0001</v>
          </cell>
          <cell r="B909" t="str">
            <v>AVES</v>
          </cell>
          <cell r="C909" t="str">
            <v xml:space="preserve"> -   </v>
          </cell>
          <cell r="D909" t="str">
            <v xml:space="preserve"> -   </v>
          </cell>
          <cell r="E909" t="str">
            <v xml:space="preserve"> -   </v>
          </cell>
          <cell r="F909" t="str">
            <v xml:space="preserve"> -   </v>
          </cell>
          <cell r="G909">
            <v>0</v>
          </cell>
        </row>
        <row r="910">
          <cell r="A910" t="str">
            <v>1.2.4.8.04.0000</v>
          </cell>
          <cell r="B910" t="str">
            <v>OVINOS Y CAPRINOS</v>
          </cell>
          <cell r="C910" t="str">
            <v xml:space="preserve"> -   </v>
          </cell>
          <cell r="D910" t="str">
            <v xml:space="preserve"> -   </v>
          </cell>
          <cell r="E910" t="str">
            <v xml:space="preserve"> -   </v>
          </cell>
          <cell r="F910" t="str">
            <v xml:space="preserve"> -   </v>
          </cell>
          <cell r="G910">
            <v>0</v>
          </cell>
        </row>
        <row r="911">
          <cell r="A911" t="str">
            <v>1.2.4.8.04.0001</v>
          </cell>
          <cell r="B911" t="str">
            <v>OVINOS Y CAPRINOS</v>
          </cell>
          <cell r="C911" t="str">
            <v xml:space="preserve"> -   </v>
          </cell>
          <cell r="D911" t="str">
            <v xml:space="preserve"> -   </v>
          </cell>
          <cell r="E911" t="str">
            <v xml:space="preserve"> -   </v>
          </cell>
          <cell r="F911" t="str">
            <v xml:space="preserve"> -   </v>
          </cell>
          <cell r="G911">
            <v>0</v>
          </cell>
        </row>
        <row r="912">
          <cell r="A912" t="str">
            <v>1.2.4.8.05.0000</v>
          </cell>
          <cell r="B912" t="str">
            <v>PECES Y ACUICULTURA</v>
          </cell>
          <cell r="C912" t="str">
            <v xml:space="preserve"> -   </v>
          </cell>
          <cell r="D912" t="str">
            <v xml:space="preserve"> -   </v>
          </cell>
          <cell r="E912" t="str">
            <v xml:space="preserve"> -   </v>
          </cell>
          <cell r="F912" t="str">
            <v xml:space="preserve"> -   </v>
          </cell>
          <cell r="G912">
            <v>0</v>
          </cell>
        </row>
        <row r="913">
          <cell r="A913" t="str">
            <v>1.2.4.8.05.0001</v>
          </cell>
          <cell r="B913" t="str">
            <v>PECES Y ACUICULTURA</v>
          </cell>
          <cell r="C913" t="str">
            <v xml:space="preserve"> -   </v>
          </cell>
          <cell r="D913" t="str">
            <v xml:space="preserve"> -   </v>
          </cell>
          <cell r="E913" t="str">
            <v xml:space="preserve"> -   </v>
          </cell>
          <cell r="F913" t="str">
            <v xml:space="preserve"> -   </v>
          </cell>
          <cell r="G913">
            <v>0</v>
          </cell>
        </row>
        <row r="914">
          <cell r="A914" t="str">
            <v>1.2.4.8.06.0000</v>
          </cell>
          <cell r="B914" t="str">
            <v>EQUINOS</v>
          </cell>
          <cell r="C914" t="str">
            <v xml:space="preserve"> -   </v>
          </cell>
          <cell r="D914" t="str">
            <v xml:space="preserve"> -   </v>
          </cell>
          <cell r="E914" t="str">
            <v xml:space="preserve"> -   </v>
          </cell>
          <cell r="F914" t="str">
            <v xml:space="preserve"> -   </v>
          </cell>
          <cell r="G914">
            <v>0</v>
          </cell>
        </row>
        <row r="915">
          <cell r="A915" t="str">
            <v>1.2.4.8.06.0001</v>
          </cell>
          <cell r="B915" t="str">
            <v>EQUINOS</v>
          </cell>
          <cell r="C915" t="str">
            <v xml:space="preserve"> -   </v>
          </cell>
          <cell r="D915" t="str">
            <v xml:space="preserve"> -   </v>
          </cell>
          <cell r="E915" t="str">
            <v xml:space="preserve"> -   </v>
          </cell>
          <cell r="F915" t="str">
            <v xml:space="preserve"> -   </v>
          </cell>
          <cell r="G915">
            <v>0</v>
          </cell>
        </row>
        <row r="916">
          <cell r="A916" t="str">
            <v>1.2.4.8.07.0000</v>
          </cell>
          <cell r="B916" t="str">
            <v>ESPECIES MENORES Y DE ZOOLÓGICO</v>
          </cell>
          <cell r="C916" t="str">
            <v xml:space="preserve"> -   </v>
          </cell>
          <cell r="D916" t="str">
            <v xml:space="preserve"> -   </v>
          </cell>
          <cell r="E916" t="str">
            <v xml:space="preserve"> -   </v>
          </cell>
          <cell r="F916" t="str">
            <v xml:space="preserve"> -   </v>
          </cell>
          <cell r="G916">
            <v>0</v>
          </cell>
        </row>
        <row r="917">
          <cell r="A917" t="str">
            <v>1.2.4.8.07.0001</v>
          </cell>
          <cell r="B917" t="str">
            <v>ESPECIES MENORES Y DE ZOOLÓGICO</v>
          </cell>
          <cell r="C917" t="str">
            <v xml:space="preserve"> -   </v>
          </cell>
          <cell r="D917" t="str">
            <v xml:space="preserve"> -   </v>
          </cell>
          <cell r="E917" t="str">
            <v xml:space="preserve"> -   </v>
          </cell>
          <cell r="F917" t="str">
            <v xml:space="preserve"> -   </v>
          </cell>
          <cell r="G917">
            <v>0</v>
          </cell>
        </row>
        <row r="918">
          <cell r="A918" t="str">
            <v>1.2.4.8.08.0000</v>
          </cell>
          <cell r="B918" t="str">
            <v>ÁRBOLES Y PLANTAS</v>
          </cell>
          <cell r="C918" t="str">
            <v xml:space="preserve"> -   </v>
          </cell>
          <cell r="D918" t="str">
            <v xml:space="preserve"> -   </v>
          </cell>
          <cell r="E918" t="str">
            <v xml:space="preserve"> -   </v>
          </cell>
          <cell r="F918" t="str">
            <v xml:space="preserve"> -   </v>
          </cell>
          <cell r="G918">
            <v>0</v>
          </cell>
        </row>
        <row r="919">
          <cell r="A919" t="str">
            <v>1.2.4.8.08.0001</v>
          </cell>
          <cell r="B919" t="str">
            <v>ÁRBOLES Y PLANTA</v>
          </cell>
          <cell r="C919" t="str">
            <v xml:space="preserve"> -   </v>
          </cell>
          <cell r="D919" t="str">
            <v xml:space="preserve"> -   </v>
          </cell>
          <cell r="E919" t="str">
            <v xml:space="preserve"> -   </v>
          </cell>
          <cell r="F919" t="str">
            <v xml:space="preserve"> -   </v>
          </cell>
          <cell r="G919">
            <v>0</v>
          </cell>
        </row>
        <row r="920">
          <cell r="A920" t="str">
            <v>1.2.4.8.09.0000</v>
          </cell>
          <cell r="B920" t="str">
            <v>OTROS ACTIVOS BIOLÓGICOS</v>
          </cell>
          <cell r="C920" t="str">
            <v xml:space="preserve"> -   </v>
          </cell>
          <cell r="D920" t="str">
            <v xml:space="preserve"> -   </v>
          </cell>
          <cell r="E920" t="str">
            <v xml:space="preserve"> -   </v>
          </cell>
          <cell r="F920" t="str">
            <v xml:space="preserve"> -   </v>
          </cell>
          <cell r="G920">
            <v>0</v>
          </cell>
        </row>
        <row r="921">
          <cell r="A921" t="str">
            <v>1.2.4.8.09.0001</v>
          </cell>
          <cell r="B921" t="str">
            <v>OTROS ACTIVOS BIOLÓGICOS</v>
          </cell>
          <cell r="C921" t="str">
            <v xml:space="preserve"> -   </v>
          </cell>
          <cell r="D921" t="str">
            <v xml:space="preserve"> -   </v>
          </cell>
          <cell r="E921" t="str">
            <v xml:space="preserve"> -   </v>
          </cell>
          <cell r="F921" t="str">
            <v xml:space="preserve"> -   </v>
          </cell>
          <cell r="G921">
            <v>0</v>
          </cell>
        </row>
        <row r="922">
          <cell r="A922" t="str">
            <v>1.2.5.0.00.0000</v>
          </cell>
          <cell r="B922" t="str">
            <v>ACTIVOS INTANGIBLES</v>
          </cell>
          <cell r="C922">
            <v>81685131.939999998</v>
          </cell>
          <cell r="D922">
            <v>13798711.560000001</v>
          </cell>
          <cell r="E922" t="str">
            <v xml:space="preserve"> -   </v>
          </cell>
          <cell r="F922">
            <v>95483843.5</v>
          </cell>
          <cell r="G922">
            <v>190967687</v>
          </cell>
        </row>
        <row r="923">
          <cell r="A923" t="str">
            <v>1.2.5.1.00.0000</v>
          </cell>
          <cell r="B923" t="str">
            <v>SOFTWARE</v>
          </cell>
          <cell r="C923">
            <v>39932488.619999997</v>
          </cell>
          <cell r="D923">
            <v>12054720</v>
          </cell>
          <cell r="E923" t="str">
            <v xml:space="preserve"> -   </v>
          </cell>
          <cell r="F923">
            <v>51987208.619999997</v>
          </cell>
          <cell r="G923">
            <v>103974417.23999999</v>
          </cell>
        </row>
        <row r="924">
          <cell r="A924" t="str">
            <v>1.2.5.1.01.0000</v>
          </cell>
          <cell r="B924" t="str">
            <v>SOFTWARE</v>
          </cell>
          <cell r="C924">
            <v>39932488.619999997</v>
          </cell>
          <cell r="D924">
            <v>12054720</v>
          </cell>
          <cell r="E924" t="str">
            <v xml:space="preserve"> -   </v>
          </cell>
          <cell r="F924">
            <v>51987208.619999997</v>
          </cell>
          <cell r="G924">
            <v>103974417.23999999</v>
          </cell>
        </row>
        <row r="925">
          <cell r="A925" t="str">
            <v>1.2.5.1.01.0001</v>
          </cell>
          <cell r="B925" t="str">
            <v>SOFTWARE</v>
          </cell>
          <cell r="C925">
            <v>39932488.619999997</v>
          </cell>
          <cell r="D925">
            <v>12054720</v>
          </cell>
          <cell r="E925" t="str">
            <v xml:space="preserve"> -   </v>
          </cell>
          <cell r="F925">
            <v>51987208.619999997</v>
          </cell>
          <cell r="G925">
            <v>103974417.23999999</v>
          </cell>
        </row>
        <row r="926">
          <cell r="A926" t="str">
            <v>1.2.5.2.00.0000</v>
          </cell>
          <cell r="B926" t="str">
            <v>PATENTES, MARCAS Y DERECHOS</v>
          </cell>
          <cell r="C926" t="str">
            <v xml:space="preserve"> -   </v>
          </cell>
          <cell r="D926" t="str">
            <v xml:space="preserve"> -   </v>
          </cell>
          <cell r="E926" t="str">
            <v xml:space="preserve"> -   </v>
          </cell>
          <cell r="F926" t="str">
            <v xml:space="preserve"> -   </v>
          </cell>
          <cell r="G926">
            <v>0</v>
          </cell>
        </row>
        <row r="927">
          <cell r="A927" t="str">
            <v>1.2.5.2.01.0000</v>
          </cell>
          <cell r="B927" t="str">
            <v>PATENTES</v>
          </cell>
          <cell r="C927" t="str">
            <v xml:space="preserve"> -   </v>
          </cell>
          <cell r="D927" t="str">
            <v xml:space="preserve"> -   </v>
          </cell>
          <cell r="E927" t="str">
            <v xml:space="preserve"> -   </v>
          </cell>
          <cell r="F927" t="str">
            <v xml:space="preserve"> -   </v>
          </cell>
          <cell r="G927">
            <v>0</v>
          </cell>
        </row>
        <row r="928">
          <cell r="A928" t="str">
            <v>1.2.5.2.01.0001</v>
          </cell>
          <cell r="B928" t="str">
            <v>PATENTES</v>
          </cell>
          <cell r="C928" t="str">
            <v xml:space="preserve"> -   </v>
          </cell>
          <cell r="D928" t="str">
            <v xml:space="preserve"> -   </v>
          </cell>
          <cell r="E928" t="str">
            <v xml:space="preserve"> -   </v>
          </cell>
          <cell r="F928" t="str">
            <v xml:space="preserve"> -   </v>
          </cell>
          <cell r="G928">
            <v>0</v>
          </cell>
        </row>
        <row r="929">
          <cell r="A929" t="str">
            <v>1.2.5.2.02.0000</v>
          </cell>
          <cell r="B929" t="str">
            <v>MARCAS</v>
          </cell>
          <cell r="C929" t="str">
            <v xml:space="preserve"> -   </v>
          </cell>
          <cell r="D929" t="str">
            <v xml:space="preserve"> -   </v>
          </cell>
          <cell r="E929" t="str">
            <v xml:space="preserve"> -   </v>
          </cell>
          <cell r="F929" t="str">
            <v xml:space="preserve"> -   </v>
          </cell>
          <cell r="G929">
            <v>0</v>
          </cell>
        </row>
        <row r="930">
          <cell r="A930" t="str">
            <v>1.2.5.2.02.0001</v>
          </cell>
          <cell r="B930" t="str">
            <v>MARCAS</v>
          </cell>
          <cell r="C930" t="str">
            <v xml:space="preserve"> -   </v>
          </cell>
          <cell r="D930" t="str">
            <v xml:space="preserve"> -   </v>
          </cell>
          <cell r="E930" t="str">
            <v xml:space="preserve"> -   </v>
          </cell>
          <cell r="F930" t="str">
            <v xml:space="preserve"> -   </v>
          </cell>
          <cell r="G930">
            <v>0</v>
          </cell>
        </row>
        <row r="931">
          <cell r="A931" t="str">
            <v>1.2.5.2.03.0000</v>
          </cell>
          <cell r="B931" t="str">
            <v>DERECHOS</v>
          </cell>
          <cell r="C931" t="str">
            <v xml:space="preserve"> -   </v>
          </cell>
          <cell r="D931" t="str">
            <v xml:space="preserve"> -   </v>
          </cell>
          <cell r="E931" t="str">
            <v xml:space="preserve"> -   </v>
          </cell>
          <cell r="F931" t="str">
            <v xml:space="preserve"> -   </v>
          </cell>
          <cell r="G931">
            <v>0</v>
          </cell>
        </row>
        <row r="932">
          <cell r="A932" t="str">
            <v>1.2.5.2.03.0001</v>
          </cell>
          <cell r="B932" t="str">
            <v>DERECHOS</v>
          </cell>
          <cell r="C932" t="str">
            <v xml:space="preserve"> -   </v>
          </cell>
          <cell r="D932" t="str">
            <v xml:space="preserve"> -   </v>
          </cell>
          <cell r="E932" t="str">
            <v xml:space="preserve"> -   </v>
          </cell>
          <cell r="F932" t="str">
            <v xml:space="preserve"> -   </v>
          </cell>
          <cell r="G932">
            <v>0</v>
          </cell>
        </row>
        <row r="933">
          <cell r="A933" t="str">
            <v>1.2.5.3.00.0000</v>
          </cell>
          <cell r="B933" t="str">
            <v>CONCESIONES Y FRANQUICIAS</v>
          </cell>
          <cell r="C933" t="str">
            <v xml:space="preserve"> -   </v>
          </cell>
          <cell r="D933" t="str">
            <v xml:space="preserve"> -   </v>
          </cell>
          <cell r="E933" t="str">
            <v xml:space="preserve"> -   </v>
          </cell>
          <cell r="F933" t="str">
            <v xml:space="preserve"> -   </v>
          </cell>
          <cell r="G933">
            <v>0</v>
          </cell>
        </row>
        <row r="934">
          <cell r="A934" t="str">
            <v>1.2.5.3.01.0000</v>
          </cell>
          <cell r="B934" t="str">
            <v>CONCESIONES</v>
          </cell>
          <cell r="C934" t="str">
            <v xml:space="preserve"> -   </v>
          </cell>
          <cell r="D934" t="str">
            <v xml:space="preserve"> -   </v>
          </cell>
          <cell r="E934" t="str">
            <v xml:space="preserve"> -   </v>
          </cell>
          <cell r="F934" t="str">
            <v xml:space="preserve"> -   </v>
          </cell>
          <cell r="G934">
            <v>0</v>
          </cell>
        </row>
        <row r="935">
          <cell r="A935" t="str">
            <v>1.2.5.3.01.0001</v>
          </cell>
          <cell r="B935" t="str">
            <v>CONCESIONES</v>
          </cell>
          <cell r="C935" t="str">
            <v xml:space="preserve"> -   </v>
          </cell>
          <cell r="D935" t="str">
            <v xml:space="preserve"> -   </v>
          </cell>
          <cell r="E935" t="str">
            <v xml:space="preserve"> -   </v>
          </cell>
          <cell r="F935" t="str">
            <v xml:space="preserve"> -   </v>
          </cell>
          <cell r="G935">
            <v>0</v>
          </cell>
        </row>
        <row r="936">
          <cell r="A936" t="str">
            <v>1.2.5.3.02.0000</v>
          </cell>
          <cell r="B936" t="str">
            <v>FRANQUICIAS</v>
          </cell>
          <cell r="C936" t="str">
            <v xml:space="preserve"> -   </v>
          </cell>
          <cell r="D936" t="str">
            <v xml:space="preserve"> -   </v>
          </cell>
          <cell r="E936" t="str">
            <v xml:space="preserve"> -   </v>
          </cell>
          <cell r="F936" t="str">
            <v xml:space="preserve"> -   </v>
          </cell>
          <cell r="G936">
            <v>0</v>
          </cell>
        </row>
        <row r="937">
          <cell r="A937" t="str">
            <v>1.2.5.3.02.0001</v>
          </cell>
          <cell r="B937" t="str">
            <v>FRANQUICIAS</v>
          </cell>
          <cell r="C937" t="str">
            <v xml:space="preserve"> -   </v>
          </cell>
          <cell r="D937" t="str">
            <v xml:space="preserve"> -   </v>
          </cell>
          <cell r="E937" t="str">
            <v xml:space="preserve"> -   </v>
          </cell>
          <cell r="F937" t="str">
            <v xml:space="preserve"> -   </v>
          </cell>
          <cell r="G937">
            <v>0</v>
          </cell>
        </row>
        <row r="938">
          <cell r="A938" t="str">
            <v>1.2.5.4.00.0000</v>
          </cell>
          <cell r="B938" t="str">
            <v>LICENCIAS</v>
          </cell>
          <cell r="C938">
            <v>41752643.32</v>
          </cell>
          <cell r="D938">
            <v>1743991.56</v>
          </cell>
          <cell r="E938" t="str">
            <v xml:space="preserve"> -   </v>
          </cell>
          <cell r="F938">
            <v>43496634.880000003</v>
          </cell>
          <cell r="G938">
            <v>86993269.760000005</v>
          </cell>
        </row>
        <row r="939">
          <cell r="A939" t="str">
            <v>1.2.5.4.01.0000</v>
          </cell>
          <cell r="B939" t="str">
            <v>LICENCIAS INFORMÁTICAS E INTELECTUALES</v>
          </cell>
          <cell r="C939">
            <v>41752643.32</v>
          </cell>
          <cell r="D939">
            <v>1743991.56</v>
          </cell>
          <cell r="E939" t="str">
            <v xml:space="preserve"> -   </v>
          </cell>
          <cell r="F939">
            <v>43496634.880000003</v>
          </cell>
          <cell r="G939">
            <v>86993269.760000005</v>
          </cell>
        </row>
        <row r="940">
          <cell r="A940" t="str">
            <v>1.2.5.4.01.0001</v>
          </cell>
          <cell r="B940" t="str">
            <v>LICENCIAS INFORMÁTICAS E INTELECTUALES</v>
          </cell>
          <cell r="C940">
            <v>41752643.32</v>
          </cell>
          <cell r="D940">
            <v>1743991.56</v>
          </cell>
          <cell r="E940" t="str">
            <v xml:space="preserve"> -   </v>
          </cell>
          <cell r="F940">
            <v>43496634.880000003</v>
          </cell>
          <cell r="G940">
            <v>86993269.760000005</v>
          </cell>
        </row>
        <row r="941">
          <cell r="A941" t="str">
            <v>1.2.5.4.02.0000</v>
          </cell>
          <cell r="B941" t="str">
            <v>LICENCIAS INDUSTRIALES, COMERCIALES Y OTRAS</v>
          </cell>
          <cell r="C941" t="str">
            <v xml:space="preserve"> -   </v>
          </cell>
          <cell r="D941" t="str">
            <v xml:space="preserve"> -   </v>
          </cell>
          <cell r="E941" t="str">
            <v xml:space="preserve"> -   </v>
          </cell>
          <cell r="F941" t="str">
            <v xml:space="preserve"> -   </v>
          </cell>
          <cell r="G941">
            <v>0</v>
          </cell>
        </row>
        <row r="942">
          <cell r="A942" t="str">
            <v>1.2.5.4.02.0002</v>
          </cell>
          <cell r="B942" t="str">
            <v>LICENCIAS INDUSTRIALES, COMERCIALES Y OTRAS</v>
          </cell>
          <cell r="C942" t="str">
            <v xml:space="preserve"> -   </v>
          </cell>
          <cell r="D942" t="str">
            <v xml:space="preserve"> -   </v>
          </cell>
          <cell r="E942" t="str">
            <v xml:space="preserve"> -   </v>
          </cell>
          <cell r="F942" t="str">
            <v xml:space="preserve"> -   </v>
          </cell>
          <cell r="G942">
            <v>0</v>
          </cell>
        </row>
        <row r="943">
          <cell r="A943" t="str">
            <v>1.2.5.9.00.0000</v>
          </cell>
          <cell r="B943" t="str">
            <v>OTROS ACTIVOS INTANGIBLES</v>
          </cell>
          <cell r="C943" t="str">
            <v xml:space="preserve"> -   </v>
          </cell>
          <cell r="D943" t="str">
            <v xml:space="preserve"> -   </v>
          </cell>
          <cell r="E943" t="str">
            <v xml:space="preserve"> -   </v>
          </cell>
          <cell r="F943" t="str">
            <v xml:space="preserve"> -   </v>
          </cell>
          <cell r="G943">
            <v>0</v>
          </cell>
        </row>
        <row r="944">
          <cell r="A944" t="str">
            <v>1.2.5.9.01.0000</v>
          </cell>
          <cell r="B944" t="str">
            <v>OTROS ACTIVOS INTANGIBLES</v>
          </cell>
          <cell r="C944" t="str">
            <v xml:space="preserve"> -   </v>
          </cell>
          <cell r="D944" t="str">
            <v xml:space="preserve"> -   </v>
          </cell>
          <cell r="E944" t="str">
            <v xml:space="preserve"> -   </v>
          </cell>
          <cell r="F944" t="str">
            <v xml:space="preserve"> -   </v>
          </cell>
          <cell r="G944">
            <v>0</v>
          </cell>
        </row>
        <row r="945">
          <cell r="A945" t="str">
            <v>1.2.5.9.01.0001</v>
          </cell>
          <cell r="B945" t="str">
            <v>OTROS ACTIVOS INTANGIBLES</v>
          </cell>
          <cell r="C945" t="str">
            <v xml:space="preserve"> -   </v>
          </cell>
          <cell r="D945" t="str">
            <v xml:space="preserve"> -   </v>
          </cell>
          <cell r="E945" t="str">
            <v xml:space="preserve"> -   </v>
          </cell>
          <cell r="F945" t="str">
            <v xml:space="preserve"> -   </v>
          </cell>
          <cell r="G945">
            <v>0</v>
          </cell>
        </row>
        <row r="946">
          <cell r="A946" t="str">
            <v>1.2.6.0.00.0000</v>
          </cell>
          <cell r="B946" t="str">
            <v>DEPRECIACIÓN, DETERIORO Y AMORTIZACIÓN ACUMULADA DE BIENES</v>
          </cell>
          <cell r="C946">
            <v>-1857763723.8499999</v>
          </cell>
          <cell r="D946">
            <v>44197529.920000002</v>
          </cell>
          <cell r="E946">
            <v>306721117.24000001</v>
          </cell>
          <cell r="F946">
            <v>-2120287311.1700001</v>
          </cell>
          <cell r="G946">
            <v>-3627132387.8599997</v>
          </cell>
        </row>
        <row r="947">
          <cell r="A947" t="str">
            <v>1.2.6.1.00.0000</v>
          </cell>
          <cell r="B947" t="str">
            <v>DEPRECIACIÓN ACUMULADA DE BIENES INMUEBLES</v>
          </cell>
          <cell r="C947">
            <v>-167194001.99000001</v>
          </cell>
          <cell r="D947" t="str">
            <v xml:space="preserve"> -   </v>
          </cell>
          <cell r="E947">
            <v>31196978.460000001</v>
          </cell>
          <cell r="F947">
            <v>-198390980.44999999</v>
          </cell>
          <cell r="G947">
            <v>-334388003.98000002</v>
          </cell>
        </row>
        <row r="948">
          <cell r="A948" t="str">
            <v>1.2.6.1.01.0000</v>
          </cell>
          <cell r="B948" t="str">
            <v>DEPRECIACIÓN ACUMULADA DE VIVIENDAS</v>
          </cell>
          <cell r="C948" t="str">
            <v xml:space="preserve"> -   </v>
          </cell>
          <cell r="D948" t="str">
            <v xml:space="preserve"> -   </v>
          </cell>
          <cell r="E948" t="str">
            <v xml:space="preserve"> -   </v>
          </cell>
          <cell r="F948" t="str">
            <v xml:space="preserve"> -   </v>
          </cell>
          <cell r="G948">
            <v>0</v>
          </cell>
        </row>
        <row r="949">
          <cell r="A949" t="str">
            <v>1.2.6.1.02.0000</v>
          </cell>
          <cell r="B949" t="str">
            <v>DEPRECIACIÓN ACUMULADA DE EDIFICIOS NO HABITACIONALES</v>
          </cell>
          <cell r="C949">
            <v>-167194001.99000001</v>
          </cell>
          <cell r="D949" t="str">
            <v xml:space="preserve"> -   </v>
          </cell>
          <cell r="E949">
            <v>31196978.460000001</v>
          </cell>
          <cell r="F949">
            <v>-198390980.44999999</v>
          </cell>
          <cell r="G949">
            <v>-334388003.98000002</v>
          </cell>
        </row>
        <row r="950">
          <cell r="A950" t="str">
            <v>1.2.6.1.09.0000</v>
          </cell>
          <cell r="B950" t="str">
            <v>DEPRECIACIÓN ACUMULADA DE OTROS BIENES INMUEBLES</v>
          </cell>
          <cell r="C950" t="str">
            <v xml:space="preserve"> -   </v>
          </cell>
          <cell r="D950" t="str">
            <v xml:space="preserve"> -   </v>
          </cell>
          <cell r="E950" t="str">
            <v xml:space="preserve"> -   </v>
          </cell>
          <cell r="F950" t="str">
            <v xml:space="preserve"> -   </v>
          </cell>
          <cell r="G950">
            <v>0</v>
          </cell>
        </row>
        <row r="951">
          <cell r="A951" t="str">
            <v>1.2.6.2.00.0000</v>
          </cell>
          <cell r="B951" t="str">
            <v>DEPRECIACIÓN ACUMULADA DE INFRAESTRUCTURA</v>
          </cell>
          <cell r="C951" t="str">
            <v xml:space="preserve"> -   </v>
          </cell>
          <cell r="D951" t="str">
            <v xml:space="preserve"> -   </v>
          </cell>
          <cell r="E951" t="str">
            <v xml:space="preserve"> -   </v>
          </cell>
          <cell r="F951" t="str">
            <v xml:space="preserve"> -   </v>
          </cell>
          <cell r="G951">
            <v>0</v>
          </cell>
        </row>
        <row r="952">
          <cell r="A952" t="str">
            <v>1.2.6.2.01.0000</v>
          </cell>
          <cell r="B952" t="str">
            <v>DEPRECIACIÓN ACUMULADA DE INFRAESTRUCTURA DE CARRETERAS</v>
          </cell>
          <cell r="C952" t="str">
            <v xml:space="preserve"> -   </v>
          </cell>
          <cell r="D952" t="str">
            <v xml:space="preserve"> -   </v>
          </cell>
          <cell r="E952" t="str">
            <v xml:space="preserve"> -   </v>
          </cell>
          <cell r="F952" t="str">
            <v xml:space="preserve"> -   </v>
          </cell>
          <cell r="G952">
            <v>0</v>
          </cell>
        </row>
        <row r="953">
          <cell r="A953" t="str">
            <v>1.2.6.2.02.0000</v>
          </cell>
          <cell r="B953" t="str">
            <v>DEPRECIACIÓN ACUMULADA DE INFRAESTRUCTURA FERROVIARIA Y MULTIMODAL</v>
          </cell>
          <cell r="C953" t="str">
            <v xml:space="preserve"> -   </v>
          </cell>
          <cell r="D953" t="str">
            <v xml:space="preserve"> -   </v>
          </cell>
          <cell r="E953" t="str">
            <v xml:space="preserve"> -   </v>
          </cell>
          <cell r="F953" t="str">
            <v xml:space="preserve"> -   </v>
          </cell>
          <cell r="G953">
            <v>0</v>
          </cell>
        </row>
        <row r="954">
          <cell r="A954" t="str">
            <v>1.2.6.2.03.0000</v>
          </cell>
          <cell r="B954" t="str">
            <v>DEPRECIACIÓN ACUMULADA DE INFRAESTRUCTURA PORTUARIA</v>
          </cell>
          <cell r="C954" t="str">
            <v xml:space="preserve"> -   </v>
          </cell>
          <cell r="D954" t="str">
            <v xml:space="preserve"> -   </v>
          </cell>
          <cell r="E954" t="str">
            <v xml:space="preserve"> -   </v>
          </cell>
          <cell r="F954" t="str">
            <v xml:space="preserve"> -   </v>
          </cell>
          <cell r="G954">
            <v>0</v>
          </cell>
        </row>
        <row r="955">
          <cell r="A955" t="str">
            <v>1.2.6.2.04.0000</v>
          </cell>
          <cell r="B955" t="str">
            <v>DEPRECIACIÓN ACUMULADA DE INFRAESTRUCTURA AEROPORTUARIA</v>
          </cell>
          <cell r="C955" t="str">
            <v xml:space="preserve"> -   </v>
          </cell>
          <cell r="D955" t="str">
            <v xml:space="preserve"> -   </v>
          </cell>
          <cell r="E955" t="str">
            <v xml:space="preserve"> -   </v>
          </cell>
          <cell r="F955" t="str">
            <v xml:space="preserve"> -   </v>
          </cell>
          <cell r="G955">
            <v>0</v>
          </cell>
        </row>
        <row r="956">
          <cell r="A956" t="str">
            <v>1.2.6.2.05.0000</v>
          </cell>
          <cell r="B956" t="str">
            <v>DEPRECIACIÓN ACUMULADA DE INFRAESTRUCTURA DE TELECOMUNICACIONES</v>
          </cell>
          <cell r="C956" t="str">
            <v xml:space="preserve"> -   </v>
          </cell>
          <cell r="D956" t="str">
            <v xml:space="preserve"> -   </v>
          </cell>
          <cell r="E956" t="str">
            <v xml:space="preserve"> -   </v>
          </cell>
          <cell r="F956" t="str">
            <v xml:space="preserve"> -   </v>
          </cell>
          <cell r="G956">
            <v>0</v>
          </cell>
        </row>
        <row r="957">
          <cell r="A957" t="str">
            <v>1.2.6.2.06.0000</v>
          </cell>
          <cell r="B957" t="str">
            <v>DEPRECIACIÓN ACUMULADA DE INFRAESTRUCTURA DE AGUA POTABLE, SANEAMIENTO, HIDROAGRÍCOLA Y CONTROL DE INUNDACIONES</v>
          </cell>
          <cell r="C957" t="str">
            <v xml:space="preserve"> -   </v>
          </cell>
          <cell r="D957" t="str">
            <v xml:space="preserve"> -   </v>
          </cell>
          <cell r="E957" t="str">
            <v xml:space="preserve"> -   </v>
          </cell>
          <cell r="F957" t="str">
            <v xml:space="preserve"> -   </v>
          </cell>
          <cell r="G957">
            <v>0</v>
          </cell>
        </row>
        <row r="958">
          <cell r="A958" t="str">
            <v>1.2.6.2.07.0000</v>
          </cell>
          <cell r="B958" t="str">
            <v>DEPRECIACIÓN ACUMULADA DE INFRAESTRUCTURA ELÉCTRICA</v>
          </cell>
          <cell r="C958" t="str">
            <v xml:space="preserve"> -   </v>
          </cell>
          <cell r="D958" t="str">
            <v xml:space="preserve"> -   </v>
          </cell>
          <cell r="E958" t="str">
            <v xml:space="preserve"> -   </v>
          </cell>
          <cell r="F958" t="str">
            <v xml:space="preserve"> -   </v>
          </cell>
          <cell r="G958">
            <v>0</v>
          </cell>
        </row>
        <row r="959">
          <cell r="A959" t="str">
            <v>1.2.6.2.08.0000</v>
          </cell>
          <cell r="B959" t="str">
            <v>DEPRECIACIÓN ACUMULADA DE INFRAESTRUCTURA DE PRODUCCIÓN DE HIDROCARBUROS</v>
          </cell>
          <cell r="C959" t="str">
            <v xml:space="preserve"> -   </v>
          </cell>
          <cell r="D959" t="str">
            <v xml:space="preserve"> -   </v>
          </cell>
          <cell r="E959" t="str">
            <v xml:space="preserve"> -   </v>
          </cell>
          <cell r="F959" t="str">
            <v xml:space="preserve"> -   </v>
          </cell>
          <cell r="G959">
            <v>0</v>
          </cell>
        </row>
        <row r="960">
          <cell r="A960" t="str">
            <v>1.2.6.2.09.0000</v>
          </cell>
          <cell r="B960" t="str">
            <v>DEPRECIACIÓN ACUMULADA DE INFRAESTRUCTURA DE REFINACIÓN, GAS Y PETROQUÍMICA</v>
          </cell>
          <cell r="C960" t="str">
            <v xml:space="preserve"> -   </v>
          </cell>
          <cell r="D960" t="str">
            <v xml:space="preserve"> -   </v>
          </cell>
          <cell r="E960" t="str">
            <v xml:space="preserve"> -   </v>
          </cell>
          <cell r="F960" t="str">
            <v xml:space="preserve"> -   </v>
          </cell>
          <cell r="G960">
            <v>0</v>
          </cell>
        </row>
        <row r="961">
          <cell r="A961" t="str">
            <v>1.2.6.3.00.0000</v>
          </cell>
          <cell r="B961" t="str">
            <v>DEPRECIACIÓN ACUMULADA DE BIENES MUEBLES</v>
          </cell>
          <cell r="C961">
            <v>-1672740234.3399999</v>
          </cell>
          <cell r="D961">
            <v>40997709.68</v>
          </cell>
          <cell r="E961">
            <v>263748670.11000001</v>
          </cell>
          <cell r="F961">
            <v>-1895491194.77</v>
          </cell>
          <cell r="G961">
            <v>-3263485049.3199997</v>
          </cell>
        </row>
        <row r="962">
          <cell r="A962" t="str">
            <v>1.2.6.3.01.0000</v>
          </cell>
          <cell r="B962" t="str">
            <v>DEPRECIACIÓN ACUMULADA DE MOBILIARIO Y EQUIPO DE ADMINISTRACIÓN</v>
          </cell>
          <cell r="C962">
            <v>-149651371.27000001</v>
          </cell>
          <cell r="D962">
            <v>5761306.3300000001</v>
          </cell>
          <cell r="E962">
            <v>21813159.859999999</v>
          </cell>
          <cell r="F962">
            <v>-165703224.80000001</v>
          </cell>
          <cell r="G962">
            <v>-287780129.88</v>
          </cell>
        </row>
        <row r="963">
          <cell r="A963" t="str">
            <v>1.2.6.3.01.0001</v>
          </cell>
          <cell r="B963" t="str">
            <v>DEPRECIACIÓN ACUMULADA MUEBLES OFICINA Y ESTANTERÍA</v>
          </cell>
          <cell r="C963">
            <v>-21253152.57</v>
          </cell>
          <cell r="D963">
            <v>780017.56</v>
          </cell>
          <cell r="E963">
            <v>3732337.98</v>
          </cell>
          <cell r="F963">
            <v>-24205472.989999998</v>
          </cell>
          <cell r="G963">
            <v>-40946270.019999996</v>
          </cell>
        </row>
        <row r="964">
          <cell r="A964" t="str">
            <v>1.2.6.3.01.0002</v>
          </cell>
          <cell r="B964" t="str">
            <v>DEPRECIACIÓN ACUMULADA MUEBLES EXCEPTO OFICINA Y ESTANTERÍA</v>
          </cell>
          <cell r="C964">
            <v>-3548131.4</v>
          </cell>
          <cell r="D964">
            <v>84454.52</v>
          </cell>
          <cell r="E964">
            <v>574772.27</v>
          </cell>
          <cell r="F964">
            <v>-4038449.15</v>
          </cell>
          <cell r="G964">
            <v>-6927353.7599999998</v>
          </cell>
        </row>
        <row r="965">
          <cell r="A965" t="str">
            <v>1.2.6.3.01.0003</v>
          </cell>
          <cell r="B965" t="str">
            <v>DEPRECIACIÓN ACUMULADA EQUIPO DE CÓMPUTO Y TECNOLOGÍA DE INFORMACIÓN</v>
          </cell>
          <cell r="C965">
            <v>-106293499.40000001</v>
          </cell>
          <cell r="D965">
            <v>4502137.1900000004</v>
          </cell>
          <cell r="E965">
            <v>14553946.460000001</v>
          </cell>
          <cell r="F965">
            <v>-116345308.67</v>
          </cell>
          <cell r="G965">
            <v>-203582724.42000002</v>
          </cell>
        </row>
        <row r="966">
          <cell r="A966" t="str">
            <v>1.2.6.3.01.0009</v>
          </cell>
          <cell r="B966" t="str">
            <v>DEPRECIACIÓN ACUMULADA OTROS MOBILIARIOS Y EQUIPOS DE ADMINISTRACIÓN</v>
          </cell>
          <cell r="C966">
            <v>-18556587.899999999</v>
          </cell>
          <cell r="D966">
            <v>394697.06</v>
          </cell>
          <cell r="E966">
            <v>2952103.15</v>
          </cell>
          <cell r="F966">
            <v>-21113993.989999998</v>
          </cell>
          <cell r="G966">
            <v>-36323781.68</v>
          </cell>
        </row>
        <row r="967">
          <cell r="A967" t="str">
            <v>1.2.6.3.02.0000</v>
          </cell>
          <cell r="B967" t="str">
            <v>DEPRECIACIÓN ACUMULADA DE MOBILIARIO Y EQUIPO EDUCACIONAL Y RECREATIVO</v>
          </cell>
          <cell r="C967">
            <v>-15661215.01</v>
          </cell>
          <cell r="D967">
            <v>214686.62</v>
          </cell>
          <cell r="E967">
            <v>6385909.29</v>
          </cell>
          <cell r="F967">
            <v>-21832437.68</v>
          </cell>
          <cell r="G967">
            <v>-30893056.780000001</v>
          </cell>
        </row>
        <row r="968">
          <cell r="A968" t="str">
            <v>1.2.6.3.02.0001</v>
          </cell>
          <cell r="B968" t="str">
            <v>DEPRECIACIÓN ACUMULADA EQUIPOS Y APARATOS AUDIOVISUALES</v>
          </cell>
          <cell r="C968">
            <v>-6922962.2699999996</v>
          </cell>
          <cell r="D968">
            <v>214686.62</v>
          </cell>
          <cell r="E968">
            <v>813657.08</v>
          </cell>
          <cell r="F968">
            <v>-7521932.7300000004</v>
          </cell>
          <cell r="G968">
            <v>-13416551.300000001</v>
          </cell>
        </row>
        <row r="969">
          <cell r="A969" t="str">
            <v>1.2.6.3.02.0002</v>
          </cell>
          <cell r="B969" t="str">
            <v>DEPRECIACIÓN  ACUMULADA APARATOS DEPORTIVOS</v>
          </cell>
          <cell r="C969">
            <v>-1214971.8600000001</v>
          </cell>
          <cell r="D969" t="str">
            <v xml:space="preserve"> -   </v>
          </cell>
          <cell r="E969">
            <v>229481.19</v>
          </cell>
          <cell r="F969">
            <v>-1444453.05</v>
          </cell>
          <cell r="G969">
            <v>-2429943.7200000002</v>
          </cell>
        </row>
        <row r="970">
          <cell r="A970" t="str">
            <v>1.2.6.3.02.0003</v>
          </cell>
          <cell r="B970" t="str">
            <v>DEPRECIACIÓN ACUMULADA CÁMARAS, FOTOGRAFÍAS Y VIDEO</v>
          </cell>
          <cell r="C970">
            <v>-4309936.4400000004</v>
          </cell>
          <cell r="D970" t="str">
            <v xml:space="preserve"> -   </v>
          </cell>
          <cell r="E970">
            <v>4841300.93</v>
          </cell>
          <cell r="F970">
            <v>-9151237.3699999992</v>
          </cell>
          <cell r="G970">
            <v>-8619872.879999999</v>
          </cell>
        </row>
        <row r="971">
          <cell r="A971" t="str">
            <v>1.2.6.3.02.0009</v>
          </cell>
          <cell r="B971" t="str">
            <v>DEPRECIACIÓN  ACUMULADA OTRO MOBILIARIO Y EQUIPO EDUCACIONAL</v>
          </cell>
          <cell r="C971">
            <v>-3213344.44</v>
          </cell>
          <cell r="D971" t="str">
            <v xml:space="preserve"> -   </v>
          </cell>
          <cell r="E971">
            <v>501470.09</v>
          </cell>
          <cell r="F971">
            <v>-3714814.53</v>
          </cell>
          <cell r="G971">
            <v>-6426688.8799999999</v>
          </cell>
        </row>
        <row r="972">
          <cell r="A972" t="str">
            <v>1.2.6.3.03.0000</v>
          </cell>
          <cell r="B972" t="str">
            <v>DEPRECIACIÓN ACUMULADA DE EQUIPO E INSTRUMENTAL MÉDICO Y DE LABORATORIO</v>
          </cell>
          <cell r="C972">
            <v>-54235324.299999997</v>
          </cell>
          <cell r="D972">
            <v>419269.9</v>
          </cell>
          <cell r="E972">
            <v>6243562.6500000004</v>
          </cell>
          <cell r="F972">
            <v>-60059617.049999997</v>
          </cell>
          <cell r="G972">
            <v>-107632108.8</v>
          </cell>
        </row>
        <row r="973">
          <cell r="A973" t="str">
            <v>1.2.6.3.03.0001</v>
          </cell>
          <cell r="B973" t="str">
            <v>DEPRECIACIÓN ACUMULADA EQUIPO MÉDICO Y DE LABORATORIO</v>
          </cell>
          <cell r="C973">
            <v>-50685251.82</v>
          </cell>
          <cell r="D973">
            <v>282272.52</v>
          </cell>
          <cell r="E973">
            <v>5907537.0800000001</v>
          </cell>
          <cell r="F973">
            <v>-56310516.380000003</v>
          </cell>
          <cell r="G973">
            <v>-100805958.59999999</v>
          </cell>
        </row>
        <row r="974">
          <cell r="A974" t="str">
            <v>1.2.6.3.03.0002</v>
          </cell>
          <cell r="B974" t="str">
            <v>DEPRECIACIÓN ACUMULADA INSTRUMENTAL MÉDICO Y DE LABORATORIO</v>
          </cell>
          <cell r="C974">
            <v>-3550072.48</v>
          </cell>
          <cell r="D974">
            <v>136997.38</v>
          </cell>
          <cell r="E974">
            <v>336025.57</v>
          </cell>
          <cell r="F974">
            <v>-3749100.67</v>
          </cell>
          <cell r="G974">
            <v>-6826150.2000000002</v>
          </cell>
        </row>
        <row r="975">
          <cell r="A975" t="str">
            <v>1.2.6.3.04.0000</v>
          </cell>
          <cell r="B975" t="str">
            <v>DEPRECIACIÓN ACUMULADA DE EQUIPO DE TRANSPORTE</v>
          </cell>
          <cell r="C975">
            <v>-810604150.59000003</v>
          </cell>
          <cell r="D975">
            <v>30968846.920000002</v>
          </cell>
          <cell r="E975">
            <v>126316220.65000001</v>
          </cell>
          <cell r="F975">
            <v>-905951524.32000005</v>
          </cell>
          <cell r="G975">
            <v>-1559270607.3400002</v>
          </cell>
        </row>
        <row r="976">
          <cell r="A976" t="str">
            <v>1.2.6.3.04.0001</v>
          </cell>
          <cell r="B976" t="str">
            <v>DEPRECIACIÓN ACUMULADA AUTOS Y EQUIPO DE TRANSPORTE</v>
          </cell>
          <cell r="C976">
            <v>-70404215.739999995</v>
          </cell>
          <cell r="D976">
            <v>1352889.83</v>
          </cell>
          <cell r="E976">
            <v>2865299.01</v>
          </cell>
          <cell r="F976">
            <v>-71916624.920000002</v>
          </cell>
          <cell r="G976">
            <v>-138102651.81999999</v>
          </cell>
        </row>
        <row r="977">
          <cell r="A977" t="str">
            <v>1.2.6.3.04.0002</v>
          </cell>
          <cell r="B977" t="str">
            <v>DEPRECIACIÓN ACUMULADA CARROCERÍAS Y REMOLQUES</v>
          </cell>
          <cell r="C977">
            <v>-7124074.3600000003</v>
          </cell>
          <cell r="D977" t="str">
            <v xml:space="preserve"> -   </v>
          </cell>
          <cell r="E977">
            <v>1223860.55</v>
          </cell>
          <cell r="F977">
            <v>-8347934.9100000001</v>
          </cell>
          <cell r="G977">
            <v>-14248148.720000001</v>
          </cell>
        </row>
        <row r="978">
          <cell r="A978" t="str">
            <v>1.2.6.3.04.0003</v>
          </cell>
          <cell r="B978" t="str">
            <v>DEPRECIACIÓN ACUMULADA EQUIPO AEROESPACIAL</v>
          </cell>
          <cell r="C978" t="str">
            <v xml:space="preserve"> -   </v>
          </cell>
          <cell r="D978" t="str">
            <v xml:space="preserve"> -   </v>
          </cell>
          <cell r="E978" t="str">
            <v xml:space="preserve"> -   </v>
          </cell>
          <cell r="F978" t="str">
            <v xml:space="preserve"> -   </v>
          </cell>
          <cell r="G978">
            <v>0</v>
          </cell>
        </row>
        <row r="979">
          <cell r="A979" t="str">
            <v>1.2.6.3.04.0004</v>
          </cell>
          <cell r="B979" t="str">
            <v>DEPRECIACIÓN ACUMULADA EQUIPO FERROVIARIO</v>
          </cell>
          <cell r="C979" t="str">
            <v xml:space="preserve"> -   </v>
          </cell>
          <cell r="D979" t="str">
            <v xml:space="preserve"> -   </v>
          </cell>
          <cell r="E979" t="str">
            <v xml:space="preserve"> -   </v>
          </cell>
          <cell r="F979" t="str">
            <v xml:space="preserve"> -   </v>
          </cell>
          <cell r="G979">
            <v>0</v>
          </cell>
        </row>
        <row r="980">
          <cell r="A980" t="str">
            <v>1.2.6.3.04.0005</v>
          </cell>
          <cell r="B980" t="str">
            <v>DEPRECIACIÓN ACUMULADA EMBARCACIONES</v>
          </cell>
          <cell r="C980">
            <v>-107075.79</v>
          </cell>
          <cell r="D980" t="str">
            <v xml:space="preserve"> -   </v>
          </cell>
          <cell r="E980">
            <v>1814.85</v>
          </cell>
          <cell r="F980">
            <v>-108890.64</v>
          </cell>
          <cell r="G980">
            <v>-214151.58</v>
          </cell>
        </row>
        <row r="981">
          <cell r="A981" t="str">
            <v>1.2.6.3.04.0006</v>
          </cell>
          <cell r="B981" t="str">
            <v>DEPRECIACIÓN VEHÍCULOS Y EQUIPOS TERRESTRES SEGURIDAD PÚBLICA</v>
          </cell>
          <cell r="C981">
            <v>-667214208.97000003</v>
          </cell>
          <cell r="D981">
            <v>15020670.050000001</v>
          </cell>
          <cell r="E981">
            <v>94367551.180000007</v>
          </cell>
          <cell r="F981">
            <v>-746561090.10000002</v>
          </cell>
          <cell r="G981">
            <v>-1304387077.8400002</v>
          </cell>
        </row>
        <row r="982">
          <cell r="A982" t="str">
            <v>1.2.6.3.04.0007</v>
          </cell>
          <cell r="B982" t="str">
            <v>DEPRECIACIÓN CARROCERÍAS Y REMOLQUES SEGURIDAD PÚBLICA</v>
          </cell>
          <cell r="C982">
            <v>-25405181.68</v>
          </cell>
          <cell r="D982">
            <v>14418162</v>
          </cell>
          <cell r="E982">
            <v>20553063.949999999</v>
          </cell>
          <cell r="F982">
            <v>-31540083.629999999</v>
          </cell>
          <cell r="G982">
            <v>-21974039.359999999</v>
          </cell>
        </row>
        <row r="983">
          <cell r="A983" t="str">
            <v>1.2.6.3.04.0008</v>
          </cell>
          <cell r="B983" t="str">
            <v>DEPRECIACIÓN ACUMULADA DE OTROS EQUIPOS DE TRANSPORTE</v>
          </cell>
          <cell r="C983">
            <v>-24052782.699999999</v>
          </cell>
          <cell r="D983" t="str">
            <v xml:space="preserve"> -   </v>
          </cell>
          <cell r="E983">
            <v>7301339.5899999999</v>
          </cell>
          <cell r="F983">
            <v>-31354122.289999999</v>
          </cell>
          <cell r="G983">
            <v>-48105565.399999999</v>
          </cell>
        </row>
        <row r="984">
          <cell r="A984" t="str">
            <v>1.2.6.3.04.0009</v>
          </cell>
          <cell r="B984" t="str">
            <v>DEPRECIACIÓN ACUMULADA OTROS EQUIPOS TRANSPORTE SEGURIDAD PÚBLICA Y VIALIDAD</v>
          </cell>
          <cell r="C984">
            <v>-16296611.35</v>
          </cell>
          <cell r="D984">
            <v>177125.04</v>
          </cell>
          <cell r="E984">
            <v>3291.52</v>
          </cell>
          <cell r="F984">
            <v>-16122777.83</v>
          </cell>
          <cell r="G984">
            <v>-32238972.620000001</v>
          </cell>
        </row>
        <row r="985">
          <cell r="A985" t="str">
            <v>1.2.6.3.05.0000</v>
          </cell>
          <cell r="B985" t="str">
            <v>DEPRECIACIÓN ACUMULADA DE EQUIPO DE DEFENSA Y SEGURIDAD</v>
          </cell>
          <cell r="C985">
            <v>-503265342.25999999</v>
          </cell>
          <cell r="D985" t="str">
            <v xml:space="preserve"> -   </v>
          </cell>
          <cell r="E985">
            <v>84536861.319999993</v>
          </cell>
          <cell r="F985">
            <v>-587802203.58000004</v>
          </cell>
          <cell r="G985">
            <v>-1006530684.52</v>
          </cell>
        </row>
        <row r="986">
          <cell r="A986" t="str">
            <v>1.2.6.3.05.0001</v>
          </cell>
          <cell r="B986" t="str">
            <v>DEPRECIACIÓN ACUMULADA DE EQUIPO DE DEFENSA Y SEGURIDAD</v>
          </cell>
          <cell r="C986">
            <v>-503265342.25999999</v>
          </cell>
          <cell r="D986" t="str">
            <v xml:space="preserve"> -   </v>
          </cell>
          <cell r="E986">
            <v>84536861.319999993</v>
          </cell>
          <cell r="F986">
            <v>-587802203.58000004</v>
          </cell>
          <cell r="G986">
            <v>-1006530684.52</v>
          </cell>
        </row>
        <row r="987">
          <cell r="A987" t="str">
            <v>1.2.6.3.06.0000</v>
          </cell>
          <cell r="B987" t="str">
            <v>DEPRECIACIÓN ACUMULADA DE MAQUINARIA, OTRO EQUIPO Y HERRAMIENTAS</v>
          </cell>
          <cell r="C987">
            <v>-139322830.91</v>
          </cell>
          <cell r="D987">
            <v>3633599.91</v>
          </cell>
          <cell r="E987">
            <v>18452956.34</v>
          </cell>
          <cell r="F987">
            <v>-154142187.34</v>
          </cell>
          <cell r="G987">
            <v>-271378462</v>
          </cell>
        </row>
        <row r="988">
          <cell r="A988" t="str">
            <v>1.2.6.3.06.0001</v>
          </cell>
          <cell r="B988" t="str">
            <v>DEPRECIACIÓN ACUMULADA DE MAQUINARIA Y EQUIPO AGROPECUARIO</v>
          </cell>
          <cell r="C988">
            <v>-22823.45</v>
          </cell>
          <cell r="D988">
            <v>28375.1</v>
          </cell>
          <cell r="E988">
            <v>5551.65</v>
          </cell>
          <cell r="F988" t="str">
            <v xml:space="preserve"> -   </v>
          </cell>
          <cell r="G988">
            <v>11103.299999999997</v>
          </cell>
        </row>
        <row r="989">
          <cell r="A989" t="str">
            <v>1.2.6.3.06.0002</v>
          </cell>
          <cell r="B989" t="str">
            <v>DEPRECIACIÓN ACUMULADA DE MAQUINARIA Y EQUIPO INDUSTRIAL</v>
          </cell>
          <cell r="C989">
            <v>-8825111.8200000003</v>
          </cell>
          <cell r="D989">
            <v>1928488.15</v>
          </cell>
          <cell r="E989">
            <v>863536.7</v>
          </cell>
          <cell r="F989">
            <v>-7760160.3700000001</v>
          </cell>
          <cell r="G989">
            <v>-13793247.34</v>
          </cell>
        </row>
        <row r="990">
          <cell r="A990" t="str">
            <v>1.2.6.3.06.0003</v>
          </cell>
          <cell r="B990" t="str">
            <v>DEPRECIACIÓN ACUMULADA DE MAQUINARIA Y EQUIPO DE CONSTRUCCIÓN</v>
          </cell>
          <cell r="C990">
            <v>-10620509.18</v>
          </cell>
          <cell r="D990">
            <v>6199.65</v>
          </cell>
          <cell r="E990">
            <v>369334.38</v>
          </cell>
          <cell r="F990">
            <v>-10983643.91</v>
          </cell>
          <cell r="G990">
            <v>-21228619.059999999</v>
          </cell>
        </row>
        <row r="991">
          <cell r="A991" t="str">
            <v>1.2.6.3.06.0004</v>
          </cell>
          <cell r="B991" t="str">
            <v>DEPRECIACIÓN ACUMULADA DE AIRE ACONDICIONADO Y REFRIGERACIÓN</v>
          </cell>
          <cell r="C991">
            <v>-19772891.969999999</v>
          </cell>
          <cell r="D991">
            <v>52521.06</v>
          </cell>
          <cell r="E991">
            <v>2948228.56</v>
          </cell>
          <cell r="F991">
            <v>-22668599.469999999</v>
          </cell>
          <cell r="G991">
            <v>-39440741.82</v>
          </cell>
        </row>
        <row r="992">
          <cell r="A992" t="str">
            <v>1.2.6.3.06.0005</v>
          </cell>
          <cell r="B992" t="str">
            <v>DEPRECIACIÓN ACUMULADA DE EQUIPO Y APARATOS DE COMUNICACIÓN Y TELECOMUNICACIÓN</v>
          </cell>
          <cell r="C992">
            <v>-49300085.479999997</v>
          </cell>
          <cell r="D992">
            <v>335619.38</v>
          </cell>
          <cell r="E992">
            <v>5692942.0899999999</v>
          </cell>
          <cell r="F992">
            <v>-54657408.189999998</v>
          </cell>
          <cell r="G992">
            <v>-97928932.199999988</v>
          </cell>
        </row>
        <row r="993">
          <cell r="A993" t="str">
            <v>1.2.6.3.06.0006</v>
          </cell>
          <cell r="B993" t="str">
            <v>DEPRECIACIÓN ACUMULADA DE EQUIPOS DE GENERACIÓN ELÉCTRICA, APARATOS Y ACCESORIOS ELECTRÓNICOS</v>
          </cell>
          <cell r="C993">
            <v>-8129607.6100000003</v>
          </cell>
          <cell r="D993">
            <v>653227.72</v>
          </cell>
          <cell r="E993">
            <v>1649237.9</v>
          </cell>
          <cell r="F993">
            <v>-9125617.7899999991</v>
          </cell>
          <cell r="G993">
            <v>-14952759.779999999</v>
          </cell>
        </row>
        <row r="994">
          <cell r="A994" t="str">
            <v>1.2.6.3.06.0007</v>
          </cell>
          <cell r="B994" t="str">
            <v>DEPRECIACIÓN ACUMULADA DE HERRAMIENTAS Y MÁQUINAS-HERRAMIENTAS</v>
          </cell>
          <cell r="C994">
            <v>-23092914.41</v>
          </cell>
          <cell r="D994">
            <v>327650.53000000003</v>
          </cell>
          <cell r="E994">
            <v>3858086.06</v>
          </cell>
          <cell r="F994">
            <v>-26623349.940000001</v>
          </cell>
          <cell r="G994">
            <v>-45530527.760000005</v>
          </cell>
        </row>
        <row r="995">
          <cell r="A995" t="str">
            <v>1.2.6.3.06.0009</v>
          </cell>
          <cell r="B995" t="str">
            <v>DEPRECIACIÓN ACUMULADA DE OTROS BIENES MUEBLES</v>
          </cell>
          <cell r="C995">
            <v>-19558886.989999998</v>
          </cell>
          <cell r="D995">
            <v>301518.32</v>
          </cell>
          <cell r="E995">
            <v>3066039</v>
          </cell>
          <cell r="F995">
            <v>-22323407.670000002</v>
          </cell>
          <cell r="G995">
            <v>-38514737.340000004</v>
          </cell>
        </row>
        <row r="996">
          <cell r="A996" t="str">
            <v>1.2.6.4.00.0000</v>
          </cell>
          <cell r="B996" t="str">
            <v>DETERIORO ACUMULADO DE BIENES</v>
          </cell>
          <cell r="C996" t="str">
            <v xml:space="preserve"> -   </v>
          </cell>
          <cell r="D996" t="str">
            <v xml:space="preserve"> -   </v>
          </cell>
          <cell r="E996" t="str">
            <v xml:space="preserve"> -   </v>
          </cell>
          <cell r="F996" t="str">
            <v xml:space="preserve"> -   </v>
          </cell>
          <cell r="G996">
            <v>0</v>
          </cell>
        </row>
        <row r="997">
          <cell r="A997" t="str">
            <v>1.2.6.4.01.0000</v>
          </cell>
          <cell r="B997" t="str">
            <v>DETERIORO ACUMULADO DE BOVINOS</v>
          </cell>
          <cell r="C997" t="str">
            <v xml:space="preserve"> -   </v>
          </cell>
          <cell r="D997" t="str">
            <v xml:space="preserve"> -   </v>
          </cell>
          <cell r="E997" t="str">
            <v xml:space="preserve"> -   </v>
          </cell>
          <cell r="F997" t="str">
            <v xml:space="preserve"> -   </v>
          </cell>
          <cell r="G997">
            <v>0</v>
          </cell>
        </row>
        <row r="998">
          <cell r="A998" t="str">
            <v>1.2.6.4.02.0000</v>
          </cell>
          <cell r="B998" t="str">
            <v>DETERIORO ACUMULADO DE PORCINOS</v>
          </cell>
          <cell r="C998" t="str">
            <v xml:space="preserve"> -   </v>
          </cell>
          <cell r="D998" t="str">
            <v xml:space="preserve"> -   </v>
          </cell>
          <cell r="E998" t="str">
            <v xml:space="preserve"> -   </v>
          </cell>
          <cell r="F998" t="str">
            <v xml:space="preserve"> -   </v>
          </cell>
          <cell r="G998">
            <v>0</v>
          </cell>
        </row>
        <row r="999">
          <cell r="A999" t="str">
            <v>1.2.6.4.03.0000</v>
          </cell>
          <cell r="B999" t="str">
            <v>DETERIORO ACUMULADO DE AVES</v>
          </cell>
          <cell r="C999" t="str">
            <v xml:space="preserve"> -   </v>
          </cell>
          <cell r="D999" t="str">
            <v xml:space="preserve"> -   </v>
          </cell>
          <cell r="E999" t="str">
            <v xml:space="preserve"> -   </v>
          </cell>
          <cell r="F999" t="str">
            <v xml:space="preserve"> -   </v>
          </cell>
          <cell r="G999">
            <v>0</v>
          </cell>
        </row>
        <row r="1000">
          <cell r="A1000" t="str">
            <v>1.2.6.4.04.0000</v>
          </cell>
          <cell r="B1000" t="str">
            <v>DETERIORO ACUMULADO DE OVINOS Y CAPRINOS</v>
          </cell>
          <cell r="C1000" t="str">
            <v xml:space="preserve"> -   </v>
          </cell>
          <cell r="D1000" t="str">
            <v xml:space="preserve"> -   </v>
          </cell>
          <cell r="E1000" t="str">
            <v xml:space="preserve"> -   </v>
          </cell>
          <cell r="F1000" t="str">
            <v xml:space="preserve"> -   </v>
          </cell>
          <cell r="G1000">
            <v>0</v>
          </cell>
        </row>
        <row r="1001">
          <cell r="A1001" t="str">
            <v>1.2.6.4.05.0000</v>
          </cell>
          <cell r="B1001" t="str">
            <v>DETERIORO ACUMULADO DE PECES Y ACUICULTURA</v>
          </cell>
          <cell r="C1001" t="str">
            <v xml:space="preserve"> -   </v>
          </cell>
          <cell r="D1001" t="str">
            <v xml:space="preserve"> -   </v>
          </cell>
          <cell r="E1001" t="str">
            <v xml:space="preserve"> -   </v>
          </cell>
          <cell r="F1001" t="str">
            <v xml:space="preserve"> -   </v>
          </cell>
          <cell r="G1001">
            <v>0</v>
          </cell>
        </row>
        <row r="1002">
          <cell r="A1002" t="str">
            <v>1.2.6.4.06.0000</v>
          </cell>
          <cell r="B1002" t="str">
            <v>DETERIORO ACUMULADO DE EQUINOS</v>
          </cell>
          <cell r="C1002" t="str">
            <v xml:space="preserve"> -   </v>
          </cell>
          <cell r="D1002" t="str">
            <v xml:space="preserve"> -   </v>
          </cell>
          <cell r="E1002" t="str">
            <v xml:space="preserve"> -   </v>
          </cell>
          <cell r="F1002" t="str">
            <v xml:space="preserve"> -   </v>
          </cell>
          <cell r="G1002">
            <v>0</v>
          </cell>
        </row>
        <row r="1003">
          <cell r="A1003" t="str">
            <v>1.2.6.4.07.0000</v>
          </cell>
          <cell r="B1003" t="str">
            <v>DETERIORO ACUMULADO DE ESPECIES MENORES</v>
          </cell>
          <cell r="C1003" t="str">
            <v xml:space="preserve"> -   </v>
          </cell>
          <cell r="D1003" t="str">
            <v xml:space="preserve"> -   </v>
          </cell>
          <cell r="E1003" t="str">
            <v xml:space="preserve"> -   </v>
          </cell>
          <cell r="F1003" t="str">
            <v xml:space="preserve"> -   </v>
          </cell>
          <cell r="G1003">
            <v>0</v>
          </cell>
        </row>
        <row r="1004">
          <cell r="A1004" t="str">
            <v>1.2.6.4.08.0000</v>
          </cell>
          <cell r="B1004" t="str">
            <v>DETERIORO ACUMULADO DE ÁRBOLES Y PLANTAS</v>
          </cell>
          <cell r="C1004" t="str">
            <v xml:space="preserve"> -   </v>
          </cell>
          <cell r="D1004" t="str">
            <v xml:space="preserve"> -   </v>
          </cell>
          <cell r="E1004" t="str">
            <v xml:space="preserve"> -   </v>
          </cell>
          <cell r="F1004" t="str">
            <v xml:space="preserve"> -   </v>
          </cell>
          <cell r="G1004">
            <v>0</v>
          </cell>
        </row>
        <row r="1005">
          <cell r="A1005" t="str">
            <v>1.2.6.4.09.0000</v>
          </cell>
          <cell r="B1005" t="str">
            <v>DETERIORO ACUMULADO DE OTROS ACTIVOS BIOLÓGICOS</v>
          </cell>
          <cell r="C1005" t="str">
            <v xml:space="preserve"> -   </v>
          </cell>
          <cell r="D1005" t="str">
            <v xml:space="preserve"> -   </v>
          </cell>
          <cell r="E1005" t="str">
            <v xml:space="preserve"> -   </v>
          </cell>
          <cell r="F1005" t="str">
            <v xml:space="preserve"> -   </v>
          </cell>
          <cell r="G1005">
            <v>0</v>
          </cell>
        </row>
        <row r="1006">
          <cell r="A1006" t="str">
            <v>1.2.6.5.00.0000</v>
          </cell>
          <cell r="B1006" t="str">
            <v>AMORTIZACIÓN ACUMULADA DE ACTIVOS INTANGIBLES</v>
          </cell>
          <cell r="C1006">
            <v>-17829487.52</v>
          </cell>
          <cell r="D1006">
            <v>3199820.24</v>
          </cell>
          <cell r="E1006">
            <v>11775468.67</v>
          </cell>
          <cell r="F1006">
            <v>-26405135.949999999</v>
          </cell>
          <cell r="G1006">
            <v>-29259334.559999999</v>
          </cell>
        </row>
        <row r="1007">
          <cell r="A1007" t="str">
            <v>1.2.6.5.01.0000</v>
          </cell>
          <cell r="B1007" t="str">
            <v>AMORTIZACIÓN ACUMULADAS DE SOFTWARE</v>
          </cell>
          <cell r="C1007">
            <v>-2520713.04</v>
          </cell>
          <cell r="D1007">
            <v>590633.30000000005</v>
          </cell>
          <cell r="E1007">
            <v>6603961.2300000004</v>
          </cell>
          <cell r="F1007">
            <v>-8534040.9700000007</v>
          </cell>
          <cell r="G1007">
            <v>-3860159.4800000004</v>
          </cell>
        </row>
        <row r="1008">
          <cell r="A1008" t="str">
            <v>1.2.6.5.01.0001</v>
          </cell>
          <cell r="B1008" t="str">
            <v>AMORTIZACIÓN ACUMULADAS DE SOFTWARE</v>
          </cell>
          <cell r="C1008">
            <v>-2520713.04</v>
          </cell>
          <cell r="D1008">
            <v>590633.30000000005</v>
          </cell>
          <cell r="E1008">
            <v>6603961.2300000004</v>
          </cell>
          <cell r="F1008">
            <v>-8534040.9700000007</v>
          </cell>
          <cell r="G1008">
            <v>-3860159.4800000004</v>
          </cell>
        </row>
        <row r="1009">
          <cell r="A1009" t="str">
            <v>1.2.6.5.02.0000</v>
          </cell>
          <cell r="B1009" t="str">
            <v>AMORTIZACIÓN ACUMULADAS DE PATENTES, MARCAS Y DERECHOS</v>
          </cell>
          <cell r="C1009" t="str">
            <v xml:space="preserve"> -   </v>
          </cell>
          <cell r="D1009" t="str">
            <v xml:space="preserve"> -   </v>
          </cell>
          <cell r="E1009" t="str">
            <v xml:space="preserve"> -   </v>
          </cell>
          <cell r="F1009" t="str">
            <v xml:space="preserve"> -   </v>
          </cell>
          <cell r="G1009">
            <v>0</v>
          </cell>
        </row>
        <row r="1010">
          <cell r="A1010" t="str">
            <v>1.2.6.5.02.0001</v>
          </cell>
          <cell r="B1010" t="str">
            <v>AMORTIZACIÓN ACUMULADA PATENTES</v>
          </cell>
          <cell r="C1010" t="str">
            <v xml:space="preserve"> -   </v>
          </cell>
          <cell r="D1010" t="str">
            <v xml:space="preserve"> -   </v>
          </cell>
          <cell r="E1010" t="str">
            <v xml:space="preserve"> -   </v>
          </cell>
          <cell r="F1010" t="str">
            <v xml:space="preserve"> -   </v>
          </cell>
          <cell r="G1010">
            <v>0</v>
          </cell>
        </row>
        <row r="1011">
          <cell r="A1011" t="str">
            <v>1.2.6.5.02.0002</v>
          </cell>
          <cell r="B1011" t="str">
            <v>AMORTIZACIÓN ACUMULADA MARCAS</v>
          </cell>
          <cell r="C1011" t="str">
            <v xml:space="preserve"> -   </v>
          </cell>
          <cell r="D1011" t="str">
            <v xml:space="preserve"> -   </v>
          </cell>
          <cell r="E1011" t="str">
            <v xml:space="preserve"> -   </v>
          </cell>
          <cell r="F1011" t="str">
            <v xml:space="preserve"> -   </v>
          </cell>
          <cell r="G1011">
            <v>0</v>
          </cell>
        </row>
        <row r="1012">
          <cell r="A1012" t="str">
            <v>1.2.6.5.02.0003</v>
          </cell>
          <cell r="B1012" t="str">
            <v>AMORTIZACIÓN ACUMULADA DERECHOS</v>
          </cell>
          <cell r="C1012" t="str">
            <v xml:space="preserve"> -   </v>
          </cell>
          <cell r="D1012" t="str">
            <v xml:space="preserve"> -   </v>
          </cell>
          <cell r="E1012" t="str">
            <v xml:space="preserve"> -   </v>
          </cell>
          <cell r="F1012" t="str">
            <v xml:space="preserve"> -   </v>
          </cell>
          <cell r="G1012">
            <v>0</v>
          </cell>
        </row>
        <row r="1013">
          <cell r="A1013" t="str">
            <v>1.2.6.5.03.0000</v>
          </cell>
          <cell r="B1013" t="str">
            <v>AMORTIZACIÓN ACUMULADAS DE CONCESIONES Y FRANQUICIAS</v>
          </cell>
          <cell r="C1013" t="str">
            <v xml:space="preserve"> -   </v>
          </cell>
          <cell r="D1013" t="str">
            <v xml:space="preserve"> -   </v>
          </cell>
          <cell r="E1013" t="str">
            <v xml:space="preserve"> -   </v>
          </cell>
          <cell r="F1013" t="str">
            <v xml:space="preserve"> -   </v>
          </cell>
          <cell r="G1013">
            <v>0</v>
          </cell>
        </row>
        <row r="1014">
          <cell r="A1014" t="str">
            <v>1.2.6.5.03.0001</v>
          </cell>
          <cell r="B1014" t="str">
            <v>AMORTIZACIÓN ACUMULADA CONCESIONES</v>
          </cell>
          <cell r="C1014" t="str">
            <v xml:space="preserve"> -   </v>
          </cell>
          <cell r="D1014" t="str">
            <v xml:space="preserve"> -   </v>
          </cell>
          <cell r="E1014" t="str">
            <v xml:space="preserve"> -   </v>
          </cell>
          <cell r="F1014" t="str">
            <v xml:space="preserve"> -   </v>
          </cell>
          <cell r="G1014">
            <v>0</v>
          </cell>
        </row>
        <row r="1015">
          <cell r="A1015" t="str">
            <v>1.2.6.5.03.0002</v>
          </cell>
          <cell r="B1015" t="str">
            <v>AMORTIZACIÓN ACUMULADA FRANQUICIAS</v>
          </cell>
          <cell r="C1015" t="str">
            <v xml:space="preserve"> -   </v>
          </cell>
          <cell r="D1015" t="str">
            <v xml:space="preserve"> -   </v>
          </cell>
          <cell r="E1015" t="str">
            <v xml:space="preserve"> -   </v>
          </cell>
          <cell r="F1015" t="str">
            <v xml:space="preserve"> -   </v>
          </cell>
          <cell r="G1015">
            <v>0</v>
          </cell>
        </row>
        <row r="1016">
          <cell r="A1016" t="str">
            <v>1.2.6.5.04.0000</v>
          </cell>
          <cell r="B1016" t="str">
            <v>AMORTIZACIÓN ACUMULADAS DE LICENCIAS</v>
          </cell>
          <cell r="C1016">
            <v>-15308774.48</v>
          </cell>
          <cell r="D1016">
            <v>2609186.94</v>
          </cell>
          <cell r="E1016">
            <v>5171507.4400000004</v>
          </cell>
          <cell r="F1016">
            <v>-17871094.98</v>
          </cell>
          <cell r="G1016">
            <v>-25399175.080000002</v>
          </cell>
        </row>
        <row r="1017">
          <cell r="A1017" t="str">
            <v>1.2.6.5.04.0001</v>
          </cell>
          <cell r="B1017" t="str">
            <v>AMORTIZACIÓN ACUMULADA LICENCIAS INFORMÁTICAS E INTELECTUALES</v>
          </cell>
          <cell r="C1017">
            <v>-15308774.48</v>
          </cell>
          <cell r="D1017">
            <v>2609186.94</v>
          </cell>
          <cell r="E1017">
            <v>5171507.4400000004</v>
          </cell>
          <cell r="F1017">
            <v>-17871094.98</v>
          </cell>
          <cell r="G1017">
            <v>-25399175.080000002</v>
          </cell>
        </row>
        <row r="1018">
          <cell r="A1018" t="str">
            <v>1.2.6.5.04.0002</v>
          </cell>
          <cell r="B1018" t="str">
            <v>AMORTIZACIÓN ACUMULADA LICENCIAS INDUSTRIALES, COMERCIALES Y OTRAS</v>
          </cell>
          <cell r="C1018" t="str">
            <v xml:space="preserve"> -   </v>
          </cell>
          <cell r="D1018" t="str">
            <v xml:space="preserve"> -   </v>
          </cell>
          <cell r="E1018" t="str">
            <v xml:space="preserve"> -   </v>
          </cell>
          <cell r="F1018" t="str">
            <v xml:space="preserve"> -   </v>
          </cell>
          <cell r="G1018">
            <v>0</v>
          </cell>
        </row>
        <row r="1019">
          <cell r="A1019" t="str">
            <v>1.2.6.5.09.0000</v>
          </cell>
          <cell r="B1019" t="str">
            <v>AMORTIZACIÓN ACUMULADAS DE OTROS INTANGIBLES</v>
          </cell>
          <cell r="C1019" t="str">
            <v xml:space="preserve"> -   </v>
          </cell>
          <cell r="D1019" t="str">
            <v xml:space="preserve"> -   </v>
          </cell>
          <cell r="E1019" t="str">
            <v xml:space="preserve"> -   </v>
          </cell>
          <cell r="F1019" t="str">
            <v xml:space="preserve"> -   </v>
          </cell>
          <cell r="G1019">
            <v>0</v>
          </cell>
        </row>
        <row r="1020">
          <cell r="A1020" t="str">
            <v>1.2.6.5.09.0001</v>
          </cell>
          <cell r="B1020" t="str">
            <v>AMORTIZACIÓN ACUMULADAS DE OTROS INTANGIBLES</v>
          </cell>
          <cell r="C1020" t="str">
            <v xml:space="preserve"> -   </v>
          </cell>
          <cell r="D1020" t="str">
            <v xml:space="preserve"> -   </v>
          </cell>
          <cell r="E1020" t="str">
            <v xml:space="preserve"> -   </v>
          </cell>
          <cell r="F1020" t="str">
            <v xml:space="preserve"> -   </v>
          </cell>
          <cell r="G1020">
            <v>0</v>
          </cell>
        </row>
        <row r="1021">
          <cell r="A1021" t="str">
            <v>1.2.7.0.00.0000</v>
          </cell>
          <cell r="B1021" t="str">
            <v>ACTIVOS DIFERIDOS</v>
          </cell>
          <cell r="C1021">
            <v>173759287.06</v>
          </cell>
          <cell r="D1021">
            <v>20880154.75</v>
          </cell>
          <cell r="E1021">
            <v>420004.76</v>
          </cell>
          <cell r="F1021">
            <v>194219437.05000001</v>
          </cell>
          <cell r="G1021">
            <v>389278883.62</v>
          </cell>
        </row>
        <row r="1022">
          <cell r="A1022" t="str">
            <v>1.2.7.1.00.0000</v>
          </cell>
          <cell r="B1022" t="str">
            <v>ESTUDIOS, FORMULACIÓN Y EVALUACIÓN DE PROYECTOS</v>
          </cell>
          <cell r="C1022">
            <v>172450726.25</v>
          </cell>
          <cell r="D1022">
            <v>20501877.350000001</v>
          </cell>
          <cell r="E1022" t="str">
            <v xml:space="preserve"> -   </v>
          </cell>
          <cell r="F1022">
            <v>192952603.59999999</v>
          </cell>
          <cell r="G1022">
            <v>385905207.19999999</v>
          </cell>
        </row>
        <row r="1023">
          <cell r="A1023" t="str">
            <v>1.2.7.1.01.0000</v>
          </cell>
          <cell r="B1023" t="str">
            <v>ESTUDIOS, FORMULACIÓN Y EVALUACIÓN DE PROYECTOS</v>
          </cell>
          <cell r="C1023">
            <v>172450726.25</v>
          </cell>
          <cell r="D1023">
            <v>20501877.350000001</v>
          </cell>
          <cell r="E1023" t="str">
            <v xml:space="preserve"> -   </v>
          </cell>
          <cell r="F1023">
            <v>192952603.59999999</v>
          </cell>
          <cell r="G1023">
            <v>385905207.19999999</v>
          </cell>
        </row>
        <row r="1024">
          <cell r="A1024" t="str">
            <v>1.2.7.1.01.0001</v>
          </cell>
          <cell r="B1024" t="str">
            <v>EVALUACIÓN DE PROYECTOS (PARTIDA PLURIANUAL)</v>
          </cell>
          <cell r="C1024">
            <v>172450726.25</v>
          </cell>
          <cell r="D1024">
            <v>20501877.350000001</v>
          </cell>
          <cell r="E1024" t="str">
            <v xml:space="preserve"> -   </v>
          </cell>
          <cell r="F1024">
            <v>192952603.59999999</v>
          </cell>
          <cell r="G1024">
            <v>385905207.19999999</v>
          </cell>
        </row>
        <row r="1025">
          <cell r="A1025" t="str">
            <v>1.2.7.2.00.0000</v>
          </cell>
          <cell r="B1025" t="str">
            <v>DERECHOS SOBRE BIENES EN RÉGIMEN DE ARRENDAMIENTO FINANCIERO</v>
          </cell>
          <cell r="C1025" t="str">
            <v xml:space="preserve"> -   </v>
          </cell>
          <cell r="D1025" t="str">
            <v xml:space="preserve"> -   </v>
          </cell>
          <cell r="E1025" t="str">
            <v xml:space="preserve"> -   </v>
          </cell>
          <cell r="F1025" t="str">
            <v xml:space="preserve"> -   </v>
          </cell>
          <cell r="G1025">
            <v>0</v>
          </cell>
        </row>
        <row r="1026">
          <cell r="A1026" t="str">
            <v>1.2.7.2.01.0000</v>
          </cell>
          <cell r="B1026" t="str">
            <v>DERECHOS SOBRE BIENES EN RÉGIMEN DE ARRENDAMIENTO FINANCIERO</v>
          </cell>
          <cell r="C1026" t="str">
            <v xml:space="preserve"> -   </v>
          </cell>
          <cell r="D1026" t="str">
            <v xml:space="preserve"> -   </v>
          </cell>
          <cell r="E1026" t="str">
            <v xml:space="preserve"> -   </v>
          </cell>
          <cell r="F1026" t="str">
            <v xml:space="preserve"> -   </v>
          </cell>
          <cell r="G1026">
            <v>0</v>
          </cell>
        </row>
        <row r="1027">
          <cell r="A1027" t="str">
            <v>1.2.7.3.00.0000</v>
          </cell>
          <cell r="B1027" t="str">
            <v>GASTOS PAGADOS POR ADELANTADO A LARGO PLAZO</v>
          </cell>
          <cell r="C1027" t="str">
            <v xml:space="preserve"> -   </v>
          </cell>
          <cell r="D1027" t="str">
            <v xml:space="preserve"> -   </v>
          </cell>
          <cell r="E1027" t="str">
            <v xml:space="preserve"> -   </v>
          </cell>
          <cell r="F1027" t="str">
            <v xml:space="preserve"> -   </v>
          </cell>
          <cell r="G1027">
            <v>0</v>
          </cell>
        </row>
        <row r="1028">
          <cell r="A1028" t="str">
            <v>1.2.7.3.01.0000</v>
          </cell>
          <cell r="B1028" t="str">
            <v>INTERESES ANTICIPADOS POR ARRENDAMIENTO</v>
          </cell>
          <cell r="C1028" t="str">
            <v xml:space="preserve"> -   </v>
          </cell>
          <cell r="D1028" t="str">
            <v xml:space="preserve"> -   </v>
          </cell>
          <cell r="E1028" t="str">
            <v xml:space="preserve"> -   </v>
          </cell>
          <cell r="F1028" t="str">
            <v xml:space="preserve"> -   </v>
          </cell>
          <cell r="G1028">
            <v>0</v>
          </cell>
        </row>
        <row r="1029">
          <cell r="A1029" t="str">
            <v>1.2.7.3.01.0001</v>
          </cell>
          <cell r="B1029" t="str">
            <v>INTERESES ANTICIPADOS POR ARRENDAMIENTO</v>
          </cell>
          <cell r="C1029" t="str">
            <v xml:space="preserve"> -   </v>
          </cell>
          <cell r="D1029" t="str">
            <v xml:space="preserve"> -   </v>
          </cell>
          <cell r="E1029" t="str">
            <v xml:space="preserve"> -   </v>
          </cell>
          <cell r="F1029" t="str">
            <v xml:space="preserve"> -   </v>
          </cell>
          <cell r="G1029">
            <v>0</v>
          </cell>
        </row>
        <row r="1030">
          <cell r="A1030" t="str">
            <v>1.2.7.4.00.0000</v>
          </cell>
          <cell r="B1030" t="str">
            <v>ANTICIPOS A LARGO PLAZO</v>
          </cell>
          <cell r="C1030" t="str">
            <v xml:space="preserve"> -   </v>
          </cell>
          <cell r="D1030" t="str">
            <v xml:space="preserve"> -   </v>
          </cell>
          <cell r="E1030" t="str">
            <v xml:space="preserve"> -   </v>
          </cell>
          <cell r="F1030" t="str">
            <v xml:space="preserve"> -   </v>
          </cell>
          <cell r="G1030">
            <v>0</v>
          </cell>
        </row>
        <row r="1031">
          <cell r="A1031" t="str">
            <v>1.2.7.4.01.0000</v>
          </cell>
          <cell r="B1031" t="str">
            <v>ANTICIPOS A PROVEEDORES POR ADQUISICIÓN DE BIENES Y PRESTACIÓN DE SERVICIOS A LARGO PLAZO</v>
          </cell>
          <cell r="C1031" t="str">
            <v xml:space="preserve"> -   </v>
          </cell>
          <cell r="D1031" t="str">
            <v xml:space="preserve"> -   </v>
          </cell>
          <cell r="E1031" t="str">
            <v xml:space="preserve"> -   </v>
          </cell>
          <cell r="F1031" t="str">
            <v xml:space="preserve"> -   </v>
          </cell>
          <cell r="G1031">
            <v>0</v>
          </cell>
        </row>
        <row r="1032">
          <cell r="A1032" t="str">
            <v>1.2.7.4.02.0000</v>
          </cell>
          <cell r="B1032" t="str">
            <v>ANTICIPOS A PROVEEDORES POR ADQUISICIÓN DE BIENES  INMUEBLES Y MUEBLES A LARGO PLAZO</v>
          </cell>
          <cell r="C1032" t="str">
            <v xml:space="preserve"> -   </v>
          </cell>
          <cell r="D1032" t="str">
            <v xml:space="preserve"> -   </v>
          </cell>
          <cell r="E1032" t="str">
            <v xml:space="preserve"> -   </v>
          </cell>
          <cell r="F1032" t="str">
            <v xml:space="preserve"> -   </v>
          </cell>
          <cell r="G1032">
            <v>0</v>
          </cell>
        </row>
        <row r="1033">
          <cell r="A1033" t="str">
            <v>1.2.7.4.03.0000</v>
          </cell>
          <cell r="B1033" t="str">
            <v>ANTICIPOS A PROVEEDORES POR ADQUISICIÓN DE BIENES INTANGIBLES A LARGO PLAZO</v>
          </cell>
          <cell r="C1033" t="str">
            <v xml:space="preserve"> -   </v>
          </cell>
          <cell r="D1033" t="str">
            <v xml:space="preserve"> -   </v>
          </cell>
          <cell r="E1033" t="str">
            <v xml:space="preserve"> -   </v>
          </cell>
          <cell r="F1033" t="str">
            <v xml:space="preserve"> -   </v>
          </cell>
          <cell r="G1033">
            <v>0</v>
          </cell>
        </row>
        <row r="1034">
          <cell r="A1034" t="str">
            <v>1.2.7.4.04.0000</v>
          </cell>
          <cell r="B1034" t="str">
            <v>ANTICIPOS A CONTRATISTAS (OBRAS) A LARGO PLAZO</v>
          </cell>
          <cell r="C1034" t="str">
            <v xml:space="preserve"> -   </v>
          </cell>
          <cell r="D1034" t="str">
            <v xml:space="preserve"> -   </v>
          </cell>
          <cell r="E1034" t="str">
            <v xml:space="preserve"> -   </v>
          </cell>
          <cell r="F1034" t="str">
            <v xml:space="preserve"> -   </v>
          </cell>
          <cell r="G1034">
            <v>0</v>
          </cell>
        </row>
        <row r="1035">
          <cell r="A1035" t="str">
            <v>1.2.7.5.00.0000</v>
          </cell>
          <cell r="B1035" t="str">
            <v>BENEFICIOS AL RETIRO DE EMPLEADOS PAGADOS POR ADELANTADO</v>
          </cell>
          <cell r="C1035" t="str">
            <v xml:space="preserve"> -   </v>
          </cell>
          <cell r="D1035" t="str">
            <v xml:space="preserve"> -   </v>
          </cell>
          <cell r="E1035" t="str">
            <v xml:space="preserve"> -   </v>
          </cell>
          <cell r="F1035" t="str">
            <v xml:space="preserve"> -   </v>
          </cell>
          <cell r="G1035">
            <v>0</v>
          </cell>
        </row>
        <row r="1036">
          <cell r="A1036" t="str">
            <v>1.2.7.5.01.0000</v>
          </cell>
          <cell r="B1036" t="str">
            <v>BENEFICIOS AL RETIRO DE EMPLEADOS PAGADOS POR ADELANTADO</v>
          </cell>
          <cell r="C1036" t="str">
            <v xml:space="preserve"> -   </v>
          </cell>
          <cell r="D1036" t="str">
            <v xml:space="preserve"> -   </v>
          </cell>
          <cell r="E1036" t="str">
            <v xml:space="preserve"> -   </v>
          </cell>
          <cell r="F1036" t="str">
            <v xml:space="preserve"> -   </v>
          </cell>
          <cell r="G1036">
            <v>0</v>
          </cell>
        </row>
        <row r="1037">
          <cell r="A1037" t="str">
            <v>1.2.7.9.00.0000</v>
          </cell>
          <cell r="B1037" t="str">
            <v>OTROS ACTIVOS DIFERIDOS</v>
          </cell>
          <cell r="C1037">
            <v>1308560.81</v>
          </cell>
          <cell r="D1037">
            <v>378277.4</v>
          </cell>
          <cell r="E1037">
            <v>420004.76</v>
          </cell>
          <cell r="F1037">
            <v>1266833.45</v>
          </cell>
          <cell r="G1037">
            <v>3373676.42</v>
          </cell>
        </row>
        <row r="1038">
          <cell r="A1038" t="str">
            <v>1.2.7.9.01.0000</v>
          </cell>
          <cell r="B1038" t="str">
            <v>OTROS ACTIVOS DIFERIDOS POR DEPÓSITOS EN GARANTÍA</v>
          </cell>
          <cell r="C1038">
            <v>1301852.67</v>
          </cell>
          <cell r="D1038">
            <v>378277.4</v>
          </cell>
          <cell r="E1038">
            <v>420004.76</v>
          </cell>
          <cell r="F1038">
            <v>1260125.31</v>
          </cell>
          <cell r="G1038">
            <v>3360260.14</v>
          </cell>
        </row>
        <row r="1039">
          <cell r="A1039" t="str">
            <v>1.2.7.9.01.0005</v>
          </cell>
          <cell r="B1039" t="str">
            <v>GAS NATURAL MÉXICO, S.A. DE C.V.</v>
          </cell>
          <cell r="C1039">
            <v>50389.88</v>
          </cell>
          <cell r="D1039" t="str">
            <v xml:space="preserve"> -   </v>
          </cell>
          <cell r="E1039" t="str">
            <v xml:space="preserve"> -   </v>
          </cell>
          <cell r="F1039">
            <v>50389.88</v>
          </cell>
          <cell r="G1039">
            <v>100779.76</v>
          </cell>
        </row>
        <row r="1040">
          <cell r="A1040" t="str">
            <v>1.2.7.9.01.0006</v>
          </cell>
          <cell r="B1040" t="str">
            <v>COMISIÓN FEDERAL DE ELECTRICIDAD</v>
          </cell>
          <cell r="C1040">
            <v>624663.31000000006</v>
          </cell>
          <cell r="D1040" t="str">
            <v xml:space="preserve"> -   </v>
          </cell>
          <cell r="E1040" t="str">
            <v xml:space="preserve"> -   </v>
          </cell>
          <cell r="F1040">
            <v>624663.31000000006</v>
          </cell>
          <cell r="G1040">
            <v>1249326.6200000001</v>
          </cell>
        </row>
        <row r="1041">
          <cell r="A1041" t="str">
            <v>1.2.7.9.01.0027</v>
          </cell>
          <cell r="B1041" t="str">
            <v>CARLOS ALBERTO ORTEGA LUNA</v>
          </cell>
          <cell r="C1041">
            <v>38000</v>
          </cell>
          <cell r="D1041" t="str">
            <v xml:space="preserve"> -   </v>
          </cell>
          <cell r="E1041" t="str">
            <v xml:space="preserve"> -   </v>
          </cell>
          <cell r="F1041">
            <v>38000</v>
          </cell>
          <cell r="G1041">
            <v>76000</v>
          </cell>
        </row>
        <row r="1042">
          <cell r="A1042" t="str">
            <v>1.2.7.9.01.0028</v>
          </cell>
          <cell r="B1042" t="str">
            <v>JESÚS MAEL CANTÚ GONZÁLEZ</v>
          </cell>
          <cell r="C1042">
            <v>45000</v>
          </cell>
          <cell r="D1042" t="str">
            <v xml:space="preserve"> -   </v>
          </cell>
          <cell r="E1042" t="str">
            <v xml:space="preserve"> -   </v>
          </cell>
          <cell r="F1042">
            <v>45000</v>
          </cell>
          <cell r="G1042">
            <v>90000</v>
          </cell>
        </row>
        <row r="1043">
          <cell r="A1043" t="str">
            <v>1.2.7.9.01.0032</v>
          </cell>
          <cell r="B1043" t="str">
            <v>GOVAL BIENES RAÍCES, S.A. DE C.V.</v>
          </cell>
          <cell r="C1043">
            <v>6551.72</v>
          </cell>
          <cell r="D1043" t="str">
            <v xml:space="preserve"> -   </v>
          </cell>
          <cell r="E1043" t="str">
            <v xml:space="preserve"> -   </v>
          </cell>
          <cell r="F1043">
            <v>6551.72</v>
          </cell>
          <cell r="G1043">
            <v>13103.44</v>
          </cell>
        </row>
        <row r="1044">
          <cell r="A1044" t="str">
            <v>1.2.7.9.01.0035</v>
          </cell>
          <cell r="B1044" t="str">
            <v>OTROS ACTIVOS DIFERIDOS POR DEPÓSITOS EN GARANTÍA</v>
          </cell>
          <cell r="C1044">
            <v>537247.76</v>
          </cell>
          <cell r="D1044">
            <v>378277.4</v>
          </cell>
          <cell r="E1044">
            <v>420004.76</v>
          </cell>
          <cell r="F1044">
            <v>495520.4</v>
          </cell>
          <cell r="G1044">
            <v>1831050.3199999998</v>
          </cell>
        </row>
        <row r="1045">
          <cell r="A1045" t="str">
            <v>1.2.7.9.02.0000</v>
          </cell>
          <cell r="B1045" t="str">
            <v>FONDOS EN GARANTÍA POR RESERVAS DE CRÉDITO</v>
          </cell>
          <cell r="C1045">
            <v>6708.14</v>
          </cell>
          <cell r="D1045" t="str">
            <v xml:space="preserve"> -   </v>
          </cell>
          <cell r="E1045" t="str">
            <v xml:space="preserve"> -   </v>
          </cell>
          <cell r="F1045">
            <v>6708.14</v>
          </cell>
          <cell r="G1045">
            <v>13416.28</v>
          </cell>
        </row>
        <row r="1046">
          <cell r="A1046" t="str">
            <v>1.2.7.9.02.0009</v>
          </cell>
          <cell r="B1046" t="str">
            <v>FONDO GARANTÍA INTERACCIONES</v>
          </cell>
          <cell r="C1046">
            <v>6708.14</v>
          </cell>
          <cell r="D1046" t="str">
            <v xml:space="preserve"> -   </v>
          </cell>
          <cell r="E1046" t="str">
            <v xml:space="preserve"> -   </v>
          </cell>
          <cell r="F1046">
            <v>6708.14</v>
          </cell>
          <cell r="G1046">
            <v>13416.28</v>
          </cell>
        </row>
        <row r="1047">
          <cell r="A1047" t="str">
            <v>1.2.8.0.00.0000</v>
          </cell>
          <cell r="B1047" t="str">
            <v>ESTIMACIÓN POR PÉRDIDA O DETERIORO DE ACTIVOS NO CIRCULANTES</v>
          </cell>
          <cell r="C1047" t="str">
            <v xml:space="preserve"> -   </v>
          </cell>
          <cell r="D1047" t="str">
            <v xml:space="preserve"> -   </v>
          </cell>
          <cell r="E1047" t="str">
            <v xml:space="preserve"> -   </v>
          </cell>
          <cell r="F1047" t="str">
            <v xml:space="preserve"> -   </v>
          </cell>
          <cell r="G1047">
            <v>0</v>
          </cell>
        </row>
        <row r="1048">
          <cell r="A1048" t="str">
            <v>1.2.8.1.00.0000</v>
          </cell>
          <cell r="B1048" t="str">
            <v>ESTIMACIONES POR PÉRDIDA DE CUENTAS INCOBRABLES DE DOCUMENTOS POR COBRAR A LARGO PLAZO</v>
          </cell>
          <cell r="C1048" t="str">
            <v xml:space="preserve"> -   </v>
          </cell>
          <cell r="D1048" t="str">
            <v xml:space="preserve"> -   </v>
          </cell>
          <cell r="E1048" t="str">
            <v xml:space="preserve"> -   </v>
          </cell>
          <cell r="F1048" t="str">
            <v xml:space="preserve"> -   </v>
          </cell>
          <cell r="G1048">
            <v>0</v>
          </cell>
        </row>
        <row r="1049">
          <cell r="A1049" t="str">
            <v>1.2.8.1.01.0000</v>
          </cell>
          <cell r="B1049" t="str">
            <v>ESTIMACIONES POR PÉRDIDA DE CUENTAS INCOBRABLES DE DOCUMENTOS POR COBRAR A LARGO PLAZO</v>
          </cell>
          <cell r="C1049" t="str">
            <v xml:space="preserve"> -   </v>
          </cell>
          <cell r="D1049" t="str">
            <v xml:space="preserve"> -   </v>
          </cell>
          <cell r="E1049" t="str">
            <v xml:space="preserve"> -   </v>
          </cell>
          <cell r="F1049" t="str">
            <v xml:space="preserve"> -   </v>
          </cell>
          <cell r="G1049">
            <v>0</v>
          </cell>
        </row>
        <row r="1050">
          <cell r="A1050" t="str">
            <v>1.2.8.2.00.0000</v>
          </cell>
          <cell r="B1050" t="str">
            <v>ESTIMACIONES POR PÉRDIDA DE CUENTAS INCOBRABLES DE DEUDORES DIVERSOS POR COBRAR A LARGO PLAZO</v>
          </cell>
          <cell r="C1050" t="str">
            <v xml:space="preserve"> -   </v>
          </cell>
          <cell r="D1050" t="str">
            <v xml:space="preserve"> -   </v>
          </cell>
          <cell r="E1050" t="str">
            <v xml:space="preserve"> -   </v>
          </cell>
          <cell r="F1050" t="str">
            <v xml:space="preserve"> -   </v>
          </cell>
          <cell r="G1050">
            <v>0</v>
          </cell>
        </row>
        <row r="1051">
          <cell r="A1051" t="str">
            <v>1.2.8.2.01.0000</v>
          </cell>
          <cell r="B1051" t="str">
            <v>ESTIMACIONES POR PÉRDIDA DE CUENTAS INCOBRABLES DE DEUDORES DIVERSOS POR COBRAR A LARGO PLAZO</v>
          </cell>
          <cell r="C1051" t="str">
            <v xml:space="preserve"> -   </v>
          </cell>
          <cell r="D1051" t="str">
            <v xml:space="preserve"> -   </v>
          </cell>
          <cell r="E1051" t="str">
            <v xml:space="preserve"> -   </v>
          </cell>
          <cell r="F1051" t="str">
            <v xml:space="preserve"> -   </v>
          </cell>
          <cell r="G1051">
            <v>0</v>
          </cell>
        </row>
        <row r="1052">
          <cell r="A1052" t="str">
            <v>1.2.8.3.00.0000</v>
          </cell>
          <cell r="B1052" t="str">
            <v>ESTIMACIONES POR PÉRDIDA DE CUENTAS INCOBRABLES DE INGRESOS POR COBRAR A LARGO PLAZO</v>
          </cell>
          <cell r="C1052" t="str">
            <v xml:space="preserve"> -   </v>
          </cell>
          <cell r="D1052" t="str">
            <v xml:space="preserve"> -   </v>
          </cell>
          <cell r="E1052" t="str">
            <v xml:space="preserve"> -   </v>
          </cell>
          <cell r="F1052" t="str">
            <v xml:space="preserve"> -   </v>
          </cell>
          <cell r="G1052">
            <v>0</v>
          </cell>
        </row>
        <row r="1053">
          <cell r="A1053" t="str">
            <v>1.2.8.3.01.0000</v>
          </cell>
          <cell r="B1053" t="str">
            <v>ESTIMACIONES POR PÉRDIDA DE CUENTAS INCOBRABLES DE CONTRIBUCIONES GARANTIZADAS A LARGO PLAZO</v>
          </cell>
          <cell r="C1053" t="str">
            <v xml:space="preserve"> -   </v>
          </cell>
          <cell r="D1053" t="str">
            <v xml:space="preserve"> -   </v>
          </cell>
          <cell r="E1053" t="str">
            <v xml:space="preserve"> -   </v>
          </cell>
          <cell r="F1053" t="str">
            <v xml:space="preserve"> -   </v>
          </cell>
          <cell r="G1053">
            <v>0</v>
          </cell>
        </row>
        <row r="1054">
          <cell r="A1054" t="str">
            <v>1.2.8.3.02.0000</v>
          </cell>
          <cell r="B1054" t="str">
            <v>ESTIMACIONES POR PÉRDIDA DE CUENTAS INCOBRABLES DE DEUDORES FISCALES EN PARCIALIDADES A LARGO PLAZO</v>
          </cell>
          <cell r="C1054" t="str">
            <v xml:space="preserve"> -   </v>
          </cell>
          <cell r="D1054" t="str">
            <v xml:space="preserve"> -   </v>
          </cell>
          <cell r="E1054" t="str">
            <v xml:space="preserve"> -   </v>
          </cell>
          <cell r="F1054" t="str">
            <v xml:space="preserve"> -   </v>
          </cell>
          <cell r="G1054">
            <v>0</v>
          </cell>
        </row>
        <row r="1055">
          <cell r="A1055" t="str">
            <v>1.2.8.3.03.0000</v>
          </cell>
          <cell r="B1055" t="str">
            <v>ESTIMACIONES POR PÉRDIDA DE CUENTAS INCOBRABLES DE DEUDORES CON RESOLUCIÓN DEFINITIVA A LARGO PLAZO</v>
          </cell>
          <cell r="C1055" t="str">
            <v xml:space="preserve"> -   </v>
          </cell>
          <cell r="D1055" t="str">
            <v xml:space="preserve"> -   </v>
          </cell>
          <cell r="E1055" t="str">
            <v xml:space="preserve"> -   </v>
          </cell>
          <cell r="F1055" t="str">
            <v xml:space="preserve"> -   </v>
          </cell>
          <cell r="G1055">
            <v>0</v>
          </cell>
        </row>
        <row r="1056">
          <cell r="A1056" t="str">
            <v>1.2.8.3.09.0000</v>
          </cell>
          <cell r="B1056" t="str">
            <v>ESTIMACIONES POR PÉRDIDA DE CUENTAS INCOBRABLES DE OTRAS CONTRIBUCIONES A LARGO PLAZO</v>
          </cell>
          <cell r="C1056" t="str">
            <v xml:space="preserve"> -   </v>
          </cell>
          <cell r="D1056" t="str">
            <v xml:space="preserve"> -   </v>
          </cell>
          <cell r="E1056" t="str">
            <v xml:space="preserve"> -   </v>
          </cell>
          <cell r="F1056" t="str">
            <v xml:space="preserve"> -   </v>
          </cell>
          <cell r="G1056">
            <v>0</v>
          </cell>
        </row>
        <row r="1057">
          <cell r="A1057" t="str">
            <v>1.2.8.4.00.0000</v>
          </cell>
          <cell r="B1057" t="str">
            <v>ESTIMACIONES POR PÉRDIDA DE CUENTAS INCOBRABLES DE PRÉSTAMOS OTORGADOS A LARGO PLAZO</v>
          </cell>
          <cell r="C1057" t="str">
            <v xml:space="preserve"> -   </v>
          </cell>
          <cell r="D1057" t="str">
            <v xml:space="preserve"> -   </v>
          </cell>
          <cell r="E1057" t="str">
            <v xml:space="preserve"> -   </v>
          </cell>
          <cell r="F1057" t="str">
            <v xml:space="preserve"> -   </v>
          </cell>
          <cell r="G1057">
            <v>0</v>
          </cell>
        </row>
        <row r="1058">
          <cell r="A1058" t="str">
            <v>1.2.8.4.01.0000</v>
          </cell>
          <cell r="B1058" t="str">
            <v>ESTIMACIONES POR PÉRDIDA DE CUENTAS INCOBRABLES DE PRÉSTAMOS OTORGADOS A LARGO PLAZO</v>
          </cell>
          <cell r="C1058" t="str">
            <v xml:space="preserve"> -   </v>
          </cell>
          <cell r="D1058" t="str">
            <v xml:space="preserve"> -   </v>
          </cell>
          <cell r="E1058" t="str">
            <v xml:space="preserve"> -   </v>
          </cell>
          <cell r="F1058" t="str">
            <v xml:space="preserve"> -   </v>
          </cell>
          <cell r="G1058">
            <v>0</v>
          </cell>
        </row>
        <row r="1059">
          <cell r="A1059" t="str">
            <v>1.2.8.9.00.0000</v>
          </cell>
          <cell r="B1059" t="str">
            <v>ESTIMACIONES POR PÉRDIDA DE OTRAS CUENTAS INCOBRABLES A LARGO PLAZO</v>
          </cell>
          <cell r="C1059" t="str">
            <v xml:space="preserve"> -   </v>
          </cell>
          <cell r="D1059" t="str">
            <v xml:space="preserve"> -   </v>
          </cell>
          <cell r="E1059" t="str">
            <v xml:space="preserve"> -   </v>
          </cell>
          <cell r="F1059" t="str">
            <v xml:space="preserve"> -   </v>
          </cell>
          <cell r="G1059">
            <v>0</v>
          </cell>
        </row>
        <row r="1060">
          <cell r="A1060" t="str">
            <v>1.2.8.9.01.0000</v>
          </cell>
          <cell r="B1060" t="str">
            <v>ESTIMACIONES POR PÉRDIDA DE OTRAS CUENTAS INCOBRABLES A LARGO PLAZO</v>
          </cell>
          <cell r="C1060" t="str">
            <v xml:space="preserve"> -   </v>
          </cell>
          <cell r="D1060" t="str">
            <v xml:space="preserve"> -   </v>
          </cell>
          <cell r="E1060" t="str">
            <v xml:space="preserve"> -   </v>
          </cell>
          <cell r="F1060" t="str">
            <v xml:space="preserve"> -   </v>
          </cell>
          <cell r="G1060">
            <v>0</v>
          </cell>
        </row>
        <row r="1061">
          <cell r="A1061" t="str">
            <v>1.2.9.0.00.0000</v>
          </cell>
          <cell r="B1061" t="str">
            <v>OTROS ACTIVOS NO CIRCULANTES</v>
          </cell>
          <cell r="C1061">
            <v>4665872461.6000004</v>
          </cell>
          <cell r="D1061">
            <v>10000</v>
          </cell>
          <cell r="E1061" t="str">
            <v xml:space="preserve"> -   </v>
          </cell>
          <cell r="F1061">
            <v>4665882461.6000004</v>
          </cell>
          <cell r="G1061">
            <v>9331764923.2000008</v>
          </cell>
        </row>
        <row r="1062">
          <cell r="A1062" t="str">
            <v>1.2.9.1.00.0000</v>
          </cell>
          <cell r="B1062" t="str">
            <v>BIENES EN CONCESIÓN</v>
          </cell>
          <cell r="C1062" t="str">
            <v xml:space="preserve"> -   </v>
          </cell>
          <cell r="D1062" t="str">
            <v xml:space="preserve"> -   </v>
          </cell>
          <cell r="E1062" t="str">
            <v xml:space="preserve"> -   </v>
          </cell>
          <cell r="F1062" t="str">
            <v xml:space="preserve"> -   </v>
          </cell>
          <cell r="G1062">
            <v>0</v>
          </cell>
        </row>
        <row r="1063">
          <cell r="A1063" t="str">
            <v>1.2.9.1.01.0000</v>
          </cell>
          <cell r="B1063" t="str">
            <v>TERRENOS EN CONCESIÓN</v>
          </cell>
          <cell r="C1063" t="str">
            <v xml:space="preserve"> -   </v>
          </cell>
          <cell r="D1063" t="str">
            <v xml:space="preserve"> -   </v>
          </cell>
          <cell r="E1063" t="str">
            <v xml:space="preserve"> -   </v>
          </cell>
          <cell r="F1063" t="str">
            <v xml:space="preserve"> -   </v>
          </cell>
          <cell r="G1063">
            <v>0</v>
          </cell>
        </row>
        <row r="1064">
          <cell r="A1064" t="str">
            <v>1.2.9.1.01.0001</v>
          </cell>
          <cell r="B1064" t="str">
            <v>TERRENOS EN CONCESIÓN</v>
          </cell>
          <cell r="C1064" t="str">
            <v xml:space="preserve"> -   </v>
          </cell>
          <cell r="D1064" t="str">
            <v xml:space="preserve"> -   </v>
          </cell>
          <cell r="E1064" t="str">
            <v xml:space="preserve"> -   </v>
          </cell>
          <cell r="F1064" t="str">
            <v xml:space="preserve"> -   </v>
          </cell>
          <cell r="G1064">
            <v>0</v>
          </cell>
        </row>
        <row r="1065">
          <cell r="A1065" t="str">
            <v>1.2.9.1.02.0000</v>
          </cell>
          <cell r="B1065" t="str">
            <v>VIVIENDAS EN CONCESIÓN</v>
          </cell>
          <cell r="C1065" t="str">
            <v xml:space="preserve"> -   </v>
          </cell>
          <cell r="D1065" t="str">
            <v xml:space="preserve"> -   </v>
          </cell>
          <cell r="E1065" t="str">
            <v xml:space="preserve"> -   </v>
          </cell>
          <cell r="F1065" t="str">
            <v xml:space="preserve"> -   </v>
          </cell>
          <cell r="G1065">
            <v>0</v>
          </cell>
        </row>
        <row r="1066">
          <cell r="A1066" t="str">
            <v>1.2.9.1.02.0001</v>
          </cell>
          <cell r="B1066" t="str">
            <v>VIVIENDAS EN CONCESIÓN</v>
          </cell>
          <cell r="C1066" t="str">
            <v xml:space="preserve"> -   </v>
          </cell>
          <cell r="D1066" t="str">
            <v xml:space="preserve"> -   </v>
          </cell>
          <cell r="E1066" t="str">
            <v xml:space="preserve"> -   </v>
          </cell>
          <cell r="F1066" t="str">
            <v xml:space="preserve"> -   </v>
          </cell>
          <cell r="G1066">
            <v>0</v>
          </cell>
        </row>
        <row r="1067">
          <cell r="A1067" t="str">
            <v>1.2.9.1.03.0000</v>
          </cell>
          <cell r="B1067" t="str">
            <v>EDIFICIOS NO HABITACIONALES Y OTROS INMUEBLES EN CONCESIÓN</v>
          </cell>
          <cell r="C1067" t="str">
            <v xml:space="preserve"> -   </v>
          </cell>
          <cell r="D1067" t="str">
            <v xml:space="preserve"> -   </v>
          </cell>
          <cell r="E1067" t="str">
            <v xml:space="preserve"> -   </v>
          </cell>
          <cell r="F1067" t="str">
            <v xml:space="preserve"> -   </v>
          </cell>
          <cell r="G1067">
            <v>0</v>
          </cell>
        </row>
        <row r="1068">
          <cell r="A1068" t="str">
            <v>1.2.9.1.03.0001</v>
          </cell>
          <cell r="B1068" t="str">
            <v>EDIFICIOS NO HABITACIONALES Y OTROS INMUEBLES EN CONCESIÓN</v>
          </cell>
          <cell r="C1068" t="str">
            <v xml:space="preserve"> -   </v>
          </cell>
          <cell r="D1068" t="str">
            <v xml:space="preserve"> -   </v>
          </cell>
          <cell r="E1068" t="str">
            <v xml:space="preserve"> -   </v>
          </cell>
          <cell r="F1068" t="str">
            <v xml:space="preserve"> -   </v>
          </cell>
          <cell r="G1068">
            <v>0</v>
          </cell>
        </row>
        <row r="1069">
          <cell r="A1069" t="str">
            <v>1.2.9.1.04.0000</v>
          </cell>
          <cell r="B1069" t="str">
            <v>INFRAESTRUCTURA EN CONCESIÓN</v>
          </cell>
          <cell r="C1069" t="str">
            <v xml:space="preserve"> -   </v>
          </cell>
          <cell r="D1069" t="str">
            <v xml:space="preserve"> -   </v>
          </cell>
          <cell r="E1069" t="str">
            <v xml:space="preserve"> -   </v>
          </cell>
          <cell r="F1069" t="str">
            <v xml:space="preserve"> -   </v>
          </cell>
          <cell r="G1069">
            <v>0</v>
          </cell>
        </row>
        <row r="1070">
          <cell r="A1070" t="str">
            <v>1.2.9.1.04.0001</v>
          </cell>
          <cell r="B1070" t="str">
            <v>INFRAESTRUCTURA EN CONCESIÓN</v>
          </cell>
          <cell r="C1070" t="str">
            <v xml:space="preserve"> -   </v>
          </cell>
          <cell r="D1070" t="str">
            <v xml:space="preserve"> -   </v>
          </cell>
          <cell r="E1070" t="str">
            <v xml:space="preserve"> -   </v>
          </cell>
          <cell r="F1070" t="str">
            <v xml:space="preserve"> -   </v>
          </cell>
          <cell r="G1070">
            <v>0</v>
          </cell>
        </row>
        <row r="1071">
          <cell r="A1071" t="str">
            <v>1.2.9.1.05.0000</v>
          </cell>
          <cell r="B1071" t="str">
            <v>MOBILIARIO Y EQUIPO DE ADMINISTRACIÓN, EDUCACIONAL Y RECREATIVO EN CONCESIÓN</v>
          </cell>
          <cell r="C1071" t="str">
            <v xml:space="preserve"> -   </v>
          </cell>
          <cell r="D1071" t="str">
            <v xml:space="preserve"> -   </v>
          </cell>
          <cell r="E1071" t="str">
            <v xml:space="preserve"> -   </v>
          </cell>
          <cell r="F1071" t="str">
            <v xml:space="preserve"> -   </v>
          </cell>
          <cell r="G1071">
            <v>0</v>
          </cell>
        </row>
        <row r="1072">
          <cell r="A1072" t="str">
            <v>1.2.9.1.05.0001</v>
          </cell>
          <cell r="B1072" t="str">
            <v>MOBILIARIO Y EQUIPO DE ADMINISTRACIÓN, EDUCACIONAL Y RECREATIVO EN CONCESIÓN</v>
          </cell>
          <cell r="C1072" t="str">
            <v xml:space="preserve"> -   </v>
          </cell>
          <cell r="D1072" t="str">
            <v xml:space="preserve"> -   </v>
          </cell>
          <cell r="E1072" t="str">
            <v xml:space="preserve"> -   </v>
          </cell>
          <cell r="F1072" t="str">
            <v xml:space="preserve"> -   </v>
          </cell>
          <cell r="G1072">
            <v>0</v>
          </cell>
        </row>
        <row r="1073">
          <cell r="A1073" t="str">
            <v>1.2.9.1.06.0000</v>
          </cell>
          <cell r="B1073" t="str">
            <v>EQUIPO E INSTRUMENTAL MÉDICO Y DE LABORATORIO EN CONCESIÓN</v>
          </cell>
          <cell r="C1073" t="str">
            <v xml:space="preserve"> -   </v>
          </cell>
          <cell r="D1073" t="str">
            <v xml:space="preserve"> -   </v>
          </cell>
          <cell r="E1073" t="str">
            <v xml:space="preserve"> -   </v>
          </cell>
          <cell r="F1073" t="str">
            <v xml:space="preserve"> -   </v>
          </cell>
          <cell r="G1073">
            <v>0</v>
          </cell>
        </row>
        <row r="1074">
          <cell r="A1074" t="str">
            <v>1.2.9.1.06.0001</v>
          </cell>
          <cell r="B1074" t="str">
            <v>EQUIPO E INSTRUMENTAL MÉDICO Y DE LABORATORIO EN CONCESIÓN</v>
          </cell>
          <cell r="C1074" t="str">
            <v xml:space="preserve"> -   </v>
          </cell>
          <cell r="D1074" t="str">
            <v xml:space="preserve"> -   </v>
          </cell>
          <cell r="E1074" t="str">
            <v xml:space="preserve"> -   </v>
          </cell>
          <cell r="F1074" t="str">
            <v xml:space="preserve"> -   </v>
          </cell>
          <cell r="G1074">
            <v>0</v>
          </cell>
        </row>
        <row r="1075">
          <cell r="A1075" t="str">
            <v>1.2.9.1.07.0000</v>
          </cell>
          <cell r="B1075" t="str">
            <v>EQUIPO DE TRANSPORTE EN CONCESIÓN</v>
          </cell>
          <cell r="C1075" t="str">
            <v xml:space="preserve"> -   </v>
          </cell>
          <cell r="D1075" t="str">
            <v xml:space="preserve"> -   </v>
          </cell>
          <cell r="E1075" t="str">
            <v xml:space="preserve"> -   </v>
          </cell>
          <cell r="F1075" t="str">
            <v xml:space="preserve"> -   </v>
          </cell>
          <cell r="G1075">
            <v>0</v>
          </cell>
        </row>
        <row r="1076">
          <cell r="A1076" t="str">
            <v>1.2.9.1.07.0001</v>
          </cell>
          <cell r="B1076" t="str">
            <v>EQUIPO DE TRANSPORTE EN CONCESIÓN</v>
          </cell>
          <cell r="C1076" t="str">
            <v xml:space="preserve"> -   </v>
          </cell>
          <cell r="D1076" t="str">
            <v xml:space="preserve"> -   </v>
          </cell>
          <cell r="E1076" t="str">
            <v xml:space="preserve"> -   </v>
          </cell>
          <cell r="F1076" t="str">
            <v xml:space="preserve"> -   </v>
          </cell>
          <cell r="G1076">
            <v>0</v>
          </cell>
        </row>
        <row r="1077">
          <cell r="A1077" t="str">
            <v>1.2.9.1.08.0000</v>
          </cell>
          <cell r="B1077" t="str">
            <v>MAQUINARIA, OTRO EQUIPO Y HERRAMIENTAS EN CONCESIÓN</v>
          </cell>
          <cell r="C1077" t="str">
            <v xml:space="preserve"> -   </v>
          </cell>
          <cell r="D1077" t="str">
            <v xml:space="preserve"> -   </v>
          </cell>
          <cell r="E1077" t="str">
            <v xml:space="preserve"> -   </v>
          </cell>
          <cell r="F1077" t="str">
            <v xml:space="preserve"> -   </v>
          </cell>
          <cell r="G1077">
            <v>0</v>
          </cell>
        </row>
        <row r="1078">
          <cell r="A1078" t="str">
            <v>1.2.9.1.08.0001</v>
          </cell>
          <cell r="B1078" t="str">
            <v>MAQUINARIA, OTRO EQUIPO Y HERRAMIENTAS EN CONCESIÓN</v>
          </cell>
          <cell r="C1078" t="str">
            <v xml:space="preserve"> -   </v>
          </cell>
          <cell r="D1078" t="str">
            <v xml:space="preserve"> -   </v>
          </cell>
          <cell r="E1078" t="str">
            <v xml:space="preserve"> -   </v>
          </cell>
          <cell r="F1078" t="str">
            <v xml:space="preserve"> -   </v>
          </cell>
          <cell r="G1078">
            <v>0</v>
          </cell>
        </row>
        <row r="1079">
          <cell r="A1079" t="str">
            <v>1.2.9.1.09.0000</v>
          </cell>
          <cell r="B1079" t="str">
            <v>ACTIVOS INTANGIBLES EN CONCESIÓN</v>
          </cell>
          <cell r="C1079" t="str">
            <v xml:space="preserve"> -   </v>
          </cell>
          <cell r="D1079" t="str">
            <v xml:space="preserve"> -   </v>
          </cell>
          <cell r="E1079" t="str">
            <v xml:space="preserve"> -   </v>
          </cell>
          <cell r="F1079" t="str">
            <v xml:space="preserve"> -   </v>
          </cell>
          <cell r="G1079">
            <v>0</v>
          </cell>
        </row>
        <row r="1080">
          <cell r="A1080" t="str">
            <v>1.2.9.1.09.0001</v>
          </cell>
          <cell r="B1080" t="str">
            <v>ACTIVOS INTANGIBLES EN CONCESIÓN</v>
          </cell>
          <cell r="C1080" t="str">
            <v xml:space="preserve"> -   </v>
          </cell>
          <cell r="D1080" t="str">
            <v xml:space="preserve"> -   </v>
          </cell>
          <cell r="E1080" t="str">
            <v xml:space="preserve"> -   </v>
          </cell>
          <cell r="F1080" t="str">
            <v xml:space="preserve"> -   </v>
          </cell>
          <cell r="G1080">
            <v>0</v>
          </cell>
        </row>
        <row r="1081">
          <cell r="A1081" t="str">
            <v>1.2.9.2.00.0000</v>
          </cell>
          <cell r="B1081" t="str">
            <v>BIENES EN ARRENDAMIENTO FINANCIERO</v>
          </cell>
          <cell r="C1081" t="str">
            <v xml:space="preserve"> -   </v>
          </cell>
          <cell r="D1081" t="str">
            <v xml:space="preserve"> -   </v>
          </cell>
          <cell r="E1081" t="str">
            <v xml:space="preserve"> -   </v>
          </cell>
          <cell r="F1081" t="str">
            <v xml:space="preserve"> -   </v>
          </cell>
          <cell r="G1081">
            <v>0</v>
          </cell>
        </row>
        <row r="1082">
          <cell r="A1082" t="str">
            <v>1.2.9.2.01.0000</v>
          </cell>
          <cell r="B1082" t="str">
            <v>TERRENOS EN ARRENDAMIENTO FINANCIERO</v>
          </cell>
          <cell r="C1082" t="str">
            <v xml:space="preserve"> -   </v>
          </cell>
          <cell r="D1082" t="str">
            <v xml:space="preserve"> -   </v>
          </cell>
          <cell r="E1082" t="str">
            <v xml:space="preserve"> -   </v>
          </cell>
          <cell r="F1082" t="str">
            <v xml:space="preserve"> -   </v>
          </cell>
          <cell r="G1082">
            <v>0</v>
          </cell>
        </row>
        <row r="1083">
          <cell r="A1083" t="str">
            <v>1.2.9.2.02.0000</v>
          </cell>
          <cell r="B1083" t="str">
            <v>VIVIENDAS EN ARRENDAMIENTO FINANCIERO</v>
          </cell>
          <cell r="C1083" t="str">
            <v xml:space="preserve"> -   </v>
          </cell>
          <cell r="D1083" t="str">
            <v xml:space="preserve"> -   </v>
          </cell>
          <cell r="E1083" t="str">
            <v xml:space="preserve"> -   </v>
          </cell>
          <cell r="F1083" t="str">
            <v xml:space="preserve"> -   </v>
          </cell>
          <cell r="G1083">
            <v>0</v>
          </cell>
        </row>
        <row r="1084">
          <cell r="A1084" t="str">
            <v>1.2.9.2.03.0000</v>
          </cell>
          <cell r="B1084" t="str">
            <v>EDIFICIOS NO HABITACIONALES Y OTROS INMUEBLES EN ARRENDAMIENTO FINANCIERO</v>
          </cell>
          <cell r="C1084" t="str">
            <v xml:space="preserve"> -   </v>
          </cell>
          <cell r="D1084" t="str">
            <v xml:space="preserve"> -   </v>
          </cell>
          <cell r="E1084" t="str">
            <v xml:space="preserve"> -   </v>
          </cell>
          <cell r="F1084" t="str">
            <v xml:space="preserve"> -   </v>
          </cell>
          <cell r="G1084">
            <v>0</v>
          </cell>
        </row>
        <row r="1085">
          <cell r="A1085" t="str">
            <v>1.2.9.2.04.0000</v>
          </cell>
          <cell r="B1085" t="str">
            <v>MOBILIARIO Y EQUIPO DE ADMINISTRACIÓN, EDUCACIONAL Y RECREATIVO EN ARRENDAMIENTO FINANCIERO</v>
          </cell>
          <cell r="C1085" t="str">
            <v xml:space="preserve"> -   </v>
          </cell>
          <cell r="D1085" t="str">
            <v xml:space="preserve"> -   </v>
          </cell>
          <cell r="E1085" t="str">
            <v xml:space="preserve"> -   </v>
          </cell>
          <cell r="F1085" t="str">
            <v xml:space="preserve"> -   </v>
          </cell>
          <cell r="G1085">
            <v>0</v>
          </cell>
        </row>
        <row r="1086">
          <cell r="A1086" t="str">
            <v>1.2.9.2.05.0000</v>
          </cell>
          <cell r="B1086" t="str">
            <v>EQUIPO E INSTRUMENTAL MÉDICO Y DE LABORATORIO EN ARRENDAMIENTO FINANCIERO</v>
          </cell>
          <cell r="C1086" t="str">
            <v xml:space="preserve"> -   </v>
          </cell>
          <cell r="D1086" t="str">
            <v xml:space="preserve"> -   </v>
          </cell>
          <cell r="E1086" t="str">
            <v xml:space="preserve"> -   </v>
          </cell>
          <cell r="F1086" t="str">
            <v xml:space="preserve"> -   </v>
          </cell>
          <cell r="G1086">
            <v>0</v>
          </cell>
        </row>
        <row r="1087">
          <cell r="A1087" t="str">
            <v>1.2.9.2.06.0000</v>
          </cell>
          <cell r="B1087" t="str">
            <v>EQUIPO DE TRANSPORTE EN ARRENDAMIENTO FINANCIERO</v>
          </cell>
          <cell r="C1087" t="str">
            <v xml:space="preserve"> -   </v>
          </cell>
          <cell r="D1087" t="str">
            <v xml:space="preserve"> -   </v>
          </cell>
          <cell r="E1087" t="str">
            <v xml:space="preserve"> -   </v>
          </cell>
          <cell r="F1087" t="str">
            <v xml:space="preserve"> -   </v>
          </cell>
          <cell r="G1087">
            <v>0</v>
          </cell>
        </row>
        <row r="1088">
          <cell r="A1088" t="str">
            <v>1.2.9.2.07.0000</v>
          </cell>
          <cell r="B1088" t="str">
            <v>MAQUINARIA, OTRO EQUIPO Y HERRAMIENTAS EN ARRENDAMIENTO FINANCIERO</v>
          </cell>
          <cell r="C1088" t="str">
            <v xml:space="preserve"> -   </v>
          </cell>
          <cell r="D1088" t="str">
            <v xml:space="preserve"> -   </v>
          </cell>
          <cell r="E1088" t="str">
            <v xml:space="preserve"> -   </v>
          </cell>
          <cell r="F1088" t="str">
            <v xml:space="preserve"> -   </v>
          </cell>
          <cell r="G1088">
            <v>0</v>
          </cell>
        </row>
        <row r="1089">
          <cell r="A1089" t="str">
            <v>1.2.9.2.08.0000</v>
          </cell>
          <cell r="B1089" t="str">
            <v>ACTIVOS INTANGIBLES EN ARRENDAMIENTO FINANCIERO</v>
          </cell>
          <cell r="C1089" t="str">
            <v xml:space="preserve"> -   </v>
          </cell>
          <cell r="D1089" t="str">
            <v xml:space="preserve"> -   </v>
          </cell>
          <cell r="E1089" t="str">
            <v xml:space="preserve"> -   </v>
          </cell>
          <cell r="F1089" t="str">
            <v xml:space="preserve"> -   </v>
          </cell>
          <cell r="G1089">
            <v>0</v>
          </cell>
        </row>
        <row r="1090">
          <cell r="A1090" t="str">
            <v>1.2.9.3.00.0000</v>
          </cell>
          <cell r="B1090" t="str">
            <v>BIENES EN COMODATO</v>
          </cell>
          <cell r="C1090">
            <v>4665872461.6000004</v>
          </cell>
          <cell r="D1090">
            <v>10000</v>
          </cell>
          <cell r="E1090" t="str">
            <v xml:space="preserve"> -   </v>
          </cell>
          <cell r="F1090">
            <v>4665882461.6000004</v>
          </cell>
          <cell r="G1090">
            <v>9331764923.2000008</v>
          </cell>
        </row>
        <row r="1091">
          <cell r="A1091" t="str">
            <v>1.2.9.3.01.0000</v>
          </cell>
          <cell r="B1091" t="str">
            <v>TERRENOS EN COMODATO</v>
          </cell>
          <cell r="C1091">
            <v>4498458973</v>
          </cell>
          <cell r="D1091" t="str">
            <v xml:space="preserve"> -   </v>
          </cell>
          <cell r="E1091" t="str">
            <v xml:space="preserve"> -   </v>
          </cell>
          <cell r="F1091">
            <v>4498458973</v>
          </cell>
          <cell r="G1091">
            <v>8996917946</v>
          </cell>
        </row>
        <row r="1092">
          <cell r="A1092" t="str">
            <v>1.2.9.3.01.0001</v>
          </cell>
          <cell r="B1092" t="str">
            <v>TERRENOS EN COMODATO</v>
          </cell>
          <cell r="C1092">
            <v>4498458973</v>
          </cell>
          <cell r="D1092" t="str">
            <v xml:space="preserve"> -   </v>
          </cell>
          <cell r="E1092" t="str">
            <v xml:space="preserve"> -   </v>
          </cell>
          <cell r="F1092">
            <v>4498458973</v>
          </cell>
          <cell r="G1092">
            <v>8996917946</v>
          </cell>
        </row>
        <row r="1093">
          <cell r="A1093" t="str">
            <v>1.2.9.3.02.0000</v>
          </cell>
          <cell r="B1093" t="str">
            <v>VIVIENDAS EN COMODATO</v>
          </cell>
          <cell r="C1093" t="str">
            <v xml:space="preserve"> -   </v>
          </cell>
          <cell r="D1093" t="str">
            <v xml:space="preserve"> -   </v>
          </cell>
          <cell r="E1093" t="str">
            <v xml:space="preserve"> -   </v>
          </cell>
          <cell r="F1093" t="str">
            <v xml:space="preserve"> -   </v>
          </cell>
          <cell r="G1093">
            <v>0</v>
          </cell>
        </row>
        <row r="1094">
          <cell r="A1094" t="str">
            <v>1.2.9.3.02.0001</v>
          </cell>
          <cell r="B1094" t="str">
            <v>VIVIENDAS EN COMODATO</v>
          </cell>
          <cell r="C1094" t="str">
            <v xml:space="preserve"> -   </v>
          </cell>
          <cell r="D1094" t="str">
            <v xml:space="preserve"> -   </v>
          </cell>
          <cell r="E1094" t="str">
            <v xml:space="preserve"> -   </v>
          </cell>
          <cell r="F1094" t="str">
            <v xml:space="preserve"> -   </v>
          </cell>
          <cell r="G1094">
            <v>0</v>
          </cell>
        </row>
        <row r="1095">
          <cell r="A1095" t="str">
            <v>1.2.9.3.03.0000</v>
          </cell>
          <cell r="B1095" t="str">
            <v>EDIFICIOS NO HABITACIONALES Y OTROS INMUEBLES EN COMODATO</v>
          </cell>
          <cell r="C1095">
            <v>167413488.59999999</v>
          </cell>
          <cell r="D1095" t="str">
            <v xml:space="preserve"> -   </v>
          </cell>
          <cell r="E1095" t="str">
            <v xml:space="preserve"> -   </v>
          </cell>
          <cell r="F1095">
            <v>167413488.59999999</v>
          </cell>
          <cell r="G1095">
            <v>334826977.19999999</v>
          </cell>
        </row>
        <row r="1096">
          <cell r="A1096" t="str">
            <v>1.2.9.3.03.0001</v>
          </cell>
          <cell r="B1096" t="str">
            <v>EDIFICIOS NO HABITACIONALES Y OTROS INMUEBLES EN COMODATO</v>
          </cell>
          <cell r="C1096">
            <v>167413488.59999999</v>
          </cell>
          <cell r="D1096" t="str">
            <v xml:space="preserve"> -   </v>
          </cell>
          <cell r="E1096" t="str">
            <v xml:space="preserve"> -   </v>
          </cell>
          <cell r="F1096">
            <v>167413488.59999999</v>
          </cell>
          <cell r="G1096">
            <v>334826977.19999999</v>
          </cell>
        </row>
        <row r="1097">
          <cell r="A1097" t="str">
            <v>1.2.9.3.04.0000</v>
          </cell>
          <cell r="B1097" t="str">
            <v>MOBILIARIO Y EQUIPO DE ADMINISTRACIÓN, EDUCACIONAL Y RECREATIVO  EN COMODATO</v>
          </cell>
          <cell r="C1097" t="str">
            <v xml:space="preserve"> -   </v>
          </cell>
          <cell r="D1097" t="str">
            <v xml:space="preserve"> -   </v>
          </cell>
          <cell r="E1097" t="str">
            <v xml:space="preserve"> -   </v>
          </cell>
          <cell r="F1097" t="str">
            <v xml:space="preserve"> -   </v>
          </cell>
          <cell r="G1097">
            <v>0</v>
          </cell>
        </row>
        <row r="1098">
          <cell r="A1098" t="str">
            <v>1.2.9.3.04.0001</v>
          </cell>
          <cell r="B1098" t="str">
            <v>MOBILIARIO Y EQUIPO DE ADMINISTRACIÓN, EDUCACIONAL Y RECREATIVO  EN COMODATO</v>
          </cell>
          <cell r="C1098" t="str">
            <v xml:space="preserve"> -   </v>
          </cell>
          <cell r="D1098" t="str">
            <v xml:space="preserve"> -   </v>
          </cell>
          <cell r="E1098" t="str">
            <v xml:space="preserve"> -   </v>
          </cell>
          <cell r="F1098" t="str">
            <v xml:space="preserve"> -   </v>
          </cell>
          <cell r="G1098">
            <v>0</v>
          </cell>
        </row>
        <row r="1099">
          <cell r="A1099" t="str">
            <v>1.2.9.3.05.0000</v>
          </cell>
          <cell r="B1099" t="str">
            <v>EQUIPO E INSTRUMENTAL MÉDICO Y DE LABORATORIO EN COMODATO</v>
          </cell>
          <cell r="C1099" t="str">
            <v xml:space="preserve"> -   </v>
          </cell>
          <cell r="D1099" t="str">
            <v xml:space="preserve"> -   </v>
          </cell>
          <cell r="E1099" t="str">
            <v xml:space="preserve"> -   </v>
          </cell>
          <cell r="F1099" t="str">
            <v xml:space="preserve"> -   </v>
          </cell>
          <cell r="G1099">
            <v>0</v>
          </cell>
        </row>
        <row r="1100">
          <cell r="A1100" t="str">
            <v>1.2.9.3.05.0001</v>
          </cell>
          <cell r="B1100" t="str">
            <v>EQUIPO E INSTRUMENTAL MÉDICO Y DE LABORATORIO EN COMODATO</v>
          </cell>
          <cell r="C1100" t="str">
            <v xml:space="preserve"> -   </v>
          </cell>
          <cell r="D1100" t="str">
            <v xml:space="preserve"> -   </v>
          </cell>
          <cell r="E1100" t="str">
            <v xml:space="preserve"> -   </v>
          </cell>
          <cell r="F1100" t="str">
            <v xml:space="preserve"> -   </v>
          </cell>
          <cell r="G1100">
            <v>0</v>
          </cell>
        </row>
        <row r="1101">
          <cell r="A1101" t="str">
            <v>1.2.9.3.06.0000</v>
          </cell>
          <cell r="B1101" t="str">
            <v>EQUIPO DE TRANSPORTE EN COMODATO</v>
          </cell>
          <cell r="C1101" t="str">
            <v xml:space="preserve"> -   </v>
          </cell>
          <cell r="D1101">
            <v>10000</v>
          </cell>
          <cell r="E1101" t="str">
            <v xml:space="preserve"> -   </v>
          </cell>
          <cell r="F1101">
            <v>10000</v>
          </cell>
          <cell r="G1101">
            <v>20000</v>
          </cell>
        </row>
        <row r="1102">
          <cell r="A1102" t="str">
            <v>1.2.9.3.06.0001</v>
          </cell>
          <cell r="B1102" t="str">
            <v>EQUIPO DE TRANSPORTE EN COMODATO</v>
          </cell>
          <cell r="C1102" t="str">
            <v xml:space="preserve"> -   </v>
          </cell>
          <cell r="D1102">
            <v>10000</v>
          </cell>
          <cell r="E1102" t="str">
            <v xml:space="preserve"> -   </v>
          </cell>
          <cell r="F1102">
            <v>10000</v>
          </cell>
          <cell r="G1102">
            <v>20000</v>
          </cell>
        </row>
        <row r="1103">
          <cell r="A1103" t="str">
            <v>1.2.9.3.07.0000</v>
          </cell>
          <cell r="B1103" t="str">
            <v>MAQUINARIA, OTRO EQUIPO Y HERRAMIENTAS  EN COMODATO</v>
          </cell>
          <cell r="C1103" t="str">
            <v xml:space="preserve"> -   </v>
          </cell>
          <cell r="D1103" t="str">
            <v xml:space="preserve"> -   </v>
          </cell>
          <cell r="E1103" t="str">
            <v xml:space="preserve"> -   </v>
          </cell>
          <cell r="F1103" t="str">
            <v xml:space="preserve"> -   </v>
          </cell>
          <cell r="G1103">
            <v>0</v>
          </cell>
        </row>
        <row r="1104">
          <cell r="A1104" t="str">
            <v>1.2.9.3.07.0001</v>
          </cell>
          <cell r="B1104" t="str">
            <v>MAQUINARIA, OTRO EQUIPO Y HERRAMIENTAS  EN COMODATO</v>
          </cell>
          <cell r="C1104" t="str">
            <v xml:space="preserve"> -   </v>
          </cell>
          <cell r="D1104" t="str">
            <v xml:space="preserve"> -   </v>
          </cell>
          <cell r="E1104" t="str">
            <v xml:space="preserve"> -   </v>
          </cell>
          <cell r="F1104" t="str">
            <v xml:space="preserve"> -   </v>
          </cell>
          <cell r="G1104">
            <v>0</v>
          </cell>
        </row>
        <row r="1105">
          <cell r="A1105" t="str">
            <v>1.2.9.3.08.0000</v>
          </cell>
          <cell r="B1105" t="str">
            <v>ACTIVOS INTANGIBLES EN COMODATO</v>
          </cell>
          <cell r="C1105" t="str">
            <v xml:space="preserve"> -   </v>
          </cell>
          <cell r="D1105" t="str">
            <v xml:space="preserve"> -   </v>
          </cell>
          <cell r="E1105" t="str">
            <v xml:space="preserve"> -   </v>
          </cell>
          <cell r="F1105" t="str">
            <v xml:space="preserve"> -   </v>
          </cell>
          <cell r="G1105">
            <v>0</v>
          </cell>
        </row>
        <row r="1106">
          <cell r="A1106" t="str">
            <v>1.2.9.3.08.0001</v>
          </cell>
          <cell r="B1106" t="str">
            <v>ACTIVOS INTANGIBLES EN COMODATO</v>
          </cell>
          <cell r="C1106" t="str">
            <v xml:space="preserve"> -   </v>
          </cell>
          <cell r="D1106" t="str">
            <v xml:space="preserve"> -   </v>
          </cell>
          <cell r="E1106" t="str">
            <v xml:space="preserve"> -   </v>
          </cell>
          <cell r="F1106" t="str">
            <v xml:space="preserve"> -   </v>
          </cell>
          <cell r="G1106">
            <v>0</v>
          </cell>
        </row>
        <row r="1107">
          <cell r="A1107" t="str">
            <v>2.0.0.0.00.0000</v>
          </cell>
          <cell r="B1107" t="str">
            <v>PASIVO</v>
          </cell>
          <cell r="C1107">
            <v>1908324366.3699999</v>
          </cell>
          <cell r="D1107">
            <v>8269770531.1199999</v>
          </cell>
          <cell r="E1107">
            <v>8288789454.5100002</v>
          </cell>
          <cell r="F1107">
            <v>1927343289.76</v>
          </cell>
          <cell r="G1107">
            <v>20394227641.759998</v>
          </cell>
        </row>
        <row r="1108">
          <cell r="A1108" t="str">
            <v>2.1.0.0.00.0000</v>
          </cell>
          <cell r="B1108" t="str">
            <v>PASIVO CIRCULANTE</v>
          </cell>
          <cell r="C1108">
            <v>309501456.52999997</v>
          </cell>
          <cell r="D1108">
            <v>8239544570.5</v>
          </cell>
          <cell r="E1108">
            <v>8288675103.8000002</v>
          </cell>
          <cell r="F1108">
            <v>358631989.82999998</v>
          </cell>
          <cell r="G1108">
            <v>17196353120.66</v>
          </cell>
        </row>
        <row r="1109">
          <cell r="A1109" t="str">
            <v>2.1.1.0.00.0000</v>
          </cell>
          <cell r="B1109" t="str">
            <v>CUENTAS POR PAGAR A CORTO PLAZO</v>
          </cell>
          <cell r="C1109">
            <v>224158622.74000001</v>
          </cell>
          <cell r="D1109">
            <v>7679867210.7700005</v>
          </cell>
          <cell r="E1109">
            <v>7700549766.7700005</v>
          </cell>
          <cell r="F1109">
            <v>244841178.74000001</v>
          </cell>
          <cell r="G1109">
            <v>15849416779.02</v>
          </cell>
        </row>
        <row r="1110">
          <cell r="A1110" t="str">
            <v>2.1.1.1.00.0000</v>
          </cell>
          <cell r="B1110" t="str">
            <v>SERVICIOS PERSONALES POR PAGAR A CORTO PLAZO</v>
          </cell>
          <cell r="C1110">
            <v>127935.57</v>
          </cell>
          <cell r="D1110">
            <v>1863358408.3499999</v>
          </cell>
          <cell r="E1110">
            <v>1874296988.97</v>
          </cell>
          <cell r="F1110">
            <v>11066516.189999999</v>
          </cell>
          <cell r="G1110">
            <v>3748849849.0799999</v>
          </cell>
        </row>
        <row r="1111">
          <cell r="A1111" t="str">
            <v>2.1.1.1.01.0000</v>
          </cell>
          <cell r="B1111" t="str">
            <v>REMUNERACIÓN POR PAGAR AL PERSONAL DE CARÁCTER PERMANENTE A CORTO PLAZO</v>
          </cell>
          <cell r="C1111">
            <v>127935.57</v>
          </cell>
          <cell r="D1111">
            <v>1863358408.3499999</v>
          </cell>
          <cell r="E1111">
            <v>1874296988.97</v>
          </cell>
          <cell r="F1111">
            <v>11066516.189999999</v>
          </cell>
          <cell r="G1111">
            <v>3748849849.0799999</v>
          </cell>
        </row>
        <row r="1112">
          <cell r="A1112" t="str">
            <v>2.1.1.1.01.0001</v>
          </cell>
          <cell r="B1112" t="str">
            <v>SERVICIOS  PERSONALES POR PAGAR A CORTO PLAZO</v>
          </cell>
          <cell r="C1112">
            <v>127935.57</v>
          </cell>
          <cell r="D1112">
            <v>1863358408.3499999</v>
          </cell>
          <cell r="E1112">
            <v>1874296988.97</v>
          </cell>
          <cell r="F1112">
            <v>11066516.189999999</v>
          </cell>
          <cell r="G1112">
            <v>3748849849.0799999</v>
          </cell>
        </row>
        <row r="1113">
          <cell r="A1113" t="str">
            <v>2.1.1.1.01.0002</v>
          </cell>
          <cell r="B1113" t="str">
            <v>ADEFAS 2017 SERVICIOS PERSONALES POR PAGAR A CORTO PLAZO</v>
          </cell>
          <cell r="C1113" t="str">
            <v xml:space="preserve"> -   </v>
          </cell>
          <cell r="D1113" t="str">
            <v xml:space="preserve"> -   </v>
          </cell>
          <cell r="E1113" t="str">
            <v xml:space="preserve"> -   </v>
          </cell>
          <cell r="F1113" t="str">
            <v xml:space="preserve"> -   </v>
          </cell>
          <cell r="G1113">
            <v>0</v>
          </cell>
        </row>
        <row r="1114">
          <cell r="A1114" t="str">
            <v>2.1.1.2.00.0000</v>
          </cell>
          <cell r="B1114" t="str">
            <v>PROVEEDORES POR PAGAR A CORTO PLAZO</v>
          </cell>
          <cell r="C1114">
            <v>63684633.450000003</v>
          </cell>
          <cell r="D1114">
            <v>3028019683.4899998</v>
          </cell>
          <cell r="E1114">
            <v>3082316557.96</v>
          </cell>
          <cell r="F1114">
            <v>117981507.92</v>
          </cell>
          <cell r="G1114">
            <v>6292002382.8199997</v>
          </cell>
        </row>
        <row r="1115">
          <cell r="A1115" t="str">
            <v>2.1.1.2.01.0000</v>
          </cell>
          <cell r="B1115" t="str">
            <v>PROVEEDORES POR PAGAR A CORTO PLAZO</v>
          </cell>
          <cell r="C1115">
            <v>63684633.450000003</v>
          </cell>
          <cell r="D1115">
            <v>3028019683.4899998</v>
          </cell>
          <cell r="E1115">
            <v>3082316557.96</v>
          </cell>
          <cell r="F1115">
            <v>117981507.92</v>
          </cell>
          <cell r="G1115">
            <v>6292002382.8199997</v>
          </cell>
        </row>
        <row r="1116">
          <cell r="A1116" t="str">
            <v>2.1.1.2.01.0001</v>
          </cell>
          <cell r="B1116" t="str">
            <v>DEUDAS CON PROVEEDORES DE BIENES Y SERVICIOS</v>
          </cell>
          <cell r="C1116">
            <v>45580409.149999999</v>
          </cell>
          <cell r="D1116">
            <v>2997486865.0999999</v>
          </cell>
          <cell r="E1116">
            <v>3065112886.9899998</v>
          </cell>
          <cell r="F1116">
            <v>113206431.04000001</v>
          </cell>
          <cell r="G1116">
            <v>6221386592.2799997</v>
          </cell>
        </row>
        <row r="1117">
          <cell r="A1117" t="str">
            <v>2.1.1.2.01.0002</v>
          </cell>
          <cell r="B1117" t="str">
            <v>DEUDA CON PROVEEDORES AL 31 DE DIC DE 2020</v>
          </cell>
          <cell r="C1117" t="str">
            <v xml:space="preserve"> -   </v>
          </cell>
          <cell r="D1117">
            <v>17203670.969999999</v>
          </cell>
          <cell r="E1117">
            <v>17203670.969999999</v>
          </cell>
          <cell r="F1117" t="str">
            <v xml:space="preserve"> -   </v>
          </cell>
          <cell r="G1117">
            <v>34407341.939999998</v>
          </cell>
        </row>
        <row r="1118">
          <cell r="A1118" t="str">
            <v>2.1.1.2.01.0004</v>
          </cell>
          <cell r="B1118" t="str">
            <v>PASIVO BIENES MUEBLES E INTANGIBLES</v>
          </cell>
          <cell r="C1118" t="str">
            <v xml:space="preserve"> -   </v>
          </cell>
          <cell r="D1118" t="str">
            <v xml:space="preserve"> -   </v>
          </cell>
          <cell r="E1118" t="str">
            <v xml:space="preserve"> -   </v>
          </cell>
          <cell r="F1118" t="str">
            <v xml:space="preserve"> -   </v>
          </cell>
          <cell r="G1118">
            <v>0</v>
          </cell>
        </row>
        <row r="1119">
          <cell r="A1119" t="str">
            <v>2.1.1.2.01.0005</v>
          </cell>
          <cell r="B1119" t="str">
            <v>ADEFAS CON PROVEEDORES DE BIENES Y SERVICIOS</v>
          </cell>
          <cell r="C1119">
            <v>18104224.300000001</v>
          </cell>
          <cell r="D1119">
            <v>13329147.42</v>
          </cell>
          <cell r="E1119" t="str">
            <v xml:space="preserve"> -   </v>
          </cell>
          <cell r="F1119">
            <v>4775076.88</v>
          </cell>
          <cell r="G1119">
            <v>36208448.600000001</v>
          </cell>
        </row>
        <row r="1120">
          <cell r="A1120" t="str">
            <v>2.1.1.2.01.0006</v>
          </cell>
          <cell r="B1120" t="str">
            <v>ADEFAS 2015 Y ANT. CON PROVEEDORES BIENES Y SERVICIOS</v>
          </cell>
          <cell r="C1120" t="str">
            <v xml:space="preserve"> -   </v>
          </cell>
          <cell r="D1120" t="str">
            <v xml:space="preserve"> -   </v>
          </cell>
          <cell r="E1120" t="str">
            <v xml:space="preserve"> -   </v>
          </cell>
          <cell r="F1120" t="str">
            <v xml:space="preserve"> -   </v>
          </cell>
          <cell r="G1120">
            <v>0</v>
          </cell>
        </row>
        <row r="1121">
          <cell r="A1121" t="str">
            <v>2.1.1.2.01.0007</v>
          </cell>
          <cell r="B1121" t="str">
            <v>ADEFAS 2017 CON PROVEEDORES DE BIENES Y SERVICIOS</v>
          </cell>
          <cell r="C1121" t="str">
            <v xml:space="preserve"> -   </v>
          </cell>
          <cell r="D1121" t="str">
            <v xml:space="preserve"> -   </v>
          </cell>
          <cell r="E1121" t="str">
            <v xml:space="preserve"> -   </v>
          </cell>
          <cell r="F1121" t="str">
            <v xml:space="preserve"> -   </v>
          </cell>
          <cell r="G1121">
            <v>0</v>
          </cell>
        </row>
        <row r="1122">
          <cell r="A1122" t="str">
            <v>2.1.1.2.09.0000</v>
          </cell>
          <cell r="B1122" t="str">
            <v>OTRAS DEUDAS COMERCIALES POR PAGAR A CORTO PLAZO</v>
          </cell>
          <cell r="C1122" t="str">
            <v xml:space="preserve"> -   </v>
          </cell>
          <cell r="D1122" t="str">
            <v xml:space="preserve"> -   </v>
          </cell>
          <cell r="E1122" t="str">
            <v xml:space="preserve"> -   </v>
          </cell>
          <cell r="F1122" t="str">
            <v xml:space="preserve"> -   </v>
          </cell>
          <cell r="G1122">
            <v>0</v>
          </cell>
        </row>
        <row r="1123">
          <cell r="A1123" t="str">
            <v>2.1.1.3.00.0000</v>
          </cell>
          <cell r="B1123" t="str">
            <v>CONTRATISTAS POR OBRAS PÚBLICAS POR PAGAR A CORTO PLAZO</v>
          </cell>
          <cell r="C1123">
            <v>47447789.850000001</v>
          </cell>
          <cell r="D1123">
            <v>1307729379.0899999</v>
          </cell>
          <cell r="E1123">
            <v>1284552603.97</v>
          </cell>
          <cell r="F1123">
            <v>24271014.73</v>
          </cell>
          <cell r="G1123">
            <v>2664000787.6399999</v>
          </cell>
        </row>
        <row r="1124">
          <cell r="A1124" t="str">
            <v>2.1.1.3.01.0000</v>
          </cell>
          <cell r="B1124" t="str">
            <v>CONTRATISTAS POR OBRAS EN BIENES DE DOMINIO PÚBLICO</v>
          </cell>
          <cell r="C1124">
            <v>47447789.850000001</v>
          </cell>
          <cell r="D1124">
            <v>1307729379.0899999</v>
          </cell>
          <cell r="E1124">
            <v>1284552603.97</v>
          </cell>
          <cell r="F1124">
            <v>24271014.73</v>
          </cell>
          <cell r="G1124">
            <v>2664000787.6399999</v>
          </cell>
        </row>
        <row r="1125">
          <cell r="A1125" t="str">
            <v>2.1.1.3.01.0001</v>
          </cell>
          <cell r="B1125" t="str">
            <v>CONTRATISTAS POR OBRAS EN BIENES DE DOMINIO PÚBLICO</v>
          </cell>
          <cell r="C1125">
            <v>47396540.509999998</v>
          </cell>
          <cell r="D1125">
            <v>1307729379.0899999</v>
          </cell>
          <cell r="E1125">
            <v>1284552603.97</v>
          </cell>
          <cell r="F1125">
            <v>24219765.390000001</v>
          </cell>
          <cell r="G1125">
            <v>2663898288.9599996</v>
          </cell>
        </row>
        <row r="1126">
          <cell r="A1126" t="str">
            <v>2.1.1.3.01.0003</v>
          </cell>
          <cell r="B1126" t="str">
            <v>ADEFAS CONTRATISTAS</v>
          </cell>
          <cell r="C1126">
            <v>51249.34</v>
          </cell>
          <cell r="D1126" t="str">
            <v xml:space="preserve"> -   </v>
          </cell>
          <cell r="E1126" t="str">
            <v xml:space="preserve"> -   </v>
          </cell>
          <cell r="F1126">
            <v>51249.34</v>
          </cell>
          <cell r="G1126">
            <v>102498.68</v>
          </cell>
        </row>
        <row r="1127">
          <cell r="A1127" t="str">
            <v>2.1.1.3.01.0004</v>
          </cell>
          <cell r="B1127" t="str">
            <v>ADEFAS 2017 CONTRATISTAS</v>
          </cell>
          <cell r="C1127" t="str">
            <v xml:space="preserve"> -   </v>
          </cell>
          <cell r="D1127" t="str">
            <v xml:space="preserve"> -   </v>
          </cell>
          <cell r="E1127" t="str">
            <v xml:space="preserve"> -   </v>
          </cell>
          <cell r="F1127" t="str">
            <v xml:space="preserve"> -   </v>
          </cell>
          <cell r="G1127">
            <v>0</v>
          </cell>
        </row>
        <row r="1128">
          <cell r="A1128" t="str">
            <v>2.1.1.3.02.0000</v>
          </cell>
          <cell r="B1128" t="str">
            <v>CONTRATISTAS POR OBRAS EN BIENES PROPIOS</v>
          </cell>
          <cell r="C1128" t="str">
            <v xml:space="preserve"> -   </v>
          </cell>
          <cell r="D1128" t="str">
            <v xml:space="preserve"> -   </v>
          </cell>
          <cell r="E1128" t="str">
            <v xml:space="preserve"> -   </v>
          </cell>
          <cell r="F1128" t="str">
            <v xml:space="preserve"> -   </v>
          </cell>
          <cell r="G1128">
            <v>0</v>
          </cell>
        </row>
        <row r="1129">
          <cell r="A1129" t="str">
            <v>2.1.1.3.02.0001</v>
          </cell>
          <cell r="B1129" t="str">
            <v>CONTRATISTAS POR OBRAS EN BIENES PROPIOS</v>
          </cell>
          <cell r="C1129" t="str">
            <v xml:space="preserve"> -   </v>
          </cell>
          <cell r="D1129" t="str">
            <v xml:space="preserve"> -   </v>
          </cell>
          <cell r="E1129" t="str">
            <v xml:space="preserve"> -   </v>
          </cell>
          <cell r="F1129" t="str">
            <v xml:space="preserve"> -   </v>
          </cell>
          <cell r="G1129">
            <v>0</v>
          </cell>
        </row>
        <row r="1130">
          <cell r="A1130" t="str">
            <v>2.1.1.4.00.0000</v>
          </cell>
          <cell r="B1130" t="str">
            <v>PARTICIPACIONES Y APORTACIONES POR PAGAR A CORTO PLAZO</v>
          </cell>
          <cell r="C1130" t="str">
            <v xml:space="preserve"> -   </v>
          </cell>
          <cell r="D1130">
            <v>18449723.02</v>
          </cell>
          <cell r="E1130">
            <v>18449723.02</v>
          </cell>
          <cell r="F1130" t="str">
            <v xml:space="preserve"> -   </v>
          </cell>
          <cell r="G1130">
            <v>36899446.039999999</v>
          </cell>
        </row>
        <row r="1131">
          <cell r="A1131" t="str">
            <v>2.1.1.4.01.0000</v>
          </cell>
          <cell r="B1131" t="str">
            <v>PARTICIPACIONES POR PAGAR A CORTO PLAZO</v>
          </cell>
          <cell r="C1131" t="str">
            <v xml:space="preserve"> -   </v>
          </cell>
          <cell r="D1131" t="str">
            <v xml:space="preserve"> -   </v>
          </cell>
          <cell r="E1131" t="str">
            <v xml:space="preserve"> -   </v>
          </cell>
          <cell r="F1131" t="str">
            <v xml:space="preserve"> -   </v>
          </cell>
          <cell r="G1131">
            <v>0</v>
          </cell>
        </row>
        <row r="1132">
          <cell r="A1132" t="str">
            <v>2.1.1.4.02.0000</v>
          </cell>
          <cell r="B1132" t="str">
            <v>APORTACIONES POR PAGAR A CORTO PLAZO</v>
          </cell>
          <cell r="C1132" t="str">
            <v xml:space="preserve"> -   </v>
          </cell>
          <cell r="D1132" t="str">
            <v xml:space="preserve"> -   </v>
          </cell>
          <cell r="E1132" t="str">
            <v xml:space="preserve"> -   </v>
          </cell>
          <cell r="F1132" t="str">
            <v xml:space="preserve"> -   </v>
          </cell>
          <cell r="G1132">
            <v>0</v>
          </cell>
        </row>
        <row r="1133">
          <cell r="A1133" t="str">
            <v>2.1.1.4.03.0000</v>
          </cell>
          <cell r="B1133" t="str">
            <v>CONVENIOS POR PAGAR A CORTO PLAZO</v>
          </cell>
          <cell r="C1133" t="str">
            <v xml:space="preserve"> -   </v>
          </cell>
          <cell r="D1133">
            <v>18449723.02</v>
          </cell>
          <cell r="E1133">
            <v>18449723.02</v>
          </cell>
          <cell r="F1133" t="str">
            <v xml:space="preserve"> -   </v>
          </cell>
          <cell r="G1133">
            <v>36899446.039999999</v>
          </cell>
        </row>
        <row r="1134">
          <cell r="A1134" t="str">
            <v>2.1.1.4.03.0001</v>
          </cell>
          <cell r="B1134" t="str">
            <v>CONVENIOS POR PAGAR A CORTO PLAZO</v>
          </cell>
          <cell r="C1134" t="str">
            <v xml:space="preserve"> -   </v>
          </cell>
          <cell r="D1134">
            <v>18449723.02</v>
          </cell>
          <cell r="E1134">
            <v>18449723.02</v>
          </cell>
          <cell r="F1134" t="str">
            <v xml:space="preserve"> -   </v>
          </cell>
          <cell r="G1134">
            <v>36899446.039999999</v>
          </cell>
        </row>
        <row r="1135">
          <cell r="A1135" t="str">
            <v>2.1.1.5.00.0000</v>
          </cell>
          <cell r="B1135" t="str">
            <v>TRANSFERENCIAS OTORGADAS POR PAGAR A CORTO PLAZO</v>
          </cell>
          <cell r="C1135">
            <v>357008.4</v>
          </cell>
          <cell r="D1135">
            <v>218292879.66999999</v>
          </cell>
          <cell r="E1135">
            <v>223194986.00999999</v>
          </cell>
          <cell r="F1135">
            <v>5259114.74</v>
          </cell>
          <cell r="G1135">
            <v>447103988.81999999</v>
          </cell>
        </row>
        <row r="1136">
          <cell r="A1136" t="str">
            <v>2.1.1.5.01.0000</v>
          </cell>
          <cell r="B1136" t="str">
            <v>TRANSFERENCIAS INTERNAS Y ASIGNACIONES AL  SECTOR PÚBLICO</v>
          </cell>
          <cell r="C1136" t="str">
            <v xml:space="preserve"> -   </v>
          </cell>
          <cell r="D1136">
            <v>18876704.469999999</v>
          </cell>
          <cell r="E1136">
            <v>18876704.469999999</v>
          </cell>
          <cell r="F1136" t="str">
            <v xml:space="preserve"> -   </v>
          </cell>
          <cell r="G1136">
            <v>37753408.939999998</v>
          </cell>
        </row>
        <row r="1137">
          <cell r="A1137" t="str">
            <v>2.1.1.5.01.0001</v>
          </cell>
          <cell r="B1137" t="str">
            <v>TRANSFERENCIAS INTERNAS Y ASIGNACIONES AL  SECTOR PÚBLICO</v>
          </cell>
          <cell r="C1137" t="str">
            <v xml:space="preserve"> -   </v>
          </cell>
          <cell r="D1137">
            <v>18876704.469999999</v>
          </cell>
          <cell r="E1137">
            <v>18876704.469999999</v>
          </cell>
          <cell r="F1137" t="str">
            <v xml:space="preserve"> -   </v>
          </cell>
          <cell r="G1137">
            <v>37753408.939999998</v>
          </cell>
        </row>
        <row r="1138">
          <cell r="A1138" t="str">
            <v>2.1.1.5.02.0000</v>
          </cell>
          <cell r="B1138" t="str">
            <v>TRANSFERENCIAS AL RESTO DEL SECTOR PÚBLICO</v>
          </cell>
          <cell r="C1138" t="str">
            <v xml:space="preserve"> -   </v>
          </cell>
          <cell r="D1138">
            <v>66396944.390000001</v>
          </cell>
          <cell r="E1138">
            <v>66396944.390000001</v>
          </cell>
          <cell r="F1138" t="str">
            <v xml:space="preserve"> -   </v>
          </cell>
          <cell r="G1138">
            <v>132793888.78</v>
          </cell>
        </row>
        <row r="1139">
          <cell r="A1139" t="str">
            <v>2.1.1.5.02.0001</v>
          </cell>
          <cell r="B1139" t="str">
            <v>TRANSFERENCIAS AL RESTO DEL SECTOR PÚBLICO</v>
          </cell>
          <cell r="C1139" t="str">
            <v xml:space="preserve"> -   </v>
          </cell>
          <cell r="D1139">
            <v>66396944.390000001</v>
          </cell>
          <cell r="E1139">
            <v>66396944.390000001</v>
          </cell>
          <cell r="F1139" t="str">
            <v xml:space="preserve"> -   </v>
          </cell>
          <cell r="G1139">
            <v>132793888.78</v>
          </cell>
        </row>
        <row r="1140">
          <cell r="A1140" t="str">
            <v>2.1.1.5.03.0000</v>
          </cell>
          <cell r="B1140" t="str">
            <v>TRANSFERENCIAS A FIDEICOMISOS, MANDATOS Y ANÁLOGOS</v>
          </cell>
          <cell r="C1140" t="str">
            <v xml:space="preserve"> -   </v>
          </cell>
          <cell r="D1140" t="str">
            <v xml:space="preserve"> -   </v>
          </cell>
          <cell r="E1140" t="str">
            <v xml:space="preserve"> -   </v>
          </cell>
          <cell r="F1140" t="str">
            <v xml:space="preserve"> -   </v>
          </cell>
          <cell r="G1140">
            <v>0</v>
          </cell>
        </row>
        <row r="1141">
          <cell r="A1141" t="str">
            <v>2.1.1.5.03.0001</v>
          </cell>
          <cell r="B1141" t="str">
            <v>FIDEICOMISOS, MANDATOS</v>
          </cell>
          <cell r="C1141" t="str">
            <v xml:space="preserve"> -   </v>
          </cell>
          <cell r="D1141" t="str">
            <v xml:space="preserve"> -   </v>
          </cell>
          <cell r="E1141" t="str">
            <v xml:space="preserve"> -   </v>
          </cell>
          <cell r="F1141" t="str">
            <v xml:space="preserve"> -   </v>
          </cell>
          <cell r="G1141">
            <v>0</v>
          </cell>
        </row>
        <row r="1142">
          <cell r="A1142" t="str">
            <v>2.1.1.5.05.0000</v>
          </cell>
          <cell r="B1142" t="str">
            <v>SUBSIDIOS Y SUBVENCIONES</v>
          </cell>
          <cell r="C1142" t="str">
            <v xml:space="preserve"> -   </v>
          </cell>
          <cell r="D1142">
            <v>23000000</v>
          </cell>
          <cell r="E1142">
            <v>23000000</v>
          </cell>
          <cell r="F1142" t="str">
            <v xml:space="preserve"> -   </v>
          </cell>
          <cell r="G1142">
            <v>46000000</v>
          </cell>
        </row>
        <row r="1143">
          <cell r="A1143" t="str">
            <v>2.1.1.5.05.0001</v>
          </cell>
          <cell r="B1143" t="str">
            <v>SUBSIDIOS Y SUBVENCIONES</v>
          </cell>
          <cell r="C1143" t="str">
            <v xml:space="preserve"> -   </v>
          </cell>
          <cell r="D1143">
            <v>23000000</v>
          </cell>
          <cell r="E1143">
            <v>23000000</v>
          </cell>
          <cell r="F1143" t="str">
            <v xml:space="preserve"> -   </v>
          </cell>
          <cell r="G1143">
            <v>46000000</v>
          </cell>
        </row>
        <row r="1144">
          <cell r="A1144" t="str">
            <v>2.1.1.5.06.0000</v>
          </cell>
          <cell r="B1144" t="str">
            <v>AYUDAS SOCIALES</v>
          </cell>
          <cell r="C1144">
            <v>357008.4</v>
          </cell>
          <cell r="D1144">
            <v>66947856.240000002</v>
          </cell>
          <cell r="E1144">
            <v>71849962.579999998</v>
          </cell>
          <cell r="F1144">
            <v>5259114.74</v>
          </cell>
          <cell r="G1144">
            <v>144413941.96000001</v>
          </cell>
        </row>
        <row r="1145">
          <cell r="A1145" t="str">
            <v>2.1.1.5.06.0001</v>
          </cell>
          <cell r="B1145" t="str">
            <v>AYUDAS SOCIALES</v>
          </cell>
          <cell r="C1145">
            <v>357008.4</v>
          </cell>
          <cell r="D1145">
            <v>66947856.240000002</v>
          </cell>
          <cell r="E1145">
            <v>71849962.579999998</v>
          </cell>
          <cell r="F1145">
            <v>5259114.74</v>
          </cell>
          <cell r="G1145">
            <v>144413941.96000001</v>
          </cell>
        </row>
        <row r="1146">
          <cell r="A1146" t="str">
            <v>2.1.1.5.06.0002</v>
          </cell>
          <cell r="B1146" t="str">
            <v>ADEFAS 2017 AYUDAS SOCIALES</v>
          </cell>
          <cell r="C1146" t="str">
            <v xml:space="preserve"> -   </v>
          </cell>
          <cell r="D1146" t="str">
            <v xml:space="preserve"> -   </v>
          </cell>
          <cell r="E1146" t="str">
            <v xml:space="preserve"> -   </v>
          </cell>
          <cell r="F1146" t="str">
            <v xml:space="preserve"> -   </v>
          </cell>
          <cell r="G1146">
            <v>0</v>
          </cell>
        </row>
        <row r="1147">
          <cell r="A1147" t="str">
            <v>2.1.1.5.07.0000</v>
          </cell>
          <cell r="B1147" t="str">
            <v>PENSIONES Y JUBILACIONES</v>
          </cell>
          <cell r="C1147" t="str">
            <v xml:space="preserve"> -   </v>
          </cell>
          <cell r="D1147">
            <v>43071374.57</v>
          </cell>
          <cell r="E1147">
            <v>43071374.57</v>
          </cell>
          <cell r="F1147" t="str">
            <v xml:space="preserve"> -   </v>
          </cell>
          <cell r="G1147">
            <v>86142749.140000001</v>
          </cell>
        </row>
        <row r="1148">
          <cell r="A1148" t="str">
            <v>2.1.1.5.07.0001</v>
          </cell>
          <cell r="B1148" t="str">
            <v>NÓMINA DEVENGADA POR PAGAR PENSIONADOS Y JUBILADOS</v>
          </cell>
          <cell r="C1148" t="str">
            <v xml:space="preserve"> -   </v>
          </cell>
          <cell r="D1148">
            <v>43071374.57</v>
          </cell>
          <cell r="E1148">
            <v>43071374.57</v>
          </cell>
          <cell r="F1148" t="str">
            <v xml:space="preserve"> -   </v>
          </cell>
          <cell r="G1148">
            <v>86142749.140000001</v>
          </cell>
        </row>
        <row r="1149">
          <cell r="A1149" t="str">
            <v>2.1.1.5.07.0002</v>
          </cell>
          <cell r="B1149" t="str">
            <v>ADEFAS 2017 NÓMINA DEVENGADA POR PAGAR PENSIONADOS Y JUBILADOS</v>
          </cell>
          <cell r="C1149" t="str">
            <v xml:space="preserve"> -   </v>
          </cell>
          <cell r="D1149" t="str">
            <v xml:space="preserve"> -   </v>
          </cell>
          <cell r="E1149" t="str">
            <v xml:space="preserve"> -   </v>
          </cell>
          <cell r="F1149" t="str">
            <v xml:space="preserve"> -   </v>
          </cell>
          <cell r="G1149">
            <v>0</v>
          </cell>
        </row>
        <row r="1150">
          <cell r="A1150" t="str">
            <v>2.1.1.5.08.0000</v>
          </cell>
          <cell r="B1150" t="str">
            <v>OTRAS TRANSFERENCIAS POR PAGAR A CORTO PLAZO</v>
          </cell>
          <cell r="C1150" t="str">
            <v xml:space="preserve"> -   </v>
          </cell>
          <cell r="D1150" t="str">
            <v xml:space="preserve"> -   </v>
          </cell>
          <cell r="E1150" t="str">
            <v xml:space="preserve"> -   </v>
          </cell>
          <cell r="F1150" t="str">
            <v xml:space="preserve"> -   </v>
          </cell>
          <cell r="G1150">
            <v>0</v>
          </cell>
        </row>
        <row r="1151">
          <cell r="A1151" t="str">
            <v>2.1.1.5.08.0001</v>
          </cell>
          <cell r="B1151" t="str">
            <v>OTRAS TRANSFERENICAS POR PAGAR A CORTO PLAZO</v>
          </cell>
          <cell r="C1151" t="str">
            <v xml:space="preserve"> -   </v>
          </cell>
          <cell r="D1151" t="str">
            <v xml:space="preserve"> -   </v>
          </cell>
          <cell r="E1151" t="str">
            <v xml:space="preserve"> -   </v>
          </cell>
          <cell r="F1151" t="str">
            <v xml:space="preserve"> -   </v>
          </cell>
          <cell r="G1151">
            <v>0</v>
          </cell>
        </row>
        <row r="1152">
          <cell r="A1152" t="str">
            <v>2.1.1.6.00.0000</v>
          </cell>
          <cell r="B1152" t="str">
            <v>INTERESES, COMISIONES Y OTROS GASTOS DE DEUDA PÚBLICA POR PAGAR A CORTO PLAZO</v>
          </cell>
          <cell r="C1152" t="str">
            <v xml:space="preserve"> -   </v>
          </cell>
          <cell r="D1152">
            <v>114094047.18000001</v>
          </cell>
          <cell r="E1152">
            <v>114094047.18000001</v>
          </cell>
          <cell r="F1152" t="str">
            <v xml:space="preserve"> -   </v>
          </cell>
          <cell r="G1152">
            <v>228188094.36000001</v>
          </cell>
        </row>
        <row r="1153">
          <cell r="A1153" t="str">
            <v>2.1.1.6.01.0000</v>
          </cell>
          <cell r="B1153" t="str">
            <v>INTERESES SOBRE PRÉSTAMOS DE DEUDA INTERNA A CORTO PLAZO</v>
          </cell>
          <cell r="C1153" t="str">
            <v xml:space="preserve"> -   </v>
          </cell>
          <cell r="D1153">
            <v>114094047.18000001</v>
          </cell>
          <cell r="E1153">
            <v>114094047.18000001</v>
          </cell>
          <cell r="F1153" t="str">
            <v xml:space="preserve"> -   </v>
          </cell>
          <cell r="G1153">
            <v>228188094.36000001</v>
          </cell>
        </row>
        <row r="1154">
          <cell r="A1154" t="str">
            <v>2.1.1.6.01.0001</v>
          </cell>
          <cell r="B1154" t="str">
            <v>INTERESES, COMISIONES Y OTROS GASTOS DE DEUDA PÚBLICA A CORTO PLAZO</v>
          </cell>
          <cell r="C1154" t="str">
            <v xml:space="preserve"> -   </v>
          </cell>
          <cell r="D1154">
            <v>114094047.18000001</v>
          </cell>
          <cell r="E1154">
            <v>114094047.18000001</v>
          </cell>
          <cell r="F1154" t="str">
            <v xml:space="preserve"> -   </v>
          </cell>
          <cell r="G1154">
            <v>228188094.36000001</v>
          </cell>
        </row>
        <row r="1155">
          <cell r="A1155" t="str">
            <v>2.1.1.6.02.0000</v>
          </cell>
          <cell r="B1155" t="str">
            <v>INTERESES SOBRE PRÉSTAMOS DE DEUDA EXTERNA A CORTO PLAZO</v>
          </cell>
          <cell r="C1155" t="str">
            <v xml:space="preserve"> -   </v>
          </cell>
          <cell r="D1155" t="str">
            <v xml:space="preserve"> -   </v>
          </cell>
          <cell r="E1155" t="str">
            <v xml:space="preserve"> -   </v>
          </cell>
          <cell r="F1155" t="str">
            <v xml:space="preserve"> -   </v>
          </cell>
          <cell r="G1155">
            <v>0</v>
          </cell>
        </row>
        <row r="1156">
          <cell r="A1156" t="str">
            <v>2.1.1.6.03.0000</v>
          </cell>
          <cell r="B1156" t="str">
            <v>COMISIONES DE  DEUDA PÚBLICA INTERNA A CORTO PLAZO</v>
          </cell>
          <cell r="C1156" t="str">
            <v xml:space="preserve"> -   </v>
          </cell>
          <cell r="D1156" t="str">
            <v xml:space="preserve"> -   </v>
          </cell>
          <cell r="E1156" t="str">
            <v xml:space="preserve"> -   </v>
          </cell>
          <cell r="F1156" t="str">
            <v xml:space="preserve"> -   </v>
          </cell>
          <cell r="G1156">
            <v>0</v>
          </cell>
        </row>
        <row r="1157">
          <cell r="A1157" t="str">
            <v>2.1.1.6.04.0000</v>
          </cell>
          <cell r="B1157" t="str">
            <v>COMISIONES DE  DEUDA PÚBLICA EXTERNA A CORTO PLAZO</v>
          </cell>
          <cell r="C1157" t="str">
            <v xml:space="preserve"> -   </v>
          </cell>
          <cell r="D1157" t="str">
            <v xml:space="preserve"> -   </v>
          </cell>
          <cell r="E1157" t="str">
            <v xml:space="preserve"> -   </v>
          </cell>
          <cell r="F1157" t="str">
            <v xml:space="preserve"> -   </v>
          </cell>
          <cell r="G1157">
            <v>0</v>
          </cell>
        </row>
        <row r="1158">
          <cell r="A1158" t="str">
            <v>2.1.1.6.05.0000</v>
          </cell>
          <cell r="B1158" t="str">
            <v>GASTOS DE DEUDA PÚBLICA INTERNA POR PAGAR A CORTO PLAZO</v>
          </cell>
          <cell r="C1158" t="str">
            <v xml:space="preserve"> -   </v>
          </cell>
          <cell r="D1158" t="str">
            <v xml:space="preserve"> -   </v>
          </cell>
          <cell r="E1158" t="str">
            <v xml:space="preserve"> -   </v>
          </cell>
          <cell r="F1158" t="str">
            <v xml:space="preserve"> -   </v>
          </cell>
          <cell r="G1158">
            <v>0</v>
          </cell>
        </row>
        <row r="1159">
          <cell r="A1159" t="str">
            <v>2.1.1.6.06.0000</v>
          </cell>
          <cell r="B1159" t="str">
            <v>GASTOS DE DEUDA PÚBLICA EXTERNA POR PAGAR A CORTO PLAZO</v>
          </cell>
          <cell r="C1159" t="str">
            <v xml:space="preserve"> -   </v>
          </cell>
          <cell r="D1159" t="str">
            <v xml:space="preserve"> -   </v>
          </cell>
          <cell r="E1159" t="str">
            <v xml:space="preserve"> -   </v>
          </cell>
          <cell r="F1159" t="str">
            <v xml:space="preserve"> -   </v>
          </cell>
          <cell r="G1159">
            <v>0</v>
          </cell>
        </row>
        <row r="1160">
          <cell r="A1160" t="str">
            <v>2.1.1.6.07.0000</v>
          </cell>
          <cell r="B1160" t="str">
            <v>COSTO POR COBERTURA DE DEUDA PÚBLICA INTERNA POR PAGAR A CORTO PLAZO</v>
          </cell>
          <cell r="C1160" t="str">
            <v xml:space="preserve"> -   </v>
          </cell>
          <cell r="D1160" t="str">
            <v xml:space="preserve"> -   </v>
          </cell>
          <cell r="E1160" t="str">
            <v xml:space="preserve"> -   </v>
          </cell>
          <cell r="F1160" t="str">
            <v xml:space="preserve"> -   </v>
          </cell>
          <cell r="G1160">
            <v>0</v>
          </cell>
        </row>
        <row r="1161">
          <cell r="A1161" t="str">
            <v>2.1.1.6.08.0000</v>
          </cell>
          <cell r="B1161" t="str">
            <v>COSTO POR COBERTURA DE DEUDA PÚBLICA EXTERNA POR PAGAR A CORTO PLAZO</v>
          </cell>
          <cell r="C1161" t="str">
            <v xml:space="preserve"> -   </v>
          </cell>
          <cell r="D1161" t="str">
            <v xml:space="preserve"> -   </v>
          </cell>
          <cell r="E1161" t="str">
            <v xml:space="preserve"> -   </v>
          </cell>
          <cell r="F1161" t="str">
            <v xml:space="preserve"> -   </v>
          </cell>
          <cell r="G1161">
            <v>0</v>
          </cell>
        </row>
        <row r="1162">
          <cell r="A1162" t="str">
            <v>2.1.1.7.00.0000</v>
          </cell>
          <cell r="B1162" t="str">
            <v>RETENCIONES Y CONTRIBUCIONES POR PAGAR A CORTO PLAZO</v>
          </cell>
          <cell r="C1162">
            <v>56997767.770000003</v>
          </cell>
          <cell r="D1162">
            <v>502519484.91000003</v>
          </cell>
          <cell r="E1162">
            <v>474553583.58999997</v>
          </cell>
          <cell r="F1162">
            <v>29031866.449999999</v>
          </cell>
          <cell r="G1162">
            <v>1063102702.72</v>
          </cell>
        </row>
        <row r="1163">
          <cell r="A1163" t="str">
            <v>2.1.1.7.01.0000</v>
          </cell>
          <cell r="B1163" t="str">
            <v>RETENCIONES DE ISR POR PAGAR A CORTO PLAZO</v>
          </cell>
          <cell r="C1163">
            <v>52094019.759999998</v>
          </cell>
          <cell r="D1163">
            <v>217534391.09999999</v>
          </cell>
          <cell r="E1163">
            <v>185946369.31</v>
          </cell>
          <cell r="F1163">
            <v>20505997.969999999</v>
          </cell>
          <cell r="G1163">
            <v>476080778.13999999</v>
          </cell>
        </row>
        <row r="1164">
          <cell r="A1164" t="str">
            <v>2.1.1.7.01.0001</v>
          </cell>
          <cell r="B1164" t="str">
            <v>ISR RETENIDO AL PERSONAL POR SUELDOS Y SUBVENCIONES</v>
          </cell>
          <cell r="C1164">
            <v>49749940.579999998</v>
          </cell>
          <cell r="D1164">
            <v>208854529.5</v>
          </cell>
          <cell r="E1164">
            <v>177119820.08000001</v>
          </cell>
          <cell r="F1164">
            <v>18015231.16</v>
          </cell>
          <cell r="G1164">
            <v>453739521.31999999</v>
          </cell>
        </row>
        <row r="1165">
          <cell r="A1165" t="str">
            <v>2.1.1.7.01.0002</v>
          </cell>
          <cell r="B1165" t="str">
            <v>ISR RETENIDO AL PERSONAL POR ASIMILABLES</v>
          </cell>
          <cell r="C1165">
            <v>1279592.4099999999</v>
          </cell>
          <cell r="D1165">
            <v>6987779.1500000004</v>
          </cell>
          <cell r="E1165">
            <v>6960446.4299999997</v>
          </cell>
          <cell r="F1165">
            <v>1252259.69</v>
          </cell>
          <cell r="G1165">
            <v>16480077.68</v>
          </cell>
        </row>
        <row r="1166">
          <cell r="A1166" t="str">
            <v>2.1.1.7.01.0003</v>
          </cell>
          <cell r="B1166" t="str">
            <v>ISR RETENIDO POR SERVICIOS PROFESIONALES</v>
          </cell>
          <cell r="C1166">
            <v>972576.15</v>
          </cell>
          <cell r="D1166">
            <v>1085337.31</v>
          </cell>
          <cell r="E1166">
            <v>1207458.5</v>
          </cell>
          <cell r="F1166">
            <v>1094697.3400000001</v>
          </cell>
          <cell r="G1166">
            <v>4360069.3</v>
          </cell>
        </row>
        <row r="1167">
          <cell r="A1167" t="str">
            <v>2.1.1.7.01.0004</v>
          </cell>
          <cell r="B1167" t="str">
            <v>ISR RETENIDO POR ARRENDAMIENTOS</v>
          </cell>
          <cell r="C1167">
            <v>28335.19</v>
          </cell>
          <cell r="D1167">
            <v>480612.72</v>
          </cell>
          <cell r="E1167">
            <v>555621.54</v>
          </cell>
          <cell r="F1167">
            <v>103344.01</v>
          </cell>
          <cell r="G1167">
            <v>1167913.46</v>
          </cell>
        </row>
        <row r="1168">
          <cell r="A1168" t="str">
            <v>2.1.1.7.01.0005</v>
          </cell>
          <cell r="B1168" t="str">
            <v>ISR FONDO SAPS</v>
          </cell>
          <cell r="C1168" t="str">
            <v xml:space="preserve"> -   </v>
          </cell>
          <cell r="D1168" t="str">
            <v xml:space="preserve"> -   </v>
          </cell>
          <cell r="E1168" t="str">
            <v xml:space="preserve"> -   </v>
          </cell>
          <cell r="F1168" t="str">
            <v xml:space="preserve"> -   </v>
          </cell>
          <cell r="G1168">
            <v>0</v>
          </cell>
        </row>
        <row r="1169">
          <cell r="A1169" t="str">
            <v>2.1.1.7.01.0006</v>
          </cell>
          <cell r="B1169" t="str">
            <v>RESICO SERVICIOS PROFESIONALES Y ACTIVIDADES EMPRESARIALES</v>
          </cell>
          <cell r="C1169">
            <v>62346.05</v>
          </cell>
          <cell r="D1169">
            <v>116881.42</v>
          </cell>
          <cell r="E1169">
            <v>92707.5</v>
          </cell>
          <cell r="F1169">
            <v>38172.129999999997</v>
          </cell>
          <cell r="G1169">
            <v>310107.09999999998</v>
          </cell>
        </row>
        <row r="1170">
          <cell r="A1170" t="str">
            <v>2.1.1.7.01.0007</v>
          </cell>
          <cell r="B1170" t="str">
            <v>RESICO ARRENDAMIENTO</v>
          </cell>
          <cell r="C1170">
            <v>1229.3800000000001</v>
          </cell>
          <cell r="D1170">
            <v>9251</v>
          </cell>
          <cell r="E1170">
            <v>10315.26</v>
          </cell>
          <cell r="F1170">
            <v>2293.64</v>
          </cell>
          <cell r="G1170">
            <v>23089.279999999999</v>
          </cell>
        </row>
        <row r="1171">
          <cell r="A1171" t="str">
            <v>2.1.1.7.02.0000</v>
          </cell>
          <cell r="B1171" t="str">
            <v>RETENCIONES DEL SISTEMA DE SEGURIDAD SOCIAL</v>
          </cell>
          <cell r="C1171" t="str">
            <v xml:space="preserve"> -   </v>
          </cell>
          <cell r="D1171" t="str">
            <v xml:space="preserve"> -   </v>
          </cell>
          <cell r="E1171" t="str">
            <v xml:space="preserve"> -   </v>
          </cell>
          <cell r="F1171" t="str">
            <v xml:space="preserve"> -   </v>
          </cell>
          <cell r="G1171">
            <v>0</v>
          </cell>
        </row>
        <row r="1172">
          <cell r="A1172" t="str">
            <v>2.1.1.7.02.0001</v>
          </cell>
          <cell r="B1172" t="str">
            <v>RETENCIONES DE APORTACIONES DE EMPLEADOS</v>
          </cell>
          <cell r="C1172" t="str">
            <v xml:space="preserve"> -   </v>
          </cell>
          <cell r="D1172" t="str">
            <v xml:space="preserve"> -   </v>
          </cell>
          <cell r="E1172" t="str">
            <v xml:space="preserve"> -   </v>
          </cell>
          <cell r="F1172" t="str">
            <v xml:space="preserve"> -   </v>
          </cell>
          <cell r="G1172">
            <v>0</v>
          </cell>
        </row>
        <row r="1173">
          <cell r="A1173" t="str">
            <v>2.1.1.7.03.0000</v>
          </cell>
          <cell r="B1173" t="str">
            <v>IMPUESTO Y DERECHOS POR PAGAR A CORTO PLAZO</v>
          </cell>
          <cell r="C1173" t="str">
            <v xml:space="preserve"> -   </v>
          </cell>
          <cell r="D1173" t="str">
            <v xml:space="preserve"> -   </v>
          </cell>
          <cell r="E1173" t="str">
            <v xml:space="preserve"> -   </v>
          </cell>
          <cell r="F1173" t="str">
            <v xml:space="preserve"> -   </v>
          </cell>
          <cell r="G1173">
            <v>0</v>
          </cell>
        </row>
        <row r="1174">
          <cell r="A1174" t="str">
            <v>2.1.1.7.03.0001</v>
          </cell>
          <cell r="B1174" t="str">
            <v>IVA TRASLADADO</v>
          </cell>
          <cell r="C1174" t="str">
            <v xml:space="preserve"> -   </v>
          </cell>
          <cell r="D1174" t="str">
            <v xml:space="preserve"> -   </v>
          </cell>
          <cell r="E1174" t="str">
            <v xml:space="preserve"> -   </v>
          </cell>
          <cell r="F1174" t="str">
            <v xml:space="preserve"> -   </v>
          </cell>
          <cell r="G1174">
            <v>0</v>
          </cell>
        </row>
        <row r="1175">
          <cell r="A1175" t="str">
            <v>2.1.1.7.03.0002</v>
          </cell>
          <cell r="B1175" t="str">
            <v>IMPUESTOS Y DERECHOS DE IMPORTACIÓN POR PAGAR A CORTO PLAZO</v>
          </cell>
          <cell r="C1175" t="str">
            <v xml:space="preserve"> -   </v>
          </cell>
          <cell r="D1175" t="str">
            <v xml:space="preserve"> -   </v>
          </cell>
          <cell r="E1175" t="str">
            <v xml:space="preserve"> -   </v>
          </cell>
          <cell r="F1175" t="str">
            <v xml:space="preserve"> -   </v>
          </cell>
          <cell r="G1175">
            <v>0</v>
          </cell>
        </row>
        <row r="1176">
          <cell r="A1176" t="str">
            <v>2.1.1.7.03.0003</v>
          </cell>
          <cell r="B1176" t="str">
            <v>IMPUESTOS SOBRE NÓMINA Y OTROS QUE DERIVEN POR PAGAR A CORTO PLAZO</v>
          </cell>
          <cell r="C1176" t="str">
            <v xml:space="preserve"> -   </v>
          </cell>
          <cell r="D1176" t="str">
            <v xml:space="preserve"> -   </v>
          </cell>
          <cell r="E1176" t="str">
            <v xml:space="preserve"> -   </v>
          </cell>
          <cell r="F1176" t="str">
            <v xml:space="preserve"> -   </v>
          </cell>
          <cell r="G1176">
            <v>0</v>
          </cell>
        </row>
        <row r="1177">
          <cell r="A1177" t="str">
            <v>2.1.1.7.03.0004</v>
          </cell>
          <cell r="B1177" t="str">
            <v>IVA POR PAGAR</v>
          </cell>
          <cell r="C1177" t="str">
            <v xml:space="preserve"> -   </v>
          </cell>
          <cell r="D1177" t="str">
            <v xml:space="preserve"> -   </v>
          </cell>
          <cell r="E1177" t="str">
            <v xml:space="preserve"> -   </v>
          </cell>
          <cell r="F1177" t="str">
            <v xml:space="preserve"> -   </v>
          </cell>
          <cell r="G1177">
            <v>0</v>
          </cell>
        </row>
        <row r="1178">
          <cell r="A1178" t="str">
            <v>2.1.1.7.03.0005</v>
          </cell>
          <cell r="B1178" t="str">
            <v>IVA TRASLADADO COBRADO</v>
          </cell>
          <cell r="C1178" t="str">
            <v xml:space="preserve"> -   </v>
          </cell>
          <cell r="D1178" t="str">
            <v xml:space="preserve"> -   </v>
          </cell>
          <cell r="E1178" t="str">
            <v xml:space="preserve"> -   </v>
          </cell>
          <cell r="F1178" t="str">
            <v xml:space="preserve"> -   </v>
          </cell>
          <cell r="G1178">
            <v>0</v>
          </cell>
        </row>
        <row r="1179">
          <cell r="A1179" t="str">
            <v>2.1.1.7.04.0000</v>
          </cell>
          <cell r="B1179" t="str">
            <v>RETENCIONES A EMPLEADOS POR NÓMINA</v>
          </cell>
          <cell r="C1179">
            <v>4325118.6500000004</v>
          </cell>
          <cell r="D1179">
            <v>275540703.41000003</v>
          </cell>
          <cell r="E1179">
            <v>279284999.70999998</v>
          </cell>
          <cell r="F1179">
            <v>8069414.9500000002</v>
          </cell>
          <cell r="G1179">
            <v>567220236.72000003</v>
          </cell>
        </row>
        <row r="1180">
          <cell r="A1180" t="str">
            <v>2.1.1.7.04.0002</v>
          </cell>
          <cell r="B1180" t="str">
            <v>DESCUENTOS JUDICIALES</v>
          </cell>
          <cell r="C1180">
            <v>717403.57</v>
          </cell>
          <cell r="D1180">
            <v>15050661.77</v>
          </cell>
          <cell r="E1180">
            <v>15009365.59</v>
          </cell>
          <cell r="F1180">
            <v>676107.39</v>
          </cell>
          <cell r="G1180">
            <v>31453538.32</v>
          </cell>
        </row>
        <row r="1181">
          <cell r="A1181" t="str">
            <v>2.1.1.7.04.0006</v>
          </cell>
          <cell r="B1181" t="str">
            <v>DEFUNCIÓN DE TRÁNSITO</v>
          </cell>
          <cell r="C1181">
            <v>255732.97</v>
          </cell>
          <cell r="D1181">
            <v>1418094.59</v>
          </cell>
          <cell r="E1181">
            <v>1265769.68</v>
          </cell>
          <cell r="F1181">
            <v>103408.06</v>
          </cell>
          <cell r="G1181">
            <v>3043005.3000000003</v>
          </cell>
        </row>
        <row r="1182">
          <cell r="A1182" t="str">
            <v>2.1.1.7.04.0036</v>
          </cell>
          <cell r="B1182" t="str">
            <v>PRÉSTAMO SAPS</v>
          </cell>
          <cell r="C1182" t="str">
            <v xml:space="preserve"> -   </v>
          </cell>
          <cell r="D1182" t="str">
            <v xml:space="preserve"> -   </v>
          </cell>
          <cell r="E1182" t="str">
            <v xml:space="preserve"> -   </v>
          </cell>
          <cell r="F1182" t="str">
            <v xml:space="preserve"> -   </v>
          </cell>
          <cell r="G1182">
            <v>0</v>
          </cell>
        </row>
        <row r="1183">
          <cell r="A1183" t="str">
            <v>2.1.1.7.04.0046</v>
          </cell>
          <cell r="B1183" t="str">
            <v>ATTENDO S.A.P.I. DE C.V.  S.O.F.O.M. E.N.</v>
          </cell>
          <cell r="C1183">
            <v>1774.35</v>
          </cell>
          <cell r="D1183" t="str">
            <v xml:space="preserve"> -   </v>
          </cell>
          <cell r="E1183" t="str">
            <v xml:space="preserve"> -   </v>
          </cell>
          <cell r="F1183">
            <v>1774.35</v>
          </cell>
          <cell r="G1183">
            <v>3548.7</v>
          </cell>
        </row>
        <row r="1184">
          <cell r="A1184" t="str">
            <v>2.1.1.7.04.0054</v>
          </cell>
          <cell r="B1184" t="str">
            <v>PRESTACIONES FINMART, S.A.P.I., SOFOM</v>
          </cell>
          <cell r="C1184" t="str">
            <v xml:space="preserve"> -   </v>
          </cell>
          <cell r="D1184" t="str">
            <v xml:space="preserve"> -   </v>
          </cell>
          <cell r="E1184" t="str">
            <v xml:space="preserve"> -   </v>
          </cell>
          <cell r="F1184" t="str">
            <v xml:space="preserve"> -   </v>
          </cell>
          <cell r="G1184">
            <v>0</v>
          </cell>
        </row>
        <row r="1185">
          <cell r="A1185" t="str">
            <v>2.1.1.7.04.0055</v>
          </cell>
          <cell r="B1185" t="str">
            <v>PENSIONES ALIMENTICIAS POR PAGAR</v>
          </cell>
          <cell r="C1185" t="str">
            <v xml:space="preserve"> -   </v>
          </cell>
          <cell r="D1185">
            <v>7188.56</v>
          </cell>
          <cell r="E1185">
            <v>7188.56</v>
          </cell>
          <cell r="F1185" t="str">
            <v xml:space="preserve"> -   </v>
          </cell>
          <cell r="G1185">
            <v>14377.12</v>
          </cell>
        </row>
        <row r="1186">
          <cell r="A1186" t="str">
            <v>2.1.1.7.04.0057</v>
          </cell>
          <cell r="B1186" t="str">
            <v>APORTACIÓN EMPLEADOS FONDO PENSIONES</v>
          </cell>
          <cell r="C1186">
            <v>3208509.29</v>
          </cell>
          <cell r="D1186">
            <v>27374347.68</v>
          </cell>
          <cell r="E1186">
            <v>25153905.73</v>
          </cell>
          <cell r="F1186">
            <v>988067.34</v>
          </cell>
          <cell r="G1186">
            <v>56724830.040000007</v>
          </cell>
        </row>
        <row r="1187">
          <cell r="A1187" t="str">
            <v>2.1.1.7.04.0066</v>
          </cell>
          <cell r="B1187" t="str">
            <v>SRIA. FINANZAS Y  TESORERÍA GRAL. EDO.</v>
          </cell>
          <cell r="C1187" t="str">
            <v xml:space="preserve"> -   </v>
          </cell>
          <cell r="D1187">
            <v>136416.54</v>
          </cell>
          <cell r="E1187">
            <v>142853.01999999999</v>
          </cell>
          <cell r="F1187">
            <v>6436.48</v>
          </cell>
          <cell r="G1187">
            <v>285706.03999999998</v>
          </cell>
        </row>
        <row r="1188">
          <cell r="A1188" t="str">
            <v>2.1.1.7.04.0067</v>
          </cell>
          <cell r="B1188" t="str">
            <v>INFONAVIT</v>
          </cell>
          <cell r="C1188" t="str">
            <v xml:space="preserve"> -   </v>
          </cell>
          <cell r="D1188" t="str">
            <v xml:space="preserve"> -   </v>
          </cell>
          <cell r="E1188" t="str">
            <v xml:space="preserve"> -   </v>
          </cell>
          <cell r="F1188" t="str">
            <v xml:space="preserve"> -   </v>
          </cell>
          <cell r="G1188">
            <v>0</v>
          </cell>
        </row>
        <row r="1189">
          <cell r="A1189" t="str">
            <v>2.1.1.7.04.0100</v>
          </cell>
          <cell r="B1189" t="str">
            <v>RETENCIONES A EMPLEADOS POR NÓMINA</v>
          </cell>
          <cell r="C1189">
            <v>3139.56</v>
          </cell>
          <cell r="D1189">
            <v>103707917.45999999</v>
          </cell>
          <cell r="E1189">
            <v>109696656.76000001</v>
          </cell>
          <cell r="F1189">
            <v>5991878.8600000003</v>
          </cell>
          <cell r="G1189">
            <v>219399592.64000002</v>
          </cell>
        </row>
        <row r="1190">
          <cell r="A1190" t="str">
            <v>2.1.1.7.04.0101</v>
          </cell>
          <cell r="B1190" t="str">
            <v>RETENCIONES A EMPLEADOS POR PAGAR A CORTO PLAZO</v>
          </cell>
          <cell r="C1190">
            <v>138558.91</v>
          </cell>
          <cell r="D1190">
            <v>127846076.81</v>
          </cell>
          <cell r="E1190">
            <v>128009260.37</v>
          </cell>
          <cell r="F1190">
            <v>301742.46999999997</v>
          </cell>
          <cell r="G1190">
            <v>256295638.56</v>
          </cell>
        </row>
        <row r="1191">
          <cell r="A1191" t="str">
            <v>2.1.1.7.05.0000</v>
          </cell>
          <cell r="B1191" t="str">
            <v>RETENCIONES DE OBRAS PÚBLICAS EN BIENES DE DOMINIO PÚBLICO Y PROPIO</v>
          </cell>
          <cell r="C1191">
            <v>578629.36</v>
          </cell>
          <cell r="D1191">
            <v>9444390.4000000004</v>
          </cell>
          <cell r="E1191">
            <v>9322214.5700000003</v>
          </cell>
          <cell r="F1191">
            <v>456453.53</v>
          </cell>
          <cell r="G1191">
            <v>19801687.859999999</v>
          </cell>
        </row>
        <row r="1192">
          <cell r="A1192" t="str">
            <v>2.1.1.7.05.0001</v>
          </cell>
          <cell r="B1192" t="str">
            <v>CÁMARA DE INDUSTRIA DE CONSTRUCCIÓN</v>
          </cell>
          <cell r="C1192" t="str">
            <v xml:space="preserve"> -   </v>
          </cell>
          <cell r="D1192" t="str">
            <v xml:space="preserve"> -   </v>
          </cell>
          <cell r="E1192" t="str">
            <v xml:space="preserve"> -   </v>
          </cell>
          <cell r="F1192" t="str">
            <v xml:space="preserve"> -   </v>
          </cell>
          <cell r="G1192">
            <v>0</v>
          </cell>
        </row>
        <row r="1193">
          <cell r="A1193" t="str">
            <v>2.1.1.7.05.0002</v>
          </cell>
          <cell r="B1193" t="str">
            <v>SECRETARÍA DE FUNCIÓN PÚBLICA</v>
          </cell>
          <cell r="C1193" t="str">
            <v xml:space="preserve"> -   </v>
          </cell>
          <cell r="D1193" t="str">
            <v xml:space="preserve"> -   </v>
          </cell>
          <cell r="E1193" t="str">
            <v xml:space="preserve"> -   </v>
          </cell>
          <cell r="F1193" t="str">
            <v xml:space="preserve"> -   </v>
          </cell>
          <cell r="G1193">
            <v>0</v>
          </cell>
        </row>
        <row r="1194">
          <cell r="A1194" t="str">
            <v>2.1.1.7.05.0004</v>
          </cell>
          <cell r="B1194" t="str">
            <v>CONTRALORÍA INTERNA DEL ESTADO</v>
          </cell>
          <cell r="C1194">
            <v>32408.89</v>
          </cell>
          <cell r="D1194" t="str">
            <v xml:space="preserve"> -   </v>
          </cell>
          <cell r="E1194" t="str">
            <v xml:space="preserve"> -   </v>
          </cell>
          <cell r="F1194">
            <v>32408.89</v>
          </cell>
          <cell r="G1194">
            <v>64817.78</v>
          </cell>
        </row>
        <row r="1195">
          <cell r="A1195" t="str">
            <v>2.1.1.7.05.0005</v>
          </cell>
          <cell r="B1195" t="str">
            <v>AUDITORIA SUPERIOR DEL ESTADO</v>
          </cell>
          <cell r="C1195">
            <v>103156.22</v>
          </cell>
          <cell r="D1195" t="str">
            <v xml:space="preserve"> -   </v>
          </cell>
          <cell r="E1195" t="str">
            <v xml:space="preserve"> -   </v>
          </cell>
          <cell r="F1195">
            <v>103156.22</v>
          </cell>
          <cell r="G1195">
            <v>206312.44</v>
          </cell>
        </row>
        <row r="1196">
          <cell r="A1196" t="str">
            <v>2.1.1.7.05.0006</v>
          </cell>
          <cell r="B1196" t="str">
            <v>PROGRAMAS SOCIALES D.I.F. (1 AL MILLAR)</v>
          </cell>
          <cell r="C1196">
            <v>93357.24</v>
          </cell>
          <cell r="D1196" t="str">
            <v xml:space="preserve"> -   </v>
          </cell>
          <cell r="E1196" t="str">
            <v xml:space="preserve"> -   </v>
          </cell>
          <cell r="F1196">
            <v>93357.24</v>
          </cell>
          <cell r="G1196">
            <v>186714.48</v>
          </cell>
        </row>
        <row r="1197">
          <cell r="A1197" t="str">
            <v>2.1.1.7.05.0007</v>
          </cell>
          <cell r="B1197" t="str">
            <v>RETENCIONES DE OBRAS PÚBLICAS EN BIENES</v>
          </cell>
          <cell r="C1197">
            <v>329437.65000000002</v>
          </cell>
          <cell r="D1197">
            <v>5751302.25</v>
          </cell>
          <cell r="E1197">
            <v>5539032.8300000001</v>
          </cell>
          <cell r="F1197">
            <v>117168.23</v>
          </cell>
          <cell r="G1197">
            <v>11736940.960000001</v>
          </cell>
        </row>
        <row r="1198">
          <cell r="A1198" t="str">
            <v>2.1.1.7.05.0008</v>
          </cell>
          <cell r="B1198" t="str">
            <v>RETENCIONES DE OBRAS PÚBLICAS EN BIENES POR PAGAR</v>
          </cell>
          <cell r="C1198">
            <v>20269.36</v>
          </cell>
          <cell r="D1198">
            <v>3693088.15</v>
          </cell>
          <cell r="E1198">
            <v>3783181.74</v>
          </cell>
          <cell r="F1198">
            <v>110362.95</v>
          </cell>
          <cell r="G1198">
            <v>7606902.2000000002</v>
          </cell>
        </row>
        <row r="1199">
          <cell r="A1199" t="str">
            <v>2.1.1.7.09.0000</v>
          </cell>
          <cell r="B1199" t="str">
            <v>OTRAS RETENCIONES Y CONTRIBUCIONES POR PAGAR A CORTO PLAZO</v>
          </cell>
          <cell r="C1199" t="str">
            <v xml:space="preserve"> -   </v>
          </cell>
          <cell r="D1199" t="str">
            <v xml:space="preserve"> -   </v>
          </cell>
          <cell r="E1199" t="str">
            <v xml:space="preserve"> -   </v>
          </cell>
          <cell r="F1199" t="str">
            <v xml:space="preserve"> -   </v>
          </cell>
          <cell r="G1199">
            <v>0</v>
          </cell>
        </row>
        <row r="1200">
          <cell r="A1200" t="str">
            <v>2.1.1.7.09.0001</v>
          </cell>
          <cell r="B1200" t="str">
            <v>SENTENCIAS Y RESOLUCIONES JUDICIALES POR PAGAR A CORTO PLAZO</v>
          </cell>
          <cell r="C1200" t="str">
            <v xml:space="preserve"> -   </v>
          </cell>
          <cell r="D1200" t="str">
            <v xml:space="preserve"> -   </v>
          </cell>
          <cell r="E1200" t="str">
            <v xml:space="preserve"> -   </v>
          </cell>
          <cell r="F1200" t="str">
            <v xml:space="preserve"> -   </v>
          </cell>
          <cell r="G1200">
            <v>0</v>
          </cell>
        </row>
        <row r="1201">
          <cell r="A1201" t="str">
            <v>2.1.1.7.09.0002</v>
          </cell>
          <cell r="B1201" t="str">
            <v>PENAS, MULTAS, ACCESORIOS Y ACTUALIZACIONES</v>
          </cell>
          <cell r="C1201" t="str">
            <v xml:space="preserve"> -   </v>
          </cell>
          <cell r="D1201" t="str">
            <v xml:space="preserve"> -   </v>
          </cell>
          <cell r="E1201" t="str">
            <v xml:space="preserve"> -   </v>
          </cell>
          <cell r="F1201" t="str">
            <v xml:space="preserve"> -   </v>
          </cell>
          <cell r="G1201">
            <v>0</v>
          </cell>
        </row>
        <row r="1202">
          <cell r="A1202" t="str">
            <v>2.1.1.8.00.0000</v>
          </cell>
          <cell r="B1202" t="str">
            <v>DEVOLUCIONES DE LEY DE INGRESOS POR PAGAR A CORTO PLAZO</v>
          </cell>
          <cell r="C1202">
            <v>1175.95</v>
          </cell>
          <cell r="D1202">
            <v>749184.59</v>
          </cell>
          <cell r="E1202">
            <v>748008.64</v>
          </cell>
          <cell r="F1202" t="str">
            <v xml:space="preserve"> -   </v>
          </cell>
          <cell r="G1202">
            <v>1498369.18</v>
          </cell>
        </row>
        <row r="1203">
          <cell r="A1203" t="str">
            <v>2.1.1.8.01.0000</v>
          </cell>
          <cell r="B1203" t="str">
            <v>DEVOLUCIONES DE LEY DE INGRESOS POR PAGAR A CORTO PLAZO</v>
          </cell>
          <cell r="C1203">
            <v>1175.95</v>
          </cell>
          <cell r="D1203">
            <v>749184.59</v>
          </cell>
          <cell r="E1203">
            <v>748008.64</v>
          </cell>
          <cell r="F1203" t="str">
            <v xml:space="preserve"> -   </v>
          </cell>
          <cell r="G1203">
            <v>1498369.18</v>
          </cell>
        </row>
        <row r="1204">
          <cell r="A1204" t="str">
            <v>2.1.1.8.01.0001</v>
          </cell>
          <cell r="B1204" t="str">
            <v>DEVOLUCIÓN IMPUESTOS</v>
          </cell>
          <cell r="C1204" t="str">
            <v xml:space="preserve"> -   </v>
          </cell>
          <cell r="D1204">
            <v>239057.98</v>
          </cell>
          <cell r="E1204">
            <v>239057.98</v>
          </cell>
          <cell r="F1204" t="str">
            <v xml:space="preserve"> -   </v>
          </cell>
          <cell r="G1204">
            <v>478115.96</v>
          </cell>
        </row>
        <row r="1205">
          <cell r="A1205" t="str">
            <v>2.1.1.8.01.0002</v>
          </cell>
          <cell r="B1205" t="str">
            <v>DEVOLUCIÓN DE CONTRIBUCIONES</v>
          </cell>
          <cell r="C1205" t="str">
            <v xml:space="preserve"> -   </v>
          </cell>
          <cell r="D1205" t="str">
            <v xml:space="preserve"> -   </v>
          </cell>
          <cell r="E1205" t="str">
            <v xml:space="preserve"> -   </v>
          </cell>
          <cell r="F1205" t="str">
            <v xml:space="preserve"> -   </v>
          </cell>
          <cell r="G1205">
            <v>0</v>
          </cell>
        </row>
        <row r="1206">
          <cell r="A1206" t="str">
            <v>2.1.1.8.01.0003</v>
          </cell>
          <cell r="B1206" t="str">
            <v>DEVOLUCIÓN DE DERECHOS</v>
          </cell>
          <cell r="C1206" t="str">
            <v xml:space="preserve"> -   </v>
          </cell>
          <cell r="D1206">
            <v>41641</v>
          </cell>
          <cell r="E1206">
            <v>41641</v>
          </cell>
          <cell r="F1206" t="str">
            <v xml:space="preserve"> -   </v>
          </cell>
          <cell r="G1206">
            <v>83282</v>
          </cell>
        </row>
        <row r="1207">
          <cell r="A1207" t="str">
            <v>2.1.1.8.01.0004</v>
          </cell>
          <cell r="B1207" t="str">
            <v>DEVOLUCIÓN DE PRODUCTOS</v>
          </cell>
          <cell r="C1207" t="str">
            <v xml:space="preserve"> -   </v>
          </cell>
          <cell r="D1207">
            <v>19501.13</v>
          </cell>
          <cell r="E1207">
            <v>19501.13</v>
          </cell>
          <cell r="F1207" t="str">
            <v xml:space="preserve"> -   </v>
          </cell>
          <cell r="G1207">
            <v>39002.26</v>
          </cell>
        </row>
        <row r="1208">
          <cell r="A1208" t="str">
            <v>2.1.1.8.01.0005</v>
          </cell>
          <cell r="B1208" t="str">
            <v>DEVOLUCIÓN DE DIVERSOS APROVECHAMIENTOS</v>
          </cell>
          <cell r="C1208" t="str">
            <v xml:space="preserve"> -   </v>
          </cell>
          <cell r="D1208">
            <v>9050.49</v>
          </cell>
          <cell r="E1208">
            <v>9050.49</v>
          </cell>
          <cell r="F1208" t="str">
            <v xml:space="preserve"> -   </v>
          </cell>
          <cell r="G1208">
            <v>18100.98</v>
          </cell>
        </row>
        <row r="1209">
          <cell r="A1209" t="str">
            <v>2.1.1.8.01.0006</v>
          </cell>
          <cell r="B1209" t="str">
            <v>DEVOLUCIÓN DE PARTICIPACIONES</v>
          </cell>
          <cell r="C1209" t="str">
            <v xml:space="preserve"> -   </v>
          </cell>
          <cell r="D1209" t="str">
            <v xml:space="preserve"> -   </v>
          </cell>
          <cell r="E1209" t="str">
            <v xml:space="preserve"> -   </v>
          </cell>
          <cell r="F1209" t="str">
            <v xml:space="preserve"> -   </v>
          </cell>
          <cell r="G1209">
            <v>0</v>
          </cell>
        </row>
        <row r="1210">
          <cell r="A1210" t="str">
            <v>2.1.1.8.01.0007</v>
          </cell>
          <cell r="B1210" t="str">
            <v>DEVOLUCIÓN DE APORTACIONES</v>
          </cell>
          <cell r="C1210" t="str">
            <v xml:space="preserve"> -   </v>
          </cell>
          <cell r="D1210" t="str">
            <v xml:space="preserve"> -   </v>
          </cell>
          <cell r="E1210" t="str">
            <v xml:space="preserve"> -   </v>
          </cell>
          <cell r="F1210" t="str">
            <v xml:space="preserve"> -   </v>
          </cell>
          <cell r="G1210">
            <v>0</v>
          </cell>
        </row>
        <row r="1211">
          <cell r="A1211" t="str">
            <v>2.1.1.8.01.0008</v>
          </cell>
          <cell r="B1211" t="str">
            <v>DEVOLUCIONES DE CONVENIOS</v>
          </cell>
          <cell r="C1211" t="str">
            <v xml:space="preserve"> -   </v>
          </cell>
          <cell r="D1211" t="str">
            <v xml:space="preserve"> -   </v>
          </cell>
          <cell r="E1211" t="str">
            <v xml:space="preserve"> -   </v>
          </cell>
          <cell r="F1211" t="str">
            <v xml:space="preserve"> -   </v>
          </cell>
          <cell r="G1211">
            <v>0</v>
          </cell>
        </row>
        <row r="1212">
          <cell r="A1212" t="str">
            <v>2.1.1.8.01.0009</v>
          </cell>
          <cell r="B1212" t="str">
            <v>DEVOLUCIONES DE SUBSIDIOS Y SUBVENCIONES</v>
          </cell>
          <cell r="C1212" t="str">
            <v xml:space="preserve"> -   </v>
          </cell>
          <cell r="D1212" t="str">
            <v xml:space="preserve"> -   </v>
          </cell>
          <cell r="E1212" t="str">
            <v xml:space="preserve"> -   </v>
          </cell>
          <cell r="F1212" t="str">
            <v xml:space="preserve"> -   </v>
          </cell>
          <cell r="G1212">
            <v>0</v>
          </cell>
        </row>
        <row r="1213">
          <cell r="A1213" t="str">
            <v>2.1.1.8.01.0010</v>
          </cell>
          <cell r="B1213" t="str">
            <v>IMPUESTOS MULTAS Y APROVECHAMIENTOS</v>
          </cell>
          <cell r="C1213">
            <v>1175.95</v>
          </cell>
          <cell r="D1213">
            <v>439933.99</v>
          </cell>
          <cell r="E1213">
            <v>438758.04</v>
          </cell>
          <cell r="F1213" t="str">
            <v xml:space="preserve"> -   </v>
          </cell>
          <cell r="G1213">
            <v>879867.98</v>
          </cell>
        </row>
        <row r="1214">
          <cell r="A1214" t="str">
            <v>2.1.1.9.00.0000</v>
          </cell>
          <cell r="B1214" t="str">
            <v>OTRAS CUENTAS POR PAGAR A CORTO PLAZO</v>
          </cell>
          <cell r="C1214">
            <v>55542311.75</v>
          </cell>
          <cell r="D1214">
            <v>626654420.47000003</v>
          </cell>
          <cell r="E1214">
            <v>628343267.42999995</v>
          </cell>
          <cell r="F1214">
            <v>57231158.710000001</v>
          </cell>
          <cell r="G1214">
            <v>1367771158.3600001</v>
          </cell>
        </row>
        <row r="1215">
          <cell r="A1215" t="str">
            <v>2.1.1.9.01.0000</v>
          </cell>
          <cell r="B1215" t="str">
            <v>OTRAS CUENTAS POR PAGAR A CORTO PLAZO</v>
          </cell>
          <cell r="C1215">
            <v>1877860.77</v>
          </cell>
          <cell r="D1215">
            <v>6652737.8399999999</v>
          </cell>
          <cell r="E1215">
            <v>6504527.79</v>
          </cell>
          <cell r="F1215">
            <v>1729650.72</v>
          </cell>
          <cell r="G1215">
            <v>16764777.119999999</v>
          </cell>
        </row>
        <row r="1216">
          <cell r="A1216" t="str">
            <v>2.1.1.9.01.0001</v>
          </cell>
          <cell r="B1216" t="str">
            <v>ACREEDORES POR PAGAR A CORTO PLAZO</v>
          </cell>
          <cell r="C1216">
            <v>385176.97</v>
          </cell>
          <cell r="D1216">
            <v>5427777.8399999999</v>
          </cell>
          <cell r="E1216">
            <v>5279567.79</v>
          </cell>
          <cell r="F1216">
            <v>236966.92</v>
          </cell>
          <cell r="G1216">
            <v>11329489.52</v>
          </cell>
        </row>
        <row r="1217">
          <cell r="A1217" t="str">
            <v>2.1.1.9.01.0002</v>
          </cell>
          <cell r="B1217" t="str">
            <v>REINTEGRO DE CONTRATISTAS POR OBSERVACIÓN</v>
          </cell>
          <cell r="C1217">
            <v>1492683.8</v>
          </cell>
          <cell r="D1217" t="str">
            <v xml:space="preserve"> -   </v>
          </cell>
          <cell r="E1217" t="str">
            <v xml:space="preserve"> -   </v>
          </cell>
          <cell r="F1217">
            <v>1492683.8</v>
          </cell>
          <cell r="G1217">
            <v>2985367.6</v>
          </cell>
        </row>
        <row r="1218">
          <cell r="A1218" t="str">
            <v>2.1.1.9.01.0003</v>
          </cell>
          <cell r="B1218" t="str">
            <v>PAGO A INTERVENTORES (DERIVADOS DE COBROS)</v>
          </cell>
          <cell r="C1218" t="str">
            <v xml:space="preserve"> -   </v>
          </cell>
          <cell r="D1218" t="str">
            <v xml:space="preserve"> -   </v>
          </cell>
          <cell r="E1218" t="str">
            <v xml:space="preserve"> -   </v>
          </cell>
          <cell r="F1218" t="str">
            <v xml:space="preserve"> -   </v>
          </cell>
          <cell r="G1218">
            <v>0</v>
          </cell>
        </row>
        <row r="1219">
          <cell r="A1219" t="str">
            <v>2.1.1.9.01.0004</v>
          </cell>
          <cell r="B1219" t="str">
            <v>CANCELACIÓN DE CHEQUES EJERCICIOS ANTERIORES</v>
          </cell>
          <cell r="C1219" t="str">
            <v xml:space="preserve"> -   </v>
          </cell>
          <cell r="D1219" t="str">
            <v xml:space="preserve"> -   </v>
          </cell>
          <cell r="E1219" t="str">
            <v xml:space="preserve"> -   </v>
          </cell>
          <cell r="F1219" t="str">
            <v xml:space="preserve"> -   </v>
          </cell>
          <cell r="G1219">
            <v>0</v>
          </cell>
        </row>
        <row r="1220">
          <cell r="A1220" t="str">
            <v>2.1.1.9.01.0005</v>
          </cell>
          <cell r="B1220" t="str">
            <v>MULTAS DIVERSAS A CARGO DE EMPLEADOS MUNICIPALES</v>
          </cell>
          <cell r="C1220" t="str">
            <v xml:space="preserve"> -   </v>
          </cell>
          <cell r="D1220" t="str">
            <v xml:space="preserve"> -   </v>
          </cell>
          <cell r="E1220" t="str">
            <v xml:space="preserve"> -   </v>
          </cell>
          <cell r="F1220" t="str">
            <v xml:space="preserve"> -   </v>
          </cell>
          <cell r="G1220">
            <v>0</v>
          </cell>
        </row>
        <row r="1221">
          <cell r="A1221" t="str">
            <v>2.1.1.9.01.0006</v>
          </cell>
          <cell r="B1221" t="str">
            <v>CXP BANCO MULTIVA FONDO SAPS</v>
          </cell>
          <cell r="C1221" t="str">
            <v xml:space="preserve"> -   </v>
          </cell>
          <cell r="D1221">
            <v>1224960</v>
          </cell>
          <cell r="E1221">
            <v>1224960</v>
          </cell>
          <cell r="F1221" t="str">
            <v xml:space="preserve"> -   </v>
          </cell>
          <cell r="G1221">
            <v>2449920</v>
          </cell>
        </row>
        <row r="1222">
          <cell r="A1222" t="str">
            <v>2.1.1.9.01.0007</v>
          </cell>
          <cell r="B1222" t="str">
            <v>ADEFAS 2016 ACREED. X PAGAR A CORTO PLAZO</v>
          </cell>
          <cell r="C1222" t="str">
            <v xml:space="preserve"> -   </v>
          </cell>
          <cell r="D1222" t="str">
            <v xml:space="preserve"> -   </v>
          </cell>
          <cell r="E1222" t="str">
            <v xml:space="preserve"> -   </v>
          </cell>
          <cell r="F1222" t="str">
            <v xml:space="preserve"> -   </v>
          </cell>
          <cell r="G1222">
            <v>0</v>
          </cell>
        </row>
        <row r="1223">
          <cell r="A1223" t="str">
            <v>2.1.1.9.01.0008</v>
          </cell>
          <cell r="B1223" t="str">
            <v>ADEFAS 2017 ACREED. X PAGAR A CORTO PLAZO</v>
          </cell>
          <cell r="C1223" t="str">
            <v xml:space="preserve"> -   </v>
          </cell>
          <cell r="D1223" t="str">
            <v xml:space="preserve"> -   </v>
          </cell>
          <cell r="E1223" t="str">
            <v xml:space="preserve"> -   </v>
          </cell>
          <cell r="F1223" t="str">
            <v xml:space="preserve"> -   </v>
          </cell>
          <cell r="G1223">
            <v>0</v>
          </cell>
        </row>
        <row r="1224">
          <cell r="A1224" t="str">
            <v>2.1.1.9.01.0009</v>
          </cell>
          <cell r="B1224" t="str">
            <v>OTROS ACREEDORES DIVERSOS</v>
          </cell>
          <cell r="C1224" t="str">
            <v xml:space="preserve"> -   </v>
          </cell>
          <cell r="D1224" t="str">
            <v xml:space="preserve"> -   </v>
          </cell>
          <cell r="E1224" t="str">
            <v xml:space="preserve"> -   </v>
          </cell>
          <cell r="F1224" t="str">
            <v xml:space="preserve"> -   </v>
          </cell>
          <cell r="G1224">
            <v>0</v>
          </cell>
        </row>
        <row r="1225">
          <cell r="A1225" t="str">
            <v>2.1.1.9.02.0000</v>
          </cell>
          <cell r="B1225" t="str">
            <v>COBROS POR CONVENIO DE COLABORACIÓN CONTROL VEHICULAR</v>
          </cell>
          <cell r="C1225">
            <v>29792921.199999999</v>
          </cell>
          <cell r="D1225" t="str">
            <v xml:space="preserve"> -   </v>
          </cell>
          <cell r="E1225" t="str">
            <v xml:space="preserve"> -   </v>
          </cell>
          <cell r="F1225">
            <v>29792921.199999999</v>
          </cell>
          <cell r="G1225">
            <v>59585842.399999999</v>
          </cell>
        </row>
        <row r="1226">
          <cell r="A1226" t="str">
            <v>2.1.1.9.02.0001</v>
          </cell>
          <cell r="B1226" t="str">
            <v>MULTAS DE TRÁNSITO MPIO. SANTA CATARINA</v>
          </cell>
          <cell r="C1226">
            <v>2432698.73</v>
          </cell>
          <cell r="D1226" t="str">
            <v xml:space="preserve"> -   </v>
          </cell>
          <cell r="E1226" t="str">
            <v xml:space="preserve"> -   </v>
          </cell>
          <cell r="F1226">
            <v>2432698.73</v>
          </cell>
          <cell r="G1226">
            <v>4865397.46</v>
          </cell>
        </row>
        <row r="1227">
          <cell r="A1227" t="str">
            <v>2.1.1.9.02.0002</v>
          </cell>
          <cell r="B1227" t="str">
            <v>MULTAS DE TRÁNSITO MPIO. APODACA</v>
          </cell>
          <cell r="C1227">
            <v>4599278.96</v>
          </cell>
          <cell r="D1227" t="str">
            <v xml:space="preserve"> -   </v>
          </cell>
          <cell r="E1227" t="str">
            <v xml:space="preserve"> -   </v>
          </cell>
          <cell r="F1227">
            <v>4599278.96</v>
          </cell>
          <cell r="G1227">
            <v>9198557.9199999999</v>
          </cell>
        </row>
        <row r="1228">
          <cell r="A1228" t="str">
            <v>2.1.1.9.02.0003</v>
          </cell>
          <cell r="B1228" t="str">
            <v>MULTAS DE TRÁNSITO MPIO. SAN PEDRO GARZA GARCÍA</v>
          </cell>
          <cell r="C1228">
            <v>3252380.11</v>
          </cell>
          <cell r="D1228" t="str">
            <v xml:space="preserve"> -   </v>
          </cell>
          <cell r="E1228" t="str">
            <v xml:space="preserve"> -   </v>
          </cell>
          <cell r="F1228">
            <v>3252380.11</v>
          </cell>
          <cell r="G1228">
            <v>6504760.2199999997</v>
          </cell>
        </row>
        <row r="1229">
          <cell r="A1229" t="str">
            <v>2.1.1.9.02.0004</v>
          </cell>
          <cell r="B1229" t="str">
            <v>MULTAS DE TRÁNSITO MPIO. SAN NICOLÁS DE LOS GARZA</v>
          </cell>
          <cell r="C1229">
            <v>8644316.8800000008</v>
          </cell>
          <cell r="D1229" t="str">
            <v xml:space="preserve"> -   </v>
          </cell>
          <cell r="E1229" t="str">
            <v xml:space="preserve"> -   </v>
          </cell>
          <cell r="F1229">
            <v>8644316.8800000008</v>
          </cell>
          <cell r="G1229">
            <v>17288633.760000002</v>
          </cell>
        </row>
        <row r="1230">
          <cell r="A1230" t="str">
            <v>2.1.1.9.02.0005</v>
          </cell>
          <cell r="B1230" t="str">
            <v>MULTAS DE TRÁNSITO MPIO. GUADALUPE</v>
          </cell>
          <cell r="C1230">
            <v>7806374.1699999999</v>
          </cell>
          <cell r="D1230" t="str">
            <v xml:space="preserve"> -   </v>
          </cell>
          <cell r="E1230" t="str">
            <v xml:space="preserve"> -   </v>
          </cell>
          <cell r="F1230">
            <v>7806374.1699999999</v>
          </cell>
          <cell r="G1230">
            <v>15612748.34</v>
          </cell>
        </row>
        <row r="1231">
          <cell r="A1231" t="str">
            <v>2.1.1.9.02.0006</v>
          </cell>
          <cell r="B1231" t="str">
            <v>MULTAS DE TRÁNSITO MPIO. ESCOBEDO</v>
          </cell>
          <cell r="C1231">
            <v>2776461.24</v>
          </cell>
          <cell r="D1231" t="str">
            <v xml:space="preserve"> -   </v>
          </cell>
          <cell r="E1231" t="str">
            <v xml:space="preserve"> -   </v>
          </cell>
          <cell r="F1231">
            <v>2776461.24</v>
          </cell>
          <cell r="G1231">
            <v>5552922.4800000004</v>
          </cell>
        </row>
        <row r="1232">
          <cell r="A1232" t="str">
            <v>2.1.1.9.02.0007</v>
          </cell>
          <cell r="B1232" t="str">
            <v>MULTAS DE TRÁNSITO MPIO. GARCÍA</v>
          </cell>
          <cell r="C1232">
            <v>144671.96</v>
          </cell>
          <cell r="D1232" t="str">
            <v xml:space="preserve"> -   </v>
          </cell>
          <cell r="E1232" t="str">
            <v xml:space="preserve"> -   </v>
          </cell>
          <cell r="F1232">
            <v>144671.96</v>
          </cell>
          <cell r="G1232">
            <v>289343.92</v>
          </cell>
        </row>
        <row r="1233">
          <cell r="A1233" t="str">
            <v>2.1.1.9.02.0008</v>
          </cell>
          <cell r="B1233" t="str">
            <v>MULTAS DE TRÁNSITO MPIO. JUÁREZ</v>
          </cell>
          <cell r="C1233">
            <v>136739.15</v>
          </cell>
          <cell r="D1233" t="str">
            <v xml:space="preserve"> -   </v>
          </cell>
          <cell r="E1233" t="str">
            <v xml:space="preserve"> -   </v>
          </cell>
          <cell r="F1233">
            <v>136739.15</v>
          </cell>
          <cell r="G1233">
            <v>273478.3</v>
          </cell>
        </row>
        <row r="1234">
          <cell r="A1234" t="str">
            <v>2.1.1.9.03.0000</v>
          </cell>
          <cell r="B1234" t="str">
            <v>COBROS POR OTROS CONVENIOS DE COLABORACIÓN</v>
          </cell>
          <cell r="C1234">
            <v>17460234.469999999</v>
          </cell>
          <cell r="D1234" t="str">
            <v xml:space="preserve"> -   </v>
          </cell>
          <cell r="E1234" t="str">
            <v xml:space="preserve"> -   </v>
          </cell>
          <cell r="F1234">
            <v>17460234.469999999</v>
          </cell>
          <cell r="G1234">
            <v>34920468.939999998</v>
          </cell>
        </row>
        <row r="1235">
          <cell r="A1235" t="str">
            <v>2.1.1.9.03.0001</v>
          </cell>
          <cell r="B1235" t="str">
            <v>DERECHOS ESTATALES POR REVISIÓN DE PLANO</v>
          </cell>
          <cell r="C1235">
            <v>17460234.469999999</v>
          </cell>
          <cell r="D1235" t="str">
            <v xml:space="preserve"> -   </v>
          </cell>
          <cell r="E1235" t="str">
            <v xml:space="preserve"> -   </v>
          </cell>
          <cell r="F1235">
            <v>17460234.469999999</v>
          </cell>
          <cell r="G1235">
            <v>34920468.939999998</v>
          </cell>
        </row>
        <row r="1236">
          <cell r="A1236" t="str">
            <v>2.1.1.9.04.0000</v>
          </cell>
          <cell r="B1236" t="str">
            <v>EXCEDENTES POR PAGAR A CONTRIBUYENTES</v>
          </cell>
          <cell r="C1236">
            <v>4833870.5</v>
          </cell>
          <cell r="D1236">
            <v>561077878.72000003</v>
          </cell>
          <cell r="E1236">
            <v>562546399.54999995</v>
          </cell>
          <cell r="F1236">
            <v>6302391.3300000001</v>
          </cell>
          <cell r="G1236">
            <v>1134760540.0999999</v>
          </cell>
        </row>
        <row r="1237">
          <cell r="A1237" t="str">
            <v>2.1.1.9.04.0001</v>
          </cell>
          <cell r="B1237" t="str">
            <v>CERVECERÍA CUAUHTÉMOC-MOCTEZUMA</v>
          </cell>
          <cell r="C1237" t="str">
            <v xml:space="preserve"> -   </v>
          </cell>
          <cell r="D1237" t="str">
            <v xml:space="preserve"> -   </v>
          </cell>
          <cell r="E1237" t="str">
            <v xml:space="preserve"> -   </v>
          </cell>
          <cell r="F1237" t="str">
            <v xml:space="preserve"> -   </v>
          </cell>
          <cell r="G1237">
            <v>0</v>
          </cell>
        </row>
        <row r="1238">
          <cell r="A1238" t="str">
            <v>2.1.1.9.04.0004</v>
          </cell>
          <cell r="B1238" t="str">
            <v>FOMENTO EMPRESARIAL INMOBILIARIO</v>
          </cell>
          <cell r="C1238" t="str">
            <v xml:space="preserve"> -   </v>
          </cell>
          <cell r="D1238" t="str">
            <v xml:space="preserve"> -   </v>
          </cell>
          <cell r="E1238" t="str">
            <v xml:space="preserve"> -   </v>
          </cell>
          <cell r="F1238" t="str">
            <v xml:space="preserve"> -   </v>
          </cell>
          <cell r="G1238">
            <v>0</v>
          </cell>
        </row>
        <row r="1239">
          <cell r="A1239" t="str">
            <v>2.1.1.9.04.0005</v>
          </cell>
          <cell r="B1239" t="str">
            <v>BANCO INTERACCIONES, S.A.</v>
          </cell>
          <cell r="C1239" t="str">
            <v xml:space="preserve"> -   </v>
          </cell>
          <cell r="D1239" t="str">
            <v xml:space="preserve"> -   </v>
          </cell>
          <cell r="E1239" t="str">
            <v xml:space="preserve"> -   </v>
          </cell>
          <cell r="F1239" t="str">
            <v xml:space="preserve"> -   </v>
          </cell>
          <cell r="G1239">
            <v>0</v>
          </cell>
        </row>
        <row r="1240">
          <cell r="A1240" t="str">
            <v>2.1.1.9.04.0013</v>
          </cell>
          <cell r="B1240" t="str">
            <v>RODRÍGUEZ VARGAS JUAN Y COOP.</v>
          </cell>
          <cell r="C1240" t="str">
            <v xml:space="preserve"> -   </v>
          </cell>
          <cell r="D1240" t="str">
            <v xml:space="preserve"> -   </v>
          </cell>
          <cell r="E1240" t="str">
            <v xml:space="preserve"> -   </v>
          </cell>
          <cell r="F1240" t="str">
            <v xml:space="preserve"> -   </v>
          </cell>
          <cell r="G1240">
            <v>0</v>
          </cell>
        </row>
        <row r="1241">
          <cell r="A1241" t="str">
            <v>2.1.1.9.04.0014</v>
          </cell>
          <cell r="B1241" t="str">
            <v>EXCEDENTES SIN REFERENCIAS</v>
          </cell>
          <cell r="C1241">
            <v>1697987.34</v>
          </cell>
          <cell r="D1241">
            <v>559206209.76999998</v>
          </cell>
          <cell r="E1241">
            <v>559423971.28999996</v>
          </cell>
          <cell r="F1241">
            <v>1915748.86</v>
          </cell>
          <cell r="G1241">
            <v>1122243917.26</v>
          </cell>
        </row>
        <row r="1242">
          <cell r="A1242" t="str">
            <v>2.1.1.9.04.0021</v>
          </cell>
          <cell r="B1242" t="str">
            <v>CERVECERÍA MODELO, S.A.</v>
          </cell>
          <cell r="C1242" t="str">
            <v xml:space="preserve"> -   </v>
          </cell>
          <cell r="D1242" t="str">
            <v xml:space="preserve"> -   </v>
          </cell>
          <cell r="E1242" t="str">
            <v xml:space="preserve"> -   </v>
          </cell>
          <cell r="F1242" t="str">
            <v xml:space="preserve"> -   </v>
          </cell>
          <cell r="G1242">
            <v>0</v>
          </cell>
        </row>
        <row r="1243">
          <cell r="A1243" t="str">
            <v>2.1.1.9.04.0042</v>
          </cell>
          <cell r="B1243" t="str">
            <v>APORT. VOLUNT/ JULIO C GCIA GARZA</v>
          </cell>
          <cell r="C1243">
            <v>33487.71</v>
          </cell>
          <cell r="D1243" t="str">
            <v xml:space="preserve"> -   </v>
          </cell>
          <cell r="E1243" t="str">
            <v xml:space="preserve"> -   </v>
          </cell>
          <cell r="F1243">
            <v>33487.71</v>
          </cell>
          <cell r="G1243">
            <v>66975.42</v>
          </cell>
        </row>
        <row r="1244">
          <cell r="A1244" t="str">
            <v>2.1.1.9.04.0045</v>
          </cell>
          <cell r="B1244" t="str">
            <v>FERNÁNDEZ MARTÍNEZ MARCELA</v>
          </cell>
          <cell r="C1244" t="str">
            <v xml:space="preserve"> -   </v>
          </cell>
          <cell r="D1244" t="str">
            <v xml:space="preserve"> -   </v>
          </cell>
          <cell r="E1244" t="str">
            <v xml:space="preserve"> -   </v>
          </cell>
          <cell r="F1244" t="str">
            <v xml:space="preserve"> -   </v>
          </cell>
          <cell r="G1244">
            <v>0</v>
          </cell>
        </row>
        <row r="1245">
          <cell r="A1245" t="str">
            <v>2.1.1.9.04.0048</v>
          </cell>
          <cell r="B1245" t="str">
            <v>AGORIA INVEST, S.A. DE C.V.</v>
          </cell>
          <cell r="C1245" t="str">
            <v xml:space="preserve"> -   </v>
          </cell>
          <cell r="D1245" t="str">
            <v xml:space="preserve"> -   </v>
          </cell>
          <cell r="E1245" t="str">
            <v xml:space="preserve"> -   </v>
          </cell>
          <cell r="F1245" t="str">
            <v xml:space="preserve"> -   </v>
          </cell>
          <cell r="G1245">
            <v>0</v>
          </cell>
        </row>
        <row r="1246">
          <cell r="A1246" t="str">
            <v>2.1.1.9.04.0049</v>
          </cell>
          <cell r="B1246" t="str">
            <v>EXCED CHEQ. 9825 BANORTE</v>
          </cell>
          <cell r="C1246" t="str">
            <v xml:space="preserve"> -   </v>
          </cell>
          <cell r="D1246" t="str">
            <v xml:space="preserve"> -   </v>
          </cell>
          <cell r="E1246" t="str">
            <v xml:space="preserve"> -   </v>
          </cell>
          <cell r="F1246" t="str">
            <v xml:space="preserve"> -   </v>
          </cell>
          <cell r="G1246">
            <v>0</v>
          </cell>
        </row>
        <row r="1247">
          <cell r="A1247" t="str">
            <v>2.1.1.9.04.0050</v>
          </cell>
          <cell r="B1247" t="str">
            <v>JUAN FRANCISCO ROMERO HUXLEY</v>
          </cell>
          <cell r="C1247" t="str">
            <v xml:space="preserve"> -   </v>
          </cell>
          <cell r="D1247" t="str">
            <v xml:space="preserve"> -   </v>
          </cell>
          <cell r="E1247" t="str">
            <v xml:space="preserve"> -   </v>
          </cell>
          <cell r="F1247" t="str">
            <v xml:space="preserve"> -   </v>
          </cell>
          <cell r="G1247">
            <v>0</v>
          </cell>
        </row>
        <row r="1248">
          <cell r="A1248" t="str">
            <v>2.1.1.9.04.0054</v>
          </cell>
          <cell r="B1248" t="str">
            <v>DESARROLLO INMOBILIARIA OMEGA</v>
          </cell>
          <cell r="C1248" t="str">
            <v xml:space="preserve"> -   </v>
          </cell>
          <cell r="D1248" t="str">
            <v xml:space="preserve"> -   </v>
          </cell>
          <cell r="E1248" t="str">
            <v xml:space="preserve"> -   </v>
          </cell>
          <cell r="F1248" t="str">
            <v xml:space="preserve"> -   </v>
          </cell>
          <cell r="G1248">
            <v>0</v>
          </cell>
        </row>
        <row r="1249">
          <cell r="A1249" t="str">
            <v>2.1.1.9.04.0058</v>
          </cell>
          <cell r="B1249" t="str">
            <v>TRAZO URBANO INT S.A. DE C.V.</v>
          </cell>
          <cell r="C1249" t="str">
            <v xml:space="preserve"> -   </v>
          </cell>
          <cell r="D1249" t="str">
            <v xml:space="preserve"> -   </v>
          </cell>
          <cell r="E1249" t="str">
            <v xml:space="preserve"> -   </v>
          </cell>
          <cell r="F1249" t="str">
            <v xml:space="preserve"> -   </v>
          </cell>
          <cell r="G1249">
            <v>0</v>
          </cell>
        </row>
        <row r="1250">
          <cell r="A1250" t="str">
            <v>2.1.1.9.04.0062</v>
          </cell>
          <cell r="B1250" t="str">
            <v>DES E INM. LOMAS DE VERGEL, S.A. DE C.V</v>
          </cell>
          <cell r="C1250" t="str">
            <v xml:space="preserve"> -   </v>
          </cell>
          <cell r="D1250" t="str">
            <v xml:space="preserve"> -   </v>
          </cell>
          <cell r="E1250" t="str">
            <v xml:space="preserve"> -   </v>
          </cell>
          <cell r="F1250" t="str">
            <v xml:space="preserve"> -   </v>
          </cell>
          <cell r="G1250">
            <v>0</v>
          </cell>
        </row>
        <row r="1251">
          <cell r="A1251" t="str">
            <v>2.1.1.9.04.0072</v>
          </cell>
          <cell r="B1251" t="str">
            <v>MORABIT PROMOTORA RESIDENCIAL</v>
          </cell>
          <cell r="C1251" t="str">
            <v xml:space="preserve"> -   </v>
          </cell>
          <cell r="D1251" t="str">
            <v xml:space="preserve"> -   </v>
          </cell>
          <cell r="E1251" t="str">
            <v xml:space="preserve"> -   </v>
          </cell>
          <cell r="F1251" t="str">
            <v xml:space="preserve"> -   </v>
          </cell>
          <cell r="G1251">
            <v>0</v>
          </cell>
        </row>
        <row r="1252">
          <cell r="A1252" t="str">
            <v>2.1.1.9.04.0076</v>
          </cell>
          <cell r="B1252" t="str">
            <v>RET. DEUDORES DIVERSOS (NOMINA)</v>
          </cell>
          <cell r="C1252">
            <v>87811.05</v>
          </cell>
          <cell r="D1252" t="str">
            <v xml:space="preserve"> -   </v>
          </cell>
          <cell r="E1252" t="str">
            <v xml:space="preserve"> -   </v>
          </cell>
          <cell r="F1252">
            <v>87811.05</v>
          </cell>
          <cell r="G1252">
            <v>175622.1</v>
          </cell>
        </row>
        <row r="1253">
          <cell r="A1253" t="str">
            <v>2.1.1.9.04.0077</v>
          </cell>
          <cell r="B1253" t="str">
            <v>VIVIENDA Y DESARROLLO URBANO, S.A.</v>
          </cell>
          <cell r="C1253" t="str">
            <v xml:space="preserve"> -   </v>
          </cell>
          <cell r="D1253" t="str">
            <v xml:space="preserve"> -   </v>
          </cell>
          <cell r="E1253" t="str">
            <v xml:space="preserve"> -   </v>
          </cell>
          <cell r="F1253" t="str">
            <v xml:space="preserve"> -   </v>
          </cell>
          <cell r="G1253">
            <v>0</v>
          </cell>
        </row>
        <row r="1254">
          <cell r="A1254" t="str">
            <v>2.1.1.9.04.0078</v>
          </cell>
          <cell r="B1254" t="str">
            <v>EVERARDO ALANÍS GUERRA</v>
          </cell>
          <cell r="C1254" t="str">
            <v xml:space="preserve"> -   </v>
          </cell>
          <cell r="D1254" t="str">
            <v xml:space="preserve"> -   </v>
          </cell>
          <cell r="E1254" t="str">
            <v xml:space="preserve"> -   </v>
          </cell>
          <cell r="F1254" t="str">
            <v xml:space="preserve"> -   </v>
          </cell>
          <cell r="G1254">
            <v>0</v>
          </cell>
        </row>
        <row r="1255">
          <cell r="A1255" t="str">
            <v>2.1.1.9.04.0079</v>
          </cell>
          <cell r="B1255" t="str">
            <v>SERVI TAXI, S.A. DE C.V.</v>
          </cell>
          <cell r="C1255" t="str">
            <v xml:space="preserve"> -   </v>
          </cell>
          <cell r="D1255" t="str">
            <v xml:space="preserve"> -   </v>
          </cell>
          <cell r="E1255" t="str">
            <v xml:space="preserve"> -   </v>
          </cell>
          <cell r="F1255" t="str">
            <v xml:space="preserve"> -   </v>
          </cell>
          <cell r="G1255">
            <v>0</v>
          </cell>
        </row>
        <row r="1256">
          <cell r="A1256" t="str">
            <v>2.1.1.9.04.0080</v>
          </cell>
          <cell r="B1256" t="str">
            <v>EURO TAXI, S.A. DE C.V.</v>
          </cell>
          <cell r="C1256" t="str">
            <v xml:space="preserve"> -   </v>
          </cell>
          <cell r="D1256" t="str">
            <v xml:space="preserve"> -   </v>
          </cell>
          <cell r="E1256" t="str">
            <v xml:space="preserve"> -   </v>
          </cell>
          <cell r="F1256" t="str">
            <v xml:space="preserve"> -   </v>
          </cell>
          <cell r="G1256">
            <v>0</v>
          </cell>
        </row>
        <row r="1257">
          <cell r="A1257" t="str">
            <v>2.1.1.9.04.0081</v>
          </cell>
          <cell r="B1257" t="str">
            <v>REGIO TAXI, S.A. DE C.V.</v>
          </cell>
          <cell r="C1257" t="str">
            <v xml:space="preserve"> -   </v>
          </cell>
          <cell r="D1257" t="str">
            <v xml:space="preserve"> -   </v>
          </cell>
          <cell r="E1257" t="str">
            <v xml:space="preserve"> -   </v>
          </cell>
          <cell r="F1257" t="str">
            <v xml:space="preserve"> -   </v>
          </cell>
          <cell r="G1257">
            <v>0</v>
          </cell>
        </row>
        <row r="1258">
          <cell r="A1258" t="str">
            <v>2.1.1.9.04.0082</v>
          </cell>
          <cell r="B1258" t="str">
            <v>CORPORATIVO EDY,S</v>
          </cell>
          <cell r="C1258" t="str">
            <v xml:space="preserve"> -   </v>
          </cell>
          <cell r="D1258" t="str">
            <v xml:space="preserve"> -   </v>
          </cell>
          <cell r="E1258" t="str">
            <v xml:space="preserve"> -   </v>
          </cell>
          <cell r="F1258" t="str">
            <v xml:space="preserve"> -   </v>
          </cell>
          <cell r="G1258">
            <v>0</v>
          </cell>
        </row>
        <row r="1259">
          <cell r="A1259" t="str">
            <v>2.1.1.9.04.0083</v>
          </cell>
          <cell r="B1259" t="str">
            <v>AUTO PASAJE, S.A. DE C.V.</v>
          </cell>
          <cell r="C1259" t="str">
            <v xml:space="preserve"> -   </v>
          </cell>
          <cell r="D1259" t="str">
            <v xml:space="preserve"> -   </v>
          </cell>
          <cell r="E1259" t="str">
            <v xml:space="preserve"> -   </v>
          </cell>
          <cell r="F1259" t="str">
            <v xml:space="preserve"> -   </v>
          </cell>
          <cell r="G1259">
            <v>0</v>
          </cell>
        </row>
        <row r="1260">
          <cell r="A1260" t="str">
            <v>2.1.1.9.04.0084</v>
          </cell>
          <cell r="B1260" t="str">
            <v>ARRENDORA BERIM</v>
          </cell>
          <cell r="C1260" t="str">
            <v xml:space="preserve"> -   </v>
          </cell>
          <cell r="D1260" t="str">
            <v xml:space="preserve"> -   </v>
          </cell>
          <cell r="E1260" t="str">
            <v xml:space="preserve"> -   </v>
          </cell>
          <cell r="F1260" t="str">
            <v xml:space="preserve"> -   </v>
          </cell>
          <cell r="G1260">
            <v>0</v>
          </cell>
        </row>
        <row r="1261">
          <cell r="A1261" t="str">
            <v>2.1.1.9.04.0085</v>
          </cell>
          <cell r="B1261" t="str">
            <v>HECATL TENOCHITITLAN, S.A. DE C.V.</v>
          </cell>
          <cell r="C1261" t="str">
            <v xml:space="preserve"> -   </v>
          </cell>
          <cell r="D1261" t="str">
            <v xml:space="preserve"> -   </v>
          </cell>
          <cell r="E1261" t="str">
            <v xml:space="preserve"> -   </v>
          </cell>
          <cell r="F1261" t="str">
            <v xml:space="preserve"> -   </v>
          </cell>
          <cell r="G1261">
            <v>0</v>
          </cell>
        </row>
        <row r="1262">
          <cell r="A1262" t="str">
            <v>2.1.1.9.04.0086</v>
          </cell>
          <cell r="B1262" t="str">
            <v>FCO JORGE PATIÑO LEAL</v>
          </cell>
          <cell r="C1262" t="str">
            <v xml:space="preserve"> -   </v>
          </cell>
          <cell r="D1262" t="str">
            <v xml:space="preserve"> -   </v>
          </cell>
          <cell r="E1262" t="str">
            <v xml:space="preserve"> -   </v>
          </cell>
          <cell r="F1262" t="str">
            <v xml:space="preserve"> -   </v>
          </cell>
          <cell r="G1262">
            <v>0</v>
          </cell>
        </row>
        <row r="1263">
          <cell r="A1263" t="str">
            <v>2.1.1.9.04.0087</v>
          </cell>
          <cell r="B1263" t="str">
            <v>BANCO INBURSA</v>
          </cell>
          <cell r="C1263" t="str">
            <v xml:space="preserve"> -   </v>
          </cell>
          <cell r="D1263" t="str">
            <v xml:space="preserve"> -   </v>
          </cell>
          <cell r="E1263" t="str">
            <v xml:space="preserve"> -   </v>
          </cell>
          <cell r="F1263" t="str">
            <v xml:space="preserve"> -   </v>
          </cell>
          <cell r="G1263">
            <v>0</v>
          </cell>
        </row>
        <row r="1264">
          <cell r="A1264" t="str">
            <v>2.1.1.9.04.0088</v>
          </cell>
          <cell r="B1264" t="str">
            <v>PERALES LUNA ÁLVARO</v>
          </cell>
          <cell r="C1264" t="str">
            <v xml:space="preserve"> -   </v>
          </cell>
          <cell r="D1264" t="str">
            <v xml:space="preserve"> -   </v>
          </cell>
          <cell r="E1264" t="str">
            <v xml:space="preserve"> -   </v>
          </cell>
          <cell r="F1264" t="str">
            <v xml:space="preserve"> -   </v>
          </cell>
          <cell r="G1264">
            <v>0</v>
          </cell>
        </row>
        <row r="1265">
          <cell r="A1265" t="str">
            <v>2.1.1.9.04.0089</v>
          </cell>
          <cell r="B1265" t="str">
            <v>PROYECTOS INMOBILIARIOS OLIMPIA, S.A.</v>
          </cell>
          <cell r="C1265" t="str">
            <v xml:space="preserve"> -   </v>
          </cell>
          <cell r="D1265" t="str">
            <v xml:space="preserve"> -   </v>
          </cell>
          <cell r="E1265" t="str">
            <v xml:space="preserve"> -   </v>
          </cell>
          <cell r="F1265" t="str">
            <v xml:space="preserve"> -   </v>
          </cell>
          <cell r="G1265">
            <v>0</v>
          </cell>
        </row>
        <row r="1266">
          <cell r="A1266" t="str">
            <v>2.1.1.9.04.0090</v>
          </cell>
          <cell r="B1266" t="str">
            <v>RODOLFO GERARDO RANGEL GARZA</v>
          </cell>
          <cell r="C1266">
            <v>188927.17</v>
          </cell>
          <cell r="D1266">
            <v>27696</v>
          </cell>
          <cell r="E1266" t="str">
            <v xml:space="preserve"> -   </v>
          </cell>
          <cell r="F1266">
            <v>161231.17000000001</v>
          </cell>
          <cell r="G1266">
            <v>377854.34</v>
          </cell>
        </row>
        <row r="1267">
          <cell r="A1267" t="str">
            <v>2.1.1.9.04.0091</v>
          </cell>
          <cell r="B1267" t="str">
            <v>VALORES CORPARATIVOS , S.A. DE C.V.</v>
          </cell>
          <cell r="C1267" t="str">
            <v xml:space="preserve"> -   </v>
          </cell>
          <cell r="D1267" t="str">
            <v xml:space="preserve"> -   </v>
          </cell>
          <cell r="E1267" t="str">
            <v xml:space="preserve"> -   </v>
          </cell>
          <cell r="F1267" t="str">
            <v xml:space="preserve"> -   </v>
          </cell>
          <cell r="G1267">
            <v>0</v>
          </cell>
        </row>
        <row r="1268">
          <cell r="A1268" t="str">
            <v>2.1.1.9.04.0092</v>
          </cell>
          <cell r="B1268" t="str">
            <v>AMELIA DE LOS REYES OLVERA</v>
          </cell>
          <cell r="C1268" t="str">
            <v xml:space="preserve"> -   </v>
          </cell>
          <cell r="D1268" t="str">
            <v xml:space="preserve"> -   </v>
          </cell>
          <cell r="E1268" t="str">
            <v xml:space="preserve"> -   </v>
          </cell>
          <cell r="F1268" t="str">
            <v xml:space="preserve"> -   </v>
          </cell>
          <cell r="G1268">
            <v>0</v>
          </cell>
        </row>
        <row r="1269">
          <cell r="A1269" t="str">
            <v>2.1.1.9.04.0093</v>
          </cell>
          <cell r="B1269" t="str">
            <v>FOMENTO DE CULTURA SUPERIOR</v>
          </cell>
          <cell r="C1269" t="str">
            <v xml:space="preserve"> -   </v>
          </cell>
          <cell r="D1269" t="str">
            <v xml:space="preserve"> -   </v>
          </cell>
          <cell r="E1269" t="str">
            <v xml:space="preserve"> -   </v>
          </cell>
          <cell r="F1269" t="str">
            <v xml:space="preserve"> -   </v>
          </cell>
          <cell r="G1269">
            <v>0</v>
          </cell>
        </row>
        <row r="1270">
          <cell r="A1270" t="str">
            <v>2.1.1.9.04.0094</v>
          </cell>
          <cell r="B1270" t="str">
            <v>PROYECTOS INMOBILIARIOS VISTANCIA</v>
          </cell>
          <cell r="C1270" t="str">
            <v xml:space="preserve"> -   </v>
          </cell>
          <cell r="D1270" t="str">
            <v xml:space="preserve"> -   </v>
          </cell>
          <cell r="E1270" t="str">
            <v xml:space="preserve"> -   </v>
          </cell>
          <cell r="F1270" t="str">
            <v xml:space="preserve"> -   </v>
          </cell>
          <cell r="G1270">
            <v>0</v>
          </cell>
        </row>
        <row r="1271">
          <cell r="A1271" t="str">
            <v>2.1.1.9.04.0095</v>
          </cell>
          <cell r="B1271" t="str">
            <v>RAFAEL VELA TAMEZ</v>
          </cell>
          <cell r="C1271" t="str">
            <v xml:space="preserve"> -   </v>
          </cell>
          <cell r="D1271" t="str">
            <v xml:space="preserve"> -   </v>
          </cell>
          <cell r="E1271" t="str">
            <v xml:space="preserve"> -   </v>
          </cell>
          <cell r="F1271" t="str">
            <v xml:space="preserve"> -   </v>
          </cell>
          <cell r="G1271">
            <v>0</v>
          </cell>
        </row>
        <row r="1272">
          <cell r="A1272" t="str">
            <v>2.1.1.9.04.0096</v>
          </cell>
          <cell r="B1272" t="str">
            <v>PROMOTORA INMUEBLE, S.A. DE C.V.</v>
          </cell>
          <cell r="C1272" t="str">
            <v xml:space="preserve"> -   </v>
          </cell>
          <cell r="D1272" t="str">
            <v xml:space="preserve"> -   </v>
          </cell>
          <cell r="E1272" t="str">
            <v xml:space="preserve"> -   </v>
          </cell>
          <cell r="F1272" t="str">
            <v xml:space="preserve"> -   </v>
          </cell>
          <cell r="G1272">
            <v>0</v>
          </cell>
        </row>
        <row r="1273">
          <cell r="A1273" t="str">
            <v>2.1.1.9.04.0097</v>
          </cell>
          <cell r="B1273" t="str">
            <v>KIMEX PLAZA MEXIQUENSE LLC</v>
          </cell>
          <cell r="C1273" t="str">
            <v xml:space="preserve"> -   </v>
          </cell>
          <cell r="D1273" t="str">
            <v xml:space="preserve"> -   </v>
          </cell>
          <cell r="E1273" t="str">
            <v xml:space="preserve"> -   </v>
          </cell>
          <cell r="F1273" t="str">
            <v xml:space="preserve"> -   </v>
          </cell>
          <cell r="G1273">
            <v>0</v>
          </cell>
        </row>
        <row r="1274">
          <cell r="A1274" t="str">
            <v>2.1.1.9.04.0098</v>
          </cell>
          <cell r="B1274" t="str">
            <v>JESÚS MARIO SALDAÑA GARCÍA</v>
          </cell>
          <cell r="C1274" t="str">
            <v xml:space="preserve"> -   </v>
          </cell>
          <cell r="D1274" t="str">
            <v xml:space="preserve"> -   </v>
          </cell>
          <cell r="E1274" t="str">
            <v xml:space="preserve"> -   </v>
          </cell>
          <cell r="F1274" t="str">
            <v xml:space="preserve"> -   </v>
          </cell>
          <cell r="G1274">
            <v>0</v>
          </cell>
        </row>
        <row r="1275">
          <cell r="A1275" t="str">
            <v>2.1.1.9.04.0099</v>
          </cell>
          <cell r="B1275" t="str">
            <v>RAÚL ESTÉVEZ</v>
          </cell>
          <cell r="C1275" t="str">
            <v xml:space="preserve"> -   </v>
          </cell>
          <cell r="D1275" t="str">
            <v xml:space="preserve"> -   </v>
          </cell>
          <cell r="E1275" t="str">
            <v xml:space="preserve"> -   </v>
          </cell>
          <cell r="F1275" t="str">
            <v xml:space="preserve"> -   </v>
          </cell>
          <cell r="G1275">
            <v>0</v>
          </cell>
        </row>
        <row r="1276">
          <cell r="A1276" t="str">
            <v>2.1.1.9.04.0100</v>
          </cell>
          <cell r="B1276" t="str">
            <v>URBANIZADORA NACIONAL DE OBRAS</v>
          </cell>
          <cell r="C1276" t="str">
            <v xml:space="preserve"> -   </v>
          </cell>
          <cell r="D1276" t="str">
            <v xml:space="preserve"> -   </v>
          </cell>
          <cell r="E1276" t="str">
            <v xml:space="preserve"> -   </v>
          </cell>
          <cell r="F1276" t="str">
            <v xml:space="preserve"> -   </v>
          </cell>
          <cell r="G1276">
            <v>0</v>
          </cell>
        </row>
        <row r="1277">
          <cell r="A1277" t="str">
            <v>2.1.1.9.04.0101</v>
          </cell>
          <cell r="B1277" t="str">
            <v>PC CAD, S.A. DE C.V.</v>
          </cell>
          <cell r="C1277" t="str">
            <v xml:space="preserve"> -   </v>
          </cell>
          <cell r="D1277" t="str">
            <v xml:space="preserve"> -   </v>
          </cell>
          <cell r="E1277" t="str">
            <v xml:space="preserve"> -   </v>
          </cell>
          <cell r="F1277" t="str">
            <v xml:space="preserve"> -   </v>
          </cell>
          <cell r="G1277">
            <v>0</v>
          </cell>
        </row>
        <row r="1278">
          <cell r="A1278" t="str">
            <v>2.1.1.9.04.0102</v>
          </cell>
          <cell r="B1278" t="str">
            <v>H.E.B.</v>
          </cell>
          <cell r="C1278" t="str">
            <v xml:space="preserve"> -   </v>
          </cell>
          <cell r="D1278" t="str">
            <v xml:space="preserve"> -   </v>
          </cell>
          <cell r="E1278" t="str">
            <v xml:space="preserve"> -   </v>
          </cell>
          <cell r="F1278" t="str">
            <v xml:space="preserve"> -   </v>
          </cell>
          <cell r="G1278">
            <v>0</v>
          </cell>
        </row>
        <row r="1279">
          <cell r="A1279" t="str">
            <v>2.1.1.9.04.0103</v>
          </cell>
          <cell r="B1279" t="str">
            <v>CADENA COMERCIAL OXXO</v>
          </cell>
          <cell r="C1279" t="str">
            <v xml:space="preserve"> -   </v>
          </cell>
          <cell r="D1279" t="str">
            <v xml:space="preserve"> -   </v>
          </cell>
          <cell r="E1279" t="str">
            <v xml:space="preserve"> -   </v>
          </cell>
          <cell r="F1279" t="str">
            <v xml:space="preserve"> -   </v>
          </cell>
          <cell r="G1279">
            <v>0</v>
          </cell>
        </row>
        <row r="1280">
          <cell r="A1280" t="str">
            <v>2.1.1.9.04.0104</v>
          </cell>
          <cell r="B1280" t="str">
            <v>HCM RESIDENCIAL 4S</v>
          </cell>
          <cell r="C1280" t="str">
            <v xml:space="preserve"> -   </v>
          </cell>
          <cell r="D1280" t="str">
            <v xml:space="preserve"> -   </v>
          </cell>
          <cell r="E1280" t="str">
            <v xml:space="preserve"> -   </v>
          </cell>
          <cell r="F1280" t="str">
            <v xml:space="preserve"> -   </v>
          </cell>
          <cell r="G1280">
            <v>0</v>
          </cell>
        </row>
        <row r="1281">
          <cell r="A1281" t="str">
            <v>2.1.1.9.04.0105</v>
          </cell>
          <cell r="B1281" t="str">
            <v>COMISIÓN FEDERAL DE ELECTRICIDAD</v>
          </cell>
          <cell r="C1281" t="str">
            <v xml:space="preserve"> -   </v>
          </cell>
          <cell r="D1281" t="str">
            <v xml:space="preserve"> -   </v>
          </cell>
          <cell r="E1281" t="str">
            <v xml:space="preserve"> -   </v>
          </cell>
          <cell r="F1281" t="str">
            <v xml:space="preserve"> -   </v>
          </cell>
          <cell r="G1281">
            <v>0</v>
          </cell>
        </row>
        <row r="1282">
          <cell r="A1282" t="str">
            <v>2.1.1.9.04.0106</v>
          </cell>
          <cell r="B1282" t="str">
            <v>JUAN HELGUEROS MTZ Y/O GRACIELA CAMPOS</v>
          </cell>
          <cell r="C1282" t="str">
            <v xml:space="preserve"> -   </v>
          </cell>
          <cell r="D1282" t="str">
            <v xml:space="preserve"> -   </v>
          </cell>
          <cell r="E1282" t="str">
            <v xml:space="preserve"> -   </v>
          </cell>
          <cell r="F1282" t="str">
            <v xml:space="preserve"> -   </v>
          </cell>
          <cell r="G1282">
            <v>0</v>
          </cell>
        </row>
        <row r="1283">
          <cell r="A1283" t="str">
            <v>2.1.1.9.04.0107</v>
          </cell>
          <cell r="B1283" t="str">
            <v>DESARROLLOS INMOBILIARIOS MX 2000, S.A.</v>
          </cell>
          <cell r="C1283" t="str">
            <v xml:space="preserve"> -   </v>
          </cell>
          <cell r="D1283" t="str">
            <v xml:space="preserve"> -   </v>
          </cell>
          <cell r="E1283" t="str">
            <v xml:space="preserve"> -   </v>
          </cell>
          <cell r="F1283" t="str">
            <v xml:space="preserve"> -   </v>
          </cell>
          <cell r="G1283">
            <v>0</v>
          </cell>
        </row>
        <row r="1284">
          <cell r="A1284" t="str">
            <v>2.1.1.9.04.0108</v>
          </cell>
          <cell r="B1284" t="str">
            <v>DESARROLLOS INMOBILIARIOS DOS BOCAS</v>
          </cell>
          <cell r="C1284" t="str">
            <v xml:space="preserve"> -   </v>
          </cell>
          <cell r="D1284" t="str">
            <v xml:space="preserve"> -   </v>
          </cell>
          <cell r="E1284" t="str">
            <v xml:space="preserve"> -   </v>
          </cell>
          <cell r="F1284" t="str">
            <v xml:space="preserve"> -   </v>
          </cell>
          <cell r="G1284">
            <v>0</v>
          </cell>
        </row>
        <row r="1285">
          <cell r="A1285" t="str">
            <v>2.1.1.9.04.0109</v>
          </cell>
          <cell r="B1285" t="str">
            <v>INMOBILIARIA VALLE DE MITRAS, S.A. DE C</v>
          </cell>
          <cell r="C1285" t="str">
            <v xml:space="preserve"> -   </v>
          </cell>
          <cell r="D1285" t="str">
            <v xml:space="preserve"> -   </v>
          </cell>
          <cell r="E1285" t="str">
            <v xml:space="preserve"> -   </v>
          </cell>
          <cell r="F1285" t="str">
            <v xml:space="preserve"> -   </v>
          </cell>
          <cell r="G1285">
            <v>0</v>
          </cell>
        </row>
        <row r="1286">
          <cell r="A1286" t="str">
            <v>2.1.1.9.04.0110</v>
          </cell>
          <cell r="B1286" t="str">
            <v>SEVEN ELEVEN MÉXICO, S.A. DE C.V.</v>
          </cell>
          <cell r="C1286" t="str">
            <v xml:space="preserve"> -   </v>
          </cell>
          <cell r="D1286" t="str">
            <v xml:space="preserve"> -   </v>
          </cell>
          <cell r="E1286" t="str">
            <v xml:space="preserve"> -   </v>
          </cell>
          <cell r="F1286" t="str">
            <v xml:space="preserve"> -   </v>
          </cell>
          <cell r="G1286">
            <v>0</v>
          </cell>
        </row>
        <row r="1287">
          <cell r="A1287" t="str">
            <v>2.1.1.9.04.0111</v>
          </cell>
          <cell r="B1287" t="str">
            <v>MAPLE URBANIZADORA, S.A. DE C.V.</v>
          </cell>
          <cell r="C1287" t="str">
            <v xml:space="preserve"> -   </v>
          </cell>
          <cell r="D1287" t="str">
            <v xml:space="preserve"> -   </v>
          </cell>
          <cell r="E1287" t="str">
            <v xml:space="preserve"> -   </v>
          </cell>
          <cell r="F1287" t="str">
            <v xml:space="preserve"> -   </v>
          </cell>
          <cell r="G1287">
            <v>0</v>
          </cell>
        </row>
        <row r="1288">
          <cell r="A1288" t="str">
            <v>2.1.1.9.04.0113</v>
          </cell>
          <cell r="B1288" t="str">
            <v>EXCEDENTES POR PAGAR A CONTRIBUYENTES</v>
          </cell>
          <cell r="C1288">
            <v>2825657.23</v>
          </cell>
          <cell r="D1288">
            <v>867811.53</v>
          </cell>
          <cell r="E1288">
            <v>2146266.84</v>
          </cell>
          <cell r="F1288">
            <v>4104112.54</v>
          </cell>
          <cell r="G1288">
            <v>9943848.1400000006</v>
          </cell>
        </row>
        <row r="1289">
          <cell r="A1289" t="str">
            <v>2.1.1.9.04.0200</v>
          </cell>
          <cell r="B1289" t="str">
            <v>EXCEDENTES POR PAGAR CONTRIBUYENTES</v>
          </cell>
          <cell r="C1289" t="str">
            <v xml:space="preserve"> -   </v>
          </cell>
          <cell r="D1289">
            <v>976161.42</v>
          </cell>
          <cell r="E1289">
            <v>976161.42</v>
          </cell>
          <cell r="F1289" t="str">
            <v xml:space="preserve"> -   </v>
          </cell>
          <cell r="G1289">
            <v>1952322.84</v>
          </cell>
        </row>
        <row r="1290">
          <cell r="A1290" t="str">
            <v>2.1.1.9.05.0000</v>
          </cell>
          <cell r="B1290" t="str">
            <v>SERVICIOS DE TRASLADOS</v>
          </cell>
          <cell r="C1290">
            <v>933171.31</v>
          </cell>
          <cell r="D1290">
            <v>302624.82</v>
          </cell>
          <cell r="E1290">
            <v>89707.06</v>
          </cell>
          <cell r="F1290">
            <v>720253.55</v>
          </cell>
          <cell r="G1290">
            <v>2045756.7400000002</v>
          </cell>
        </row>
        <row r="1291">
          <cell r="A1291" t="str">
            <v>2.1.1.9.05.0001</v>
          </cell>
          <cell r="B1291" t="str">
            <v>POR SERVICIOS DE CRUZ VERDE</v>
          </cell>
          <cell r="C1291">
            <v>308158.28999999998</v>
          </cell>
          <cell r="D1291" t="str">
            <v xml:space="preserve"> -   </v>
          </cell>
          <cell r="E1291">
            <v>3493.5</v>
          </cell>
          <cell r="F1291">
            <v>311651.78999999998</v>
          </cell>
          <cell r="G1291">
            <v>623303.57999999996</v>
          </cell>
        </row>
        <row r="1292">
          <cell r="A1292" t="str">
            <v>2.1.1.9.05.0002</v>
          </cell>
          <cell r="B1292" t="str">
            <v>POR SERVICIOS DE CRUZ ROJA</v>
          </cell>
          <cell r="C1292">
            <v>625013.02</v>
          </cell>
          <cell r="D1292">
            <v>302624.82</v>
          </cell>
          <cell r="E1292">
            <v>86213.56</v>
          </cell>
          <cell r="F1292">
            <v>408601.76</v>
          </cell>
          <cell r="G1292">
            <v>1422453.1600000001</v>
          </cell>
        </row>
        <row r="1293">
          <cell r="A1293" t="str">
            <v>2.1.1.9.06.0000</v>
          </cell>
          <cell r="B1293" t="str">
            <v>OTRAS CUENTAS POR PAGAR TRANSITORIAS</v>
          </cell>
          <cell r="C1293">
            <v>644253.5</v>
          </cell>
          <cell r="D1293">
            <v>58621179.090000004</v>
          </cell>
          <cell r="E1293">
            <v>59202633.030000001</v>
          </cell>
          <cell r="F1293">
            <v>1225707.44</v>
          </cell>
          <cell r="G1293">
            <v>119693773.06</v>
          </cell>
        </row>
        <row r="1294">
          <cell r="A1294" t="str">
            <v>2.1.1.9.06.0001</v>
          </cell>
          <cell r="B1294" t="str">
            <v>SUELDOS (LIQUIDACIONES Y SEGUROS DE VIDA TRANSITORIO)</v>
          </cell>
          <cell r="C1294">
            <v>465638.62</v>
          </cell>
          <cell r="D1294">
            <v>820006.58</v>
          </cell>
          <cell r="E1294">
            <v>1249400.3400000001</v>
          </cell>
          <cell r="F1294">
            <v>895032.38</v>
          </cell>
          <cell r="G1294">
            <v>3430077.92</v>
          </cell>
        </row>
        <row r="1295">
          <cell r="A1295" t="str">
            <v>2.1.1.9.06.0002</v>
          </cell>
          <cell r="B1295" t="str">
            <v>PRIMA VACACIONAL (LIQUIDACIONES Y SEGUROS DE VIDA TRANSITORIO)</v>
          </cell>
          <cell r="C1295">
            <v>44540.53</v>
          </cell>
          <cell r="D1295">
            <v>57275.31</v>
          </cell>
          <cell r="E1295">
            <v>233080.13</v>
          </cell>
          <cell r="F1295">
            <v>220345.35</v>
          </cell>
          <cell r="G1295">
            <v>555241.31999999995</v>
          </cell>
        </row>
        <row r="1296">
          <cell r="A1296" t="str">
            <v>2.1.1.9.06.0003</v>
          </cell>
          <cell r="B1296" t="str">
            <v>AGUINALDO (LIQUIDACIONES Y SEGUROS DE VIDA TRANSITORIO)</v>
          </cell>
          <cell r="C1296">
            <v>13350</v>
          </cell>
          <cell r="D1296">
            <v>34003.370000000003</v>
          </cell>
          <cell r="E1296">
            <v>54254.22</v>
          </cell>
          <cell r="F1296">
            <v>33600.85</v>
          </cell>
          <cell r="G1296">
            <v>135208.44</v>
          </cell>
        </row>
        <row r="1297">
          <cell r="A1297" t="str">
            <v>2.1.1.9.06.0004</v>
          </cell>
          <cell r="B1297" t="str">
            <v>GRATIFICACIÓN (LIQUIDACIONES Y SEGUROS DE VIDA TRANSITORIO)</v>
          </cell>
          <cell r="C1297" t="str">
            <v xml:space="preserve"> -   </v>
          </cell>
          <cell r="D1297">
            <v>4289.1000000000004</v>
          </cell>
          <cell r="E1297">
            <v>18428.68</v>
          </cell>
          <cell r="F1297">
            <v>14139.58</v>
          </cell>
          <cell r="G1297">
            <v>36857.360000000001</v>
          </cell>
        </row>
        <row r="1298">
          <cell r="A1298" t="str">
            <v>2.1.1.9.06.0005</v>
          </cell>
          <cell r="B1298" t="str">
            <v>GASTOS POR COMPROBAR (TRANSITORIO)</v>
          </cell>
          <cell r="C1298">
            <v>100000</v>
          </cell>
          <cell r="D1298">
            <v>56342451.310000002</v>
          </cell>
          <cell r="E1298">
            <v>56242451.310000002</v>
          </cell>
          <cell r="F1298" t="str">
            <v xml:space="preserve"> -   </v>
          </cell>
          <cell r="G1298">
            <v>112684902.62</v>
          </cell>
        </row>
        <row r="1299">
          <cell r="A1299" t="str">
            <v>2.1.1.9.06.0006</v>
          </cell>
          <cell r="B1299" t="str">
            <v>OTRAS CUENTAS TRANSITORIAS RH</v>
          </cell>
          <cell r="C1299">
            <v>20724.349999999999</v>
          </cell>
          <cell r="D1299">
            <v>1363153.42</v>
          </cell>
          <cell r="E1299">
            <v>1405018.35</v>
          </cell>
          <cell r="F1299">
            <v>62589.279999999999</v>
          </cell>
          <cell r="G1299">
            <v>2851485.4</v>
          </cell>
        </row>
        <row r="1300">
          <cell r="A1300" t="str">
            <v>2.1.2.0.00.0000</v>
          </cell>
          <cell r="B1300" t="str">
            <v>DOCUMENTOS POR PAGAR A CORTO PLAZO</v>
          </cell>
          <cell r="C1300" t="str">
            <v xml:space="preserve"> -   </v>
          </cell>
          <cell r="D1300" t="str">
            <v xml:space="preserve"> -   </v>
          </cell>
          <cell r="E1300" t="str">
            <v xml:space="preserve"> -   </v>
          </cell>
          <cell r="F1300" t="str">
            <v xml:space="preserve"> -   </v>
          </cell>
          <cell r="G1300">
            <v>0</v>
          </cell>
        </row>
        <row r="1301">
          <cell r="A1301" t="str">
            <v>2.1.2.1.00.0000</v>
          </cell>
          <cell r="B1301" t="str">
            <v>DOCUMENTOS COMERCIALES POR PAGAR A CORTO PLAZO</v>
          </cell>
          <cell r="C1301" t="str">
            <v xml:space="preserve"> -   </v>
          </cell>
          <cell r="D1301" t="str">
            <v xml:space="preserve"> -   </v>
          </cell>
          <cell r="E1301" t="str">
            <v xml:space="preserve"> -   </v>
          </cell>
          <cell r="F1301" t="str">
            <v xml:space="preserve"> -   </v>
          </cell>
          <cell r="G1301">
            <v>0</v>
          </cell>
        </row>
        <row r="1302">
          <cell r="A1302" t="str">
            <v>2.1.2.1.01.0000</v>
          </cell>
          <cell r="B1302" t="str">
            <v>DOCUMENTOS POR ADQUISICIÓN DE BIENES Y CONTRATACIÓN DE SERVICIOS POR PAGAR A CORTO PLAZO</v>
          </cell>
          <cell r="C1302" t="str">
            <v xml:space="preserve"> -   </v>
          </cell>
          <cell r="D1302" t="str">
            <v xml:space="preserve"> -   </v>
          </cell>
          <cell r="E1302" t="str">
            <v xml:space="preserve"> -   </v>
          </cell>
          <cell r="F1302" t="str">
            <v xml:space="preserve"> -   </v>
          </cell>
          <cell r="G1302">
            <v>0</v>
          </cell>
        </row>
        <row r="1303">
          <cell r="A1303" t="str">
            <v>2.1.2.1.02.0000</v>
          </cell>
          <cell r="B1303" t="str">
            <v>DOCUMENTOS POR ADQUISICIÓN DE BIENES INMUEBLES, MUEBLES E INTANGIBLES POR PAGAR A CORTO PLAZO</v>
          </cell>
          <cell r="C1303" t="str">
            <v xml:space="preserve"> -   </v>
          </cell>
          <cell r="D1303" t="str">
            <v xml:space="preserve"> -   </v>
          </cell>
          <cell r="E1303" t="str">
            <v xml:space="preserve"> -   </v>
          </cell>
          <cell r="F1303" t="str">
            <v xml:space="preserve"> -   </v>
          </cell>
          <cell r="G1303">
            <v>0</v>
          </cell>
        </row>
        <row r="1304">
          <cell r="A1304" t="str">
            <v>2.1.2.1.09.0000</v>
          </cell>
          <cell r="B1304" t="str">
            <v>OTROS DOCUMENTOS COMERCIALES POR PAGAR A CORTO PLAZO</v>
          </cell>
          <cell r="C1304" t="str">
            <v xml:space="preserve"> -   </v>
          </cell>
          <cell r="D1304" t="str">
            <v xml:space="preserve"> -   </v>
          </cell>
          <cell r="E1304" t="str">
            <v xml:space="preserve"> -   </v>
          </cell>
          <cell r="F1304" t="str">
            <v xml:space="preserve"> -   </v>
          </cell>
          <cell r="G1304">
            <v>0</v>
          </cell>
        </row>
        <row r="1305">
          <cell r="A1305" t="str">
            <v>2.1.2.2.00.0000</v>
          </cell>
          <cell r="B1305" t="str">
            <v>DOCUMENTOS CON CONTRATISTAS POR OBRAS PÚBLICAS POR PAGAR A CORTO PLAZO</v>
          </cell>
          <cell r="C1305" t="str">
            <v xml:space="preserve"> -   </v>
          </cell>
          <cell r="D1305" t="str">
            <v xml:space="preserve"> -   </v>
          </cell>
          <cell r="E1305" t="str">
            <v xml:space="preserve"> -   </v>
          </cell>
          <cell r="F1305" t="str">
            <v xml:space="preserve"> -   </v>
          </cell>
          <cell r="G1305">
            <v>0</v>
          </cell>
        </row>
        <row r="1306">
          <cell r="A1306" t="str">
            <v>2.1.2.2.01.0000</v>
          </cell>
          <cell r="B1306" t="str">
            <v>DOCUMENTOS CON CONTRATISTAS POR OBRAS EN BIENES DE DOMINIO PÚBLICO POR PAGAR A CORTO PLAZO</v>
          </cell>
          <cell r="C1306" t="str">
            <v xml:space="preserve"> -   </v>
          </cell>
          <cell r="D1306" t="str">
            <v xml:space="preserve"> -   </v>
          </cell>
          <cell r="E1306" t="str">
            <v xml:space="preserve"> -   </v>
          </cell>
          <cell r="F1306" t="str">
            <v xml:space="preserve"> -   </v>
          </cell>
          <cell r="G1306">
            <v>0</v>
          </cell>
        </row>
        <row r="1307">
          <cell r="A1307" t="str">
            <v>2.1.2.2.02.0000</v>
          </cell>
          <cell r="B1307" t="str">
            <v>DOCUMENTOS CON CONTRATISTAS POR OBRAS EN BIENES PROPIOS POR PAGAR A CORTO PLAZO</v>
          </cell>
          <cell r="C1307" t="str">
            <v xml:space="preserve"> -   </v>
          </cell>
          <cell r="D1307" t="str">
            <v xml:space="preserve"> -   </v>
          </cell>
          <cell r="E1307" t="str">
            <v xml:space="preserve"> -   </v>
          </cell>
          <cell r="F1307" t="str">
            <v xml:space="preserve"> -   </v>
          </cell>
          <cell r="G1307">
            <v>0</v>
          </cell>
        </row>
        <row r="1308">
          <cell r="A1308" t="str">
            <v>2.1.2.9.00.0000</v>
          </cell>
          <cell r="B1308" t="str">
            <v>OTROS DOCUMENTOS POR PAGAR A CORTO PLAZO</v>
          </cell>
          <cell r="C1308" t="str">
            <v xml:space="preserve"> -   </v>
          </cell>
          <cell r="D1308" t="str">
            <v xml:space="preserve"> -   </v>
          </cell>
          <cell r="E1308" t="str">
            <v xml:space="preserve"> -   </v>
          </cell>
          <cell r="F1308" t="str">
            <v xml:space="preserve"> -   </v>
          </cell>
          <cell r="G1308">
            <v>0</v>
          </cell>
        </row>
        <row r="1309">
          <cell r="A1309" t="str">
            <v>2.1.2.9.01.0000</v>
          </cell>
          <cell r="B1309" t="str">
            <v>CERTIFICADOS ESPECIALES DE TESORERÍA POR PAGAR A CORTO PLAZO</v>
          </cell>
          <cell r="C1309" t="str">
            <v xml:space="preserve"> -   </v>
          </cell>
          <cell r="D1309" t="str">
            <v xml:space="preserve"> -   </v>
          </cell>
          <cell r="E1309" t="str">
            <v xml:space="preserve"> -   </v>
          </cell>
          <cell r="F1309" t="str">
            <v xml:space="preserve"> -   </v>
          </cell>
          <cell r="G1309">
            <v>0</v>
          </cell>
        </row>
        <row r="1310">
          <cell r="A1310" t="str">
            <v>2.1.3.0.00.0000</v>
          </cell>
          <cell r="B1310" t="str">
            <v>PORCIÓN A CORTO PLAZO DE DEUDA PÚBLICA A LARGO PLAZO</v>
          </cell>
          <cell r="C1310">
            <v>35285579.670000002</v>
          </cell>
          <cell r="D1310">
            <v>48566044.659999996</v>
          </cell>
          <cell r="E1310">
            <v>52888781.399999999</v>
          </cell>
          <cell r="F1310">
            <v>39608316.409999996</v>
          </cell>
          <cell r="G1310">
            <v>176348722.13999999</v>
          </cell>
        </row>
        <row r="1311">
          <cell r="A1311" t="str">
            <v>2.1.3.1.00.0000</v>
          </cell>
          <cell r="B1311" t="str">
            <v>PORCIÓN A CORTO PLAZO DE DEUDA PÚBLICA INTERNA</v>
          </cell>
          <cell r="C1311">
            <v>35285579.670000002</v>
          </cell>
          <cell r="D1311">
            <v>48566044.659999996</v>
          </cell>
          <cell r="E1311">
            <v>52888781.399999999</v>
          </cell>
          <cell r="F1311">
            <v>39608316.409999996</v>
          </cell>
          <cell r="G1311">
            <v>176348722.13999999</v>
          </cell>
        </row>
        <row r="1312">
          <cell r="A1312" t="str">
            <v>2.1.3.1.01.0000</v>
          </cell>
          <cell r="B1312" t="str">
            <v>PORCIÓN A CORTO PLAZO DE TÍTULOS Y VALORES DE DEUDA PÚBLICA INTERNA</v>
          </cell>
          <cell r="C1312">
            <v>35285579.670000002</v>
          </cell>
          <cell r="D1312">
            <v>48566044.659999996</v>
          </cell>
          <cell r="E1312">
            <v>52888781.399999999</v>
          </cell>
          <cell r="F1312">
            <v>39608316.409999996</v>
          </cell>
          <cell r="G1312">
            <v>176348722.13999999</v>
          </cell>
        </row>
        <row r="1313">
          <cell r="A1313" t="str">
            <v>2.1.3.1.01.0001</v>
          </cell>
          <cell r="B1313" t="str">
            <v>CRÉDITO CON BANOBRAS, S.N.C. (SIN USO)</v>
          </cell>
          <cell r="C1313" t="str">
            <v xml:space="preserve"> -   </v>
          </cell>
          <cell r="D1313" t="str">
            <v xml:space="preserve"> -   </v>
          </cell>
          <cell r="E1313" t="str">
            <v xml:space="preserve"> -   </v>
          </cell>
          <cell r="F1313" t="str">
            <v xml:space="preserve"> -   </v>
          </cell>
          <cell r="G1313">
            <v>0</v>
          </cell>
        </row>
        <row r="1314">
          <cell r="A1314" t="str">
            <v>2.1.3.1.01.0002</v>
          </cell>
          <cell r="B1314" t="str">
            <v>CRÉDITO CON B. BAJÍO, S.A. (SIN USO)</v>
          </cell>
          <cell r="C1314" t="str">
            <v xml:space="preserve"> -   </v>
          </cell>
          <cell r="D1314" t="str">
            <v xml:space="preserve"> -   </v>
          </cell>
          <cell r="E1314" t="str">
            <v xml:space="preserve"> -   </v>
          </cell>
          <cell r="F1314" t="str">
            <v xml:space="preserve"> -   </v>
          </cell>
          <cell r="G1314">
            <v>0</v>
          </cell>
        </row>
        <row r="1315">
          <cell r="A1315" t="str">
            <v>2.1.3.1.01.0003</v>
          </cell>
          <cell r="B1315" t="str">
            <v>CRÉDITO CON BBVA BANCOMER, S.A.(SIN USO)</v>
          </cell>
          <cell r="C1315" t="str">
            <v xml:space="preserve"> -   </v>
          </cell>
          <cell r="D1315" t="str">
            <v xml:space="preserve"> -   </v>
          </cell>
          <cell r="E1315" t="str">
            <v xml:space="preserve"> -   </v>
          </cell>
          <cell r="F1315" t="str">
            <v xml:space="preserve"> -   </v>
          </cell>
          <cell r="G1315">
            <v>0</v>
          </cell>
        </row>
        <row r="1316">
          <cell r="A1316" t="str">
            <v>2.1.3.1.01.0004</v>
          </cell>
          <cell r="B1316" t="str">
            <v>CRÉDITO CON BANCA AFIRME, S.A. (SIN USO)</v>
          </cell>
          <cell r="C1316" t="str">
            <v xml:space="preserve"> -   </v>
          </cell>
          <cell r="D1316" t="str">
            <v xml:space="preserve"> -   </v>
          </cell>
          <cell r="E1316" t="str">
            <v xml:space="preserve"> -   </v>
          </cell>
          <cell r="F1316" t="str">
            <v xml:space="preserve"> -   </v>
          </cell>
          <cell r="G1316">
            <v>0</v>
          </cell>
        </row>
        <row r="1317">
          <cell r="A1317" t="str">
            <v>2.1.3.1.01.0005</v>
          </cell>
          <cell r="B1317" t="str">
            <v>CRÉDITO CON BCO INTERACCIONES (SIN USO)</v>
          </cell>
          <cell r="C1317" t="str">
            <v xml:space="preserve"> -   </v>
          </cell>
          <cell r="D1317" t="str">
            <v xml:space="preserve"> -   </v>
          </cell>
          <cell r="E1317" t="str">
            <v xml:space="preserve"> -   </v>
          </cell>
          <cell r="F1317" t="str">
            <v xml:space="preserve"> -   </v>
          </cell>
          <cell r="G1317">
            <v>0</v>
          </cell>
        </row>
        <row r="1318">
          <cell r="A1318" t="str">
            <v>2.1.3.1.01.0006</v>
          </cell>
          <cell r="B1318" t="str">
            <v>CRÉDITO CON BCO BANORTE (SIN USO)</v>
          </cell>
          <cell r="C1318" t="str">
            <v xml:space="preserve"> -   </v>
          </cell>
          <cell r="D1318" t="str">
            <v xml:space="preserve"> -   </v>
          </cell>
          <cell r="E1318" t="str">
            <v xml:space="preserve"> -   </v>
          </cell>
          <cell r="F1318" t="str">
            <v xml:space="preserve"> -   </v>
          </cell>
          <cell r="G1318">
            <v>0</v>
          </cell>
        </row>
        <row r="1319">
          <cell r="A1319" t="str">
            <v>2.1.3.1.01.0007</v>
          </cell>
          <cell r="B1319" t="str">
            <v>REFINANCIAMIENTO 2016 BANOBRAS</v>
          </cell>
          <cell r="C1319">
            <v>19460214.620000001</v>
          </cell>
          <cell r="D1319">
            <v>26655284.309999999</v>
          </cell>
          <cell r="E1319">
            <v>29028442.77</v>
          </cell>
          <cell r="F1319">
            <v>21833373.079999998</v>
          </cell>
          <cell r="G1319">
            <v>96977314.780000001</v>
          </cell>
        </row>
        <row r="1320">
          <cell r="A1320" t="str">
            <v>2.1.3.1.01.0008</v>
          </cell>
          <cell r="B1320" t="str">
            <v>FINANCIAMIENTO 2016 BVA BANCOMER</v>
          </cell>
          <cell r="C1320" t="str">
            <v xml:space="preserve"> -   </v>
          </cell>
          <cell r="D1320" t="str">
            <v xml:space="preserve"> -   </v>
          </cell>
          <cell r="E1320" t="str">
            <v xml:space="preserve"> -   </v>
          </cell>
          <cell r="F1320" t="str">
            <v xml:space="preserve"> -   </v>
          </cell>
          <cell r="G1320">
            <v>0</v>
          </cell>
        </row>
        <row r="1321">
          <cell r="A1321" t="str">
            <v>2.1.3.1.01.0009</v>
          </cell>
          <cell r="B1321" t="str">
            <v>PRUEBA</v>
          </cell>
          <cell r="C1321" t="str">
            <v xml:space="preserve"> -   </v>
          </cell>
          <cell r="D1321" t="str">
            <v xml:space="preserve"> -   </v>
          </cell>
          <cell r="E1321" t="str">
            <v xml:space="preserve"> -   </v>
          </cell>
          <cell r="F1321" t="str">
            <v xml:space="preserve"> -   </v>
          </cell>
          <cell r="G1321">
            <v>0</v>
          </cell>
        </row>
        <row r="1322">
          <cell r="A1322" t="str">
            <v>2.1.3.1.01.0010</v>
          </cell>
          <cell r="B1322" t="str">
            <v>REFINANCIAMIENTO 2016 BBVA BANCOMER</v>
          </cell>
          <cell r="C1322">
            <v>14630127.58</v>
          </cell>
          <cell r="D1322">
            <v>20256752.199999999</v>
          </cell>
          <cell r="E1322">
            <v>22060239.800000001</v>
          </cell>
          <cell r="F1322">
            <v>16433615.18</v>
          </cell>
          <cell r="G1322">
            <v>73380734.75999999</v>
          </cell>
        </row>
        <row r="1323">
          <cell r="A1323" t="str">
            <v>2.1.3.1.01.0011</v>
          </cell>
          <cell r="B1323" t="str">
            <v>FINANCIAMIENTO BANOBRAS 2016</v>
          </cell>
          <cell r="C1323">
            <v>1195237.47</v>
          </cell>
          <cell r="D1323">
            <v>1654008.15</v>
          </cell>
          <cell r="E1323">
            <v>1800098.83</v>
          </cell>
          <cell r="F1323">
            <v>1341328.1499999999</v>
          </cell>
          <cell r="G1323">
            <v>5990672.5999999996</v>
          </cell>
        </row>
        <row r="1324">
          <cell r="A1324" t="str">
            <v>2.1.3.2.00.0000</v>
          </cell>
          <cell r="B1324" t="str">
            <v>PORCIÓN A CORTO PLAZO DE DEUDA PÚBLICA EXTERNA</v>
          </cell>
          <cell r="C1324" t="str">
            <v xml:space="preserve"> -   </v>
          </cell>
          <cell r="D1324" t="str">
            <v xml:space="preserve"> -   </v>
          </cell>
          <cell r="E1324" t="str">
            <v xml:space="preserve"> -   </v>
          </cell>
          <cell r="F1324" t="str">
            <v xml:space="preserve"> -   </v>
          </cell>
          <cell r="G1324">
            <v>0</v>
          </cell>
        </row>
        <row r="1325">
          <cell r="A1325" t="str">
            <v>2.1.3.2.01.0000</v>
          </cell>
          <cell r="B1325" t="str">
            <v>PORCIÓN A CORTO PLAZO DE TÍTULOS Y VALORES DE DEUDA EXTERNA</v>
          </cell>
          <cell r="C1325" t="str">
            <v xml:space="preserve"> -   </v>
          </cell>
          <cell r="D1325" t="str">
            <v xml:space="preserve"> -   </v>
          </cell>
          <cell r="E1325" t="str">
            <v xml:space="preserve"> -   </v>
          </cell>
          <cell r="F1325" t="str">
            <v xml:space="preserve"> -   </v>
          </cell>
          <cell r="G1325">
            <v>0</v>
          </cell>
        </row>
        <row r="1326">
          <cell r="A1326" t="str">
            <v>2.1.3.3.00.0000</v>
          </cell>
          <cell r="B1326" t="str">
            <v>PORCIÓN A CORTO PLAZO DE ARRENDAMIENTO FINANCIERO</v>
          </cell>
          <cell r="C1326" t="str">
            <v xml:space="preserve"> -   </v>
          </cell>
          <cell r="D1326" t="str">
            <v xml:space="preserve"> -   </v>
          </cell>
          <cell r="E1326" t="str">
            <v xml:space="preserve"> -   </v>
          </cell>
          <cell r="F1326" t="str">
            <v xml:space="preserve"> -   </v>
          </cell>
          <cell r="G1326">
            <v>0</v>
          </cell>
        </row>
        <row r="1327">
          <cell r="A1327" t="str">
            <v>2.1.3.3.01.0000</v>
          </cell>
          <cell r="B1327" t="str">
            <v>PORCIÓN A CORTO PLAZO DE ARRENDAMIENTO FINANCIERO NACIONAL</v>
          </cell>
          <cell r="C1327" t="str">
            <v xml:space="preserve"> -   </v>
          </cell>
          <cell r="D1327" t="str">
            <v xml:space="preserve"> -   </v>
          </cell>
          <cell r="E1327" t="str">
            <v xml:space="preserve"> -   </v>
          </cell>
          <cell r="F1327" t="str">
            <v xml:space="preserve"> -   </v>
          </cell>
          <cell r="G1327">
            <v>0</v>
          </cell>
        </row>
        <row r="1328">
          <cell r="A1328" t="str">
            <v>2.1.4.0.00.0000</v>
          </cell>
          <cell r="B1328" t="str">
            <v>TÍTULOS Y VALORES A CORTO PLAZO</v>
          </cell>
          <cell r="C1328" t="str">
            <v xml:space="preserve"> -   </v>
          </cell>
          <cell r="D1328" t="str">
            <v xml:space="preserve"> -   </v>
          </cell>
          <cell r="E1328" t="str">
            <v xml:space="preserve"> -   </v>
          </cell>
          <cell r="F1328" t="str">
            <v xml:space="preserve"> -   </v>
          </cell>
          <cell r="G1328">
            <v>0</v>
          </cell>
        </row>
        <row r="1329">
          <cell r="A1329" t="str">
            <v>2.1.4.1.00.0000</v>
          </cell>
          <cell r="B1329" t="str">
            <v>TÍTULOS Y VALORES DE DEUDA PÚBLICA INTERNA A CORTO PLAZO</v>
          </cell>
          <cell r="C1329" t="str">
            <v xml:space="preserve"> -   </v>
          </cell>
          <cell r="D1329" t="str">
            <v xml:space="preserve"> -   </v>
          </cell>
          <cell r="E1329" t="str">
            <v xml:space="preserve"> -   </v>
          </cell>
          <cell r="F1329" t="str">
            <v xml:space="preserve"> -   </v>
          </cell>
          <cell r="G1329">
            <v>0</v>
          </cell>
        </row>
        <row r="1330">
          <cell r="A1330" t="str">
            <v>2.1.4.1.01.0000</v>
          </cell>
          <cell r="B1330" t="str">
            <v>TÍTULOS Y VALORES DE DEUDA PÚBLICA INTERNA A CORTO PLAZO</v>
          </cell>
          <cell r="C1330" t="str">
            <v xml:space="preserve"> -   </v>
          </cell>
          <cell r="D1330" t="str">
            <v xml:space="preserve"> -   </v>
          </cell>
          <cell r="E1330" t="str">
            <v xml:space="preserve"> -   </v>
          </cell>
          <cell r="F1330" t="str">
            <v xml:space="preserve"> -   </v>
          </cell>
          <cell r="G1330">
            <v>0</v>
          </cell>
        </row>
        <row r="1331">
          <cell r="A1331" t="str">
            <v>2.1.4.2.00.0000</v>
          </cell>
          <cell r="B1331" t="str">
            <v>TÍTULOS Y VALORES DE DEUDA PÚBLICA EXTERNA A CORTO PLAZO</v>
          </cell>
          <cell r="C1331" t="str">
            <v xml:space="preserve"> -   </v>
          </cell>
          <cell r="D1331" t="str">
            <v xml:space="preserve"> -   </v>
          </cell>
          <cell r="E1331" t="str">
            <v xml:space="preserve"> -   </v>
          </cell>
          <cell r="F1331" t="str">
            <v xml:space="preserve"> -   </v>
          </cell>
          <cell r="G1331">
            <v>0</v>
          </cell>
        </row>
        <row r="1332">
          <cell r="A1332" t="str">
            <v>2.1.5.0.00.0000</v>
          </cell>
          <cell r="B1332" t="str">
            <v>PASIVOS DIFERIDOS A CORTO PLAZO</v>
          </cell>
          <cell r="C1332" t="str">
            <v xml:space="preserve"> -   </v>
          </cell>
          <cell r="D1332" t="str">
            <v xml:space="preserve"> -   </v>
          </cell>
          <cell r="E1332" t="str">
            <v xml:space="preserve"> -   </v>
          </cell>
          <cell r="F1332" t="str">
            <v xml:space="preserve"> -   </v>
          </cell>
          <cell r="G1332">
            <v>0</v>
          </cell>
        </row>
        <row r="1333">
          <cell r="A1333" t="str">
            <v>2.1.5.1.00.0000</v>
          </cell>
          <cell r="B1333" t="str">
            <v>INGRESOS COBRADOS POR ADELANTADO A CORTO PLAZO</v>
          </cell>
          <cell r="C1333" t="str">
            <v xml:space="preserve"> -   </v>
          </cell>
          <cell r="D1333" t="str">
            <v xml:space="preserve"> -   </v>
          </cell>
          <cell r="E1333" t="str">
            <v xml:space="preserve"> -   </v>
          </cell>
          <cell r="F1333" t="str">
            <v xml:space="preserve"> -   </v>
          </cell>
          <cell r="G1333">
            <v>0</v>
          </cell>
        </row>
        <row r="1334">
          <cell r="A1334" t="str">
            <v>2.1.5.2.00.0000</v>
          </cell>
          <cell r="B1334" t="str">
            <v>INTERESES COBRADOS POR ADELANTADO A CORTO PLAZO</v>
          </cell>
          <cell r="C1334" t="str">
            <v xml:space="preserve"> -   </v>
          </cell>
          <cell r="D1334" t="str">
            <v xml:space="preserve"> -   </v>
          </cell>
          <cell r="E1334" t="str">
            <v xml:space="preserve"> -   </v>
          </cell>
          <cell r="F1334" t="str">
            <v xml:space="preserve"> -   </v>
          </cell>
          <cell r="G1334">
            <v>0</v>
          </cell>
        </row>
        <row r="1335">
          <cell r="A1335" t="str">
            <v>2.1.5.9.00.0000</v>
          </cell>
          <cell r="B1335" t="str">
            <v>OTROS PASIVOS DIFERIDOS A CORTO PLAZO</v>
          </cell>
          <cell r="C1335" t="str">
            <v xml:space="preserve"> -   </v>
          </cell>
          <cell r="D1335" t="str">
            <v xml:space="preserve"> -   </v>
          </cell>
          <cell r="E1335" t="str">
            <v xml:space="preserve"> -   </v>
          </cell>
          <cell r="F1335" t="str">
            <v xml:space="preserve"> -   </v>
          </cell>
          <cell r="G1335">
            <v>0</v>
          </cell>
        </row>
        <row r="1336">
          <cell r="A1336" t="str">
            <v>2.1.6.0.00.0000</v>
          </cell>
          <cell r="B1336" t="str">
            <v>FONDOS Y BIENES DE TERCEROS EN GARANTÍA Y/O ADMINISTRACIÓN A CORTO PLAZO</v>
          </cell>
          <cell r="C1336">
            <v>10140410.59</v>
          </cell>
          <cell r="D1336">
            <v>80624.149999999994</v>
          </cell>
          <cell r="E1336">
            <v>2715996.49</v>
          </cell>
          <cell r="F1336">
            <v>12775782.93</v>
          </cell>
          <cell r="G1336">
            <v>25712814.16</v>
          </cell>
        </row>
        <row r="1337">
          <cell r="A1337" t="str">
            <v>2.1.6.1.00.0000</v>
          </cell>
          <cell r="B1337" t="str">
            <v>FONDOS EN GARANTÍA A CORTO PLAZO</v>
          </cell>
          <cell r="C1337">
            <v>10140410.59</v>
          </cell>
          <cell r="D1337">
            <v>80624.149999999994</v>
          </cell>
          <cell r="E1337">
            <v>2715996.49</v>
          </cell>
          <cell r="F1337">
            <v>12775782.93</v>
          </cell>
          <cell r="G1337">
            <v>25712814.16</v>
          </cell>
        </row>
        <row r="1338">
          <cell r="A1338" t="str">
            <v>2.1.6.1.01.0000</v>
          </cell>
          <cell r="B1338" t="str">
            <v>FONDOS EN GARANTÍA</v>
          </cell>
          <cell r="C1338">
            <v>10140410.59</v>
          </cell>
          <cell r="D1338">
            <v>80624.149999999994</v>
          </cell>
          <cell r="E1338">
            <v>2715996.49</v>
          </cell>
          <cell r="F1338">
            <v>12775782.93</v>
          </cell>
          <cell r="G1338">
            <v>25712814.16</v>
          </cell>
        </row>
        <row r="1339">
          <cell r="A1339" t="str">
            <v>2.1.6.1.01.0001</v>
          </cell>
          <cell r="B1339" t="str">
            <v>DEPÓSITOS EN GARANTÍA</v>
          </cell>
          <cell r="C1339">
            <v>10140410.59</v>
          </cell>
          <cell r="D1339">
            <v>80624.149999999994</v>
          </cell>
          <cell r="E1339">
            <v>2715996.49</v>
          </cell>
          <cell r="F1339">
            <v>12775782.93</v>
          </cell>
          <cell r="G1339">
            <v>25712814.16</v>
          </cell>
        </row>
        <row r="1340">
          <cell r="A1340" t="str">
            <v>2.1.6.2.00.0000</v>
          </cell>
          <cell r="B1340" t="str">
            <v>FONDOS EN ADMINISTRACIÓN A CORTO PLAZO</v>
          </cell>
          <cell r="C1340" t="str">
            <v xml:space="preserve"> -   </v>
          </cell>
          <cell r="D1340" t="str">
            <v xml:space="preserve"> -   </v>
          </cell>
          <cell r="E1340" t="str">
            <v xml:space="preserve"> -   </v>
          </cell>
          <cell r="F1340" t="str">
            <v xml:space="preserve"> -   </v>
          </cell>
          <cell r="G1340">
            <v>0</v>
          </cell>
        </row>
        <row r="1341">
          <cell r="A1341" t="str">
            <v>2.1.6.3.00.0000</v>
          </cell>
          <cell r="B1341" t="str">
            <v>FONDOS CONTINGENTES A CORTO PLAZO</v>
          </cell>
          <cell r="C1341" t="str">
            <v xml:space="preserve"> -   </v>
          </cell>
          <cell r="D1341" t="str">
            <v xml:space="preserve"> -   </v>
          </cell>
          <cell r="E1341" t="str">
            <v xml:space="preserve"> -   </v>
          </cell>
          <cell r="F1341" t="str">
            <v xml:space="preserve"> -   </v>
          </cell>
          <cell r="G1341">
            <v>0</v>
          </cell>
        </row>
        <row r="1342">
          <cell r="A1342" t="str">
            <v>2.1.6.4.00.0000</v>
          </cell>
          <cell r="B1342" t="str">
            <v>FONDOS DE FIDEICOMISOS, MANDATOS Y CONTRATOS ANÁLOGOS A CORTO PLAZO</v>
          </cell>
          <cell r="C1342" t="str">
            <v xml:space="preserve"> -   </v>
          </cell>
          <cell r="D1342" t="str">
            <v xml:space="preserve"> -   </v>
          </cell>
          <cell r="E1342" t="str">
            <v xml:space="preserve"> -   </v>
          </cell>
          <cell r="F1342" t="str">
            <v xml:space="preserve"> -   </v>
          </cell>
          <cell r="G1342">
            <v>0</v>
          </cell>
        </row>
        <row r="1343">
          <cell r="A1343" t="str">
            <v>2.1.6.4.01.0000</v>
          </cell>
          <cell r="B1343" t="str">
            <v>FONDOS DE FIDEICOMISOS, MANDATOS Y CONTRATOS ANÁLOGOS A CORTO PLAZO</v>
          </cell>
          <cell r="C1343" t="str">
            <v xml:space="preserve"> -   </v>
          </cell>
          <cell r="D1343" t="str">
            <v xml:space="preserve"> -   </v>
          </cell>
          <cell r="E1343" t="str">
            <v xml:space="preserve"> -   </v>
          </cell>
          <cell r="F1343" t="str">
            <v xml:space="preserve"> -   </v>
          </cell>
          <cell r="G1343">
            <v>0</v>
          </cell>
        </row>
        <row r="1344">
          <cell r="A1344" t="str">
            <v>2.1.6.4.01.0001</v>
          </cell>
          <cell r="B1344" t="str">
            <v>FIDEICOMISO FONDO SAPS</v>
          </cell>
          <cell r="C1344" t="str">
            <v xml:space="preserve"> -   </v>
          </cell>
          <cell r="D1344" t="str">
            <v xml:space="preserve"> -   </v>
          </cell>
          <cell r="E1344" t="str">
            <v xml:space="preserve"> -   </v>
          </cell>
          <cell r="F1344" t="str">
            <v xml:space="preserve"> -   </v>
          </cell>
          <cell r="G1344">
            <v>0</v>
          </cell>
        </row>
        <row r="1345">
          <cell r="A1345" t="str">
            <v>2.1.6.5.00.0000</v>
          </cell>
          <cell r="B1345" t="str">
            <v>OTROS FONDOS DE TERCEROS EN GARANTÍA Y/O ADMINISTRACIÓN A CORTO PLAZO</v>
          </cell>
          <cell r="C1345" t="str">
            <v xml:space="preserve"> -   </v>
          </cell>
          <cell r="D1345" t="str">
            <v xml:space="preserve"> -   </v>
          </cell>
          <cell r="E1345" t="str">
            <v xml:space="preserve"> -   </v>
          </cell>
          <cell r="F1345" t="str">
            <v xml:space="preserve"> -   </v>
          </cell>
          <cell r="G1345">
            <v>0</v>
          </cell>
        </row>
        <row r="1346">
          <cell r="A1346" t="str">
            <v>2.1.6.6.00.0000</v>
          </cell>
          <cell r="B1346" t="str">
            <v>VALORES Y BIENES EN GARANTÍA A CORTO PLAZO</v>
          </cell>
          <cell r="C1346" t="str">
            <v xml:space="preserve"> -   </v>
          </cell>
          <cell r="D1346" t="str">
            <v xml:space="preserve"> -   </v>
          </cell>
          <cell r="E1346" t="str">
            <v xml:space="preserve"> -   </v>
          </cell>
          <cell r="F1346" t="str">
            <v xml:space="preserve"> -   </v>
          </cell>
          <cell r="G1346">
            <v>0</v>
          </cell>
        </row>
        <row r="1347">
          <cell r="A1347" t="str">
            <v>2.1.7.0.00.0000</v>
          </cell>
          <cell r="B1347" t="str">
            <v>PROVISIONES A CORTO PLAZO</v>
          </cell>
          <cell r="C1347">
            <v>23869838.57</v>
          </cell>
          <cell r="D1347">
            <v>11634949.810000001</v>
          </cell>
          <cell r="E1347">
            <v>18649271.440000001</v>
          </cell>
          <cell r="F1347">
            <v>30884160.199999999</v>
          </cell>
          <cell r="G1347">
            <v>85038220.020000011</v>
          </cell>
        </row>
        <row r="1348">
          <cell r="A1348" t="str">
            <v>2.1.7.1.00.0000</v>
          </cell>
          <cell r="B1348" t="str">
            <v>PROVISIÓN PARA DEMANDAS Y JUICIOS A CORTO PLAZO</v>
          </cell>
          <cell r="C1348">
            <v>23869838.57</v>
          </cell>
          <cell r="D1348">
            <v>11634949.810000001</v>
          </cell>
          <cell r="E1348">
            <v>18649271.440000001</v>
          </cell>
          <cell r="F1348">
            <v>30884160.199999999</v>
          </cell>
          <cell r="G1348">
            <v>85038220.020000011</v>
          </cell>
        </row>
        <row r="1349">
          <cell r="A1349" t="str">
            <v>2.1.7.1.01.0000</v>
          </cell>
          <cell r="B1349" t="str">
            <v>PROVISIÓN PARA DEMANDAS Y JUICIOS A CORTO PLAZO</v>
          </cell>
          <cell r="C1349">
            <v>23869838.57</v>
          </cell>
          <cell r="D1349">
            <v>11634949.810000001</v>
          </cell>
          <cell r="E1349">
            <v>18649271.440000001</v>
          </cell>
          <cell r="F1349">
            <v>30884160.199999999</v>
          </cell>
          <cell r="G1349">
            <v>85038220.020000011</v>
          </cell>
        </row>
        <row r="1350">
          <cell r="A1350" t="str">
            <v>2.1.7.1.01.0001</v>
          </cell>
          <cell r="B1350" t="str">
            <v>PROVISIÓN PARA DEMANDAS Y JUICIOS A CORTO PLAZO</v>
          </cell>
          <cell r="C1350">
            <v>23869838.57</v>
          </cell>
          <cell r="D1350">
            <v>11634949.810000001</v>
          </cell>
          <cell r="E1350">
            <v>18649271.440000001</v>
          </cell>
          <cell r="F1350">
            <v>30884160.199999999</v>
          </cell>
          <cell r="G1350">
            <v>85038220.020000011</v>
          </cell>
        </row>
        <row r="1351">
          <cell r="A1351" t="str">
            <v>2.1.7.2.00.0000</v>
          </cell>
          <cell r="B1351" t="str">
            <v>PROVISIÓN PARA CONTINGENCIAS A CORTO PLAZO</v>
          </cell>
          <cell r="C1351" t="str">
            <v xml:space="preserve"> -   </v>
          </cell>
          <cell r="D1351" t="str">
            <v xml:space="preserve"> -   </v>
          </cell>
          <cell r="E1351" t="str">
            <v xml:space="preserve"> -   </v>
          </cell>
          <cell r="F1351" t="str">
            <v xml:space="preserve"> -   </v>
          </cell>
          <cell r="G1351">
            <v>0</v>
          </cell>
        </row>
        <row r="1352">
          <cell r="A1352" t="str">
            <v>2.1.7.9.00.0000</v>
          </cell>
          <cell r="B1352" t="str">
            <v>OTRAS PROVISIONES A CORTO PLAZO</v>
          </cell>
          <cell r="C1352" t="str">
            <v xml:space="preserve"> -   </v>
          </cell>
          <cell r="D1352" t="str">
            <v xml:space="preserve"> -   </v>
          </cell>
          <cell r="E1352" t="str">
            <v xml:space="preserve"> -   </v>
          </cell>
          <cell r="F1352" t="str">
            <v xml:space="preserve"> -   </v>
          </cell>
          <cell r="G1352">
            <v>0</v>
          </cell>
        </row>
        <row r="1353">
          <cell r="A1353" t="str">
            <v>2.1.9.0.00.0000</v>
          </cell>
          <cell r="B1353" t="str">
            <v>OTROS PASIVOS A CORTO PLAZO</v>
          </cell>
          <cell r="C1353">
            <v>16047004.960000001</v>
          </cell>
          <cell r="D1353">
            <v>499395741.11000001</v>
          </cell>
          <cell r="E1353">
            <v>513871287.69999999</v>
          </cell>
          <cell r="F1353">
            <v>30522551.550000001</v>
          </cell>
          <cell r="G1353">
            <v>1059836585.3199999</v>
          </cell>
        </row>
        <row r="1354">
          <cell r="A1354" t="str">
            <v>2.1.9.1.00.0000</v>
          </cell>
          <cell r="B1354" t="str">
            <v>INGRESOS POR CLASIFICAR</v>
          </cell>
          <cell r="C1354">
            <v>16047004.960000001</v>
          </cell>
          <cell r="D1354">
            <v>499395741.11000001</v>
          </cell>
          <cell r="E1354">
            <v>513871287.69999999</v>
          </cell>
          <cell r="F1354">
            <v>30522551.550000001</v>
          </cell>
          <cell r="G1354">
            <v>1059836585.3199999</v>
          </cell>
        </row>
        <row r="1355">
          <cell r="A1355" t="str">
            <v>2.1.9.1.01.0000</v>
          </cell>
          <cell r="B1355" t="str">
            <v>INGRESOS POR CLASIFICAR</v>
          </cell>
          <cell r="C1355">
            <v>16047004.960000001</v>
          </cell>
          <cell r="D1355">
            <v>499395741.11000001</v>
          </cell>
          <cell r="E1355">
            <v>513871287.69999999</v>
          </cell>
          <cell r="F1355">
            <v>30522551.550000001</v>
          </cell>
          <cell r="G1355">
            <v>1059836585.3199999</v>
          </cell>
        </row>
        <row r="1356">
          <cell r="A1356" t="str">
            <v>2.1.9.1.01.0001</v>
          </cell>
          <cell r="B1356" t="str">
            <v>INGRESOS POR CLASIFICAR</v>
          </cell>
          <cell r="C1356">
            <v>1176138.6499999999</v>
          </cell>
          <cell r="D1356">
            <v>25002697.93</v>
          </cell>
          <cell r="E1356">
            <v>27649992.670000002</v>
          </cell>
          <cell r="F1356">
            <v>3823433.39</v>
          </cell>
          <cell r="G1356">
            <v>57652262.640000001</v>
          </cell>
        </row>
        <row r="1357">
          <cell r="A1357" t="str">
            <v>2.1.9.1.01.0002</v>
          </cell>
          <cell r="B1357" t="str">
            <v>INGRESOS POR CLASIFICAR ISAI</v>
          </cell>
          <cell r="C1357">
            <v>14870866.310000001</v>
          </cell>
          <cell r="D1357">
            <v>452339209.5</v>
          </cell>
          <cell r="E1357">
            <v>454990475.99000001</v>
          </cell>
          <cell r="F1357">
            <v>17522132.800000001</v>
          </cell>
          <cell r="G1357">
            <v>939722684.5999999</v>
          </cell>
        </row>
        <row r="1358">
          <cell r="A1358" t="str">
            <v>2.1.9.1.01.0003</v>
          </cell>
          <cell r="B1358" t="str">
            <v>INGRESOS POR CLASIFICAR CONTRIBUCIONES</v>
          </cell>
          <cell r="C1358" t="str">
            <v xml:space="preserve"> -   </v>
          </cell>
          <cell r="D1358">
            <v>20561666.030000001</v>
          </cell>
          <cell r="E1358">
            <v>22559349.210000001</v>
          </cell>
          <cell r="F1358">
            <v>1997683.18</v>
          </cell>
          <cell r="G1358">
            <v>45118698.420000002</v>
          </cell>
        </row>
        <row r="1359">
          <cell r="A1359" t="str">
            <v>2.1.9.1.01.0004</v>
          </cell>
          <cell r="B1359" t="str">
            <v>INGRESOS POR CLASIFICAR CONCILIACIONES BANCARIAS</v>
          </cell>
          <cell r="C1359" t="str">
            <v xml:space="preserve"> -   </v>
          </cell>
          <cell r="D1359">
            <v>1492167.65</v>
          </cell>
          <cell r="E1359">
            <v>8671469.8300000001</v>
          </cell>
          <cell r="F1359">
            <v>7179302.1799999997</v>
          </cell>
          <cell r="G1359">
            <v>17342939.66</v>
          </cell>
        </row>
        <row r="1360">
          <cell r="A1360" t="str">
            <v>2.1.9.2.00.0000</v>
          </cell>
          <cell r="B1360" t="str">
            <v>RECAUDACIÓN POR PARTICIPAR</v>
          </cell>
          <cell r="C1360" t="str">
            <v xml:space="preserve"> -   </v>
          </cell>
          <cell r="D1360" t="str">
            <v xml:space="preserve"> -   </v>
          </cell>
          <cell r="E1360" t="str">
            <v xml:space="preserve"> -   </v>
          </cell>
          <cell r="F1360" t="str">
            <v xml:space="preserve"> -   </v>
          </cell>
          <cell r="G1360">
            <v>0</v>
          </cell>
        </row>
        <row r="1361">
          <cell r="A1361" t="str">
            <v>2.1.9.9.00.0000</v>
          </cell>
          <cell r="B1361" t="str">
            <v>OTROS PASIVOS CIRCULANTES</v>
          </cell>
          <cell r="C1361" t="str">
            <v xml:space="preserve"> -   </v>
          </cell>
          <cell r="D1361" t="str">
            <v xml:space="preserve"> -   </v>
          </cell>
          <cell r="E1361" t="str">
            <v xml:space="preserve"> -   </v>
          </cell>
          <cell r="F1361" t="str">
            <v xml:space="preserve"> -   </v>
          </cell>
          <cell r="G1361">
            <v>0</v>
          </cell>
        </row>
        <row r="1362">
          <cell r="A1362" t="str">
            <v>2.2.0.0.00.0000</v>
          </cell>
          <cell r="B1362" t="str">
            <v>PASIVO NO CIRCULANTE</v>
          </cell>
          <cell r="C1362">
            <v>1598822909.8399999</v>
          </cell>
          <cell r="D1362">
            <v>30225960.620000001</v>
          </cell>
          <cell r="E1362">
            <v>114350.71</v>
          </cell>
          <cell r="F1362">
            <v>1568711299.9300001</v>
          </cell>
          <cell r="G1362">
            <v>3197874521.0999999</v>
          </cell>
        </row>
        <row r="1363">
          <cell r="A1363" t="str">
            <v>2.2.1.0.00.0000</v>
          </cell>
          <cell r="B1363" t="str">
            <v>CUENTAS POR PAGAR A LARGO PLAZO</v>
          </cell>
          <cell r="C1363" t="str">
            <v xml:space="preserve"> -   </v>
          </cell>
          <cell r="D1363" t="str">
            <v xml:space="preserve"> -   </v>
          </cell>
          <cell r="E1363" t="str">
            <v xml:space="preserve"> -   </v>
          </cell>
          <cell r="F1363" t="str">
            <v xml:space="preserve"> -   </v>
          </cell>
          <cell r="G1363">
            <v>0</v>
          </cell>
        </row>
        <row r="1364">
          <cell r="A1364" t="str">
            <v>2.2.1.1.00.0000</v>
          </cell>
          <cell r="B1364" t="str">
            <v>PROVEEDORES POR PAGAR A LARGO PLAZO</v>
          </cell>
          <cell r="C1364" t="str">
            <v xml:space="preserve"> -   </v>
          </cell>
          <cell r="D1364" t="str">
            <v xml:space="preserve"> -   </v>
          </cell>
          <cell r="E1364" t="str">
            <v xml:space="preserve"> -   </v>
          </cell>
          <cell r="F1364" t="str">
            <v xml:space="preserve"> -   </v>
          </cell>
          <cell r="G1364">
            <v>0</v>
          </cell>
        </row>
        <row r="1365">
          <cell r="A1365" t="str">
            <v>2.2.1.1.01.0000</v>
          </cell>
          <cell r="B1365" t="str">
            <v>DEUDAS POR ADQUISICIÓN DE BIENES  Y CONTRATACIÓN DE SERVICIOS POR PAGAR A LARGO PLAZO</v>
          </cell>
          <cell r="C1365" t="str">
            <v xml:space="preserve"> -   </v>
          </cell>
          <cell r="D1365" t="str">
            <v xml:space="preserve"> -   </v>
          </cell>
          <cell r="E1365" t="str">
            <v xml:space="preserve"> -   </v>
          </cell>
          <cell r="F1365" t="str">
            <v xml:space="preserve"> -   </v>
          </cell>
          <cell r="G1365">
            <v>0</v>
          </cell>
        </row>
        <row r="1366">
          <cell r="A1366" t="str">
            <v>2.2.1.1.02.0000</v>
          </cell>
          <cell r="B1366" t="str">
            <v>DEUDAS POR ADQUISICIÓN DE BIENES INMUEBLES, MUEBLES E INTANGIBLES POR PAGAR A LARGO PLAZO.</v>
          </cell>
          <cell r="C1366" t="str">
            <v xml:space="preserve"> -   </v>
          </cell>
          <cell r="D1366" t="str">
            <v xml:space="preserve"> -   </v>
          </cell>
          <cell r="E1366" t="str">
            <v xml:space="preserve"> -   </v>
          </cell>
          <cell r="F1366" t="str">
            <v xml:space="preserve"> -   </v>
          </cell>
          <cell r="G1366">
            <v>0</v>
          </cell>
        </row>
        <row r="1367">
          <cell r="A1367" t="str">
            <v>2.2.1.1.09.0000</v>
          </cell>
          <cell r="B1367" t="str">
            <v>OTRAS DEUDAS COMERCIALES POR PAGAR A LARGO PLAZO</v>
          </cell>
          <cell r="C1367" t="str">
            <v xml:space="preserve"> -   </v>
          </cell>
          <cell r="D1367" t="str">
            <v xml:space="preserve"> -   </v>
          </cell>
          <cell r="E1367" t="str">
            <v xml:space="preserve"> -   </v>
          </cell>
          <cell r="F1367" t="str">
            <v xml:space="preserve"> -   </v>
          </cell>
          <cell r="G1367">
            <v>0</v>
          </cell>
        </row>
        <row r="1368">
          <cell r="A1368" t="str">
            <v>2.2.1.2.00.0000</v>
          </cell>
          <cell r="B1368" t="str">
            <v>CONTRATISTAS POR OBRAS PÚBLICAS POR PAGAR A LARGO PLAZO</v>
          </cell>
          <cell r="C1368" t="str">
            <v xml:space="preserve"> -   </v>
          </cell>
          <cell r="D1368" t="str">
            <v xml:space="preserve"> -   </v>
          </cell>
          <cell r="E1368" t="str">
            <v xml:space="preserve"> -   </v>
          </cell>
          <cell r="F1368" t="str">
            <v xml:space="preserve"> -   </v>
          </cell>
          <cell r="G1368">
            <v>0</v>
          </cell>
        </row>
        <row r="1369">
          <cell r="A1369" t="str">
            <v>2.2.1.2.01.0000</v>
          </cell>
          <cell r="B1369" t="str">
            <v>CONTRATISTAS POR OBRAS EN BIENES DE DOMINIO PÚBLICO POR PAGAR A LARGO PLAZO</v>
          </cell>
          <cell r="C1369" t="str">
            <v xml:space="preserve"> -   </v>
          </cell>
          <cell r="D1369" t="str">
            <v xml:space="preserve"> -   </v>
          </cell>
          <cell r="E1369" t="str">
            <v xml:space="preserve"> -   </v>
          </cell>
          <cell r="F1369" t="str">
            <v xml:space="preserve"> -   </v>
          </cell>
          <cell r="G1369">
            <v>0</v>
          </cell>
        </row>
        <row r="1370">
          <cell r="A1370" t="str">
            <v>2.2.1.2.02.0000</v>
          </cell>
          <cell r="B1370" t="str">
            <v>CONTRATISTAS POR OBRAS EN BIENES PROPIOS POR PAGAR A LARGO PLAZO</v>
          </cell>
          <cell r="C1370" t="str">
            <v xml:space="preserve"> -   </v>
          </cell>
          <cell r="D1370" t="str">
            <v xml:space="preserve"> -   </v>
          </cell>
          <cell r="E1370" t="str">
            <v xml:space="preserve"> -   </v>
          </cell>
          <cell r="F1370" t="str">
            <v xml:space="preserve"> -   </v>
          </cell>
          <cell r="G1370">
            <v>0</v>
          </cell>
        </row>
        <row r="1371">
          <cell r="A1371" t="str">
            <v>2.2.2.0.00.0000</v>
          </cell>
          <cell r="B1371" t="str">
            <v>DOCUMENTOS POR PAGAR A LARGO PLAZO</v>
          </cell>
          <cell r="C1371" t="str">
            <v xml:space="preserve"> -   </v>
          </cell>
          <cell r="D1371" t="str">
            <v xml:space="preserve"> -   </v>
          </cell>
          <cell r="E1371" t="str">
            <v xml:space="preserve"> -   </v>
          </cell>
          <cell r="F1371" t="str">
            <v xml:space="preserve"> -   </v>
          </cell>
          <cell r="G1371">
            <v>0</v>
          </cell>
        </row>
        <row r="1372">
          <cell r="A1372" t="str">
            <v>2.2.2.1.00.0000</v>
          </cell>
          <cell r="B1372" t="str">
            <v>DOCUMENTOS COMERCIALES POR PAGAR A LARGO PLAZO</v>
          </cell>
          <cell r="C1372" t="str">
            <v xml:space="preserve"> -   </v>
          </cell>
          <cell r="D1372" t="str">
            <v xml:space="preserve"> -   </v>
          </cell>
          <cell r="E1372" t="str">
            <v xml:space="preserve"> -   </v>
          </cell>
          <cell r="F1372" t="str">
            <v xml:space="preserve"> -   </v>
          </cell>
          <cell r="G1372">
            <v>0</v>
          </cell>
        </row>
        <row r="1373">
          <cell r="A1373" t="str">
            <v>2.2.2.1.01.0000</v>
          </cell>
          <cell r="B1373" t="str">
            <v>DOCUMENTOS POR PAGAR POR ADQUISICIÓN DE BIENES Y CONTRATACIÓN DE SERVICIOS A LARGO PLAZO</v>
          </cell>
          <cell r="C1373" t="str">
            <v xml:space="preserve"> -   </v>
          </cell>
          <cell r="D1373" t="str">
            <v xml:space="preserve"> -   </v>
          </cell>
          <cell r="E1373" t="str">
            <v xml:space="preserve"> -   </v>
          </cell>
          <cell r="F1373" t="str">
            <v xml:space="preserve"> -   </v>
          </cell>
          <cell r="G1373">
            <v>0</v>
          </cell>
        </row>
        <row r="1374">
          <cell r="A1374" t="str">
            <v>2.2.2.1.02.0000</v>
          </cell>
          <cell r="B1374" t="str">
            <v>DOCUMENTOS POR PAGAR POR ADQUISICIÓN DE BIENES INMUEBLES, MUEBLES E INTANGIBLES</v>
          </cell>
          <cell r="C1374" t="str">
            <v xml:space="preserve"> -   </v>
          </cell>
          <cell r="D1374" t="str">
            <v xml:space="preserve"> -   </v>
          </cell>
          <cell r="E1374" t="str">
            <v xml:space="preserve"> -   </v>
          </cell>
          <cell r="F1374" t="str">
            <v xml:space="preserve"> -   </v>
          </cell>
          <cell r="G1374">
            <v>0</v>
          </cell>
        </row>
        <row r="1375">
          <cell r="A1375" t="str">
            <v>2.2.2.1.09.0000</v>
          </cell>
          <cell r="B1375" t="str">
            <v>OTROS DOCUMENTOS COMERCIALES POR PAGAR A LARGO PLAZO</v>
          </cell>
          <cell r="C1375" t="str">
            <v xml:space="preserve"> -   </v>
          </cell>
          <cell r="D1375" t="str">
            <v xml:space="preserve"> -   </v>
          </cell>
          <cell r="E1375" t="str">
            <v xml:space="preserve"> -   </v>
          </cell>
          <cell r="F1375" t="str">
            <v xml:space="preserve"> -   </v>
          </cell>
          <cell r="G1375">
            <v>0</v>
          </cell>
        </row>
        <row r="1376">
          <cell r="A1376" t="str">
            <v>2.2.2.2.00.0000</v>
          </cell>
          <cell r="B1376" t="str">
            <v>DOCUMENTOS CON CONTRATISTAS POR OBRAS PÚBLICAS POR PAGAR A LARGO PLAZO</v>
          </cell>
          <cell r="C1376" t="str">
            <v xml:space="preserve"> -   </v>
          </cell>
          <cell r="D1376" t="str">
            <v xml:space="preserve"> -   </v>
          </cell>
          <cell r="E1376" t="str">
            <v xml:space="preserve"> -   </v>
          </cell>
          <cell r="F1376" t="str">
            <v xml:space="preserve"> -   </v>
          </cell>
          <cell r="G1376">
            <v>0</v>
          </cell>
        </row>
        <row r="1377">
          <cell r="A1377" t="str">
            <v>2.2.2.2.01.0000</v>
          </cell>
          <cell r="B1377" t="str">
            <v>DOCUMENTOS CON CONTRATISTAS POR OBRAS EN BIENES DE DOMINIO PÚBLICO POR PAGAR A LARGO PLAZO</v>
          </cell>
          <cell r="C1377" t="str">
            <v xml:space="preserve"> -   </v>
          </cell>
          <cell r="D1377" t="str">
            <v xml:space="preserve"> -   </v>
          </cell>
          <cell r="E1377" t="str">
            <v xml:space="preserve"> -   </v>
          </cell>
          <cell r="F1377" t="str">
            <v xml:space="preserve"> -   </v>
          </cell>
          <cell r="G1377">
            <v>0</v>
          </cell>
        </row>
        <row r="1378">
          <cell r="A1378" t="str">
            <v>2.2.2.2.02.0000</v>
          </cell>
          <cell r="B1378" t="str">
            <v>DOCUMENTOS CON CONTRATISTAS POR OBRAS EN BIENES PROPIOS POR PAGAR A LARGO PLAZO</v>
          </cell>
          <cell r="C1378" t="str">
            <v xml:space="preserve"> -   </v>
          </cell>
          <cell r="D1378" t="str">
            <v xml:space="preserve"> -   </v>
          </cell>
          <cell r="E1378" t="str">
            <v xml:space="preserve"> -   </v>
          </cell>
          <cell r="F1378" t="str">
            <v xml:space="preserve"> -   </v>
          </cell>
          <cell r="G1378">
            <v>0</v>
          </cell>
        </row>
        <row r="1379">
          <cell r="A1379" t="str">
            <v>2.2.2.9.00.0000</v>
          </cell>
          <cell r="B1379" t="str">
            <v>OTROS DOCUMENTOS POR PAGAR A LARGO PLAZO</v>
          </cell>
          <cell r="C1379" t="str">
            <v xml:space="preserve"> -   </v>
          </cell>
          <cell r="D1379" t="str">
            <v xml:space="preserve"> -   </v>
          </cell>
          <cell r="E1379" t="str">
            <v xml:space="preserve"> -   </v>
          </cell>
          <cell r="F1379" t="str">
            <v xml:space="preserve"> -   </v>
          </cell>
          <cell r="G1379">
            <v>0</v>
          </cell>
        </row>
        <row r="1380">
          <cell r="A1380" t="str">
            <v>2.2.2.9.01.0000</v>
          </cell>
          <cell r="B1380" t="str">
            <v>OTROS DOCUMENTOS POR PAGAR A LARGO PLAZO</v>
          </cell>
          <cell r="C1380" t="str">
            <v xml:space="preserve"> -   </v>
          </cell>
          <cell r="D1380" t="str">
            <v xml:space="preserve"> -   </v>
          </cell>
          <cell r="E1380" t="str">
            <v xml:space="preserve"> -   </v>
          </cell>
          <cell r="F1380" t="str">
            <v xml:space="preserve"> -   </v>
          </cell>
          <cell r="G1380">
            <v>0</v>
          </cell>
        </row>
        <row r="1381">
          <cell r="A1381" t="str">
            <v>2.2.3.0.00.0000</v>
          </cell>
          <cell r="B1381" t="str">
            <v>DEUDA PÚBLICA A LARGO PLAZO</v>
          </cell>
          <cell r="C1381">
            <v>1590964380.1300001</v>
          </cell>
          <cell r="D1381">
            <v>30225960.620000001</v>
          </cell>
          <cell r="E1381">
            <v>112296.8</v>
          </cell>
          <cell r="F1381">
            <v>1560850716.3099999</v>
          </cell>
          <cell r="G1381">
            <v>3182153353.8599997</v>
          </cell>
        </row>
        <row r="1382">
          <cell r="A1382" t="str">
            <v>2.2.3.1.00.0000</v>
          </cell>
          <cell r="B1382" t="str">
            <v>TÍTULOS Y VALORES DE DEUDA PÚBLICA INTERNA A LARGO PLAZO</v>
          </cell>
          <cell r="C1382" t="str">
            <v xml:space="preserve"> -   </v>
          </cell>
          <cell r="D1382" t="str">
            <v xml:space="preserve"> -   </v>
          </cell>
          <cell r="E1382" t="str">
            <v xml:space="preserve"> -   </v>
          </cell>
          <cell r="F1382" t="str">
            <v xml:space="preserve"> -   </v>
          </cell>
          <cell r="G1382">
            <v>0</v>
          </cell>
        </row>
        <row r="1383">
          <cell r="A1383" t="str">
            <v>2.2.3.1.01.0000</v>
          </cell>
          <cell r="B1383" t="str">
            <v>BONOS DE TESORERÍA DE LA FEDERACIÓN A LARGO PLAZO</v>
          </cell>
          <cell r="C1383" t="str">
            <v xml:space="preserve"> -   </v>
          </cell>
          <cell r="D1383" t="str">
            <v xml:space="preserve"> -   </v>
          </cell>
          <cell r="E1383" t="str">
            <v xml:space="preserve"> -   </v>
          </cell>
          <cell r="F1383" t="str">
            <v xml:space="preserve"> -   </v>
          </cell>
          <cell r="G1383">
            <v>0</v>
          </cell>
        </row>
        <row r="1384">
          <cell r="A1384" t="str">
            <v>2.2.3.1.02.0000</v>
          </cell>
          <cell r="B1384" t="str">
            <v>BONOS Y TÍTULOS DESTINADOS A LA REGULACIÓN MONETARIA A LARGO PLAZO</v>
          </cell>
          <cell r="C1384" t="str">
            <v xml:space="preserve"> -   </v>
          </cell>
          <cell r="D1384" t="str">
            <v xml:space="preserve"> -   </v>
          </cell>
          <cell r="E1384" t="str">
            <v xml:space="preserve"> -   </v>
          </cell>
          <cell r="F1384" t="str">
            <v xml:space="preserve"> -   </v>
          </cell>
          <cell r="G1384">
            <v>0</v>
          </cell>
        </row>
        <row r="1385">
          <cell r="A1385" t="str">
            <v>2.2.3.1.03.0000</v>
          </cell>
          <cell r="B1385" t="str">
            <v>BONOS DE RECONOCIMIENTO PENSIÓN ISSSTE A LARGO PLAZO</v>
          </cell>
          <cell r="C1385" t="str">
            <v xml:space="preserve"> -   </v>
          </cell>
          <cell r="D1385" t="str">
            <v xml:space="preserve"> -   </v>
          </cell>
          <cell r="E1385" t="str">
            <v xml:space="preserve"> -   </v>
          </cell>
          <cell r="F1385" t="str">
            <v xml:space="preserve"> -   </v>
          </cell>
          <cell r="G1385">
            <v>0</v>
          </cell>
        </row>
        <row r="1386">
          <cell r="A1386" t="str">
            <v>2.2.3.1.09.0000</v>
          </cell>
          <cell r="B1386" t="str">
            <v>OTROS TÍTULOS Y VALORES DE DEUDA PÚBLICA INTERNA A LARGO PLAZO</v>
          </cell>
          <cell r="C1386" t="str">
            <v xml:space="preserve"> -   </v>
          </cell>
          <cell r="D1386" t="str">
            <v xml:space="preserve"> -   </v>
          </cell>
          <cell r="E1386" t="str">
            <v xml:space="preserve"> -   </v>
          </cell>
          <cell r="F1386" t="str">
            <v xml:space="preserve"> -   </v>
          </cell>
          <cell r="G1386">
            <v>0</v>
          </cell>
        </row>
        <row r="1387">
          <cell r="A1387" t="str">
            <v>2.2.3.2.00.0000</v>
          </cell>
          <cell r="B1387" t="str">
            <v>TÍTULOS Y VALORES DE DEUDA PÚBLICA EXTERNA A LARGO PLAZO</v>
          </cell>
          <cell r="C1387" t="str">
            <v xml:space="preserve"> -   </v>
          </cell>
          <cell r="D1387" t="str">
            <v xml:space="preserve"> -   </v>
          </cell>
          <cell r="E1387" t="str">
            <v xml:space="preserve"> -   </v>
          </cell>
          <cell r="F1387" t="str">
            <v xml:space="preserve"> -   </v>
          </cell>
          <cell r="G1387">
            <v>0</v>
          </cell>
        </row>
        <row r="1388">
          <cell r="A1388" t="str">
            <v>2.2.3.3.00.0000</v>
          </cell>
          <cell r="B1388" t="str">
            <v>PRÉSTAMOS DE DEUDA PÚBLICA INTERNA POR PAGAR A LARGO PLAZO</v>
          </cell>
          <cell r="C1388">
            <v>1590964380.1300001</v>
          </cell>
          <cell r="D1388">
            <v>30225960.620000001</v>
          </cell>
          <cell r="E1388">
            <v>112296.8</v>
          </cell>
          <cell r="F1388">
            <v>1560850716.3099999</v>
          </cell>
          <cell r="G1388">
            <v>3182153353.8599997</v>
          </cell>
        </row>
        <row r="1389">
          <cell r="A1389" t="str">
            <v>2.2.3.3.01.0000</v>
          </cell>
          <cell r="B1389" t="str">
            <v>PRÉSTAMOS A LARGO PLAZO CON EL GOBIERNO DEL ESTADO</v>
          </cell>
          <cell r="C1389" t="str">
            <v xml:space="preserve"> -   </v>
          </cell>
          <cell r="D1389" t="str">
            <v xml:space="preserve"> -   </v>
          </cell>
          <cell r="E1389" t="str">
            <v xml:space="preserve"> -   </v>
          </cell>
          <cell r="F1389" t="str">
            <v xml:space="preserve"> -   </v>
          </cell>
          <cell r="G1389">
            <v>0</v>
          </cell>
        </row>
        <row r="1390">
          <cell r="A1390" t="str">
            <v>2.2.3.3.02.0000</v>
          </cell>
          <cell r="B1390" t="str">
            <v>PRÉSTAMOS DE INSTITUCIONES FINANCIERAS</v>
          </cell>
          <cell r="C1390">
            <v>1590964380.1300001</v>
          </cell>
          <cell r="D1390">
            <v>30225960.620000001</v>
          </cell>
          <cell r="E1390">
            <v>112296.8</v>
          </cell>
          <cell r="F1390">
            <v>1560850716.3099999</v>
          </cell>
          <cell r="G1390">
            <v>3182153353.8599997</v>
          </cell>
        </row>
        <row r="1391">
          <cell r="A1391" t="str">
            <v>2.2.3.3.02.0001</v>
          </cell>
          <cell r="B1391" t="str">
            <v>CRÉDITO CON BANOBRAS, S.N.C.</v>
          </cell>
          <cell r="C1391" t="str">
            <v xml:space="preserve"> -   </v>
          </cell>
          <cell r="D1391" t="str">
            <v xml:space="preserve"> -   </v>
          </cell>
          <cell r="E1391" t="str">
            <v xml:space="preserve"> -   </v>
          </cell>
          <cell r="F1391" t="str">
            <v xml:space="preserve"> -   </v>
          </cell>
          <cell r="G1391">
            <v>0</v>
          </cell>
        </row>
        <row r="1392">
          <cell r="A1392" t="str">
            <v>2.2.3.3.02.0002</v>
          </cell>
          <cell r="B1392" t="str">
            <v>CRÉDITO CON BBVA BANCOMER, S.A.</v>
          </cell>
          <cell r="C1392" t="str">
            <v xml:space="preserve"> -   </v>
          </cell>
          <cell r="D1392" t="str">
            <v xml:space="preserve"> -   </v>
          </cell>
          <cell r="E1392" t="str">
            <v xml:space="preserve"> -   </v>
          </cell>
          <cell r="F1392" t="str">
            <v xml:space="preserve"> -   </v>
          </cell>
          <cell r="G1392">
            <v>0</v>
          </cell>
        </row>
        <row r="1393">
          <cell r="A1393" t="str">
            <v>2.2.3.3.02.0003</v>
          </cell>
          <cell r="B1393" t="str">
            <v>CRÉDITO CON BANCO DEL BAJÍO, S.A.</v>
          </cell>
          <cell r="C1393" t="str">
            <v xml:space="preserve"> -   </v>
          </cell>
          <cell r="D1393" t="str">
            <v xml:space="preserve"> -   </v>
          </cell>
          <cell r="E1393" t="str">
            <v xml:space="preserve"> -   </v>
          </cell>
          <cell r="F1393" t="str">
            <v xml:space="preserve"> -   </v>
          </cell>
          <cell r="G1393">
            <v>0</v>
          </cell>
        </row>
        <row r="1394">
          <cell r="A1394" t="str">
            <v>2.2.3.3.02.0004</v>
          </cell>
          <cell r="B1394" t="str">
            <v>CRÉDITO BCA AFIRME 60 MDP</v>
          </cell>
          <cell r="C1394" t="str">
            <v xml:space="preserve"> -   </v>
          </cell>
          <cell r="D1394" t="str">
            <v xml:space="preserve"> -   </v>
          </cell>
          <cell r="E1394" t="str">
            <v xml:space="preserve"> -   </v>
          </cell>
          <cell r="F1394" t="str">
            <v xml:space="preserve"> -   </v>
          </cell>
          <cell r="G1394">
            <v>0</v>
          </cell>
        </row>
        <row r="1395">
          <cell r="A1395" t="str">
            <v>2.2.3.3.02.0005</v>
          </cell>
          <cell r="B1395" t="str">
            <v>CRÉDITO INTERACCIONES 104 MDP</v>
          </cell>
          <cell r="C1395" t="str">
            <v xml:space="preserve"> -   </v>
          </cell>
          <cell r="D1395" t="str">
            <v xml:space="preserve"> -   </v>
          </cell>
          <cell r="E1395" t="str">
            <v xml:space="preserve"> -   </v>
          </cell>
          <cell r="F1395" t="str">
            <v xml:space="preserve"> -   </v>
          </cell>
          <cell r="G1395">
            <v>0</v>
          </cell>
        </row>
        <row r="1396">
          <cell r="A1396" t="str">
            <v>2.2.3.3.02.0006</v>
          </cell>
          <cell r="B1396" t="str">
            <v>REFINANCIAMIENTO  2016 BANOBRAS</v>
          </cell>
          <cell r="C1396">
            <v>884418306.5</v>
          </cell>
          <cell r="D1396">
            <v>16528442.34</v>
          </cell>
          <cell r="E1396" t="str">
            <v xml:space="preserve"> -   </v>
          </cell>
          <cell r="F1396">
            <v>867889864.15999997</v>
          </cell>
          <cell r="G1396">
            <v>1768836613</v>
          </cell>
        </row>
        <row r="1397">
          <cell r="A1397" t="str">
            <v>2.2.3.3.02.0007</v>
          </cell>
          <cell r="B1397" t="str">
            <v>FINANCIAMIENTO 2016 BBVA BANCOMER</v>
          </cell>
          <cell r="C1397" t="str">
            <v xml:space="preserve"> -   </v>
          </cell>
          <cell r="D1397" t="str">
            <v xml:space="preserve"> -   </v>
          </cell>
          <cell r="E1397" t="str">
            <v xml:space="preserve"> -   </v>
          </cell>
          <cell r="F1397" t="str">
            <v xml:space="preserve"> -   </v>
          </cell>
          <cell r="G1397">
            <v>0</v>
          </cell>
        </row>
        <row r="1398">
          <cell r="A1398" t="str">
            <v>2.2.3.3.02.0008</v>
          </cell>
          <cell r="B1398" t="str">
            <v>REFINANCIAMIENTO 2016 BBVA BANCOMER</v>
          </cell>
          <cell r="C1398">
            <v>652532086.25</v>
          </cell>
          <cell r="D1398">
            <v>12673128.970000001</v>
          </cell>
          <cell r="E1398">
            <v>112296.8</v>
          </cell>
          <cell r="F1398">
            <v>639971254.08000004</v>
          </cell>
          <cell r="G1398">
            <v>1305288766.0999999</v>
          </cell>
        </row>
        <row r="1399">
          <cell r="A1399" t="str">
            <v>2.2.3.3.02.0009</v>
          </cell>
          <cell r="B1399" t="str">
            <v>FINANCIAMIENTO 2016 BANOBRAS</v>
          </cell>
          <cell r="C1399">
            <v>54013987.380000003</v>
          </cell>
          <cell r="D1399">
            <v>1024389.31</v>
          </cell>
          <cell r="E1399" t="str">
            <v xml:space="preserve"> -   </v>
          </cell>
          <cell r="F1399">
            <v>52989598.07</v>
          </cell>
          <cell r="G1399">
            <v>108027974.76000001</v>
          </cell>
        </row>
        <row r="1400">
          <cell r="A1400" t="str">
            <v>2.2.3.3.02.0100</v>
          </cell>
          <cell r="B1400" t="str">
            <v>DEUDA CON INSTITUCIONES FINANCIERAS</v>
          </cell>
          <cell r="C1400" t="str">
            <v xml:space="preserve"> -   </v>
          </cell>
          <cell r="D1400" t="str">
            <v xml:space="preserve"> -   </v>
          </cell>
          <cell r="E1400" t="str">
            <v xml:space="preserve"> -   </v>
          </cell>
          <cell r="F1400" t="str">
            <v xml:space="preserve"> -   </v>
          </cell>
          <cell r="G1400">
            <v>0</v>
          </cell>
        </row>
        <row r="1401">
          <cell r="A1401" t="str">
            <v>2.2.3.4.00.0000</v>
          </cell>
          <cell r="B1401" t="str">
            <v>PRÉSTAMOS DE DEUDA PÚBLICA EXTERNA POR PAGAR A LARGO PLAZO</v>
          </cell>
          <cell r="C1401" t="str">
            <v xml:space="preserve"> -   </v>
          </cell>
          <cell r="D1401" t="str">
            <v xml:space="preserve"> -   </v>
          </cell>
          <cell r="E1401" t="str">
            <v xml:space="preserve"> -   </v>
          </cell>
          <cell r="F1401" t="str">
            <v xml:space="preserve"> -   </v>
          </cell>
          <cell r="G1401">
            <v>0</v>
          </cell>
        </row>
        <row r="1402">
          <cell r="A1402" t="str">
            <v>2.2.3.5.00.0000</v>
          </cell>
          <cell r="B1402" t="str">
            <v>ARRENDAMIENTO FINANCIERO POR PAGAR A LARGO PLAZO</v>
          </cell>
          <cell r="C1402" t="str">
            <v xml:space="preserve"> -   </v>
          </cell>
          <cell r="D1402" t="str">
            <v xml:space="preserve"> -   </v>
          </cell>
          <cell r="E1402" t="str">
            <v xml:space="preserve"> -   </v>
          </cell>
          <cell r="F1402" t="str">
            <v xml:space="preserve"> -   </v>
          </cell>
          <cell r="G1402">
            <v>0</v>
          </cell>
        </row>
        <row r="1403">
          <cell r="A1403" t="str">
            <v>2.2.3.5.01.0000</v>
          </cell>
          <cell r="B1403" t="str">
            <v>ARRENDAMIENTO FINANCIERO NACIONAL POR PAGAR A LARGO PLAZO</v>
          </cell>
          <cell r="C1403" t="str">
            <v xml:space="preserve"> -   </v>
          </cell>
          <cell r="D1403" t="str">
            <v xml:space="preserve"> -   </v>
          </cell>
          <cell r="E1403" t="str">
            <v xml:space="preserve"> -   </v>
          </cell>
          <cell r="F1403" t="str">
            <v xml:space="preserve"> -   </v>
          </cell>
          <cell r="G1403">
            <v>0</v>
          </cell>
        </row>
        <row r="1404">
          <cell r="A1404" t="str">
            <v>2.2.3.5.02.0000</v>
          </cell>
          <cell r="B1404" t="str">
            <v>ARRENDAMIENTO FINANCIERO INTERNACIONAL POR PAGAR A LARGO PLAZO</v>
          </cell>
          <cell r="C1404" t="str">
            <v xml:space="preserve"> -   </v>
          </cell>
          <cell r="D1404" t="str">
            <v xml:space="preserve"> -   </v>
          </cell>
          <cell r="E1404" t="str">
            <v xml:space="preserve"> -   </v>
          </cell>
          <cell r="F1404" t="str">
            <v xml:space="preserve"> -   </v>
          </cell>
          <cell r="G1404">
            <v>0</v>
          </cell>
        </row>
        <row r="1405">
          <cell r="A1405" t="str">
            <v>2.2.4.0.00.0000</v>
          </cell>
          <cell r="B1405" t="str">
            <v>PASIVOS DIFERIDOS A LARGO PLAZO</v>
          </cell>
          <cell r="C1405" t="str">
            <v xml:space="preserve"> -   </v>
          </cell>
          <cell r="D1405" t="str">
            <v xml:space="preserve"> -   </v>
          </cell>
          <cell r="E1405" t="str">
            <v xml:space="preserve"> -   </v>
          </cell>
          <cell r="F1405" t="str">
            <v xml:space="preserve"> -   </v>
          </cell>
          <cell r="G1405">
            <v>0</v>
          </cell>
        </row>
        <row r="1406">
          <cell r="A1406" t="str">
            <v>2.2.4.1.00.0000</v>
          </cell>
          <cell r="B1406" t="str">
            <v>CRÉDITOS DIFERIDOS A LARGO PLAZO</v>
          </cell>
          <cell r="C1406" t="str">
            <v xml:space="preserve"> -   </v>
          </cell>
          <cell r="D1406" t="str">
            <v xml:space="preserve"> -   </v>
          </cell>
          <cell r="E1406" t="str">
            <v xml:space="preserve"> -   </v>
          </cell>
          <cell r="F1406" t="str">
            <v xml:space="preserve"> -   </v>
          </cell>
          <cell r="G1406">
            <v>0</v>
          </cell>
        </row>
        <row r="1407">
          <cell r="A1407" t="str">
            <v>2.2.4.2.00.0000</v>
          </cell>
          <cell r="B1407" t="str">
            <v>INTERESES COBRADOS POR ADELANTADO A LARGO PLAZO</v>
          </cell>
          <cell r="C1407" t="str">
            <v xml:space="preserve"> -   </v>
          </cell>
          <cell r="D1407" t="str">
            <v xml:space="preserve"> -   </v>
          </cell>
          <cell r="E1407" t="str">
            <v xml:space="preserve"> -   </v>
          </cell>
          <cell r="F1407" t="str">
            <v xml:space="preserve"> -   </v>
          </cell>
          <cell r="G1407">
            <v>0</v>
          </cell>
        </row>
        <row r="1408">
          <cell r="A1408" t="str">
            <v>2.2.4.9.00.0000</v>
          </cell>
          <cell r="B1408" t="str">
            <v>OTROS PASIVOS DIFERIDOS A LARGO PLAZO</v>
          </cell>
          <cell r="C1408" t="str">
            <v xml:space="preserve"> -   </v>
          </cell>
          <cell r="D1408" t="str">
            <v xml:space="preserve"> -   </v>
          </cell>
          <cell r="E1408" t="str">
            <v xml:space="preserve"> -   </v>
          </cell>
          <cell r="F1408" t="str">
            <v xml:space="preserve"> -   </v>
          </cell>
          <cell r="G1408">
            <v>0</v>
          </cell>
        </row>
        <row r="1409">
          <cell r="A1409" t="str">
            <v>2.2.5.0.00.0000</v>
          </cell>
          <cell r="B1409" t="str">
            <v>FONDOS Y BIENES DE TERCEROS EN GARANTÍA Y/O ADMINISTRACIÓN A LARGO PLAZO</v>
          </cell>
          <cell r="C1409">
            <v>7858529.71</v>
          </cell>
          <cell r="D1409" t="str">
            <v xml:space="preserve"> -   </v>
          </cell>
          <cell r="E1409">
            <v>2053.91</v>
          </cell>
          <cell r="F1409">
            <v>7860583.6200000001</v>
          </cell>
          <cell r="G1409">
            <v>15721167.24</v>
          </cell>
        </row>
        <row r="1410">
          <cell r="A1410" t="str">
            <v>2.2.5.1.00.0000</v>
          </cell>
          <cell r="B1410" t="str">
            <v>FONDOS EN GARANTÍA A LARGO PLAZO</v>
          </cell>
          <cell r="C1410">
            <v>7858529.71</v>
          </cell>
          <cell r="D1410" t="str">
            <v xml:space="preserve"> -   </v>
          </cell>
          <cell r="E1410">
            <v>2053.91</v>
          </cell>
          <cell r="F1410">
            <v>7860583.6200000001</v>
          </cell>
          <cell r="G1410">
            <v>15721167.24</v>
          </cell>
        </row>
        <row r="1411">
          <cell r="A1411" t="str">
            <v>2.2.5.1.01.0000</v>
          </cell>
          <cell r="B1411" t="str">
            <v>DEPÓSITOS EN GARANTÍA</v>
          </cell>
          <cell r="C1411">
            <v>7858529.71</v>
          </cell>
          <cell r="D1411" t="str">
            <v xml:space="preserve"> -   </v>
          </cell>
          <cell r="E1411">
            <v>2053.91</v>
          </cell>
          <cell r="F1411">
            <v>7860583.6200000001</v>
          </cell>
          <cell r="G1411">
            <v>15721167.24</v>
          </cell>
        </row>
        <row r="1412">
          <cell r="A1412" t="str">
            <v>2.2.5.1.01.0001</v>
          </cell>
          <cell r="B1412" t="str">
            <v>DEPÓSITOS EN GARANTÍA</v>
          </cell>
          <cell r="C1412">
            <v>7858529.71</v>
          </cell>
          <cell r="D1412" t="str">
            <v xml:space="preserve"> -   </v>
          </cell>
          <cell r="E1412">
            <v>2053.91</v>
          </cell>
          <cell r="F1412">
            <v>7860583.6200000001</v>
          </cell>
          <cell r="G1412">
            <v>15721167.24</v>
          </cell>
        </row>
        <row r="1413">
          <cell r="A1413" t="str">
            <v>2.2.5.2.00.0000</v>
          </cell>
          <cell r="B1413" t="str">
            <v>FONDOS EN ADMINISTRACIÓN A LARGO PLAZO</v>
          </cell>
          <cell r="C1413" t="str">
            <v xml:space="preserve"> -   </v>
          </cell>
          <cell r="D1413" t="str">
            <v xml:space="preserve"> -   </v>
          </cell>
          <cell r="E1413" t="str">
            <v xml:space="preserve"> -   </v>
          </cell>
          <cell r="F1413" t="str">
            <v xml:space="preserve"> -   </v>
          </cell>
          <cell r="G1413">
            <v>0</v>
          </cell>
        </row>
        <row r="1414">
          <cell r="A1414" t="str">
            <v>2.2.5.3.00.0000</v>
          </cell>
          <cell r="B1414" t="str">
            <v>FONDOS CONTINGENTES A LARGO PLAZO</v>
          </cell>
          <cell r="C1414" t="str">
            <v xml:space="preserve"> -   </v>
          </cell>
          <cell r="D1414" t="str">
            <v xml:space="preserve"> -   </v>
          </cell>
          <cell r="E1414" t="str">
            <v xml:space="preserve"> -   </v>
          </cell>
          <cell r="F1414" t="str">
            <v xml:space="preserve"> -   </v>
          </cell>
          <cell r="G1414">
            <v>0</v>
          </cell>
        </row>
        <row r="1415">
          <cell r="A1415" t="str">
            <v>2.2.5.4.00.0000</v>
          </cell>
          <cell r="B1415" t="str">
            <v>FONDOS DE FIDEICOMISOS, MANDATOS Y CONTRATOS ANÁLOGOS A LARGO PLAZO</v>
          </cell>
          <cell r="C1415" t="str">
            <v xml:space="preserve"> -   </v>
          </cell>
          <cell r="D1415" t="str">
            <v xml:space="preserve"> -   </v>
          </cell>
          <cell r="E1415" t="str">
            <v xml:space="preserve"> -   </v>
          </cell>
          <cell r="F1415" t="str">
            <v xml:space="preserve"> -   </v>
          </cell>
          <cell r="G1415">
            <v>0</v>
          </cell>
        </row>
        <row r="1416">
          <cell r="A1416" t="str">
            <v>2.2.5.5.00.0000</v>
          </cell>
          <cell r="B1416" t="str">
            <v>OTROS FONDOS DE TERCEROS EN GARANTÍA Y/O ADMINISTRACIÓN A LARGO PLAZO</v>
          </cell>
          <cell r="C1416" t="str">
            <v xml:space="preserve"> -   </v>
          </cell>
          <cell r="D1416" t="str">
            <v xml:space="preserve"> -   </v>
          </cell>
          <cell r="E1416" t="str">
            <v xml:space="preserve"> -   </v>
          </cell>
          <cell r="F1416" t="str">
            <v xml:space="preserve"> -   </v>
          </cell>
          <cell r="G1416">
            <v>0</v>
          </cell>
        </row>
        <row r="1417">
          <cell r="A1417" t="str">
            <v>2.2.5.5.01.0000</v>
          </cell>
          <cell r="B1417" t="str">
            <v>DEPÓSITOS SIMPLES A LARGO PLAZO</v>
          </cell>
          <cell r="C1417" t="str">
            <v xml:space="preserve"> -   </v>
          </cell>
          <cell r="D1417" t="str">
            <v xml:space="preserve"> -   </v>
          </cell>
          <cell r="E1417" t="str">
            <v xml:space="preserve"> -   </v>
          </cell>
          <cell r="F1417" t="str">
            <v xml:space="preserve"> -   </v>
          </cell>
          <cell r="G1417">
            <v>0</v>
          </cell>
        </row>
        <row r="1418">
          <cell r="A1418" t="str">
            <v>2.2.5.6.00.0000</v>
          </cell>
          <cell r="B1418" t="str">
            <v>VALORES Y BIENES EN GARANTÍA A LARGO PLAZO</v>
          </cell>
          <cell r="C1418" t="str">
            <v xml:space="preserve"> -   </v>
          </cell>
          <cell r="D1418" t="str">
            <v xml:space="preserve"> -   </v>
          </cell>
          <cell r="E1418" t="str">
            <v xml:space="preserve"> -   </v>
          </cell>
          <cell r="F1418" t="str">
            <v xml:space="preserve"> -   </v>
          </cell>
          <cell r="G1418">
            <v>0</v>
          </cell>
        </row>
        <row r="1419">
          <cell r="A1419" t="str">
            <v>2.2.6.0.00.0000</v>
          </cell>
          <cell r="B1419" t="str">
            <v>PROVISIONES A LARGO PLAZO</v>
          </cell>
          <cell r="C1419" t="str">
            <v xml:space="preserve"> -   </v>
          </cell>
          <cell r="D1419" t="str">
            <v xml:space="preserve"> -   </v>
          </cell>
          <cell r="E1419" t="str">
            <v xml:space="preserve"> -   </v>
          </cell>
          <cell r="F1419" t="str">
            <v xml:space="preserve"> -   </v>
          </cell>
          <cell r="G1419">
            <v>0</v>
          </cell>
        </row>
        <row r="1420">
          <cell r="A1420" t="str">
            <v>2.2.6.1.00.0000</v>
          </cell>
          <cell r="B1420" t="str">
            <v>PROVISIÓN PARA DEMANDAS Y JUICIOS A LARGO PLAZO</v>
          </cell>
          <cell r="C1420" t="str">
            <v xml:space="preserve"> -   </v>
          </cell>
          <cell r="D1420" t="str">
            <v xml:space="preserve"> -   </v>
          </cell>
          <cell r="E1420" t="str">
            <v xml:space="preserve"> -   </v>
          </cell>
          <cell r="F1420" t="str">
            <v xml:space="preserve"> -   </v>
          </cell>
          <cell r="G1420">
            <v>0</v>
          </cell>
        </row>
        <row r="1421">
          <cell r="A1421" t="str">
            <v>2.2.6.2.00.0000</v>
          </cell>
          <cell r="B1421" t="str">
            <v>PROVISIÓN PARA PENSIONES A LARGO PLAZO</v>
          </cell>
          <cell r="C1421" t="str">
            <v xml:space="preserve"> -   </v>
          </cell>
          <cell r="D1421" t="str">
            <v xml:space="preserve"> -   </v>
          </cell>
          <cell r="E1421" t="str">
            <v xml:space="preserve"> -   </v>
          </cell>
          <cell r="F1421" t="str">
            <v xml:space="preserve"> -   </v>
          </cell>
          <cell r="G1421">
            <v>0</v>
          </cell>
        </row>
        <row r="1422">
          <cell r="A1422" t="str">
            <v>2.2.6.3.00.0000</v>
          </cell>
          <cell r="B1422" t="str">
            <v>PROVISIÓN PARA CONTINGENCIAS A LARGO PLAZO</v>
          </cell>
          <cell r="C1422" t="str">
            <v xml:space="preserve"> -   </v>
          </cell>
          <cell r="D1422" t="str">
            <v xml:space="preserve"> -   </v>
          </cell>
          <cell r="E1422" t="str">
            <v xml:space="preserve"> -   </v>
          </cell>
          <cell r="F1422" t="str">
            <v xml:space="preserve"> -   </v>
          </cell>
          <cell r="G1422">
            <v>0</v>
          </cell>
        </row>
        <row r="1423">
          <cell r="A1423" t="str">
            <v>2.2.6.9.00.0000</v>
          </cell>
          <cell r="B1423" t="str">
            <v>OTRAS PROVISIONES A LARGO PLAZO</v>
          </cell>
          <cell r="C1423" t="str">
            <v xml:space="preserve"> -   </v>
          </cell>
          <cell r="D1423" t="str">
            <v xml:space="preserve"> -   </v>
          </cell>
          <cell r="E1423" t="str">
            <v xml:space="preserve"> -   </v>
          </cell>
          <cell r="F1423" t="str">
            <v xml:space="preserve"> -   </v>
          </cell>
          <cell r="G1423">
            <v>0</v>
          </cell>
        </row>
        <row r="1424">
          <cell r="A1424" t="str">
            <v>3.0.0.0.00.0000</v>
          </cell>
          <cell r="B1424" t="str">
            <v>HACIENDA PÚBLICA/ PATRIMONIO</v>
          </cell>
          <cell r="C1424">
            <v>26188252091.849998</v>
          </cell>
          <cell r="D1424">
            <v>430985696.89999998</v>
          </cell>
          <cell r="E1424">
            <v>154122997.56</v>
          </cell>
          <cell r="F1424">
            <v>25911389392.509998</v>
          </cell>
          <cell r="G1424">
            <v>52684750178.82</v>
          </cell>
        </row>
        <row r="1425">
          <cell r="A1425" t="str">
            <v>3.1.0.0.00.0000</v>
          </cell>
          <cell r="B1425" t="str">
            <v>HACIENDA PÚBLICA/ PATRIMONIO CONTRIBUIDO</v>
          </cell>
          <cell r="C1425" t="str">
            <v xml:space="preserve"> -   </v>
          </cell>
          <cell r="D1425" t="str">
            <v xml:space="preserve"> -   </v>
          </cell>
          <cell r="E1425">
            <v>650000</v>
          </cell>
          <cell r="F1425">
            <v>650000</v>
          </cell>
          <cell r="G1425">
            <v>1300000</v>
          </cell>
        </row>
        <row r="1426">
          <cell r="A1426" t="str">
            <v>3.1.1.0.00.0000</v>
          </cell>
          <cell r="B1426" t="str">
            <v>APORTACIONES</v>
          </cell>
          <cell r="C1426" t="str">
            <v xml:space="preserve"> -   </v>
          </cell>
          <cell r="D1426" t="str">
            <v xml:space="preserve"> -   </v>
          </cell>
          <cell r="E1426" t="str">
            <v xml:space="preserve"> -   </v>
          </cell>
          <cell r="F1426" t="str">
            <v xml:space="preserve"> -   </v>
          </cell>
          <cell r="G1426">
            <v>0</v>
          </cell>
        </row>
        <row r="1427">
          <cell r="A1427" t="str">
            <v>3.1.1.1.00.0000</v>
          </cell>
          <cell r="B1427" t="str">
            <v>APORTACIONES</v>
          </cell>
          <cell r="C1427" t="str">
            <v xml:space="preserve"> -   </v>
          </cell>
          <cell r="D1427" t="str">
            <v xml:space="preserve"> -   </v>
          </cell>
          <cell r="E1427" t="str">
            <v xml:space="preserve"> -   </v>
          </cell>
          <cell r="F1427" t="str">
            <v xml:space="preserve"> -   </v>
          </cell>
          <cell r="G1427">
            <v>0</v>
          </cell>
        </row>
        <row r="1428">
          <cell r="A1428" t="str">
            <v>3.1.2.0.00.0000</v>
          </cell>
          <cell r="B1428" t="str">
            <v>DONACIONES DE CAPITAL</v>
          </cell>
          <cell r="C1428" t="str">
            <v xml:space="preserve"> -   </v>
          </cell>
          <cell r="D1428" t="str">
            <v xml:space="preserve"> -   </v>
          </cell>
          <cell r="E1428">
            <v>650000</v>
          </cell>
          <cell r="F1428">
            <v>650000</v>
          </cell>
          <cell r="G1428">
            <v>1300000</v>
          </cell>
        </row>
        <row r="1429">
          <cell r="A1429" t="str">
            <v>3.1.2.1.00.0000</v>
          </cell>
          <cell r="B1429" t="str">
            <v>DONACIONES DE CAPITAL</v>
          </cell>
          <cell r="C1429" t="str">
            <v xml:space="preserve"> -   </v>
          </cell>
          <cell r="D1429" t="str">
            <v xml:space="preserve"> -   </v>
          </cell>
          <cell r="E1429">
            <v>650000</v>
          </cell>
          <cell r="F1429">
            <v>650000</v>
          </cell>
          <cell r="G1429">
            <v>1300000</v>
          </cell>
        </row>
        <row r="1430">
          <cell r="A1430" t="str">
            <v>3.1.3.0.00.0000</v>
          </cell>
          <cell r="B1430" t="str">
            <v>ACTUALIZACIÓN DE HACIENDA PÚBLICA/PATRIMONIO</v>
          </cell>
          <cell r="C1430" t="str">
            <v xml:space="preserve"> -   </v>
          </cell>
          <cell r="D1430" t="str">
            <v xml:space="preserve"> -   </v>
          </cell>
          <cell r="E1430" t="str">
            <v xml:space="preserve"> -   </v>
          </cell>
          <cell r="F1430" t="str">
            <v xml:space="preserve"> -   </v>
          </cell>
          <cell r="G1430">
            <v>0</v>
          </cell>
        </row>
        <row r="1431">
          <cell r="A1431" t="str">
            <v>3.1.3.1.00.0000</v>
          </cell>
          <cell r="B1431" t="str">
            <v>ACTUALIZACIONES DE HACIENDA PÚBLICA/PATRIMONIO</v>
          </cell>
          <cell r="C1431" t="str">
            <v xml:space="preserve"> -   </v>
          </cell>
          <cell r="D1431" t="str">
            <v xml:space="preserve"> -   </v>
          </cell>
          <cell r="E1431" t="str">
            <v xml:space="preserve"> -   </v>
          </cell>
          <cell r="F1431" t="str">
            <v xml:space="preserve"> -   </v>
          </cell>
          <cell r="G1431">
            <v>0</v>
          </cell>
        </row>
        <row r="1432">
          <cell r="A1432" t="str">
            <v>3.2.0.0.00.0000</v>
          </cell>
          <cell r="B1432" t="str">
            <v>HACIENDA PÚBLICA/PATRIMONIO GENERADO</v>
          </cell>
          <cell r="C1432">
            <v>26188252091.849998</v>
          </cell>
          <cell r="D1432">
            <v>430985696.89999998</v>
          </cell>
          <cell r="E1432">
            <v>153472997.56</v>
          </cell>
          <cell r="F1432">
            <v>25910739392.509998</v>
          </cell>
          <cell r="G1432">
            <v>52683450178.82</v>
          </cell>
        </row>
        <row r="1433">
          <cell r="A1433" t="str">
            <v>3.2.1.0.00.0000</v>
          </cell>
          <cell r="B1433" t="str">
            <v>RESULTADOS DEL EJERCICIO: (AHORRO/ DESAHORRO)</v>
          </cell>
          <cell r="C1433" t="str">
            <v xml:space="preserve"> -   </v>
          </cell>
          <cell r="D1433" t="str">
            <v xml:space="preserve"> -   </v>
          </cell>
          <cell r="E1433" t="str">
            <v xml:space="preserve"> -   </v>
          </cell>
          <cell r="F1433" t="str">
            <v xml:space="preserve"> -   </v>
          </cell>
          <cell r="G1433">
            <v>0</v>
          </cell>
        </row>
        <row r="1434">
          <cell r="A1434" t="str">
            <v>3.2.1.1.00.0000</v>
          </cell>
          <cell r="B1434" t="str">
            <v>RESULTADO DEL EJERCICIO</v>
          </cell>
          <cell r="C1434" t="str">
            <v xml:space="preserve"> -   </v>
          </cell>
          <cell r="D1434" t="str">
            <v xml:space="preserve"> -   </v>
          </cell>
          <cell r="E1434" t="str">
            <v xml:space="preserve"> -   </v>
          </cell>
          <cell r="F1434" t="str">
            <v xml:space="preserve"> -   </v>
          </cell>
          <cell r="G1434">
            <v>0</v>
          </cell>
        </row>
        <row r="1435">
          <cell r="A1435" t="str">
            <v>3.2.1.2.00.0000</v>
          </cell>
          <cell r="B1435" t="str">
            <v>RESULTADO DEL EJERCICIO 2013</v>
          </cell>
          <cell r="C1435" t="str">
            <v xml:space="preserve"> -   </v>
          </cell>
          <cell r="D1435" t="str">
            <v xml:space="preserve"> -   </v>
          </cell>
          <cell r="E1435" t="str">
            <v xml:space="preserve"> -   </v>
          </cell>
          <cell r="F1435" t="str">
            <v xml:space="preserve"> -   </v>
          </cell>
          <cell r="G1435">
            <v>0</v>
          </cell>
        </row>
        <row r="1436">
          <cell r="A1436" t="str">
            <v>3.2.1.3.00.0000</v>
          </cell>
          <cell r="B1436" t="str">
            <v>RESULTADO DEL EJERCICIO 2014</v>
          </cell>
          <cell r="C1436" t="str">
            <v xml:space="preserve"> -   </v>
          </cell>
          <cell r="D1436" t="str">
            <v xml:space="preserve"> -   </v>
          </cell>
          <cell r="E1436" t="str">
            <v xml:space="preserve"> -   </v>
          </cell>
          <cell r="F1436" t="str">
            <v xml:space="preserve"> -   </v>
          </cell>
          <cell r="G1436">
            <v>0</v>
          </cell>
        </row>
        <row r="1437">
          <cell r="A1437" t="str">
            <v>3.2.1.4.00.0000</v>
          </cell>
          <cell r="B1437" t="str">
            <v>RESULTADO DEL EJERCICIO 2015</v>
          </cell>
          <cell r="C1437" t="str">
            <v xml:space="preserve"> -   </v>
          </cell>
          <cell r="D1437" t="str">
            <v xml:space="preserve"> -   </v>
          </cell>
          <cell r="E1437" t="str">
            <v xml:space="preserve"> -   </v>
          </cell>
          <cell r="F1437" t="str">
            <v xml:space="preserve"> -   </v>
          </cell>
          <cell r="G1437">
            <v>0</v>
          </cell>
        </row>
        <row r="1438">
          <cell r="A1438" t="str">
            <v>3.2.1.5.00.0000</v>
          </cell>
          <cell r="B1438" t="str">
            <v>RESULTADO DEL EJERCICIO 2016</v>
          </cell>
          <cell r="C1438" t="str">
            <v xml:space="preserve"> -   </v>
          </cell>
          <cell r="D1438" t="str">
            <v xml:space="preserve"> -   </v>
          </cell>
          <cell r="E1438" t="str">
            <v xml:space="preserve"> -   </v>
          </cell>
          <cell r="F1438" t="str">
            <v xml:space="preserve"> -   </v>
          </cell>
          <cell r="G1438">
            <v>0</v>
          </cell>
        </row>
        <row r="1439">
          <cell r="A1439" t="str">
            <v>3.2.1.6.00.0000</v>
          </cell>
          <cell r="B1439" t="str">
            <v>RESULTADO DEL EJERCICIO 2017</v>
          </cell>
          <cell r="C1439" t="str">
            <v xml:space="preserve"> -   </v>
          </cell>
          <cell r="D1439" t="str">
            <v xml:space="preserve"> -   </v>
          </cell>
          <cell r="E1439" t="str">
            <v xml:space="preserve"> -   </v>
          </cell>
          <cell r="F1439" t="str">
            <v xml:space="preserve"> -   </v>
          </cell>
          <cell r="G1439">
            <v>0</v>
          </cell>
        </row>
        <row r="1440">
          <cell r="A1440" t="str">
            <v>3.2.1.7.00.0000</v>
          </cell>
          <cell r="B1440" t="str">
            <v>RESULTADO DEL EJERCICIO 2018</v>
          </cell>
          <cell r="C1440" t="str">
            <v xml:space="preserve"> -   </v>
          </cell>
          <cell r="D1440" t="str">
            <v xml:space="preserve"> -   </v>
          </cell>
          <cell r="E1440" t="str">
            <v xml:space="preserve"> -   </v>
          </cell>
          <cell r="F1440" t="str">
            <v xml:space="preserve"> -   </v>
          </cell>
          <cell r="G1440">
            <v>0</v>
          </cell>
        </row>
        <row r="1441">
          <cell r="A1441" t="str">
            <v>3.2.1.8.00.0000</v>
          </cell>
          <cell r="B1441" t="str">
            <v>RESULTADOS DEL EJERCICIO 2019</v>
          </cell>
          <cell r="C1441" t="str">
            <v xml:space="preserve"> -   </v>
          </cell>
          <cell r="D1441" t="str">
            <v xml:space="preserve"> -   </v>
          </cell>
          <cell r="E1441" t="str">
            <v xml:space="preserve"> -   </v>
          </cell>
          <cell r="F1441" t="str">
            <v xml:space="preserve"> -   </v>
          </cell>
          <cell r="G1441">
            <v>0</v>
          </cell>
        </row>
        <row r="1442">
          <cell r="A1442" t="str">
            <v>3.2.2.0.00.0000</v>
          </cell>
          <cell r="B1442" t="str">
            <v>RESULTADOS DE EJERCICIOS ANTERIORES</v>
          </cell>
          <cell r="C1442">
            <v>6588642307.2799997</v>
          </cell>
          <cell r="D1442">
            <v>417183288.13</v>
          </cell>
          <cell r="E1442">
            <v>96290864.989999995</v>
          </cell>
          <cell r="F1442">
            <v>6267749884.1400003</v>
          </cell>
          <cell r="G1442">
            <v>13369866344.540001</v>
          </cell>
        </row>
        <row r="1443">
          <cell r="A1443" t="str">
            <v>3.2.2.1.00.0000</v>
          </cell>
          <cell r="B1443" t="str">
            <v>REMANENTES DE EJERCICIOS ANTERIORES</v>
          </cell>
          <cell r="C1443">
            <v>-343189433.33999997</v>
          </cell>
          <cell r="D1443" t="str">
            <v xml:space="preserve"> -   </v>
          </cell>
          <cell r="E1443" t="str">
            <v xml:space="preserve"> -   </v>
          </cell>
          <cell r="F1443">
            <v>-343189433.33999997</v>
          </cell>
          <cell r="G1443">
            <v>-686378866.67999995</v>
          </cell>
        </row>
        <row r="1444">
          <cell r="A1444" t="str">
            <v>3.2.2.2.00.0000</v>
          </cell>
          <cell r="B1444" t="str">
            <v>REMANENTES DE EJERCICIOS ANTERIORES A 2014</v>
          </cell>
          <cell r="C1444">
            <v>699192812.33000004</v>
          </cell>
          <cell r="D1444" t="str">
            <v xml:space="preserve"> -   </v>
          </cell>
          <cell r="E1444" t="str">
            <v xml:space="preserve"> -   </v>
          </cell>
          <cell r="F1444">
            <v>699192812.33000004</v>
          </cell>
          <cell r="G1444">
            <v>1398385624.6600001</v>
          </cell>
        </row>
        <row r="1445">
          <cell r="A1445" t="str">
            <v>3.2.2.3.00.0000</v>
          </cell>
          <cell r="B1445" t="str">
            <v>REMANENTES DE EJERCICIOS ANTERIORES A 2015</v>
          </cell>
          <cell r="C1445">
            <v>199405709.46000001</v>
          </cell>
          <cell r="D1445" t="str">
            <v xml:space="preserve"> -   </v>
          </cell>
          <cell r="E1445" t="str">
            <v xml:space="preserve"> -   </v>
          </cell>
          <cell r="F1445">
            <v>199405709.46000001</v>
          </cell>
          <cell r="G1445">
            <v>398811418.92000002</v>
          </cell>
        </row>
        <row r="1446">
          <cell r="A1446" t="str">
            <v>3.2.2.4.00.0000</v>
          </cell>
          <cell r="B1446" t="str">
            <v>REMANENTES DE EJERCICIOS ANTERIORES A 2016</v>
          </cell>
          <cell r="C1446">
            <v>903013384.16999996</v>
          </cell>
          <cell r="D1446" t="str">
            <v xml:space="preserve"> -   </v>
          </cell>
          <cell r="E1446">
            <v>437924.4</v>
          </cell>
          <cell r="F1446">
            <v>903451308.57000005</v>
          </cell>
          <cell r="G1446">
            <v>1806902617.1399999</v>
          </cell>
        </row>
        <row r="1447">
          <cell r="A1447" t="str">
            <v>3.2.2.5.00.0000</v>
          </cell>
          <cell r="B1447" t="str">
            <v>REMANENTES DE EJERCICIOS ANTERIORES A 2017</v>
          </cell>
          <cell r="C1447">
            <v>771070903.54999995</v>
          </cell>
          <cell r="D1447" t="str">
            <v xml:space="preserve"> -   </v>
          </cell>
          <cell r="E1447">
            <v>50176573.689999998</v>
          </cell>
          <cell r="F1447">
            <v>821247477.24000001</v>
          </cell>
          <cell r="G1447">
            <v>1642494954.48</v>
          </cell>
        </row>
        <row r="1448">
          <cell r="A1448" t="str">
            <v>3.2.2.6.00.0000</v>
          </cell>
          <cell r="B1448" t="str">
            <v>REMANENTES DE EJERCICIOS ANTERIORES A 2018</v>
          </cell>
          <cell r="C1448">
            <v>905846179.92999995</v>
          </cell>
          <cell r="D1448" t="str">
            <v xml:space="preserve"> -   </v>
          </cell>
          <cell r="E1448">
            <v>1660003</v>
          </cell>
          <cell r="F1448">
            <v>907506182.92999995</v>
          </cell>
          <cell r="G1448">
            <v>1815012365.8599999</v>
          </cell>
        </row>
        <row r="1449">
          <cell r="A1449" t="str">
            <v>3.2.2.7.00.0000</v>
          </cell>
          <cell r="B1449" t="str">
            <v>REMANENTES DEL EJERCICIO 2019</v>
          </cell>
          <cell r="C1449">
            <v>1079663836.1099999</v>
          </cell>
          <cell r="D1449" t="str">
            <v xml:space="preserve"> -   </v>
          </cell>
          <cell r="E1449" t="str">
            <v xml:space="preserve"> -   </v>
          </cell>
          <cell r="F1449">
            <v>1079663836.1099999</v>
          </cell>
          <cell r="G1449">
            <v>2159327672.2199998</v>
          </cell>
        </row>
        <row r="1450">
          <cell r="A1450" t="str">
            <v>3.2.2.8.00.0000</v>
          </cell>
          <cell r="B1450" t="str">
            <v>REMANENTES DEL EJERCICIO 2020</v>
          </cell>
          <cell r="C1450">
            <v>68948600.650000006</v>
          </cell>
          <cell r="D1450" t="str">
            <v xml:space="preserve"> -   </v>
          </cell>
          <cell r="E1450">
            <v>43859912.020000003</v>
          </cell>
          <cell r="F1450">
            <v>112808512.67</v>
          </cell>
          <cell r="G1450">
            <v>225617025.34000003</v>
          </cell>
        </row>
        <row r="1451">
          <cell r="A1451" t="str">
            <v>3.2.2.9.00.0000</v>
          </cell>
          <cell r="B1451" t="str">
            <v>REMANENTES DE EJERCICIOS ANTERIORES</v>
          </cell>
          <cell r="C1451">
            <v>2304690314.4200001</v>
          </cell>
          <cell r="D1451">
            <v>417183288.13</v>
          </cell>
          <cell r="E1451">
            <v>156451.88</v>
          </cell>
          <cell r="F1451">
            <v>1887663478.1700001</v>
          </cell>
          <cell r="G1451">
            <v>4609693532.6000004</v>
          </cell>
        </row>
        <row r="1452">
          <cell r="A1452" t="str">
            <v>3.2.2.9.01.0000</v>
          </cell>
          <cell r="B1452" t="str">
            <v>REMANENTE DE EJERCICIOS ANTERIORES A 2021</v>
          </cell>
          <cell r="C1452">
            <v>481609768.50999999</v>
          </cell>
          <cell r="D1452" t="str">
            <v xml:space="preserve"> -   </v>
          </cell>
          <cell r="E1452">
            <v>156451.88</v>
          </cell>
          <cell r="F1452">
            <v>481766220.38999999</v>
          </cell>
          <cell r="G1452">
            <v>963532440.77999997</v>
          </cell>
        </row>
        <row r="1453">
          <cell r="A1453" t="str">
            <v>3.2.2.9.02.0000</v>
          </cell>
          <cell r="B1453" t="str">
            <v>REMANTENTE DE EJERCICIOS ANTERIORES A 2022</v>
          </cell>
          <cell r="C1453">
            <v>1823080545.9100001</v>
          </cell>
          <cell r="D1453">
            <v>417183288.13</v>
          </cell>
          <cell r="E1453" t="str">
            <v xml:space="preserve"> -   </v>
          </cell>
          <cell r="F1453">
            <v>1405897257.78</v>
          </cell>
          <cell r="G1453">
            <v>3646161091.8199997</v>
          </cell>
        </row>
        <row r="1454">
          <cell r="A1454" t="str">
            <v>3.2.3.0.00.0000</v>
          </cell>
          <cell r="B1454" t="str">
            <v>REVALÚOS</v>
          </cell>
          <cell r="C1454">
            <v>11164141474.6</v>
          </cell>
          <cell r="D1454" t="str">
            <v xml:space="preserve"> -   </v>
          </cell>
          <cell r="E1454" t="str">
            <v xml:space="preserve"> -   </v>
          </cell>
          <cell r="F1454">
            <v>11164141474.6</v>
          </cell>
          <cell r="G1454">
            <v>22328282949.200001</v>
          </cell>
        </row>
        <row r="1455">
          <cell r="A1455" t="str">
            <v>3.2.3.1.00.0000</v>
          </cell>
          <cell r="B1455" t="str">
            <v>REVALÚO DE BIENES INMUEBLES</v>
          </cell>
          <cell r="C1455">
            <v>11164141474.6</v>
          </cell>
          <cell r="D1455" t="str">
            <v xml:space="preserve"> -   </v>
          </cell>
          <cell r="E1455" t="str">
            <v xml:space="preserve"> -   </v>
          </cell>
          <cell r="F1455">
            <v>11164141474.6</v>
          </cell>
          <cell r="G1455">
            <v>22328282949.200001</v>
          </cell>
        </row>
        <row r="1456">
          <cell r="A1456" t="str">
            <v>3.2.3.2.00.0000</v>
          </cell>
          <cell r="B1456" t="str">
            <v>REVALÚO DE BIENES MUEBLES</v>
          </cell>
          <cell r="C1456" t="str">
            <v xml:space="preserve"> -   </v>
          </cell>
          <cell r="D1456" t="str">
            <v xml:space="preserve"> -   </v>
          </cell>
          <cell r="E1456" t="str">
            <v xml:space="preserve"> -   </v>
          </cell>
          <cell r="F1456" t="str">
            <v xml:space="preserve"> -   </v>
          </cell>
          <cell r="G1456">
            <v>0</v>
          </cell>
        </row>
        <row r="1457">
          <cell r="A1457" t="str">
            <v>3.2.3.3.00.0000</v>
          </cell>
          <cell r="B1457" t="str">
            <v>REVALÚO DE BIENES INTANGIBLES</v>
          </cell>
          <cell r="C1457" t="str">
            <v xml:space="preserve"> -   </v>
          </cell>
          <cell r="D1457" t="str">
            <v xml:space="preserve"> -   </v>
          </cell>
          <cell r="E1457" t="str">
            <v xml:space="preserve"> -   </v>
          </cell>
          <cell r="F1457" t="str">
            <v xml:space="preserve"> -   </v>
          </cell>
          <cell r="G1457">
            <v>0</v>
          </cell>
        </row>
        <row r="1458">
          <cell r="A1458" t="str">
            <v>3.2.3.9.00.0000</v>
          </cell>
          <cell r="B1458" t="str">
            <v>OTROS REVALÚOS</v>
          </cell>
          <cell r="C1458" t="str">
            <v xml:space="preserve"> -   </v>
          </cell>
          <cell r="D1458" t="str">
            <v xml:space="preserve"> -   </v>
          </cell>
          <cell r="E1458" t="str">
            <v xml:space="preserve"> -   </v>
          </cell>
          <cell r="F1458" t="str">
            <v xml:space="preserve"> -   </v>
          </cell>
          <cell r="G1458">
            <v>0</v>
          </cell>
        </row>
        <row r="1459">
          <cell r="A1459" t="str">
            <v>3.2.4.0.00.0000</v>
          </cell>
          <cell r="B1459" t="str">
            <v>RESERVAS</v>
          </cell>
          <cell r="C1459" t="str">
            <v xml:space="preserve"> -   </v>
          </cell>
          <cell r="D1459" t="str">
            <v xml:space="preserve"> -   </v>
          </cell>
          <cell r="E1459" t="str">
            <v xml:space="preserve"> -   </v>
          </cell>
          <cell r="F1459" t="str">
            <v xml:space="preserve"> -   </v>
          </cell>
          <cell r="G1459">
            <v>0</v>
          </cell>
        </row>
        <row r="1460">
          <cell r="A1460" t="str">
            <v>3.2.4.1.00.0000</v>
          </cell>
          <cell r="B1460" t="str">
            <v>RESERVAS DE PATRIMONIO</v>
          </cell>
          <cell r="C1460" t="str">
            <v xml:space="preserve"> -   </v>
          </cell>
          <cell r="D1460" t="str">
            <v xml:space="preserve"> -   </v>
          </cell>
          <cell r="E1460" t="str">
            <v xml:space="preserve"> -   </v>
          </cell>
          <cell r="F1460" t="str">
            <v xml:space="preserve"> -   </v>
          </cell>
          <cell r="G1460">
            <v>0</v>
          </cell>
        </row>
        <row r="1461">
          <cell r="A1461" t="str">
            <v>3.2.4.2.00.0000</v>
          </cell>
          <cell r="B1461" t="str">
            <v>RESERVAS TERRITORIALES</v>
          </cell>
          <cell r="C1461" t="str">
            <v xml:space="preserve"> -   </v>
          </cell>
          <cell r="D1461" t="str">
            <v xml:space="preserve"> -   </v>
          </cell>
          <cell r="E1461" t="str">
            <v xml:space="preserve"> -   </v>
          </cell>
          <cell r="F1461" t="str">
            <v xml:space="preserve"> -   </v>
          </cell>
          <cell r="G1461">
            <v>0</v>
          </cell>
        </row>
        <row r="1462">
          <cell r="A1462" t="str">
            <v>3.2.4.3.00.0000</v>
          </cell>
          <cell r="B1462" t="str">
            <v>RESERVAS POR CONTINGENCIAS</v>
          </cell>
          <cell r="C1462" t="str">
            <v xml:space="preserve"> -   </v>
          </cell>
          <cell r="D1462" t="str">
            <v xml:space="preserve"> -   </v>
          </cell>
          <cell r="E1462" t="str">
            <v xml:space="preserve"> -   </v>
          </cell>
          <cell r="F1462" t="str">
            <v xml:space="preserve"> -   </v>
          </cell>
          <cell r="G1462">
            <v>0</v>
          </cell>
        </row>
        <row r="1463">
          <cell r="A1463" t="str">
            <v>3.2.5.0.00.0000</v>
          </cell>
          <cell r="B1463" t="str">
            <v>RECTIFICACIONES DE RESULTADOS DE EJERCICIOS ANTERIORES</v>
          </cell>
          <cell r="C1463">
            <v>8435468309.9700003</v>
          </cell>
          <cell r="D1463">
            <v>13802408.77</v>
          </cell>
          <cell r="E1463">
            <v>57182132.57</v>
          </cell>
          <cell r="F1463">
            <v>8478848033.7700005</v>
          </cell>
          <cell r="G1463">
            <v>16985300885.080002</v>
          </cell>
        </row>
        <row r="1464">
          <cell r="A1464" t="str">
            <v>3.2.5.1.00.0000</v>
          </cell>
          <cell r="B1464" t="str">
            <v>CAMBIOS EN POLÍTICAS CONTABLES</v>
          </cell>
          <cell r="C1464">
            <v>8240067368.8599997</v>
          </cell>
          <cell r="D1464" t="str">
            <v xml:space="preserve"> -   </v>
          </cell>
          <cell r="E1464" t="str">
            <v xml:space="preserve"> -   </v>
          </cell>
          <cell r="F1464">
            <v>8240067368.8599997</v>
          </cell>
          <cell r="G1464">
            <v>16480134737.719999</v>
          </cell>
        </row>
        <row r="1465">
          <cell r="A1465" t="str">
            <v>3.2.5.2.00.0000</v>
          </cell>
          <cell r="B1465" t="str">
            <v>CAMBIOS POR ERRORES CONTABLES</v>
          </cell>
          <cell r="C1465">
            <v>195400941.11000001</v>
          </cell>
          <cell r="D1465">
            <v>13802408.77</v>
          </cell>
          <cell r="E1465">
            <v>57182132.57</v>
          </cell>
          <cell r="F1465">
            <v>238780664.91</v>
          </cell>
          <cell r="G1465">
            <v>505166147.36000001</v>
          </cell>
        </row>
        <row r="1466">
          <cell r="A1466" t="str">
            <v>3.2.5.2.01.0000</v>
          </cell>
          <cell r="B1466" t="str">
            <v>RECTIFICACIÓN DE RESULTADOS DE EJERCICIOS ANTERIORES</v>
          </cell>
          <cell r="C1466">
            <v>195400941.11000001</v>
          </cell>
          <cell r="D1466">
            <v>13802408.77</v>
          </cell>
          <cell r="E1466">
            <v>57182132.57</v>
          </cell>
          <cell r="F1466">
            <v>238780664.91</v>
          </cell>
          <cell r="G1466">
            <v>505166147.36000001</v>
          </cell>
        </row>
        <row r="1467">
          <cell r="A1467" t="str">
            <v>3.2.5.2.01.0001</v>
          </cell>
          <cell r="B1467" t="str">
            <v>RECTIFICACIONES DE RESULTADOS DEL EJERCICIO 2013 Y ANTERIORES</v>
          </cell>
          <cell r="C1467">
            <v>46788207.799999997</v>
          </cell>
          <cell r="D1467">
            <v>4163.91</v>
          </cell>
          <cell r="E1467">
            <v>67901.899999999994</v>
          </cell>
          <cell r="F1467">
            <v>46851945.789999999</v>
          </cell>
          <cell r="G1467">
            <v>93712219.399999991</v>
          </cell>
        </row>
        <row r="1468">
          <cell r="A1468" t="str">
            <v>3.2.5.2.01.0002</v>
          </cell>
          <cell r="B1468" t="str">
            <v>RECTIFICACIONES DE RESULTADOS DEL EJERCICIO 2014</v>
          </cell>
          <cell r="C1468">
            <v>1887727.95</v>
          </cell>
          <cell r="D1468">
            <v>522</v>
          </cell>
          <cell r="E1468">
            <v>73306.92</v>
          </cell>
          <cell r="F1468">
            <v>1960512.87</v>
          </cell>
          <cell r="G1468">
            <v>3922069.74</v>
          </cell>
        </row>
        <row r="1469">
          <cell r="A1469" t="str">
            <v>3.2.5.2.01.0003</v>
          </cell>
          <cell r="B1469" t="str">
            <v>RECTIFICACIONES DE RESULTADOS DEL EJERCICIO 2015</v>
          </cell>
          <cell r="C1469">
            <v>30715821</v>
          </cell>
          <cell r="D1469">
            <v>764.92</v>
          </cell>
          <cell r="E1469">
            <v>8213870.3700000001</v>
          </cell>
          <cell r="F1469">
            <v>38928926.450000003</v>
          </cell>
          <cell r="G1469">
            <v>77859382.74000001</v>
          </cell>
        </row>
        <row r="1470">
          <cell r="A1470" t="str">
            <v>3.2.5.2.01.0004</v>
          </cell>
          <cell r="B1470" t="str">
            <v>RECTIFICACIONES DE RESULTADOS DEL EJERCICIO 2016</v>
          </cell>
          <cell r="C1470">
            <v>11062742.279999999</v>
          </cell>
          <cell r="D1470">
            <v>5726.78</v>
          </cell>
          <cell r="E1470">
            <v>519410.47</v>
          </cell>
          <cell r="F1470">
            <v>11576425.970000001</v>
          </cell>
          <cell r="G1470">
            <v>23164305.5</v>
          </cell>
        </row>
        <row r="1471">
          <cell r="A1471" t="str">
            <v>3.2.5.2.01.0005</v>
          </cell>
          <cell r="B1471" t="str">
            <v>RECTIFICACIONES DE RESULTADOS DEL EJERCICIO 2017</v>
          </cell>
          <cell r="C1471">
            <v>58534997.189999998</v>
          </cell>
          <cell r="D1471">
            <v>915535.35999999999</v>
          </cell>
          <cell r="E1471">
            <v>2343028.96</v>
          </cell>
          <cell r="F1471">
            <v>59962490.789999999</v>
          </cell>
          <cell r="G1471">
            <v>121756052.3</v>
          </cell>
        </row>
        <row r="1472">
          <cell r="A1472" t="str">
            <v>3.2.5.2.01.0006</v>
          </cell>
          <cell r="B1472" t="str">
            <v>RECTIFICACIONES DE RESULTADOS DEL EJERCICIO 2018</v>
          </cell>
          <cell r="C1472">
            <v>2341285.84</v>
          </cell>
          <cell r="D1472">
            <v>1451.33</v>
          </cell>
          <cell r="E1472">
            <v>5443376.7699999996</v>
          </cell>
          <cell r="F1472">
            <v>7783211.2800000003</v>
          </cell>
          <cell r="G1472">
            <v>15569325.219999999</v>
          </cell>
        </row>
        <row r="1473">
          <cell r="A1473" t="str">
            <v>3.2.5.2.01.0007</v>
          </cell>
          <cell r="B1473" t="str">
            <v>RECTIFICACIONES RESULTADOS EJERCICIO 2019</v>
          </cell>
          <cell r="C1473">
            <v>7772958.6699999999</v>
          </cell>
          <cell r="D1473">
            <v>245</v>
          </cell>
          <cell r="E1473">
            <v>5643952.2000000002</v>
          </cell>
          <cell r="F1473">
            <v>13416665.869999999</v>
          </cell>
          <cell r="G1473">
            <v>26833821.740000002</v>
          </cell>
        </row>
        <row r="1474">
          <cell r="A1474" t="str">
            <v>3.2.5.2.01.0008</v>
          </cell>
          <cell r="B1474" t="str">
            <v>RECTIFICACIONES DE RESULTADOS DEL EJERCICIO 2020</v>
          </cell>
          <cell r="C1474">
            <v>33528004.129999999</v>
          </cell>
          <cell r="D1474">
            <v>582053.89</v>
          </cell>
          <cell r="E1474">
            <v>6281752.8499999996</v>
          </cell>
          <cell r="F1474">
            <v>39227703.090000004</v>
          </cell>
          <cell r="G1474">
            <v>79619513.960000008</v>
          </cell>
        </row>
        <row r="1475">
          <cell r="A1475" t="str">
            <v>3.2.5.2.01.0009</v>
          </cell>
          <cell r="B1475" t="str">
            <v>RECTIFICACIONES DE RESULTADOS DEL EJERCICIO 2021</v>
          </cell>
          <cell r="C1475">
            <v>2769196.25</v>
          </cell>
          <cell r="D1475">
            <v>679833.13</v>
          </cell>
          <cell r="E1475">
            <v>6478598.0999999996</v>
          </cell>
          <cell r="F1475">
            <v>8567961.2200000007</v>
          </cell>
          <cell r="G1475">
            <v>18495588.700000003</v>
          </cell>
        </row>
        <row r="1476">
          <cell r="A1476" t="str">
            <v>3.2.5.2.01.0010</v>
          </cell>
          <cell r="B1476" t="str">
            <v>RECTIFICACIONES DE RESULTADOS EJERCICIO 2022</v>
          </cell>
          <cell r="C1476" t="str">
            <v xml:space="preserve"> -   </v>
          </cell>
          <cell r="D1476">
            <v>11612112.449999999</v>
          </cell>
          <cell r="E1476">
            <v>22116934.030000001</v>
          </cell>
          <cell r="F1476">
            <v>10504821.58</v>
          </cell>
          <cell r="G1476">
            <v>44233868.060000002</v>
          </cell>
        </row>
        <row r="1477">
          <cell r="A1477" t="str">
            <v>3.3.0.0.00.0000</v>
          </cell>
          <cell r="B1477" t="str">
            <v>EXCESO O INSUFICIENCIA EN LA ACTUALIZACIÓN DE HACIENDA PÚBLICA/PATRIMONIO</v>
          </cell>
          <cell r="C1477" t="str">
            <v xml:space="preserve"> -   </v>
          </cell>
          <cell r="D1477" t="str">
            <v xml:space="preserve"> -   </v>
          </cell>
          <cell r="E1477" t="str">
            <v xml:space="preserve"> -   </v>
          </cell>
          <cell r="F1477" t="str">
            <v xml:space="preserve"> -   </v>
          </cell>
          <cell r="G1477">
            <v>0</v>
          </cell>
        </row>
        <row r="1478">
          <cell r="A1478" t="str">
            <v>3.3.1.0.00.0000</v>
          </cell>
          <cell r="B1478" t="str">
            <v>RESULTADO POR POSICIÓN MONETARIA</v>
          </cell>
          <cell r="C1478" t="str">
            <v xml:space="preserve"> -   </v>
          </cell>
          <cell r="D1478" t="str">
            <v xml:space="preserve"> -   </v>
          </cell>
          <cell r="E1478" t="str">
            <v xml:space="preserve"> -   </v>
          </cell>
          <cell r="F1478" t="str">
            <v xml:space="preserve"> -   </v>
          </cell>
          <cell r="G1478">
            <v>0</v>
          </cell>
        </row>
        <row r="1479">
          <cell r="A1479" t="str">
            <v>3.3.1.1.00.0000</v>
          </cell>
          <cell r="B1479" t="str">
            <v>RESULTADO POR POSICIÓN MONETARIA</v>
          </cell>
          <cell r="C1479" t="str">
            <v xml:space="preserve"> -   </v>
          </cell>
          <cell r="D1479" t="str">
            <v xml:space="preserve"> -   </v>
          </cell>
          <cell r="E1479" t="str">
            <v xml:space="preserve"> -   </v>
          </cell>
          <cell r="F1479" t="str">
            <v xml:space="preserve"> -   </v>
          </cell>
          <cell r="G1479">
            <v>0</v>
          </cell>
        </row>
        <row r="1480">
          <cell r="A1480" t="str">
            <v>3.3.2.0.00.0000</v>
          </cell>
          <cell r="B1480" t="str">
            <v>RESULTADO POR TENENCIA DE ACTIVOS NO MONETARIOS</v>
          </cell>
          <cell r="C1480" t="str">
            <v xml:space="preserve"> -   </v>
          </cell>
          <cell r="D1480" t="str">
            <v xml:space="preserve"> -   </v>
          </cell>
          <cell r="E1480" t="str">
            <v xml:space="preserve"> -   </v>
          </cell>
          <cell r="F1480" t="str">
            <v xml:space="preserve"> -   </v>
          </cell>
          <cell r="G1480">
            <v>0</v>
          </cell>
        </row>
        <row r="1481">
          <cell r="A1481" t="str">
            <v>3.3.2.1.00.0000</v>
          </cell>
          <cell r="B1481" t="str">
            <v>RESULTADO POR TENENCIA DE ACTIVOS NO MONETARIOS</v>
          </cell>
          <cell r="C1481" t="str">
            <v xml:space="preserve"> -   </v>
          </cell>
          <cell r="D1481" t="str">
            <v xml:space="preserve"> -   </v>
          </cell>
          <cell r="E1481" t="str">
            <v xml:space="preserve"> -   </v>
          </cell>
          <cell r="F1481" t="str">
            <v xml:space="preserve"> -   </v>
          </cell>
          <cell r="G1481">
            <v>0</v>
          </cell>
        </row>
        <row r="1482">
          <cell r="A1482" t="str">
            <v>4.0.0.0.00.0000</v>
          </cell>
          <cell r="B1482" t="str">
            <v>INGRESOS Y OTROS BENEFICIOS</v>
          </cell>
          <cell r="C1482" t="str">
            <v xml:space="preserve"> -   </v>
          </cell>
          <cell r="D1482">
            <v>1338109774.6199999</v>
          </cell>
          <cell r="E1482">
            <v>8777348363.1499996</v>
          </cell>
          <cell r="F1482">
            <v>7439238588.5299997</v>
          </cell>
          <cell r="G1482">
            <v>17554696726.299999</v>
          </cell>
        </row>
        <row r="1483">
          <cell r="A1483" t="str">
            <v>4.1.0.0.00.0000</v>
          </cell>
          <cell r="B1483" t="str">
            <v>INGRESOS DE GESTIÓN</v>
          </cell>
          <cell r="C1483" t="str">
            <v xml:space="preserve"> -   </v>
          </cell>
          <cell r="D1483">
            <v>1060011613.35</v>
          </cell>
          <cell r="E1483">
            <v>4112383075.25</v>
          </cell>
          <cell r="F1483">
            <v>3052371461.9000001</v>
          </cell>
          <cell r="G1483">
            <v>8224766150.5</v>
          </cell>
        </row>
        <row r="1484">
          <cell r="A1484" t="str">
            <v>4.1.1.0.00.0000</v>
          </cell>
          <cell r="B1484" t="str">
            <v>IMPUESTOS</v>
          </cell>
          <cell r="C1484" t="str">
            <v xml:space="preserve"> -   </v>
          </cell>
          <cell r="D1484">
            <v>895831494.42999995</v>
          </cell>
          <cell r="E1484">
            <v>2977903598.04</v>
          </cell>
          <cell r="F1484">
            <v>2082072103.6099999</v>
          </cell>
          <cell r="G1484">
            <v>5955807196.0799999</v>
          </cell>
        </row>
        <row r="1485">
          <cell r="A1485" t="str">
            <v>4.1.1.1.00.0000</v>
          </cell>
          <cell r="B1485" t="str">
            <v>IMPUESTOS SOBRE LOS INGRESOS</v>
          </cell>
          <cell r="C1485" t="str">
            <v xml:space="preserve"> -   </v>
          </cell>
          <cell r="D1485">
            <v>34769587.740000002</v>
          </cell>
          <cell r="E1485">
            <v>72660662.890000001</v>
          </cell>
          <cell r="F1485">
            <v>37891075.149999999</v>
          </cell>
          <cell r="G1485">
            <v>145321325.78</v>
          </cell>
        </row>
        <row r="1486">
          <cell r="A1486" t="str">
            <v>4.1.1.1.01.0000</v>
          </cell>
          <cell r="B1486" t="str">
            <v>IMPUESTO SOBRE DIVERSIONES Y ESPECTÁCULOS PÚBLICOS</v>
          </cell>
          <cell r="C1486" t="str">
            <v xml:space="preserve"> -   </v>
          </cell>
          <cell r="D1486">
            <v>34769587.740000002</v>
          </cell>
          <cell r="E1486">
            <v>72660662.890000001</v>
          </cell>
          <cell r="F1486">
            <v>37891075.149999999</v>
          </cell>
          <cell r="G1486">
            <v>145321325.78</v>
          </cell>
        </row>
        <row r="1487">
          <cell r="A1487" t="str">
            <v>4.1.1.1.01.0030</v>
          </cell>
          <cell r="B1487" t="str">
            <v>IMPUESTO SOBRE DIVERSIONES Y ESPECTÁCULOS PÚBLICOS</v>
          </cell>
          <cell r="C1487" t="str">
            <v xml:space="preserve"> -   </v>
          </cell>
          <cell r="D1487">
            <v>34769587.740000002</v>
          </cell>
          <cell r="E1487">
            <v>72660662.890000001</v>
          </cell>
          <cell r="F1487">
            <v>37891075.149999999</v>
          </cell>
          <cell r="G1487">
            <v>145321325.78</v>
          </cell>
        </row>
        <row r="1488">
          <cell r="A1488" t="str">
            <v>4.1.1.1.01.0040</v>
          </cell>
          <cell r="B1488" t="str">
            <v>ACTUALIZACIONES</v>
          </cell>
          <cell r="C1488" t="str">
            <v xml:space="preserve"> -   </v>
          </cell>
          <cell r="D1488" t="str">
            <v xml:space="preserve"> -   </v>
          </cell>
          <cell r="E1488" t="str">
            <v xml:space="preserve"> -   </v>
          </cell>
          <cell r="F1488" t="str">
            <v xml:space="preserve"> -   </v>
          </cell>
          <cell r="G1488">
            <v>0</v>
          </cell>
        </row>
        <row r="1489">
          <cell r="A1489" t="str">
            <v>4.1.1.1.02.0000</v>
          </cell>
          <cell r="B1489" t="str">
            <v>IMPUESTO SOBRE JUEGOS PERMITIDOS</v>
          </cell>
          <cell r="C1489" t="str">
            <v xml:space="preserve"> -   </v>
          </cell>
          <cell r="D1489" t="str">
            <v xml:space="preserve"> -   </v>
          </cell>
          <cell r="E1489" t="str">
            <v xml:space="preserve"> -   </v>
          </cell>
          <cell r="F1489" t="str">
            <v xml:space="preserve"> -   </v>
          </cell>
          <cell r="G1489">
            <v>0</v>
          </cell>
        </row>
        <row r="1490">
          <cell r="A1490" t="str">
            <v>4.1.1.1.02.0030</v>
          </cell>
          <cell r="B1490" t="str">
            <v>IMPUESTO SOBRE JUEGOS PERMITIDOS</v>
          </cell>
          <cell r="C1490" t="str">
            <v xml:space="preserve"> -   </v>
          </cell>
          <cell r="D1490" t="str">
            <v xml:space="preserve"> -   </v>
          </cell>
          <cell r="E1490" t="str">
            <v xml:space="preserve"> -   </v>
          </cell>
          <cell r="F1490" t="str">
            <v xml:space="preserve"> -   </v>
          </cell>
          <cell r="G1490">
            <v>0</v>
          </cell>
        </row>
        <row r="1491">
          <cell r="A1491" t="str">
            <v>4.1.1.1.02.0040</v>
          </cell>
          <cell r="B1491" t="str">
            <v>ACTUALIZACIONES</v>
          </cell>
          <cell r="C1491" t="str">
            <v xml:space="preserve"> -   </v>
          </cell>
          <cell r="D1491" t="str">
            <v xml:space="preserve"> -   </v>
          </cell>
          <cell r="E1491" t="str">
            <v xml:space="preserve"> -   </v>
          </cell>
          <cell r="F1491" t="str">
            <v xml:space="preserve"> -   </v>
          </cell>
          <cell r="G1491">
            <v>0</v>
          </cell>
        </row>
        <row r="1492">
          <cell r="A1492" t="str">
            <v>4.1.1.2.00.0000</v>
          </cell>
          <cell r="B1492" t="str">
            <v>IMPUESTOS SOBRE EL PATRIMONIO</v>
          </cell>
          <cell r="C1492" t="str">
            <v xml:space="preserve"> -   </v>
          </cell>
          <cell r="D1492">
            <v>566250907.73000002</v>
          </cell>
          <cell r="E1492">
            <v>2583258546.8200002</v>
          </cell>
          <cell r="F1492">
            <v>2017007639.0899999</v>
          </cell>
          <cell r="G1492">
            <v>5166517093.6400003</v>
          </cell>
        </row>
        <row r="1493">
          <cell r="A1493" t="str">
            <v>4.1.1.2.01.0000</v>
          </cell>
          <cell r="B1493" t="str">
            <v>IMPUESTO PREDIAL</v>
          </cell>
          <cell r="C1493" t="str">
            <v xml:space="preserve"> -   </v>
          </cell>
          <cell r="D1493">
            <v>463864144.73000002</v>
          </cell>
          <cell r="E1493">
            <v>1850851501.8199999</v>
          </cell>
          <cell r="F1493">
            <v>1386987357.0899999</v>
          </cell>
          <cell r="G1493">
            <v>3701703003.6400003</v>
          </cell>
        </row>
        <row r="1494">
          <cell r="A1494" t="str">
            <v>4.1.1.2.01.0001</v>
          </cell>
          <cell r="B1494" t="str">
            <v>PREDIAL</v>
          </cell>
          <cell r="C1494" t="str">
            <v xml:space="preserve"> -   </v>
          </cell>
          <cell r="D1494">
            <v>347449044.57999998</v>
          </cell>
          <cell r="E1494">
            <v>1484110250.2</v>
          </cell>
          <cell r="F1494">
            <v>1136661205.6199999</v>
          </cell>
          <cell r="G1494">
            <v>2968220500.3999996</v>
          </cell>
        </row>
        <row r="1495">
          <cell r="A1495" t="str">
            <v>4.1.1.2.01.0002</v>
          </cell>
          <cell r="B1495" t="str">
            <v>REZAGO PREDIAL</v>
          </cell>
          <cell r="C1495" t="str">
            <v xml:space="preserve"> -   </v>
          </cell>
          <cell r="D1495">
            <v>71315143.739999995</v>
          </cell>
          <cell r="E1495">
            <v>292080513.98000002</v>
          </cell>
          <cell r="F1495">
            <v>220765370.24000001</v>
          </cell>
          <cell r="G1495">
            <v>584161027.96000004</v>
          </cell>
        </row>
        <row r="1496">
          <cell r="A1496" t="str">
            <v>4.1.1.2.01.0003</v>
          </cell>
          <cell r="B1496" t="str">
            <v>CONVENIOS PREDIAL</v>
          </cell>
          <cell r="C1496" t="str">
            <v xml:space="preserve"> -   </v>
          </cell>
          <cell r="D1496" t="str">
            <v xml:space="preserve"> -   </v>
          </cell>
          <cell r="E1496" t="str">
            <v xml:space="preserve"> -   </v>
          </cell>
          <cell r="F1496" t="str">
            <v xml:space="preserve"> -   </v>
          </cell>
          <cell r="G1496">
            <v>0</v>
          </cell>
        </row>
        <row r="1497">
          <cell r="A1497" t="str">
            <v>4.1.1.2.01.0004</v>
          </cell>
          <cell r="B1497" t="str">
            <v>MODERNIZACIÓN CATASTRAL</v>
          </cell>
          <cell r="C1497" t="str">
            <v xml:space="preserve"> -   </v>
          </cell>
          <cell r="D1497">
            <v>1207711.58</v>
          </cell>
          <cell r="E1497">
            <v>3964588.08</v>
          </cell>
          <cell r="F1497">
            <v>2756876.5</v>
          </cell>
          <cell r="G1497">
            <v>7929176.1600000001</v>
          </cell>
        </row>
        <row r="1498">
          <cell r="A1498" t="str">
            <v>4.1.1.2.01.0005</v>
          </cell>
          <cell r="B1498" t="str">
            <v>CONVENIOS MODERNIZACIÓN CATASTRAL</v>
          </cell>
          <cell r="C1498" t="str">
            <v xml:space="preserve"> -   </v>
          </cell>
          <cell r="D1498" t="str">
            <v xml:space="preserve"> -   </v>
          </cell>
          <cell r="E1498" t="str">
            <v xml:space="preserve"> -   </v>
          </cell>
          <cell r="F1498" t="str">
            <v xml:space="preserve"> -   </v>
          </cell>
          <cell r="G1498">
            <v>0</v>
          </cell>
        </row>
        <row r="1499">
          <cell r="A1499" t="str">
            <v>4.1.1.2.01.0006</v>
          </cell>
          <cell r="B1499" t="str">
            <v>REZAGO MODERNIZACIÓN CATASTRAL</v>
          </cell>
          <cell r="C1499" t="str">
            <v xml:space="preserve"> -   </v>
          </cell>
          <cell r="D1499">
            <v>4822247.55</v>
          </cell>
          <cell r="E1499">
            <v>15720191.800000001</v>
          </cell>
          <cell r="F1499">
            <v>10897944.25</v>
          </cell>
          <cell r="G1499">
            <v>31440383.600000001</v>
          </cell>
        </row>
        <row r="1500">
          <cell r="A1500" t="str">
            <v>4.1.1.2.01.0007</v>
          </cell>
          <cell r="B1500" t="str">
            <v>PREDIAL (MATERIAL RECICLABLE COMERCIOS)</v>
          </cell>
          <cell r="C1500" t="str">
            <v xml:space="preserve"> -   </v>
          </cell>
          <cell r="D1500" t="str">
            <v xml:space="preserve"> -   </v>
          </cell>
          <cell r="E1500" t="str">
            <v xml:space="preserve"> -   </v>
          </cell>
          <cell r="F1500" t="str">
            <v xml:space="preserve"> -   </v>
          </cell>
          <cell r="G1500">
            <v>0</v>
          </cell>
        </row>
        <row r="1501">
          <cell r="A1501" t="str">
            <v>4.1.1.2.01.0040</v>
          </cell>
          <cell r="B1501" t="str">
            <v>ACTUALIZACIONES</v>
          </cell>
          <cell r="C1501" t="str">
            <v xml:space="preserve"> -   </v>
          </cell>
          <cell r="D1501">
            <v>39069997.280000001</v>
          </cell>
          <cell r="E1501">
            <v>54975957.759999998</v>
          </cell>
          <cell r="F1501">
            <v>15905960.48</v>
          </cell>
          <cell r="G1501">
            <v>109951915.52</v>
          </cell>
        </row>
        <row r="1502">
          <cell r="A1502" t="str">
            <v>4.1.1.2.01.0048</v>
          </cell>
          <cell r="B1502" t="str">
            <v>REDUCCIÓN POR PRONTO PAGO (CARGO)</v>
          </cell>
          <cell r="C1502" t="str">
            <v xml:space="preserve"> -   </v>
          </cell>
          <cell r="D1502" t="str">
            <v xml:space="preserve"> -   </v>
          </cell>
          <cell r="E1502" t="str">
            <v xml:space="preserve"> -   </v>
          </cell>
          <cell r="F1502" t="str">
            <v xml:space="preserve"> -   </v>
          </cell>
          <cell r="G1502">
            <v>0</v>
          </cell>
        </row>
        <row r="1503">
          <cell r="A1503" t="str">
            <v>4.1.1.2.02.0000</v>
          </cell>
          <cell r="B1503" t="str">
            <v>IMPUESTO SOBRE ADQUISICIÓN DE INMUEBLES</v>
          </cell>
          <cell r="C1503" t="str">
            <v xml:space="preserve"> -   </v>
          </cell>
          <cell r="D1503">
            <v>102386763</v>
          </cell>
          <cell r="E1503">
            <v>732407045</v>
          </cell>
          <cell r="F1503">
            <v>630020282</v>
          </cell>
          <cell r="G1503">
            <v>1464814090</v>
          </cell>
        </row>
        <row r="1504">
          <cell r="A1504" t="str">
            <v>4.1.1.2.02.0001</v>
          </cell>
          <cell r="B1504" t="str">
            <v>IMPUESTO ISAI</v>
          </cell>
          <cell r="C1504" t="str">
            <v xml:space="preserve"> -   </v>
          </cell>
          <cell r="D1504">
            <v>94382586</v>
          </cell>
          <cell r="E1504">
            <v>724402868</v>
          </cell>
          <cell r="F1504">
            <v>630020282</v>
          </cell>
          <cell r="G1504">
            <v>1448805736</v>
          </cell>
        </row>
        <row r="1505">
          <cell r="A1505" t="str">
            <v>4.1.1.2.02.0002</v>
          </cell>
          <cell r="B1505" t="str">
            <v>CONVENIOS DE ISAI</v>
          </cell>
          <cell r="C1505" t="str">
            <v xml:space="preserve"> -   </v>
          </cell>
          <cell r="D1505" t="str">
            <v xml:space="preserve"> -   </v>
          </cell>
          <cell r="E1505" t="str">
            <v xml:space="preserve"> -   </v>
          </cell>
          <cell r="F1505" t="str">
            <v xml:space="preserve"> -   </v>
          </cell>
          <cell r="G1505">
            <v>0</v>
          </cell>
        </row>
        <row r="1506">
          <cell r="A1506" t="str">
            <v>4.1.1.2.02.0040</v>
          </cell>
          <cell r="B1506" t="str">
            <v>ACTUALIZACIONES</v>
          </cell>
          <cell r="C1506" t="str">
            <v xml:space="preserve"> -   </v>
          </cell>
          <cell r="D1506">
            <v>8004177</v>
          </cell>
          <cell r="E1506">
            <v>8004177</v>
          </cell>
          <cell r="F1506" t="str">
            <v xml:space="preserve"> -   </v>
          </cell>
          <cell r="G1506">
            <v>16008354</v>
          </cell>
        </row>
        <row r="1507">
          <cell r="A1507" t="str">
            <v>4.1.1.2.03.0000</v>
          </cell>
          <cell r="B1507" t="str">
            <v>IMPUESTO DE AUMENTO DE VALOR Y MEJORÍA ESPECÍFICA DE PROPIEDAD</v>
          </cell>
          <cell r="C1507" t="str">
            <v xml:space="preserve"> -   </v>
          </cell>
          <cell r="D1507" t="str">
            <v xml:space="preserve"> -   </v>
          </cell>
          <cell r="E1507" t="str">
            <v xml:space="preserve"> -   </v>
          </cell>
          <cell r="F1507" t="str">
            <v xml:space="preserve"> -   </v>
          </cell>
          <cell r="G1507">
            <v>0</v>
          </cell>
        </row>
        <row r="1508">
          <cell r="A1508" t="str">
            <v>4.1.1.2.03.0001</v>
          </cell>
          <cell r="B1508" t="str">
            <v>IMPUESTO DE AUMENTO DE VALOR Y MEJORÍA ESPECÍFICA DE PROPIEDAD</v>
          </cell>
          <cell r="C1508" t="str">
            <v xml:space="preserve"> -   </v>
          </cell>
          <cell r="D1508" t="str">
            <v xml:space="preserve"> -   </v>
          </cell>
          <cell r="E1508" t="str">
            <v xml:space="preserve"> -   </v>
          </cell>
          <cell r="F1508" t="str">
            <v xml:space="preserve"> -   </v>
          </cell>
          <cell r="G1508">
            <v>0</v>
          </cell>
        </row>
        <row r="1509">
          <cell r="A1509" t="str">
            <v>4.1.1.2.03.0040</v>
          </cell>
          <cell r="B1509" t="str">
            <v>ACTUALIZACIONES</v>
          </cell>
          <cell r="C1509" t="str">
            <v xml:space="preserve"> -   </v>
          </cell>
          <cell r="D1509" t="str">
            <v xml:space="preserve"> -   </v>
          </cell>
          <cell r="E1509" t="str">
            <v xml:space="preserve"> -   </v>
          </cell>
          <cell r="F1509" t="str">
            <v xml:space="preserve"> -   </v>
          </cell>
          <cell r="G1509">
            <v>0</v>
          </cell>
        </row>
        <row r="1510">
          <cell r="A1510" t="str">
            <v>4.1.1.3.00.0000</v>
          </cell>
          <cell r="B1510" t="str">
            <v>IMPUESTOS SOBRE LA PRODUCCIÓN, EL CONSUMO Y LAS TRANSACCIONES</v>
          </cell>
          <cell r="C1510" t="str">
            <v xml:space="preserve"> -   </v>
          </cell>
          <cell r="D1510" t="str">
            <v xml:space="preserve"> -   </v>
          </cell>
          <cell r="E1510" t="str">
            <v xml:space="preserve"> -   </v>
          </cell>
          <cell r="F1510" t="str">
            <v xml:space="preserve"> -   </v>
          </cell>
          <cell r="G1510">
            <v>0</v>
          </cell>
        </row>
        <row r="1511">
          <cell r="A1511" t="str">
            <v>4.1.1.4.00.0000</v>
          </cell>
          <cell r="B1511" t="str">
            <v>IMPUESTOS AL COMERCIO EXTERIOR</v>
          </cell>
          <cell r="C1511" t="str">
            <v xml:space="preserve"> -   </v>
          </cell>
          <cell r="D1511" t="str">
            <v xml:space="preserve"> -   </v>
          </cell>
          <cell r="E1511" t="str">
            <v xml:space="preserve"> -   </v>
          </cell>
          <cell r="F1511" t="str">
            <v xml:space="preserve"> -   </v>
          </cell>
          <cell r="G1511">
            <v>0</v>
          </cell>
        </row>
        <row r="1512">
          <cell r="A1512" t="str">
            <v>4.1.1.5.00.0000</v>
          </cell>
          <cell r="B1512" t="str">
            <v>IMPUESTOS SOBRE NÓMINAS Y ASIMILABLES</v>
          </cell>
          <cell r="C1512" t="str">
            <v xml:space="preserve"> -   </v>
          </cell>
          <cell r="D1512" t="str">
            <v xml:space="preserve"> -   </v>
          </cell>
          <cell r="E1512" t="str">
            <v xml:space="preserve"> -   </v>
          </cell>
          <cell r="F1512" t="str">
            <v xml:space="preserve"> -   </v>
          </cell>
          <cell r="G1512">
            <v>0</v>
          </cell>
        </row>
        <row r="1513">
          <cell r="A1513" t="str">
            <v>4.1.1.6.00.0000</v>
          </cell>
          <cell r="B1513" t="str">
            <v>IMPUESTOS ECOLÓGICOS</v>
          </cell>
          <cell r="C1513" t="str">
            <v xml:space="preserve"> -   </v>
          </cell>
          <cell r="D1513" t="str">
            <v xml:space="preserve"> -   </v>
          </cell>
          <cell r="E1513" t="str">
            <v xml:space="preserve"> -   </v>
          </cell>
          <cell r="F1513" t="str">
            <v xml:space="preserve"> -   </v>
          </cell>
          <cell r="G1513">
            <v>0</v>
          </cell>
        </row>
        <row r="1514">
          <cell r="A1514" t="str">
            <v>4.1.1.7.00.0000</v>
          </cell>
          <cell r="B1514" t="str">
            <v>ACCESORIOS DE IMPUESTOS</v>
          </cell>
          <cell r="C1514" t="str">
            <v xml:space="preserve"> -   </v>
          </cell>
          <cell r="D1514">
            <v>294810998.95999998</v>
          </cell>
          <cell r="E1514">
            <v>321984388.32999998</v>
          </cell>
          <cell r="F1514">
            <v>27173389.370000001</v>
          </cell>
          <cell r="G1514">
            <v>643968776.65999997</v>
          </cell>
        </row>
        <row r="1515">
          <cell r="A1515" t="str">
            <v>4.1.1.7.01.0000</v>
          </cell>
          <cell r="B1515" t="str">
            <v>RECARGOS, GASTOS DE EJECUCIÓN, SANCIONES E INDEMNIZACIONES</v>
          </cell>
          <cell r="C1515" t="str">
            <v xml:space="preserve"> -   </v>
          </cell>
          <cell r="D1515">
            <v>294810998.95999998</v>
          </cell>
          <cell r="E1515">
            <v>321984388.32999998</v>
          </cell>
          <cell r="F1515">
            <v>27173389.370000001</v>
          </cell>
          <cell r="G1515">
            <v>643968776.65999997</v>
          </cell>
        </row>
        <row r="1516">
          <cell r="A1516" t="str">
            <v>4.1.1.7.01.0001</v>
          </cell>
          <cell r="B1516" t="str">
            <v>RECARGOS</v>
          </cell>
          <cell r="C1516" t="str">
            <v xml:space="preserve"> -   </v>
          </cell>
          <cell r="D1516">
            <v>191316506.63999999</v>
          </cell>
          <cell r="E1516">
            <v>206804448.59</v>
          </cell>
          <cell r="F1516">
            <v>15487941.949999999</v>
          </cell>
          <cell r="G1516">
            <v>413608897.18000001</v>
          </cell>
        </row>
        <row r="1517">
          <cell r="A1517" t="str">
            <v>4.1.1.7.01.0002</v>
          </cell>
          <cell r="B1517" t="str">
            <v>GASTOS DE EJECUCIÓN</v>
          </cell>
          <cell r="C1517" t="str">
            <v xml:space="preserve"> -   </v>
          </cell>
          <cell r="D1517">
            <v>37979.93</v>
          </cell>
          <cell r="E1517">
            <v>8591735.6799999997</v>
          </cell>
          <cell r="F1517">
            <v>8553755.75</v>
          </cell>
          <cell r="G1517">
            <v>17183471.359999999</v>
          </cell>
        </row>
        <row r="1518">
          <cell r="A1518" t="str">
            <v>4.1.1.7.01.0003</v>
          </cell>
          <cell r="B1518" t="str">
            <v>SANCIONES</v>
          </cell>
          <cell r="C1518" t="str">
            <v xml:space="preserve"> -   </v>
          </cell>
          <cell r="D1518">
            <v>103456512.39</v>
          </cell>
          <cell r="E1518">
            <v>106588204.06</v>
          </cell>
          <cell r="F1518">
            <v>3131691.67</v>
          </cell>
          <cell r="G1518">
            <v>213176408.11999997</v>
          </cell>
        </row>
        <row r="1519">
          <cell r="A1519" t="str">
            <v>4.1.1.7.01.0004</v>
          </cell>
          <cell r="B1519" t="str">
            <v>INDEMNIZACIONES</v>
          </cell>
          <cell r="C1519" t="str">
            <v xml:space="preserve"> -   </v>
          </cell>
          <cell r="D1519" t="str">
            <v xml:space="preserve"> -   </v>
          </cell>
          <cell r="E1519" t="str">
            <v xml:space="preserve"> -   </v>
          </cell>
          <cell r="F1519" t="str">
            <v xml:space="preserve"> -   </v>
          </cell>
          <cell r="G1519">
            <v>0</v>
          </cell>
        </row>
        <row r="1520">
          <cell r="A1520" t="str">
            <v>4.1.1.8.00.0000</v>
          </cell>
          <cell r="B1520" t="str">
            <v>IMPUESTOS NO COMPRENDIDOS EN LA LEY DE INGRESOS VIGENTES, CAUSADOS EN EJERCICIOS FISCALES ANTERIORES PENDIENTES DE LIQUIDACIÓN O PAGO</v>
          </cell>
          <cell r="C1520" t="str">
            <v xml:space="preserve"> -   </v>
          </cell>
          <cell r="D1520" t="str">
            <v xml:space="preserve"> -   </v>
          </cell>
          <cell r="E1520" t="str">
            <v xml:space="preserve"> -   </v>
          </cell>
          <cell r="F1520" t="str">
            <v xml:space="preserve"> -   </v>
          </cell>
          <cell r="G1520">
            <v>0</v>
          </cell>
        </row>
        <row r="1521">
          <cell r="A1521" t="str">
            <v>4.1.1.9.00.0000</v>
          </cell>
          <cell r="B1521" t="str">
            <v>OTROS IMPUESTOS</v>
          </cell>
          <cell r="C1521" t="str">
            <v xml:space="preserve"> -   </v>
          </cell>
          <cell r="D1521" t="str">
            <v xml:space="preserve"> -   </v>
          </cell>
          <cell r="E1521" t="str">
            <v xml:space="preserve"> -   </v>
          </cell>
          <cell r="F1521" t="str">
            <v xml:space="preserve"> -   </v>
          </cell>
          <cell r="G1521">
            <v>0</v>
          </cell>
        </row>
        <row r="1522">
          <cell r="A1522" t="str">
            <v>4.1.2.0.00.0000</v>
          </cell>
          <cell r="B1522" t="str">
            <v>CUOTAS Y APORTACIONES DE SEGURIDAD SOCIAL</v>
          </cell>
          <cell r="C1522" t="str">
            <v xml:space="preserve"> -   </v>
          </cell>
          <cell r="D1522" t="str">
            <v xml:space="preserve"> -   </v>
          </cell>
          <cell r="E1522" t="str">
            <v xml:space="preserve"> -   </v>
          </cell>
          <cell r="F1522" t="str">
            <v xml:space="preserve"> -   </v>
          </cell>
          <cell r="G1522">
            <v>0</v>
          </cell>
        </row>
        <row r="1523">
          <cell r="A1523" t="str">
            <v>4.1.2.1.00.0000</v>
          </cell>
          <cell r="B1523" t="str">
            <v>APORTACIONES PARA FONDOS DE VIVIENDA</v>
          </cell>
          <cell r="C1523" t="str">
            <v xml:space="preserve"> -   </v>
          </cell>
          <cell r="D1523" t="str">
            <v xml:space="preserve"> -   </v>
          </cell>
          <cell r="E1523" t="str">
            <v xml:space="preserve"> -   </v>
          </cell>
          <cell r="F1523" t="str">
            <v xml:space="preserve"> -   </v>
          </cell>
          <cell r="G1523">
            <v>0</v>
          </cell>
        </row>
        <row r="1524">
          <cell r="A1524" t="str">
            <v>4.1.2.2.00.0000</v>
          </cell>
          <cell r="B1524" t="str">
            <v>CUOTAS PARA LA SEGURIDAD SOCIAL</v>
          </cell>
          <cell r="C1524" t="str">
            <v xml:space="preserve"> -   </v>
          </cell>
          <cell r="D1524" t="str">
            <v xml:space="preserve"> -   </v>
          </cell>
          <cell r="E1524" t="str">
            <v xml:space="preserve"> -   </v>
          </cell>
          <cell r="F1524" t="str">
            <v xml:space="preserve"> -   </v>
          </cell>
          <cell r="G1524">
            <v>0</v>
          </cell>
        </row>
        <row r="1525">
          <cell r="A1525" t="str">
            <v>4.1.2.3.00.0000</v>
          </cell>
          <cell r="B1525" t="str">
            <v>CUOTAS DE AHORRO PARA EL RETIRO</v>
          </cell>
          <cell r="C1525" t="str">
            <v xml:space="preserve"> -   </v>
          </cell>
          <cell r="D1525" t="str">
            <v xml:space="preserve"> -   </v>
          </cell>
          <cell r="E1525" t="str">
            <v xml:space="preserve"> -   </v>
          </cell>
          <cell r="F1525" t="str">
            <v xml:space="preserve"> -   </v>
          </cell>
          <cell r="G1525">
            <v>0</v>
          </cell>
        </row>
        <row r="1526">
          <cell r="A1526" t="str">
            <v>4.1.2.4.00.0000</v>
          </cell>
          <cell r="B1526" t="str">
            <v>ACCESORIOS DE CUOTAS Y APORTACIONES DE SEGURIDAD SOCIAL</v>
          </cell>
          <cell r="C1526" t="str">
            <v xml:space="preserve"> -   </v>
          </cell>
          <cell r="D1526" t="str">
            <v xml:space="preserve"> -   </v>
          </cell>
          <cell r="E1526" t="str">
            <v xml:space="preserve"> -   </v>
          </cell>
          <cell r="F1526" t="str">
            <v xml:space="preserve"> -   </v>
          </cell>
          <cell r="G1526">
            <v>0</v>
          </cell>
        </row>
        <row r="1527">
          <cell r="A1527" t="str">
            <v>4.1.2.9.00.0000</v>
          </cell>
          <cell r="B1527" t="str">
            <v>OTRAS CUOTAS Y APORTACIONES PARA LA SEGURIDAD SOCIAL</v>
          </cell>
          <cell r="C1527" t="str">
            <v xml:space="preserve"> -   </v>
          </cell>
          <cell r="D1527" t="str">
            <v xml:space="preserve"> -   </v>
          </cell>
          <cell r="E1527" t="str">
            <v xml:space="preserve"> -   </v>
          </cell>
          <cell r="F1527" t="str">
            <v xml:space="preserve"> -   </v>
          </cell>
          <cell r="G1527">
            <v>0</v>
          </cell>
        </row>
        <row r="1528">
          <cell r="A1528" t="str">
            <v>4.1.3.0.00.0000</v>
          </cell>
          <cell r="B1528" t="str">
            <v>CONTRIBUCIONES DE MEJORAS</v>
          </cell>
          <cell r="C1528" t="str">
            <v xml:space="preserve"> -   </v>
          </cell>
          <cell r="D1528" t="str">
            <v xml:space="preserve"> -   </v>
          </cell>
          <cell r="E1528" t="str">
            <v xml:space="preserve"> -   </v>
          </cell>
          <cell r="F1528" t="str">
            <v xml:space="preserve"> -   </v>
          </cell>
          <cell r="G1528">
            <v>0</v>
          </cell>
        </row>
        <row r="1529">
          <cell r="A1529" t="str">
            <v>4.1.3.1.00.0000</v>
          </cell>
          <cell r="B1529" t="str">
            <v>CONTRIBUCIONES DE MEJORAS POR OBRAS PÚBLICAS</v>
          </cell>
          <cell r="C1529" t="str">
            <v xml:space="preserve"> -   </v>
          </cell>
          <cell r="D1529" t="str">
            <v xml:space="preserve"> -   </v>
          </cell>
          <cell r="E1529" t="str">
            <v xml:space="preserve"> -   </v>
          </cell>
          <cell r="F1529" t="str">
            <v xml:space="preserve"> -   </v>
          </cell>
          <cell r="G1529">
            <v>0</v>
          </cell>
        </row>
        <row r="1530">
          <cell r="A1530" t="str">
            <v>4.1.3.1.01.0000</v>
          </cell>
          <cell r="B1530" t="str">
            <v>CONTRIBUCIONES DE MEJORAS POR OBRAS PÚBLICAS</v>
          </cell>
          <cell r="C1530" t="str">
            <v xml:space="preserve"> -   </v>
          </cell>
          <cell r="D1530" t="str">
            <v xml:space="preserve"> -   </v>
          </cell>
          <cell r="E1530" t="str">
            <v xml:space="preserve"> -   </v>
          </cell>
          <cell r="F1530" t="str">
            <v xml:space="preserve"> -   </v>
          </cell>
          <cell r="G1530">
            <v>0</v>
          </cell>
        </row>
        <row r="1531">
          <cell r="A1531" t="str">
            <v>4.1.3.1.01.0001</v>
          </cell>
          <cell r="B1531" t="str">
            <v>TUBERÍA DE DISTRIBUCIÓN DE AGUA POTABLE</v>
          </cell>
          <cell r="C1531" t="str">
            <v xml:space="preserve"> -   </v>
          </cell>
          <cell r="D1531" t="str">
            <v xml:space="preserve"> -   </v>
          </cell>
          <cell r="E1531" t="str">
            <v xml:space="preserve"> -   </v>
          </cell>
          <cell r="F1531" t="str">
            <v xml:space="preserve"> -   </v>
          </cell>
          <cell r="G1531">
            <v>0</v>
          </cell>
        </row>
        <row r="1532">
          <cell r="A1532" t="str">
            <v>4.1.3.1.01.0002</v>
          </cell>
          <cell r="B1532" t="str">
            <v>DRENAJE SANITARIO O PLUVIAL</v>
          </cell>
          <cell r="C1532" t="str">
            <v xml:space="preserve"> -   </v>
          </cell>
          <cell r="D1532" t="str">
            <v xml:space="preserve"> -   </v>
          </cell>
          <cell r="E1532" t="str">
            <v xml:space="preserve"> -   </v>
          </cell>
          <cell r="F1532" t="str">
            <v xml:space="preserve"> -   </v>
          </cell>
          <cell r="G1532">
            <v>0</v>
          </cell>
        </row>
        <row r="1533">
          <cell r="A1533" t="str">
            <v>4.1.3.1.01.0003</v>
          </cell>
          <cell r="B1533" t="str">
            <v>GAS</v>
          </cell>
          <cell r="C1533" t="str">
            <v xml:space="preserve"> -   </v>
          </cell>
          <cell r="D1533" t="str">
            <v xml:space="preserve"> -   </v>
          </cell>
          <cell r="E1533" t="str">
            <v xml:space="preserve"> -   </v>
          </cell>
          <cell r="F1533" t="str">
            <v xml:space="preserve"> -   </v>
          </cell>
          <cell r="G1533">
            <v>0</v>
          </cell>
        </row>
        <row r="1534">
          <cell r="A1534" t="str">
            <v>4.1.3.1.01.0004</v>
          </cell>
          <cell r="B1534" t="str">
            <v>PAVIMENTO O REHABILITACIÓN DE PAVIMENTO</v>
          </cell>
          <cell r="C1534" t="str">
            <v xml:space="preserve"> -   </v>
          </cell>
          <cell r="D1534" t="str">
            <v xml:space="preserve"> -   </v>
          </cell>
          <cell r="E1534" t="str">
            <v xml:space="preserve"> -   </v>
          </cell>
          <cell r="F1534" t="str">
            <v xml:space="preserve"> -   </v>
          </cell>
          <cell r="G1534">
            <v>0</v>
          </cell>
        </row>
        <row r="1535">
          <cell r="A1535" t="str">
            <v>4.1.3.1.01.0005</v>
          </cell>
          <cell r="B1535" t="str">
            <v>GUARNICIONES</v>
          </cell>
          <cell r="C1535" t="str">
            <v xml:space="preserve"> -   </v>
          </cell>
          <cell r="D1535" t="str">
            <v xml:space="preserve"> -   </v>
          </cell>
          <cell r="E1535" t="str">
            <v xml:space="preserve"> -   </v>
          </cell>
          <cell r="F1535" t="str">
            <v xml:space="preserve"> -   </v>
          </cell>
          <cell r="G1535">
            <v>0</v>
          </cell>
        </row>
        <row r="1536">
          <cell r="A1536" t="str">
            <v>4.1.3.1.01.0006</v>
          </cell>
          <cell r="B1536" t="str">
            <v>BANQUETAS Y ESCALINATAS</v>
          </cell>
          <cell r="C1536" t="str">
            <v xml:space="preserve"> -   </v>
          </cell>
          <cell r="D1536" t="str">
            <v xml:space="preserve"> -   </v>
          </cell>
          <cell r="E1536" t="str">
            <v xml:space="preserve"> -   </v>
          </cell>
          <cell r="F1536" t="str">
            <v xml:space="preserve"> -   </v>
          </cell>
          <cell r="G1536">
            <v>0</v>
          </cell>
        </row>
        <row r="1537">
          <cell r="A1537" t="str">
            <v>4.1.3.1.01.0007</v>
          </cell>
          <cell r="B1537" t="str">
            <v>ALUMBRADO PÚBLICO</v>
          </cell>
          <cell r="C1537" t="str">
            <v xml:space="preserve"> -   </v>
          </cell>
          <cell r="D1537" t="str">
            <v xml:space="preserve"> -   </v>
          </cell>
          <cell r="E1537" t="str">
            <v xml:space="preserve"> -   </v>
          </cell>
          <cell r="F1537" t="str">
            <v xml:space="preserve"> -   </v>
          </cell>
          <cell r="G1537">
            <v>0</v>
          </cell>
        </row>
        <row r="1538">
          <cell r="A1538" t="str">
            <v>4.1.3.1.01.0008</v>
          </cell>
          <cell r="B1538" t="str">
            <v>TOMAS DOMICILIARIAS (AGUA POTABLE)</v>
          </cell>
          <cell r="C1538" t="str">
            <v xml:space="preserve"> -   </v>
          </cell>
          <cell r="D1538" t="str">
            <v xml:space="preserve"> -   </v>
          </cell>
          <cell r="E1538" t="str">
            <v xml:space="preserve"> -   </v>
          </cell>
          <cell r="F1538" t="str">
            <v xml:space="preserve"> -   </v>
          </cell>
          <cell r="G1538">
            <v>0</v>
          </cell>
        </row>
        <row r="1539">
          <cell r="A1539" t="str">
            <v>4.1.3.1.01.0009</v>
          </cell>
          <cell r="B1539" t="str">
            <v>ORNATO Y FORESTACIÓN</v>
          </cell>
          <cell r="C1539" t="str">
            <v xml:space="preserve"> -   </v>
          </cell>
          <cell r="D1539" t="str">
            <v xml:space="preserve"> -   </v>
          </cell>
          <cell r="E1539" t="str">
            <v xml:space="preserve"> -   </v>
          </cell>
          <cell r="F1539" t="str">
            <v xml:space="preserve"> -   </v>
          </cell>
          <cell r="G1539">
            <v>0</v>
          </cell>
        </row>
        <row r="1540">
          <cell r="A1540" t="str">
            <v>4.1.3.1.01.0010</v>
          </cell>
          <cell r="B1540" t="str">
            <v>ELECTRIFICACIÓN</v>
          </cell>
          <cell r="C1540" t="str">
            <v xml:space="preserve"> -   </v>
          </cell>
          <cell r="D1540" t="str">
            <v xml:space="preserve"> -   </v>
          </cell>
          <cell r="E1540" t="str">
            <v xml:space="preserve"> -   </v>
          </cell>
          <cell r="F1540" t="str">
            <v xml:space="preserve"> -   </v>
          </cell>
          <cell r="G1540">
            <v>0</v>
          </cell>
        </row>
        <row r="1541">
          <cell r="A1541" t="str">
            <v>4.1.3.1.01.0011</v>
          </cell>
          <cell r="B1541" t="str">
            <v>OBRAS DE REHABILITACIÓN Y MANTENIMIENTO</v>
          </cell>
          <cell r="C1541" t="str">
            <v xml:space="preserve"> -   </v>
          </cell>
          <cell r="D1541" t="str">
            <v xml:space="preserve"> -   </v>
          </cell>
          <cell r="E1541" t="str">
            <v xml:space="preserve"> -   </v>
          </cell>
          <cell r="F1541" t="str">
            <v xml:space="preserve"> -   </v>
          </cell>
          <cell r="G1541">
            <v>0</v>
          </cell>
        </row>
        <row r="1542">
          <cell r="A1542" t="str">
            <v>4.1.3.1.01.0030</v>
          </cell>
          <cell r="B1542" t="str">
            <v>OBRAS INTEGRALES</v>
          </cell>
          <cell r="C1542" t="str">
            <v xml:space="preserve"> -   </v>
          </cell>
          <cell r="D1542" t="str">
            <v xml:space="preserve"> -   </v>
          </cell>
          <cell r="E1542" t="str">
            <v xml:space="preserve"> -   </v>
          </cell>
          <cell r="F1542" t="str">
            <v xml:space="preserve"> -   </v>
          </cell>
          <cell r="G1542">
            <v>0</v>
          </cell>
        </row>
        <row r="1543">
          <cell r="A1543" t="str">
            <v>4.1.3.1.01.0040</v>
          </cell>
          <cell r="B1543" t="str">
            <v>ACTUALIZACIONES</v>
          </cell>
          <cell r="C1543" t="str">
            <v xml:space="preserve"> -   </v>
          </cell>
          <cell r="D1543" t="str">
            <v xml:space="preserve"> -   </v>
          </cell>
          <cell r="E1543" t="str">
            <v xml:space="preserve"> -   </v>
          </cell>
          <cell r="F1543" t="str">
            <v xml:space="preserve"> -   </v>
          </cell>
          <cell r="G1543">
            <v>0</v>
          </cell>
        </row>
        <row r="1544">
          <cell r="A1544" t="str">
            <v>4.1.3.2.00.0000</v>
          </cell>
          <cell r="B1544" t="str">
            <v>CONTRIBUCIONES DE MEJORAS NO COMPRENDIDAS EN LA LEY DE INGRESOS VIGENTE, CAUSADAS EN EJERCICIOS FISCALES ANTERIORES PENDIENTES DE LIQUIDACIÓN O PAGO</v>
          </cell>
          <cell r="C1544" t="str">
            <v xml:space="preserve"> -   </v>
          </cell>
          <cell r="D1544" t="str">
            <v xml:space="preserve"> -   </v>
          </cell>
          <cell r="E1544" t="str">
            <v xml:space="preserve"> -   </v>
          </cell>
          <cell r="F1544" t="str">
            <v xml:space="preserve"> -   </v>
          </cell>
          <cell r="G1544">
            <v>0</v>
          </cell>
        </row>
        <row r="1545">
          <cell r="A1545" t="str">
            <v>4.1.4.0.00.0000</v>
          </cell>
          <cell r="B1545" t="str">
            <v>DERECHOS</v>
          </cell>
          <cell r="C1545" t="str">
            <v xml:space="preserve"> -   </v>
          </cell>
          <cell r="D1545">
            <v>23520106.32</v>
          </cell>
          <cell r="E1545">
            <v>300971693.10000002</v>
          </cell>
          <cell r="F1545">
            <v>277451586.77999997</v>
          </cell>
          <cell r="G1545">
            <v>601943386.20000005</v>
          </cell>
        </row>
        <row r="1546">
          <cell r="A1546" t="str">
            <v>4.1.4.1.00.0000</v>
          </cell>
          <cell r="B1546" t="str">
            <v>DERECHOS POR EL USO, GOCE, APROVECHAMIENTO O EXPLOTACIÓN DE BIENES DE DOMINIO PÚBLICO</v>
          </cell>
          <cell r="C1546" t="str">
            <v xml:space="preserve"> -   </v>
          </cell>
          <cell r="D1546">
            <v>18687892.940000001</v>
          </cell>
          <cell r="E1546">
            <v>155474853.00999999</v>
          </cell>
          <cell r="F1546">
            <v>136786960.06999999</v>
          </cell>
          <cell r="G1546">
            <v>310949706.01999998</v>
          </cell>
        </row>
        <row r="1547">
          <cell r="A1547" t="str">
            <v>4.1.4.1.01.0000</v>
          </cell>
          <cell r="B1547" t="str">
            <v>POR OCUPACIÓN DE VÍA PÚBLICA</v>
          </cell>
          <cell r="C1547" t="str">
            <v xml:space="preserve"> -   </v>
          </cell>
          <cell r="D1547">
            <v>18687892.940000001</v>
          </cell>
          <cell r="E1547">
            <v>155474853.00999999</v>
          </cell>
          <cell r="F1547">
            <v>136786960.06999999</v>
          </cell>
          <cell r="G1547">
            <v>310949706.01999998</v>
          </cell>
        </row>
        <row r="1548">
          <cell r="A1548" t="str">
            <v>4.1.4.1.01.0001</v>
          </cell>
          <cell r="B1548" t="str">
            <v>INSTALACIONES FIJAS Y SEMIFIJAS</v>
          </cell>
          <cell r="C1548" t="str">
            <v xml:space="preserve"> -   </v>
          </cell>
          <cell r="D1548" t="str">
            <v xml:space="preserve"> -   </v>
          </cell>
          <cell r="E1548">
            <v>1002389.04</v>
          </cell>
          <cell r="F1548">
            <v>1002389.04</v>
          </cell>
          <cell r="G1548">
            <v>2004778.08</v>
          </cell>
        </row>
        <row r="1549">
          <cell r="A1549" t="str">
            <v>4.1.4.1.01.0002</v>
          </cell>
          <cell r="B1549" t="str">
            <v>OTRAS OCUPACIONES (ECOLOGÍA)</v>
          </cell>
          <cell r="C1549" t="str">
            <v xml:space="preserve"> -   </v>
          </cell>
          <cell r="D1549">
            <v>12706217.779999999</v>
          </cell>
          <cell r="E1549">
            <v>54225916.25</v>
          </cell>
          <cell r="F1549">
            <v>41519698.469999999</v>
          </cell>
          <cell r="G1549">
            <v>108451832.5</v>
          </cell>
        </row>
        <row r="1550">
          <cell r="A1550" t="str">
            <v>4.1.4.1.01.0003</v>
          </cell>
          <cell r="B1550" t="str">
            <v>SITIOS DE AUTOMÓVILES O CAMIONES DE CARGA</v>
          </cell>
          <cell r="C1550" t="str">
            <v xml:space="preserve"> -   </v>
          </cell>
          <cell r="D1550">
            <v>24246</v>
          </cell>
          <cell r="E1550">
            <v>276843.61</v>
          </cell>
          <cell r="F1550">
            <v>252597.61</v>
          </cell>
          <cell r="G1550">
            <v>553687.22</v>
          </cell>
        </row>
        <row r="1551">
          <cell r="A1551" t="str">
            <v>4.1.4.1.01.0004</v>
          </cell>
          <cell r="B1551" t="str">
            <v>ESTACIONAMIENTOS EXCLUSIVOS</v>
          </cell>
          <cell r="C1551" t="str">
            <v xml:space="preserve"> -   </v>
          </cell>
          <cell r="D1551">
            <v>2530687.84</v>
          </cell>
          <cell r="E1551">
            <v>40259046.340000004</v>
          </cell>
          <cell r="F1551">
            <v>37728358.5</v>
          </cell>
          <cell r="G1551">
            <v>80518092.680000007</v>
          </cell>
        </row>
        <row r="1552">
          <cell r="A1552" t="str">
            <v>4.1.4.1.01.0005</v>
          </cell>
          <cell r="B1552" t="str">
            <v>PARQUÍMETROS</v>
          </cell>
          <cell r="C1552" t="str">
            <v xml:space="preserve"> -   </v>
          </cell>
          <cell r="D1552">
            <v>3426741.32</v>
          </cell>
          <cell r="E1552">
            <v>22881171.539999999</v>
          </cell>
          <cell r="F1552">
            <v>19454430.219999999</v>
          </cell>
          <cell r="G1552">
            <v>45762343.079999998</v>
          </cell>
        </row>
        <row r="1553">
          <cell r="A1553" t="str">
            <v>4.1.4.1.01.0006</v>
          </cell>
          <cell r="B1553" t="str">
            <v>ORGANISMOS DESCENTRALIZADOS</v>
          </cell>
          <cell r="C1553" t="str">
            <v xml:space="preserve"> -   </v>
          </cell>
          <cell r="D1553" t="str">
            <v xml:space="preserve"> -   </v>
          </cell>
          <cell r="E1553" t="str">
            <v xml:space="preserve"> -   </v>
          </cell>
          <cell r="F1553" t="str">
            <v xml:space="preserve"> -   </v>
          </cell>
          <cell r="G1553">
            <v>0</v>
          </cell>
        </row>
        <row r="1554">
          <cell r="A1554" t="str">
            <v>4.1.4.1.01.0007</v>
          </cell>
          <cell r="B1554" t="str">
            <v>PEDESTALES Y ACCESORIOS</v>
          </cell>
          <cell r="C1554" t="str">
            <v xml:space="preserve"> -   </v>
          </cell>
          <cell r="D1554" t="str">
            <v xml:space="preserve"> -   </v>
          </cell>
          <cell r="E1554" t="str">
            <v xml:space="preserve"> -   </v>
          </cell>
          <cell r="F1554" t="str">
            <v xml:space="preserve"> -   </v>
          </cell>
          <cell r="G1554">
            <v>0</v>
          </cell>
        </row>
        <row r="1555">
          <cell r="A1555" t="str">
            <v>4.1.4.1.01.0008</v>
          </cell>
          <cell r="B1555" t="str">
            <v>PERMISOS DE CIRCULAR CARGA PESADA</v>
          </cell>
          <cell r="C1555" t="str">
            <v xml:space="preserve"> -   </v>
          </cell>
          <cell r="D1555" t="str">
            <v xml:space="preserve"> -   </v>
          </cell>
          <cell r="E1555">
            <v>30680609.09</v>
          </cell>
          <cell r="F1555">
            <v>30680609.09</v>
          </cell>
          <cell r="G1555">
            <v>61361218.18</v>
          </cell>
        </row>
        <row r="1556">
          <cell r="A1556" t="str">
            <v>4.1.4.1.01.0009</v>
          </cell>
          <cell r="B1556" t="str">
            <v>PERMISOS MERCADOS AMBULANTES</v>
          </cell>
          <cell r="C1556" t="str">
            <v xml:space="preserve"> -   </v>
          </cell>
          <cell r="D1556" t="str">
            <v xml:space="preserve"> -   </v>
          </cell>
          <cell r="E1556">
            <v>5109468.8</v>
          </cell>
          <cell r="F1556">
            <v>5109468.8</v>
          </cell>
          <cell r="G1556">
            <v>10218937.6</v>
          </cell>
        </row>
        <row r="1557">
          <cell r="A1557" t="str">
            <v>4.1.4.1.01.0010</v>
          </cell>
          <cell r="B1557" t="str">
            <v>MATERIAL EN VÍA PÚBLICA</v>
          </cell>
          <cell r="C1557" t="str">
            <v xml:space="preserve"> -   </v>
          </cell>
          <cell r="D1557" t="str">
            <v xml:space="preserve"> -   </v>
          </cell>
          <cell r="E1557" t="str">
            <v xml:space="preserve"> -   </v>
          </cell>
          <cell r="F1557" t="str">
            <v xml:space="preserve"> -   </v>
          </cell>
          <cell r="G1557">
            <v>0</v>
          </cell>
        </row>
        <row r="1558">
          <cell r="A1558" t="str">
            <v>4.1.4.1.01.0011</v>
          </cell>
          <cell r="B1558" t="str">
            <v>CIERRE DE CALLES</v>
          </cell>
          <cell r="C1558" t="str">
            <v xml:space="preserve"> -   </v>
          </cell>
          <cell r="D1558" t="str">
            <v xml:space="preserve"> -   </v>
          </cell>
          <cell r="E1558" t="str">
            <v xml:space="preserve"> -   </v>
          </cell>
          <cell r="F1558" t="str">
            <v xml:space="preserve"> -   </v>
          </cell>
          <cell r="G1558">
            <v>0</v>
          </cell>
        </row>
        <row r="1559">
          <cell r="A1559" t="str">
            <v>4.1.4.1.01.0012</v>
          </cell>
          <cell r="B1559" t="str">
            <v>PUENTES PRIVADOS OCUP. VÍA PÚBLICA</v>
          </cell>
          <cell r="C1559" t="str">
            <v xml:space="preserve"> -   </v>
          </cell>
          <cell r="D1559" t="str">
            <v xml:space="preserve"> -   </v>
          </cell>
          <cell r="E1559">
            <v>1039408.34</v>
          </cell>
          <cell r="F1559">
            <v>1039408.34</v>
          </cell>
          <cell r="G1559">
            <v>2078816.68</v>
          </cell>
        </row>
        <row r="1560">
          <cell r="A1560" t="str">
            <v>4.1.4.1.01.0040</v>
          </cell>
          <cell r="B1560" t="str">
            <v>ACTUALIZACIONES</v>
          </cell>
          <cell r="C1560" t="str">
            <v xml:space="preserve"> -   </v>
          </cell>
          <cell r="D1560" t="str">
            <v xml:space="preserve"> -   </v>
          </cell>
          <cell r="E1560" t="str">
            <v xml:space="preserve"> -   </v>
          </cell>
          <cell r="F1560" t="str">
            <v xml:space="preserve"> -   </v>
          </cell>
          <cell r="G1560">
            <v>0</v>
          </cell>
        </row>
        <row r="1561">
          <cell r="A1561" t="str">
            <v>4.1.4.3.00.0000</v>
          </cell>
          <cell r="B1561" t="str">
            <v>DERECHOS POR PRESTACIÓN DE SERVICIOS</v>
          </cell>
          <cell r="C1561" t="str">
            <v xml:space="preserve"> -   </v>
          </cell>
          <cell r="D1561">
            <v>1949107.63</v>
          </cell>
          <cell r="E1561">
            <v>136812562.44</v>
          </cell>
          <cell r="F1561">
            <v>134863454.81</v>
          </cell>
          <cell r="G1561">
            <v>273625124.88</v>
          </cell>
        </row>
        <row r="1562">
          <cell r="A1562" t="str">
            <v>4.1.4.3.01.0000</v>
          </cell>
          <cell r="B1562" t="str">
            <v>POR SERVICIOS PÚBLICOS</v>
          </cell>
          <cell r="C1562" t="str">
            <v xml:space="preserve"> -   </v>
          </cell>
          <cell r="D1562" t="str">
            <v xml:space="preserve"> -   </v>
          </cell>
          <cell r="E1562" t="str">
            <v xml:space="preserve"> -   </v>
          </cell>
          <cell r="F1562" t="str">
            <v xml:space="preserve"> -   </v>
          </cell>
          <cell r="G1562">
            <v>0</v>
          </cell>
        </row>
        <row r="1563">
          <cell r="A1563" t="str">
            <v>4.1.4.3.01.0001</v>
          </cell>
          <cell r="B1563" t="str">
            <v>RASTRO</v>
          </cell>
          <cell r="C1563" t="str">
            <v xml:space="preserve"> -   </v>
          </cell>
          <cell r="D1563" t="str">
            <v xml:space="preserve"> -   </v>
          </cell>
          <cell r="E1563" t="str">
            <v xml:space="preserve"> -   </v>
          </cell>
          <cell r="F1563" t="str">
            <v xml:space="preserve"> -   </v>
          </cell>
          <cell r="G1563">
            <v>0</v>
          </cell>
        </row>
        <row r="1564">
          <cell r="A1564" t="str">
            <v>4.1.4.3.01.0002</v>
          </cell>
          <cell r="B1564" t="str">
            <v>REFRIGERACIÓN</v>
          </cell>
          <cell r="C1564" t="str">
            <v xml:space="preserve"> -   </v>
          </cell>
          <cell r="D1564" t="str">
            <v xml:space="preserve"> -   </v>
          </cell>
          <cell r="E1564" t="str">
            <v xml:space="preserve"> -   </v>
          </cell>
          <cell r="F1564" t="str">
            <v xml:space="preserve"> -   </v>
          </cell>
          <cell r="G1564">
            <v>0</v>
          </cell>
        </row>
        <row r="1565">
          <cell r="A1565" t="str">
            <v>4.1.4.3.01.0003</v>
          </cell>
          <cell r="B1565" t="str">
            <v>SERVICIOS EN MATERIA SANITARIA</v>
          </cell>
          <cell r="C1565" t="str">
            <v xml:space="preserve"> -   </v>
          </cell>
          <cell r="D1565" t="str">
            <v xml:space="preserve"> -   </v>
          </cell>
          <cell r="E1565" t="str">
            <v xml:space="preserve"> -   </v>
          </cell>
          <cell r="F1565" t="str">
            <v xml:space="preserve"> -   </v>
          </cell>
          <cell r="G1565">
            <v>0</v>
          </cell>
        </row>
        <row r="1566">
          <cell r="A1566" t="str">
            <v>4.1.4.3.01.0004</v>
          </cell>
          <cell r="B1566" t="str">
            <v>SERVICIOS MUNICIPALES DE CEMENTERIOS</v>
          </cell>
          <cell r="C1566" t="str">
            <v xml:space="preserve"> -   </v>
          </cell>
          <cell r="D1566" t="str">
            <v xml:space="preserve"> -   </v>
          </cell>
          <cell r="E1566" t="str">
            <v xml:space="preserve"> -   </v>
          </cell>
          <cell r="F1566" t="str">
            <v xml:space="preserve"> -   </v>
          </cell>
          <cell r="G1566">
            <v>0</v>
          </cell>
        </row>
        <row r="1567">
          <cell r="A1567" t="str">
            <v>4.1.4.3.01.0040</v>
          </cell>
          <cell r="B1567" t="str">
            <v>ACTUALIZACIONES</v>
          </cell>
          <cell r="C1567" t="str">
            <v xml:space="preserve"> -   </v>
          </cell>
          <cell r="D1567" t="str">
            <v xml:space="preserve"> -   </v>
          </cell>
          <cell r="E1567" t="str">
            <v xml:space="preserve"> -   </v>
          </cell>
          <cell r="F1567" t="str">
            <v xml:space="preserve"> -   </v>
          </cell>
          <cell r="G1567">
            <v>0</v>
          </cell>
        </row>
        <row r="1568">
          <cell r="A1568" t="str">
            <v>4.1.4.3.02.0000</v>
          </cell>
          <cell r="B1568" t="str">
            <v>POR CONSTRUCCIONES Y URBANIZACIONES</v>
          </cell>
          <cell r="C1568" t="str">
            <v xml:space="preserve"> -   </v>
          </cell>
          <cell r="D1568">
            <v>36181.699999999997</v>
          </cell>
          <cell r="E1568">
            <v>22272742.710000001</v>
          </cell>
          <cell r="F1568">
            <v>22236561.010000002</v>
          </cell>
          <cell r="G1568">
            <v>44545485.420000002</v>
          </cell>
        </row>
        <row r="1569">
          <cell r="A1569" t="str">
            <v>4.1.4.3.02.0001</v>
          </cell>
          <cell r="B1569" t="str">
            <v>EXAMEN Y APROBACIÓN DE PLANOS DE CONSTRUCCIÓN</v>
          </cell>
          <cell r="C1569" t="str">
            <v xml:space="preserve"> -   </v>
          </cell>
          <cell r="D1569" t="str">
            <v xml:space="preserve"> -   </v>
          </cell>
          <cell r="E1569">
            <v>6524686.29</v>
          </cell>
          <cell r="F1569">
            <v>6524686.29</v>
          </cell>
          <cell r="G1569">
            <v>13049372.58</v>
          </cell>
        </row>
        <row r="1570">
          <cell r="A1570" t="str">
            <v>4.1.4.3.02.0002</v>
          </cell>
          <cell r="B1570" t="str">
            <v>CONSTRUCCIÓN O RECONSTRUCCIÓN DE BANQUETAS</v>
          </cell>
          <cell r="C1570" t="str">
            <v xml:space="preserve"> -   </v>
          </cell>
          <cell r="D1570" t="str">
            <v xml:space="preserve"> -   </v>
          </cell>
          <cell r="E1570" t="str">
            <v xml:space="preserve"> -   </v>
          </cell>
          <cell r="F1570" t="str">
            <v xml:space="preserve"> -   </v>
          </cell>
          <cell r="G1570">
            <v>0</v>
          </cell>
        </row>
        <row r="1571">
          <cell r="A1571" t="str">
            <v>4.1.4.3.02.0003</v>
          </cell>
          <cell r="B1571" t="str">
            <v>PERMISO PARA LA INTRODUCCIÓN SUBTERRÁNEA</v>
          </cell>
          <cell r="C1571" t="str">
            <v xml:space="preserve"> -   </v>
          </cell>
          <cell r="D1571" t="str">
            <v xml:space="preserve"> -   </v>
          </cell>
          <cell r="E1571" t="str">
            <v xml:space="preserve"> -   </v>
          </cell>
          <cell r="F1571" t="str">
            <v xml:space="preserve"> -   </v>
          </cell>
          <cell r="G1571">
            <v>0</v>
          </cell>
        </row>
        <row r="1572">
          <cell r="A1572" t="str">
            <v>4.1.4.3.02.0004</v>
          </cell>
          <cell r="B1572" t="str">
            <v>SUBDIVISIONES, PARCELACIONES, FUSIONES</v>
          </cell>
          <cell r="C1572" t="str">
            <v xml:space="preserve"> -   </v>
          </cell>
          <cell r="D1572" t="str">
            <v xml:space="preserve"> -   </v>
          </cell>
          <cell r="E1572">
            <v>773698.8</v>
          </cell>
          <cell r="F1572">
            <v>773698.8</v>
          </cell>
          <cell r="G1572">
            <v>1547397.6</v>
          </cell>
        </row>
        <row r="1573">
          <cell r="A1573" t="str">
            <v>4.1.4.3.02.0005</v>
          </cell>
          <cell r="B1573" t="str">
            <v>INICIO DE TRÁMITE DE LICENCIA DE USO DE SUELO O EDIFICACIONES</v>
          </cell>
          <cell r="C1573" t="str">
            <v xml:space="preserve"> -   </v>
          </cell>
          <cell r="D1573" t="str">
            <v xml:space="preserve"> -   </v>
          </cell>
          <cell r="E1573">
            <v>366095.38</v>
          </cell>
          <cell r="F1573">
            <v>366095.38</v>
          </cell>
          <cell r="G1573">
            <v>732190.76</v>
          </cell>
        </row>
        <row r="1574">
          <cell r="A1574" t="str">
            <v>4.1.4.3.02.0006</v>
          </cell>
          <cell r="B1574" t="str">
            <v>LICENCIA DE USO DE SUELO O EDIFICACIONES</v>
          </cell>
          <cell r="C1574" t="str">
            <v xml:space="preserve"> -   </v>
          </cell>
          <cell r="D1574">
            <v>36181.699999999997</v>
          </cell>
          <cell r="E1574">
            <v>9169503.0700000003</v>
          </cell>
          <cell r="F1574">
            <v>9133321.3699999992</v>
          </cell>
          <cell r="G1574">
            <v>18339006.140000001</v>
          </cell>
        </row>
        <row r="1575">
          <cell r="A1575" t="str">
            <v>4.1.4.3.02.0007</v>
          </cell>
          <cell r="B1575" t="str">
            <v>FACTIBILIDAD Y AUTORIZACIÓN DE REGÍMENES</v>
          </cell>
          <cell r="C1575" t="str">
            <v xml:space="preserve"> -   </v>
          </cell>
          <cell r="D1575" t="str">
            <v xml:space="preserve"> -   </v>
          </cell>
          <cell r="E1575" t="str">
            <v xml:space="preserve"> -   </v>
          </cell>
          <cell r="F1575" t="str">
            <v xml:space="preserve"> -   </v>
          </cell>
          <cell r="G1575">
            <v>0</v>
          </cell>
        </row>
        <row r="1576">
          <cell r="A1576" t="str">
            <v>4.1.4.3.02.0008</v>
          </cell>
          <cell r="B1576" t="str">
            <v>AUTORIZACIÓN DE FRACCIONAMIENTOS</v>
          </cell>
          <cell r="C1576" t="str">
            <v xml:space="preserve"> -   </v>
          </cell>
          <cell r="D1576" t="str">
            <v xml:space="preserve"> -   </v>
          </cell>
          <cell r="E1576">
            <v>4667545.3499999996</v>
          </cell>
          <cell r="F1576">
            <v>4667545.3499999996</v>
          </cell>
          <cell r="G1576">
            <v>9335090.6999999993</v>
          </cell>
        </row>
        <row r="1577">
          <cell r="A1577" t="str">
            <v>4.1.4.3.02.0009</v>
          </cell>
          <cell r="B1577" t="str">
            <v>REGULARIZACIÓN Y ORDENAMIENTO URBANO EN FRACCIONAMIENTOS Y EN LICENCIA DE USO DE SUELO O EDIFICACIONES</v>
          </cell>
          <cell r="C1577" t="str">
            <v xml:space="preserve"> -   </v>
          </cell>
          <cell r="D1577" t="str">
            <v xml:space="preserve"> -   </v>
          </cell>
          <cell r="E1577" t="str">
            <v xml:space="preserve"> -   </v>
          </cell>
          <cell r="F1577" t="str">
            <v xml:space="preserve"> -   </v>
          </cell>
          <cell r="G1577">
            <v>0</v>
          </cell>
        </row>
        <row r="1578">
          <cell r="A1578" t="str">
            <v>4.1.4.3.02.0010</v>
          </cell>
          <cell r="B1578" t="str">
            <v>EXPEDICIÓN DE COPIAS CERTIFICADAS DE PLANOS</v>
          </cell>
          <cell r="C1578" t="str">
            <v xml:space="preserve"> -   </v>
          </cell>
          <cell r="D1578" t="str">
            <v xml:space="preserve"> -   </v>
          </cell>
          <cell r="E1578" t="str">
            <v xml:space="preserve"> -   </v>
          </cell>
          <cell r="F1578" t="str">
            <v xml:space="preserve"> -   </v>
          </cell>
          <cell r="G1578">
            <v>0</v>
          </cell>
        </row>
        <row r="1579">
          <cell r="A1579" t="str">
            <v>4.1.4.3.02.0011</v>
          </cell>
          <cell r="B1579" t="str">
            <v>EXPEDICIÓN DE DIVERSAS CONSTANCIAS Y CERTIFICACIONES</v>
          </cell>
          <cell r="C1579" t="str">
            <v xml:space="preserve"> -   </v>
          </cell>
          <cell r="D1579" t="str">
            <v xml:space="preserve"> -   </v>
          </cell>
          <cell r="E1579">
            <v>3267.81</v>
          </cell>
          <cell r="F1579">
            <v>3267.81</v>
          </cell>
          <cell r="G1579">
            <v>6535.62</v>
          </cell>
        </row>
        <row r="1580">
          <cell r="A1580" t="str">
            <v>4.1.4.3.02.0012</v>
          </cell>
          <cell r="B1580" t="str">
            <v>INFORMACIÓN DE ALINEAMIENTO A LA VIALIDAD</v>
          </cell>
          <cell r="C1580" t="str">
            <v xml:space="preserve"> -   </v>
          </cell>
          <cell r="D1580" t="str">
            <v xml:space="preserve"> -   </v>
          </cell>
          <cell r="E1580">
            <v>142123.32</v>
          </cell>
          <cell r="F1580">
            <v>142123.32</v>
          </cell>
          <cell r="G1580">
            <v>284246.64</v>
          </cell>
        </row>
        <row r="1581">
          <cell r="A1581" t="str">
            <v>4.1.4.3.02.0013</v>
          </cell>
          <cell r="B1581" t="str">
            <v>INSCRIPCIÓN DE NUEVOS FRACCIONAMIENTOS O AMPLIACIONES</v>
          </cell>
          <cell r="C1581" t="str">
            <v xml:space="preserve"> -   </v>
          </cell>
          <cell r="D1581" t="str">
            <v xml:space="preserve"> -   </v>
          </cell>
          <cell r="E1581">
            <v>514348.93</v>
          </cell>
          <cell r="F1581">
            <v>514348.93</v>
          </cell>
          <cell r="G1581">
            <v>1028697.86</v>
          </cell>
        </row>
        <row r="1582">
          <cell r="A1582" t="str">
            <v>4.1.4.3.02.0014</v>
          </cell>
          <cell r="B1582" t="str">
            <v>ASIGNACIÓN DE NÚMEROS OFICIALES</v>
          </cell>
          <cell r="C1582" t="str">
            <v xml:space="preserve"> -   </v>
          </cell>
          <cell r="D1582" t="str">
            <v xml:space="preserve"> -   </v>
          </cell>
          <cell r="E1582">
            <v>111473.76</v>
          </cell>
          <cell r="F1582">
            <v>111473.76</v>
          </cell>
          <cell r="G1582">
            <v>222947.52</v>
          </cell>
        </row>
        <row r="1583">
          <cell r="A1583" t="str">
            <v>4.1.4.3.02.0015</v>
          </cell>
          <cell r="B1583" t="str">
            <v>NOMENCLATURAS</v>
          </cell>
          <cell r="C1583" t="str">
            <v xml:space="preserve"> -   </v>
          </cell>
          <cell r="D1583" t="str">
            <v xml:space="preserve"> -   </v>
          </cell>
          <cell r="E1583" t="str">
            <v xml:space="preserve"> -   </v>
          </cell>
          <cell r="F1583" t="str">
            <v xml:space="preserve"> -   </v>
          </cell>
          <cell r="G1583">
            <v>0</v>
          </cell>
        </row>
        <row r="1584">
          <cell r="A1584" t="str">
            <v>4.1.4.3.02.0016</v>
          </cell>
          <cell r="B1584" t="str">
            <v>REGULARIZACIÓN Y ALTA DE CONSTRUCCIÓN EN CATASTRO</v>
          </cell>
          <cell r="C1584" t="str">
            <v xml:space="preserve"> -   </v>
          </cell>
          <cell r="D1584" t="str">
            <v xml:space="preserve"> -   </v>
          </cell>
          <cell r="E1584" t="str">
            <v xml:space="preserve"> -   </v>
          </cell>
          <cell r="F1584" t="str">
            <v xml:space="preserve"> -   </v>
          </cell>
          <cell r="G1584">
            <v>0</v>
          </cell>
        </row>
        <row r="1585">
          <cell r="A1585" t="str">
            <v>4.1.4.3.02.0040</v>
          </cell>
          <cell r="B1585" t="str">
            <v>ACTUALIZACIONES</v>
          </cell>
          <cell r="C1585" t="str">
            <v xml:space="preserve"> -   </v>
          </cell>
          <cell r="D1585" t="str">
            <v xml:space="preserve"> -   </v>
          </cell>
          <cell r="E1585" t="str">
            <v xml:space="preserve"> -   </v>
          </cell>
          <cell r="F1585" t="str">
            <v xml:space="preserve"> -   </v>
          </cell>
          <cell r="G1585">
            <v>0</v>
          </cell>
        </row>
        <row r="1586">
          <cell r="A1586" t="str">
            <v>4.1.4.3.03.0000</v>
          </cell>
          <cell r="B1586" t="str">
            <v>POR CERTIFICACIONES, AUTORIZACIONES, CONSTANCIAS Y REGISTROS</v>
          </cell>
          <cell r="C1586" t="str">
            <v xml:space="preserve"> -   </v>
          </cell>
          <cell r="D1586">
            <v>580.72</v>
          </cell>
          <cell r="E1586">
            <v>5491882.3899999997</v>
          </cell>
          <cell r="F1586">
            <v>5491301.6699999999</v>
          </cell>
          <cell r="G1586">
            <v>10983764.779999999</v>
          </cell>
        </row>
        <row r="1587">
          <cell r="A1587" t="str">
            <v>4.1.4.3.03.0001</v>
          </cell>
          <cell r="B1587" t="str">
            <v>EXPEDICIÓN DE CERTIFICADOS Y CONSTANCIAS</v>
          </cell>
          <cell r="C1587" t="str">
            <v xml:space="preserve"> -   </v>
          </cell>
          <cell r="D1587">
            <v>145</v>
          </cell>
          <cell r="E1587">
            <v>1516812.8</v>
          </cell>
          <cell r="F1587">
            <v>1516667.8</v>
          </cell>
          <cell r="G1587">
            <v>3033625.6</v>
          </cell>
        </row>
        <row r="1588">
          <cell r="A1588" t="str">
            <v>4.1.4.3.03.0002</v>
          </cell>
          <cell r="B1588" t="str">
            <v>CONSTANCIAS DE NO INFRACCIÓN VO.BO.</v>
          </cell>
          <cell r="C1588" t="str">
            <v xml:space="preserve"> -   </v>
          </cell>
          <cell r="D1588" t="str">
            <v xml:space="preserve"> -   </v>
          </cell>
          <cell r="E1588">
            <v>1117937</v>
          </cell>
          <cell r="F1588">
            <v>1117937</v>
          </cell>
          <cell r="G1588">
            <v>2235874</v>
          </cell>
        </row>
        <row r="1589">
          <cell r="A1589" t="str">
            <v>4.1.4.3.03.0003</v>
          </cell>
          <cell r="B1589" t="str">
            <v>CONSTANCIAS DE VALOR CATASTRAL</v>
          </cell>
          <cell r="C1589" t="str">
            <v xml:space="preserve"> -   </v>
          </cell>
          <cell r="D1589">
            <v>435.72</v>
          </cell>
          <cell r="E1589">
            <v>77297.09</v>
          </cell>
          <cell r="F1589">
            <v>76861.37</v>
          </cell>
          <cell r="G1589">
            <v>154594.18</v>
          </cell>
        </row>
        <row r="1590">
          <cell r="A1590" t="str">
            <v>4.1.4.3.03.0004</v>
          </cell>
          <cell r="B1590" t="str">
            <v>CONSTANCIAS DE MODIFICACIÓN A PADRONES</v>
          </cell>
          <cell r="C1590" t="str">
            <v xml:space="preserve"> -   </v>
          </cell>
          <cell r="D1590" t="str">
            <v xml:space="preserve"> -   </v>
          </cell>
          <cell r="E1590">
            <v>2593388.14</v>
          </cell>
          <cell r="F1590">
            <v>2593388.14</v>
          </cell>
          <cell r="G1590">
            <v>5186776.28</v>
          </cell>
        </row>
        <row r="1591">
          <cell r="A1591" t="str">
            <v>4.1.4.3.03.0005</v>
          </cell>
          <cell r="B1591" t="str">
            <v>CONSTANCIA DE NO ADEUDO PREDIAL</v>
          </cell>
          <cell r="C1591" t="str">
            <v xml:space="preserve"> -   </v>
          </cell>
          <cell r="D1591" t="str">
            <v xml:space="preserve"> -   </v>
          </cell>
          <cell r="E1591">
            <v>66390</v>
          </cell>
          <cell r="F1591">
            <v>66390</v>
          </cell>
          <cell r="G1591">
            <v>132780</v>
          </cell>
        </row>
        <row r="1592">
          <cell r="A1592" t="str">
            <v>4.1.4.3.03.0006</v>
          </cell>
          <cell r="B1592" t="str">
            <v>CONSTANCIA DE PERMISO EVENTOS VARIOS</v>
          </cell>
          <cell r="C1592" t="str">
            <v xml:space="preserve"> -   </v>
          </cell>
          <cell r="D1592" t="str">
            <v xml:space="preserve"> -   </v>
          </cell>
          <cell r="E1592" t="str">
            <v xml:space="preserve"> -   </v>
          </cell>
          <cell r="F1592" t="str">
            <v xml:space="preserve"> -   </v>
          </cell>
          <cell r="G1592">
            <v>0</v>
          </cell>
        </row>
        <row r="1593">
          <cell r="A1593" t="str">
            <v>4.1.4.3.03.0007</v>
          </cell>
          <cell r="B1593" t="str">
            <v>CONSTANCIA DE TÍTULO DE PROPIEDAD</v>
          </cell>
          <cell r="C1593" t="str">
            <v xml:space="preserve"> -   </v>
          </cell>
          <cell r="D1593" t="str">
            <v xml:space="preserve"> -   </v>
          </cell>
          <cell r="E1593" t="str">
            <v xml:space="preserve"> -   </v>
          </cell>
          <cell r="F1593" t="str">
            <v xml:space="preserve"> -   </v>
          </cell>
          <cell r="G1593">
            <v>0</v>
          </cell>
        </row>
        <row r="1594">
          <cell r="A1594" t="str">
            <v>4.1.4.3.03.0008</v>
          </cell>
          <cell r="B1594" t="str">
            <v>EXPEDICIÓN DE COPIAS DE PLANOS CATASTRAL</v>
          </cell>
          <cell r="C1594" t="str">
            <v xml:space="preserve"> -   </v>
          </cell>
          <cell r="D1594" t="str">
            <v xml:space="preserve"> -   </v>
          </cell>
          <cell r="E1594">
            <v>11704.56</v>
          </cell>
          <cell r="F1594">
            <v>11704.56</v>
          </cell>
          <cell r="G1594">
            <v>23409.119999999999</v>
          </cell>
        </row>
        <row r="1595">
          <cell r="A1595" t="str">
            <v>4.1.4.3.03.0009</v>
          </cell>
          <cell r="B1595" t="str">
            <v>DIVERSAS CONSTANCIAS Y CERTIFICACIONES</v>
          </cell>
          <cell r="C1595" t="str">
            <v xml:space="preserve"> -   </v>
          </cell>
          <cell r="D1595" t="str">
            <v xml:space="preserve"> -   </v>
          </cell>
          <cell r="E1595" t="str">
            <v xml:space="preserve"> -   </v>
          </cell>
          <cell r="F1595" t="str">
            <v xml:space="preserve"> -   </v>
          </cell>
          <cell r="G1595">
            <v>0</v>
          </cell>
        </row>
        <row r="1596">
          <cell r="A1596" t="str">
            <v>4.1.4.3.03.0010</v>
          </cell>
          <cell r="B1596" t="str">
            <v>BÚSQUEDA Y CERTIFICACIÓN DE DOCUMENTOS</v>
          </cell>
          <cell r="C1596" t="str">
            <v xml:space="preserve"> -   </v>
          </cell>
          <cell r="D1596" t="str">
            <v xml:space="preserve"> -   </v>
          </cell>
          <cell r="E1596">
            <v>108352.8</v>
          </cell>
          <cell r="F1596">
            <v>108352.8</v>
          </cell>
          <cell r="G1596">
            <v>216705.6</v>
          </cell>
        </row>
        <row r="1597">
          <cell r="A1597" t="str">
            <v>4.1.4.3.03.0040</v>
          </cell>
          <cell r="B1597" t="str">
            <v>ACTUALIZACIONES</v>
          </cell>
          <cell r="C1597" t="str">
            <v xml:space="preserve"> -   </v>
          </cell>
          <cell r="D1597" t="str">
            <v xml:space="preserve"> -   </v>
          </cell>
          <cell r="E1597" t="str">
            <v xml:space="preserve"> -   </v>
          </cell>
          <cell r="F1597" t="str">
            <v xml:space="preserve"> -   </v>
          </cell>
          <cell r="G1597">
            <v>0</v>
          </cell>
        </row>
        <row r="1598">
          <cell r="A1598" t="str">
            <v>4.1.4.3.04.0000</v>
          </cell>
          <cell r="B1598" t="str">
            <v>POR INSCRIPCIÓN Y REFRENDO</v>
          </cell>
          <cell r="C1598" t="str">
            <v xml:space="preserve"> -   </v>
          </cell>
          <cell r="D1598">
            <v>1907158.21</v>
          </cell>
          <cell r="E1598">
            <v>65004604.590000004</v>
          </cell>
          <cell r="F1598">
            <v>63097446.380000003</v>
          </cell>
          <cell r="G1598">
            <v>130009209.18000001</v>
          </cell>
        </row>
        <row r="1599">
          <cell r="A1599" t="str">
            <v>4.1.4.3.04.0001</v>
          </cell>
          <cell r="B1599" t="str">
            <v>INSCRIPCIONES POR INICIO DE ACTIVIDADES</v>
          </cell>
          <cell r="C1599" t="str">
            <v xml:space="preserve"> -   </v>
          </cell>
          <cell r="D1599" t="str">
            <v xml:space="preserve"> -   </v>
          </cell>
          <cell r="E1599">
            <v>478231.58</v>
          </cell>
          <cell r="F1599">
            <v>478231.58</v>
          </cell>
          <cell r="G1599">
            <v>956463.16</v>
          </cell>
        </row>
        <row r="1600">
          <cell r="A1600" t="str">
            <v>4.1.4.3.04.0002</v>
          </cell>
          <cell r="B1600" t="str">
            <v>REFRENDOS</v>
          </cell>
          <cell r="C1600" t="str">
            <v xml:space="preserve"> -   </v>
          </cell>
          <cell r="D1600">
            <v>1907158.21</v>
          </cell>
          <cell r="E1600">
            <v>64526373.009999998</v>
          </cell>
          <cell r="F1600">
            <v>62619214.799999997</v>
          </cell>
          <cell r="G1600">
            <v>129052746.02</v>
          </cell>
        </row>
        <row r="1601">
          <cell r="A1601" t="str">
            <v>4.1.4.3.04.0003</v>
          </cell>
          <cell r="B1601" t="str">
            <v>REZAGO DE REFRENDOS</v>
          </cell>
          <cell r="C1601" t="str">
            <v xml:space="preserve"> -   </v>
          </cell>
          <cell r="D1601" t="str">
            <v xml:space="preserve"> -   </v>
          </cell>
          <cell r="E1601" t="str">
            <v xml:space="preserve"> -   </v>
          </cell>
          <cell r="F1601" t="str">
            <v xml:space="preserve"> -   </v>
          </cell>
          <cell r="G1601">
            <v>0</v>
          </cell>
        </row>
        <row r="1602">
          <cell r="A1602" t="str">
            <v>4.1.4.3.04.0040</v>
          </cell>
          <cell r="B1602" t="str">
            <v>ACTUALIZACIONES</v>
          </cell>
          <cell r="C1602" t="str">
            <v xml:space="preserve"> -   </v>
          </cell>
          <cell r="D1602" t="str">
            <v xml:space="preserve"> -   </v>
          </cell>
          <cell r="E1602" t="str">
            <v xml:space="preserve"> -   </v>
          </cell>
          <cell r="F1602" t="str">
            <v xml:space="preserve"> -   </v>
          </cell>
          <cell r="G1602">
            <v>0</v>
          </cell>
        </row>
        <row r="1603">
          <cell r="A1603" t="str">
            <v>4.1.4.3.05.0000</v>
          </cell>
          <cell r="B1603" t="str">
            <v>POR REVISIÓN, INSPECCIÓN Y SERVICIOS</v>
          </cell>
          <cell r="C1603" t="str">
            <v xml:space="preserve"> -   </v>
          </cell>
          <cell r="D1603">
            <v>5187</v>
          </cell>
          <cell r="E1603">
            <v>36585931.960000001</v>
          </cell>
          <cell r="F1603">
            <v>36580744.960000001</v>
          </cell>
          <cell r="G1603">
            <v>73171863.920000002</v>
          </cell>
        </row>
        <row r="1604">
          <cell r="A1604" t="str">
            <v>4.1.4.3.05.0001</v>
          </cell>
          <cell r="B1604" t="str">
            <v>SERVICIOS PARA EXPEDICIÓN DE LICENCIAS DE MANEJO</v>
          </cell>
          <cell r="C1604" t="str">
            <v xml:space="preserve"> -   </v>
          </cell>
          <cell r="D1604" t="str">
            <v xml:space="preserve"> -   </v>
          </cell>
          <cell r="E1604">
            <v>20636882.129999999</v>
          </cell>
          <cell r="F1604">
            <v>20636882.129999999</v>
          </cell>
          <cell r="G1604">
            <v>41273764.259999998</v>
          </cell>
        </row>
        <row r="1605">
          <cell r="A1605" t="str">
            <v>4.1.4.3.05.0002</v>
          </cell>
          <cell r="B1605" t="str">
            <v>SERVICIO DE EXÁMEN MÉDICO</v>
          </cell>
          <cell r="C1605" t="str">
            <v xml:space="preserve"> -   </v>
          </cell>
          <cell r="D1605" t="str">
            <v xml:space="preserve"> -   </v>
          </cell>
          <cell r="E1605" t="str">
            <v xml:space="preserve"> -   </v>
          </cell>
          <cell r="F1605" t="str">
            <v xml:space="preserve"> -   </v>
          </cell>
          <cell r="G1605">
            <v>0</v>
          </cell>
        </row>
        <row r="1606">
          <cell r="A1606" t="str">
            <v>4.1.4.3.05.0003</v>
          </cell>
          <cell r="B1606" t="str">
            <v>SERVICIO DE EXÁMEN DE PERICIA PARA APROBAR EXÁMEN DE MANEJO</v>
          </cell>
          <cell r="C1606" t="str">
            <v xml:space="preserve"> -   </v>
          </cell>
          <cell r="D1606" t="str">
            <v xml:space="preserve"> -   </v>
          </cell>
          <cell r="E1606" t="str">
            <v xml:space="preserve"> -   </v>
          </cell>
          <cell r="F1606" t="str">
            <v xml:space="preserve"> -   </v>
          </cell>
          <cell r="G1606">
            <v>0</v>
          </cell>
        </row>
        <row r="1607">
          <cell r="A1607" t="str">
            <v>4.1.4.3.05.0004</v>
          </cell>
          <cell r="B1607" t="str">
            <v>PERMISO PROVISIONAL PARA CIRCULAR SIN PLACAS</v>
          </cell>
          <cell r="C1607" t="str">
            <v xml:space="preserve"> -   </v>
          </cell>
          <cell r="D1607" t="str">
            <v xml:space="preserve"> -   </v>
          </cell>
          <cell r="E1607" t="str">
            <v xml:space="preserve"> -   </v>
          </cell>
          <cell r="F1607" t="str">
            <v xml:space="preserve"> -   </v>
          </cell>
          <cell r="G1607">
            <v>0</v>
          </cell>
        </row>
        <row r="1608">
          <cell r="A1608" t="str">
            <v>4.1.4.3.05.0005</v>
          </cell>
          <cell r="B1608" t="str">
            <v>EXPEDICIÓN DE LICENCIAS DE ESTACIONAMIENTO</v>
          </cell>
          <cell r="C1608" t="str">
            <v xml:space="preserve"> -   </v>
          </cell>
          <cell r="D1608" t="str">
            <v xml:space="preserve"> -   </v>
          </cell>
          <cell r="E1608" t="str">
            <v xml:space="preserve"> -   </v>
          </cell>
          <cell r="F1608" t="str">
            <v xml:space="preserve"> -   </v>
          </cell>
          <cell r="G1608">
            <v>0</v>
          </cell>
        </row>
        <row r="1609">
          <cell r="A1609" t="str">
            <v>4.1.4.3.05.0006</v>
          </cell>
          <cell r="B1609" t="str">
            <v>INSPECCIONES PREVISTAS EN LOS REGLAMENTOS</v>
          </cell>
          <cell r="C1609" t="str">
            <v xml:space="preserve"> -   </v>
          </cell>
          <cell r="D1609">
            <v>5187</v>
          </cell>
          <cell r="E1609">
            <v>2874507.28</v>
          </cell>
          <cell r="F1609">
            <v>2869320.28</v>
          </cell>
          <cell r="G1609">
            <v>5749014.5599999996</v>
          </cell>
        </row>
        <row r="1610">
          <cell r="A1610" t="str">
            <v>4.1.4.3.05.0007</v>
          </cell>
          <cell r="B1610" t="str">
            <v>SERVICIO DE INSPECCIÓN SANITARIA</v>
          </cell>
          <cell r="C1610" t="str">
            <v xml:space="preserve"> -   </v>
          </cell>
          <cell r="D1610" t="str">
            <v xml:space="preserve"> -   </v>
          </cell>
          <cell r="E1610" t="str">
            <v xml:space="preserve"> -   </v>
          </cell>
          <cell r="F1610" t="str">
            <v xml:space="preserve"> -   </v>
          </cell>
          <cell r="G1610">
            <v>0</v>
          </cell>
        </row>
        <row r="1611">
          <cell r="A1611" t="str">
            <v>4.1.4.3.05.0008</v>
          </cell>
          <cell r="B1611" t="str">
            <v>SERVICIOS DE REVISIÓN DE DOCUMENTACIÓN DEL ISAI</v>
          </cell>
          <cell r="C1611" t="str">
            <v xml:space="preserve"> -   </v>
          </cell>
          <cell r="D1611" t="str">
            <v xml:space="preserve"> -   </v>
          </cell>
          <cell r="E1611" t="str">
            <v xml:space="preserve"> -   </v>
          </cell>
          <cell r="F1611" t="str">
            <v xml:space="preserve"> -   </v>
          </cell>
          <cell r="G1611">
            <v>0</v>
          </cell>
        </row>
        <row r="1612">
          <cell r="A1612" t="str">
            <v>4.1.4.3.05.0009</v>
          </cell>
          <cell r="B1612" t="str">
            <v>SERVICIOS SANITARIOS</v>
          </cell>
          <cell r="C1612" t="str">
            <v xml:space="preserve"> -   </v>
          </cell>
          <cell r="D1612" t="str">
            <v xml:space="preserve"> -   </v>
          </cell>
          <cell r="E1612" t="str">
            <v xml:space="preserve"> -   </v>
          </cell>
          <cell r="F1612" t="str">
            <v xml:space="preserve"> -   </v>
          </cell>
          <cell r="G1612">
            <v>0</v>
          </cell>
        </row>
        <row r="1613">
          <cell r="A1613" t="str">
            <v>4.1.4.3.05.0010</v>
          </cell>
          <cell r="B1613" t="str">
            <v>SERVICIOS DE ESCRITURACIÓN</v>
          </cell>
          <cell r="C1613" t="str">
            <v xml:space="preserve"> -   </v>
          </cell>
          <cell r="D1613" t="str">
            <v xml:space="preserve"> -   </v>
          </cell>
          <cell r="E1613" t="str">
            <v xml:space="preserve"> -   </v>
          </cell>
          <cell r="F1613" t="str">
            <v xml:space="preserve"> -   </v>
          </cell>
          <cell r="G1613">
            <v>0</v>
          </cell>
        </row>
        <row r="1614">
          <cell r="A1614" t="str">
            <v>4.1.4.3.05.0011</v>
          </cell>
          <cell r="B1614" t="str">
            <v>OTROS SERVICIOS</v>
          </cell>
          <cell r="C1614" t="str">
            <v xml:space="preserve"> -   </v>
          </cell>
          <cell r="D1614" t="str">
            <v xml:space="preserve"> -   </v>
          </cell>
          <cell r="E1614" t="str">
            <v xml:space="preserve"> -   </v>
          </cell>
          <cell r="F1614" t="str">
            <v xml:space="preserve"> -   </v>
          </cell>
          <cell r="G1614">
            <v>0</v>
          </cell>
        </row>
        <row r="1615">
          <cell r="A1615" t="str">
            <v>4.1.4.3.05.0012</v>
          </cell>
          <cell r="B1615" t="str">
            <v>SERVICIO TRAMITE DE PASAPORTES</v>
          </cell>
          <cell r="C1615" t="str">
            <v xml:space="preserve"> -   </v>
          </cell>
          <cell r="D1615" t="str">
            <v xml:space="preserve"> -   </v>
          </cell>
          <cell r="E1615">
            <v>10219300</v>
          </cell>
          <cell r="F1615">
            <v>10219300</v>
          </cell>
          <cell r="G1615">
            <v>20438600</v>
          </cell>
        </row>
        <row r="1616">
          <cell r="A1616" t="str">
            <v>4.1.4.3.05.0013</v>
          </cell>
          <cell r="B1616" t="str">
            <v>TRAMITACIÓN DE RECLUTAMIENTO (CARTILLA MILITAR)</v>
          </cell>
          <cell r="C1616" t="str">
            <v xml:space="preserve"> -   </v>
          </cell>
          <cell r="D1616" t="str">
            <v xml:space="preserve"> -   </v>
          </cell>
          <cell r="E1616">
            <v>42334.75</v>
          </cell>
          <cell r="F1616">
            <v>42334.75</v>
          </cell>
          <cell r="G1616">
            <v>84669.5</v>
          </cell>
        </row>
        <row r="1617">
          <cell r="A1617" t="str">
            <v>4.1.4.3.05.0014</v>
          </cell>
          <cell r="B1617" t="str">
            <v>SERVICIOS MÉDICOS EXTERNOS</v>
          </cell>
          <cell r="C1617" t="str">
            <v xml:space="preserve"> -   </v>
          </cell>
          <cell r="D1617" t="str">
            <v xml:space="preserve"> -   </v>
          </cell>
          <cell r="E1617" t="str">
            <v xml:space="preserve"> -   </v>
          </cell>
          <cell r="F1617" t="str">
            <v xml:space="preserve"> -   </v>
          </cell>
          <cell r="G1617">
            <v>0</v>
          </cell>
        </row>
        <row r="1618">
          <cell r="A1618" t="str">
            <v>4.1.4.3.05.0015</v>
          </cell>
          <cell r="B1618" t="str">
            <v>PERMISO PROVISIONAL P/CIRCULAR ZONA PROHIBIDA</v>
          </cell>
          <cell r="C1618" t="str">
            <v xml:space="preserve"> -   </v>
          </cell>
          <cell r="D1618" t="str">
            <v xml:space="preserve"> -   </v>
          </cell>
          <cell r="E1618" t="str">
            <v xml:space="preserve"> -   </v>
          </cell>
          <cell r="F1618" t="str">
            <v xml:space="preserve"> -   </v>
          </cell>
          <cell r="G1618">
            <v>0</v>
          </cell>
        </row>
        <row r="1619">
          <cell r="A1619" t="str">
            <v>4.1.4.3.05.0016</v>
          </cell>
          <cell r="B1619" t="str">
            <v>PERMISO P/CIRCULAR CON EXCESO DIMENSIONES</v>
          </cell>
          <cell r="C1619" t="str">
            <v xml:space="preserve"> -   </v>
          </cell>
          <cell r="D1619" t="str">
            <v xml:space="preserve"> -   </v>
          </cell>
          <cell r="E1619" t="str">
            <v xml:space="preserve"> -   </v>
          </cell>
          <cell r="F1619" t="str">
            <v xml:space="preserve"> -   </v>
          </cell>
          <cell r="G1619">
            <v>0</v>
          </cell>
        </row>
        <row r="1620">
          <cell r="A1620" t="str">
            <v>4.1.4.3.05.0017</v>
          </cell>
          <cell r="B1620" t="str">
            <v>APOYO OPERATIVO PARA EVENTOS EN VÍA PÚBLICA</v>
          </cell>
          <cell r="C1620" t="str">
            <v xml:space="preserve"> -   </v>
          </cell>
          <cell r="D1620" t="str">
            <v xml:space="preserve"> -   </v>
          </cell>
          <cell r="E1620">
            <v>2380907.7999999998</v>
          </cell>
          <cell r="F1620">
            <v>2380907.7999999998</v>
          </cell>
          <cell r="G1620">
            <v>4761815.5999999996</v>
          </cell>
        </row>
        <row r="1621">
          <cell r="A1621" t="str">
            <v>4.1.4.3.05.0018</v>
          </cell>
          <cell r="B1621" t="str">
            <v>SERVICIO DE INTERVENTORES</v>
          </cell>
          <cell r="C1621" t="str">
            <v xml:space="preserve"> -   </v>
          </cell>
          <cell r="D1621" t="str">
            <v xml:space="preserve"> -   </v>
          </cell>
          <cell r="E1621">
            <v>432000</v>
          </cell>
          <cell r="F1621">
            <v>432000</v>
          </cell>
          <cell r="G1621">
            <v>864000</v>
          </cell>
        </row>
        <row r="1622">
          <cell r="A1622" t="str">
            <v>4.1.4.3.05.0040</v>
          </cell>
          <cell r="B1622" t="str">
            <v>ACTUALIZACIONES</v>
          </cell>
          <cell r="C1622" t="str">
            <v xml:space="preserve"> -   </v>
          </cell>
          <cell r="D1622" t="str">
            <v xml:space="preserve"> -   </v>
          </cell>
          <cell r="E1622" t="str">
            <v xml:space="preserve"> -   </v>
          </cell>
          <cell r="F1622" t="str">
            <v xml:space="preserve"> -   </v>
          </cell>
          <cell r="G1622">
            <v>0</v>
          </cell>
        </row>
        <row r="1623">
          <cell r="A1623" t="str">
            <v>4.1.4.3.06.0000</v>
          </cell>
          <cell r="B1623" t="str">
            <v>POR EXPEDICIÓN DE LICENCIAS</v>
          </cell>
          <cell r="C1623" t="str">
            <v xml:space="preserve"> -   </v>
          </cell>
          <cell r="D1623" t="str">
            <v xml:space="preserve"> -   </v>
          </cell>
          <cell r="E1623">
            <v>1237065.93</v>
          </cell>
          <cell r="F1623">
            <v>1237065.93</v>
          </cell>
          <cell r="G1623">
            <v>2474131.86</v>
          </cell>
        </row>
        <row r="1624">
          <cell r="A1624" t="str">
            <v>4.1.4.3.06.0001</v>
          </cell>
          <cell r="B1624" t="str">
            <v>ANUNCIOS</v>
          </cell>
          <cell r="C1624" t="str">
            <v xml:space="preserve"> -   </v>
          </cell>
          <cell r="D1624" t="str">
            <v xml:space="preserve"> -   </v>
          </cell>
          <cell r="E1624">
            <v>1202315.93</v>
          </cell>
          <cell r="F1624">
            <v>1202315.93</v>
          </cell>
          <cell r="G1624">
            <v>2404631.86</v>
          </cell>
        </row>
        <row r="1625">
          <cell r="A1625" t="str">
            <v>4.1.4.3.06.0002</v>
          </cell>
          <cell r="B1625" t="str">
            <v>LICENCIA PERMISO PROVISIONAL ALCOHOLES</v>
          </cell>
          <cell r="C1625" t="str">
            <v xml:space="preserve"> -   </v>
          </cell>
          <cell r="D1625" t="str">
            <v xml:space="preserve"> -   </v>
          </cell>
          <cell r="E1625" t="str">
            <v xml:space="preserve"> -   </v>
          </cell>
          <cell r="F1625" t="str">
            <v xml:space="preserve"> -   </v>
          </cell>
          <cell r="G1625">
            <v>0</v>
          </cell>
        </row>
        <row r="1626">
          <cell r="A1626" t="str">
            <v>4.1.4.3.06.0003</v>
          </cell>
          <cell r="B1626" t="str">
            <v>LICENCIA DE OPERACIÓN DE ECOLOGÍA</v>
          </cell>
          <cell r="C1626" t="str">
            <v xml:space="preserve"> -   </v>
          </cell>
          <cell r="D1626" t="str">
            <v xml:space="preserve"> -   </v>
          </cell>
          <cell r="E1626" t="str">
            <v xml:space="preserve"> -   </v>
          </cell>
          <cell r="F1626" t="str">
            <v xml:space="preserve"> -   </v>
          </cell>
          <cell r="G1626">
            <v>0</v>
          </cell>
        </row>
        <row r="1627">
          <cell r="A1627" t="str">
            <v>4.1.4.3.06.0004</v>
          </cell>
          <cell r="B1627" t="str">
            <v>LICENCIA COMISIONES DE BOX Y LUCHA</v>
          </cell>
          <cell r="C1627" t="str">
            <v xml:space="preserve"> -   </v>
          </cell>
          <cell r="D1627" t="str">
            <v xml:space="preserve"> -   </v>
          </cell>
          <cell r="E1627">
            <v>34750</v>
          </cell>
          <cell r="F1627">
            <v>34750</v>
          </cell>
          <cell r="G1627">
            <v>69500</v>
          </cell>
        </row>
        <row r="1628">
          <cell r="A1628" t="str">
            <v>4.1.4.3.06.0040</v>
          </cell>
          <cell r="B1628" t="str">
            <v>ACTUALIZACIONES</v>
          </cell>
          <cell r="C1628" t="str">
            <v xml:space="preserve"> -   </v>
          </cell>
          <cell r="D1628" t="str">
            <v xml:space="preserve"> -   </v>
          </cell>
          <cell r="E1628" t="str">
            <v xml:space="preserve"> -   </v>
          </cell>
          <cell r="F1628" t="str">
            <v xml:space="preserve"> -   </v>
          </cell>
          <cell r="G1628">
            <v>0</v>
          </cell>
        </row>
        <row r="1629">
          <cell r="A1629" t="str">
            <v>4.1.4.3.07.0000</v>
          </cell>
          <cell r="B1629" t="str">
            <v>POR CONTROL Y LIMPIEZA DE LOTES BALDÍOS</v>
          </cell>
          <cell r="C1629" t="str">
            <v xml:space="preserve"> -   </v>
          </cell>
          <cell r="D1629" t="str">
            <v xml:space="preserve"> -   </v>
          </cell>
          <cell r="E1629" t="str">
            <v xml:space="preserve"> -   </v>
          </cell>
          <cell r="F1629" t="str">
            <v xml:space="preserve"> -   </v>
          </cell>
          <cell r="G1629">
            <v>0</v>
          </cell>
        </row>
        <row r="1630">
          <cell r="A1630" t="str">
            <v>4.1.4.3.07.0001</v>
          </cell>
          <cell r="B1630" t="str">
            <v>DESMONTE, DESHIERBE O LIMPIEZA DE INMUEBLES</v>
          </cell>
          <cell r="C1630" t="str">
            <v xml:space="preserve"> -   </v>
          </cell>
          <cell r="D1630" t="str">
            <v xml:space="preserve"> -   </v>
          </cell>
          <cell r="E1630" t="str">
            <v xml:space="preserve"> -   </v>
          </cell>
          <cell r="F1630" t="str">
            <v xml:space="preserve"> -   </v>
          </cell>
          <cell r="G1630">
            <v>0</v>
          </cell>
        </row>
        <row r="1631">
          <cell r="A1631" t="str">
            <v>4.1.4.3.07.0002</v>
          </cell>
          <cell r="B1631" t="str">
            <v>RETIRO DE RAMAS, BASURA O ESCOMBRO</v>
          </cell>
          <cell r="C1631" t="str">
            <v xml:space="preserve"> -   </v>
          </cell>
          <cell r="D1631" t="str">
            <v xml:space="preserve"> -   </v>
          </cell>
          <cell r="E1631" t="str">
            <v xml:space="preserve"> -   </v>
          </cell>
          <cell r="F1631" t="str">
            <v xml:space="preserve"> -   </v>
          </cell>
          <cell r="G1631">
            <v>0</v>
          </cell>
        </row>
        <row r="1632">
          <cell r="A1632" t="str">
            <v>4.1.4.3.07.0040</v>
          </cell>
          <cell r="B1632" t="str">
            <v>ACTUALIZACIONES</v>
          </cell>
          <cell r="C1632" t="str">
            <v xml:space="preserve"> -   </v>
          </cell>
          <cell r="D1632" t="str">
            <v xml:space="preserve"> -   </v>
          </cell>
          <cell r="E1632" t="str">
            <v xml:space="preserve"> -   </v>
          </cell>
          <cell r="F1632" t="str">
            <v xml:space="preserve"> -   </v>
          </cell>
          <cell r="G1632">
            <v>0</v>
          </cell>
        </row>
        <row r="1633">
          <cell r="A1633" t="str">
            <v>4.1.4.3.08.0000</v>
          </cell>
          <cell r="B1633" t="str">
            <v>POR LIMPIA Y RECOLECCIÓN DE DESECHOS INDUSTRIALES Y COMERCIALES</v>
          </cell>
          <cell r="C1633" t="str">
            <v xml:space="preserve"> -   </v>
          </cell>
          <cell r="D1633" t="str">
            <v xml:space="preserve"> -   </v>
          </cell>
          <cell r="E1633">
            <v>6220334.8600000003</v>
          </cell>
          <cell r="F1633">
            <v>6220334.8600000003</v>
          </cell>
          <cell r="G1633">
            <v>12440669.720000001</v>
          </cell>
        </row>
        <row r="1634">
          <cell r="A1634" t="str">
            <v>4.1.4.3.08.0001</v>
          </cell>
          <cell r="B1634" t="str">
            <v>SERVICIO DE LIMPIA</v>
          </cell>
          <cell r="C1634" t="str">
            <v xml:space="preserve"> -   </v>
          </cell>
          <cell r="D1634" t="str">
            <v xml:space="preserve"> -   </v>
          </cell>
          <cell r="E1634">
            <v>6220334.8600000003</v>
          </cell>
          <cell r="F1634">
            <v>6220334.8600000003</v>
          </cell>
          <cell r="G1634">
            <v>12440669.720000001</v>
          </cell>
        </row>
        <row r="1635">
          <cell r="A1635" t="str">
            <v>4.1.4.3.08.0002</v>
          </cell>
          <cell r="B1635" t="str">
            <v>REZAGO DE LIMPIA</v>
          </cell>
          <cell r="C1635" t="str">
            <v xml:space="preserve"> -   </v>
          </cell>
          <cell r="D1635" t="str">
            <v xml:space="preserve"> -   </v>
          </cell>
          <cell r="E1635" t="str">
            <v xml:space="preserve"> -   </v>
          </cell>
          <cell r="F1635" t="str">
            <v xml:space="preserve"> -   </v>
          </cell>
          <cell r="G1635">
            <v>0</v>
          </cell>
        </row>
        <row r="1636">
          <cell r="A1636" t="str">
            <v>4.1.4.3.08.0003</v>
          </cell>
          <cell r="B1636" t="str">
            <v>USO DE RELLENO SANITARIO</v>
          </cell>
          <cell r="C1636" t="str">
            <v xml:space="preserve"> -   </v>
          </cell>
          <cell r="D1636" t="str">
            <v xml:space="preserve"> -   </v>
          </cell>
          <cell r="E1636" t="str">
            <v xml:space="preserve"> -   </v>
          </cell>
          <cell r="F1636" t="str">
            <v xml:space="preserve"> -   </v>
          </cell>
          <cell r="G1636">
            <v>0</v>
          </cell>
        </row>
        <row r="1637">
          <cell r="A1637" t="str">
            <v>4.1.4.3.08.0004</v>
          </cell>
          <cell r="B1637" t="str">
            <v>SERVICIO DE LIMPIEZA DE FOSAS SÉPTICAS</v>
          </cell>
          <cell r="C1637" t="str">
            <v xml:space="preserve"> -   </v>
          </cell>
          <cell r="D1637" t="str">
            <v xml:space="preserve"> -   </v>
          </cell>
          <cell r="E1637" t="str">
            <v xml:space="preserve"> -   </v>
          </cell>
          <cell r="F1637" t="str">
            <v xml:space="preserve"> -   </v>
          </cell>
          <cell r="G1637">
            <v>0</v>
          </cell>
        </row>
        <row r="1638">
          <cell r="A1638" t="str">
            <v>4.1.4.3.08.0005</v>
          </cell>
          <cell r="B1638" t="str">
            <v>SERVICIO DE RECOLECCIÓN DE DESECHOS INDUSTRIALES</v>
          </cell>
          <cell r="C1638" t="str">
            <v xml:space="preserve"> -   </v>
          </cell>
          <cell r="D1638" t="str">
            <v xml:space="preserve"> -   </v>
          </cell>
          <cell r="E1638" t="str">
            <v xml:space="preserve"> -   </v>
          </cell>
          <cell r="F1638" t="str">
            <v xml:space="preserve"> -   </v>
          </cell>
          <cell r="G1638">
            <v>0</v>
          </cell>
        </row>
        <row r="1639">
          <cell r="A1639" t="str">
            <v>4.1.4.3.08.0040</v>
          </cell>
          <cell r="B1639" t="str">
            <v>ACTUALIZACIONES</v>
          </cell>
          <cell r="C1639" t="str">
            <v xml:space="preserve"> -   </v>
          </cell>
          <cell r="D1639" t="str">
            <v xml:space="preserve"> -   </v>
          </cell>
          <cell r="E1639" t="str">
            <v xml:space="preserve"> -   </v>
          </cell>
          <cell r="F1639" t="str">
            <v xml:space="preserve"> -   </v>
          </cell>
          <cell r="G1639">
            <v>0</v>
          </cell>
        </row>
        <row r="1640">
          <cell r="A1640" t="str">
            <v>4.1.4.3.09.0000</v>
          </cell>
          <cell r="B1640" t="str">
            <v>POR ANUENCIA MUNICIPAL</v>
          </cell>
          <cell r="C1640" t="str">
            <v xml:space="preserve"> -   </v>
          </cell>
          <cell r="D1640" t="str">
            <v xml:space="preserve"> -   </v>
          </cell>
          <cell r="E1640" t="str">
            <v xml:space="preserve"> -   </v>
          </cell>
          <cell r="F1640" t="str">
            <v xml:space="preserve"> -   </v>
          </cell>
          <cell r="G1640">
            <v>0</v>
          </cell>
        </row>
        <row r="1641">
          <cell r="A1641" t="str">
            <v>4.1.4.3.09.0001</v>
          </cell>
          <cell r="B1641" t="str">
            <v>ANUENCIA MUNICIPAL DE LICENCIA Y/O AUTOR</v>
          </cell>
          <cell r="C1641" t="str">
            <v xml:space="preserve"> -   </v>
          </cell>
          <cell r="D1641" t="str">
            <v xml:space="preserve"> -   </v>
          </cell>
          <cell r="E1641" t="str">
            <v xml:space="preserve"> -   </v>
          </cell>
          <cell r="F1641" t="str">
            <v xml:space="preserve"> -   </v>
          </cell>
          <cell r="G1641">
            <v>0</v>
          </cell>
        </row>
        <row r="1642">
          <cell r="A1642" t="str">
            <v>4.1.4.3.09.0002</v>
          </cell>
          <cell r="B1642" t="str">
            <v>REVALIDACIÓN ANUAL DE ANUENCIA MUNICIPAL</v>
          </cell>
          <cell r="C1642" t="str">
            <v xml:space="preserve"> -   </v>
          </cell>
          <cell r="D1642" t="str">
            <v xml:space="preserve"> -   </v>
          </cell>
          <cell r="E1642" t="str">
            <v xml:space="preserve"> -   </v>
          </cell>
          <cell r="F1642" t="str">
            <v xml:space="preserve"> -   </v>
          </cell>
          <cell r="G1642">
            <v>0</v>
          </cell>
        </row>
        <row r="1643">
          <cell r="A1643" t="str">
            <v>4.1.4.3.09.0003</v>
          </cell>
          <cell r="B1643" t="str">
            <v>REZAGO DE REVALIDACIÓN DE ANUENCIA MUNICIPAL</v>
          </cell>
          <cell r="C1643" t="str">
            <v xml:space="preserve"> -   </v>
          </cell>
          <cell r="D1643" t="str">
            <v xml:space="preserve"> -   </v>
          </cell>
          <cell r="E1643" t="str">
            <v xml:space="preserve"> -   </v>
          </cell>
          <cell r="F1643" t="str">
            <v xml:space="preserve"> -   </v>
          </cell>
          <cell r="G1643">
            <v>0</v>
          </cell>
        </row>
        <row r="1644">
          <cell r="A1644" t="str">
            <v>4.1.4.4.00.0000</v>
          </cell>
          <cell r="B1644" t="str">
            <v>ACCESORIOS DE DERECHOS</v>
          </cell>
          <cell r="C1644" t="str">
            <v xml:space="preserve"> -   </v>
          </cell>
          <cell r="D1644">
            <v>2883105.75</v>
          </cell>
          <cell r="E1644">
            <v>6461746.6100000003</v>
          </cell>
          <cell r="F1644">
            <v>3578640.86</v>
          </cell>
          <cell r="G1644">
            <v>12923493.219999999</v>
          </cell>
        </row>
        <row r="1645">
          <cell r="A1645" t="str">
            <v>4.1.4.4.01.0000</v>
          </cell>
          <cell r="B1645" t="str">
            <v>RECARGOS, GASTOS DE EJECUCIÓN, SANCIONES E INDEMNIZACIONES</v>
          </cell>
          <cell r="C1645" t="str">
            <v xml:space="preserve"> -   </v>
          </cell>
          <cell r="D1645">
            <v>1183376.25</v>
          </cell>
          <cell r="E1645">
            <v>2949363.05</v>
          </cell>
          <cell r="F1645">
            <v>1765986.8</v>
          </cell>
          <cell r="G1645">
            <v>5898726.0999999996</v>
          </cell>
        </row>
        <row r="1646">
          <cell r="A1646" t="str">
            <v>4.1.4.4.01.0001</v>
          </cell>
          <cell r="B1646" t="str">
            <v>RECARGOS</v>
          </cell>
          <cell r="C1646" t="str">
            <v xml:space="preserve"> -   </v>
          </cell>
          <cell r="D1646">
            <v>1134064.46</v>
          </cell>
          <cell r="E1646">
            <v>1835873.89</v>
          </cell>
          <cell r="F1646">
            <v>701809.43</v>
          </cell>
          <cell r="G1646">
            <v>3671747.78</v>
          </cell>
        </row>
        <row r="1647">
          <cell r="A1647" t="str">
            <v>4.1.4.4.01.0002</v>
          </cell>
          <cell r="B1647" t="str">
            <v>GASTOS DE EJECUCIÓN RECARGOS</v>
          </cell>
          <cell r="C1647" t="str">
            <v xml:space="preserve"> -   </v>
          </cell>
          <cell r="D1647">
            <v>49311.79</v>
          </cell>
          <cell r="E1647">
            <v>1113489.1599999999</v>
          </cell>
          <cell r="F1647">
            <v>1064177.3700000001</v>
          </cell>
          <cell r="G1647">
            <v>2226978.3200000003</v>
          </cell>
        </row>
        <row r="1648">
          <cell r="A1648" t="str">
            <v>4.1.4.4.01.0003</v>
          </cell>
          <cell r="B1648" t="str">
            <v>SANCIONES RECARGOS</v>
          </cell>
          <cell r="C1648" t="str">
            <v xml:space="preserve"> -   </v>
          </cell>
          <cell r="D1648" t="str">
            <v xml:space="preserve"> -   </v>
          </cell>
          <cell r="E1648" t="str">
            <v xml:space="preserve"> -   </v>
          </cell>
          <cell r="F1648" t="str">
            <v xml:space="preserve"> -   </v>
          </cell>
          <cell r="G1648">
            <v>0</v>
          </cell>
        </row>
        <row r="1649">
          <cell r="A1649" t="str">
            <v>4.1.4.4.01.0004</v>
          </cell>
          <cell r="B1649" t="str">
            <v>INDEMNIZACIONES RECARGOS</v>
          </cell>
          <cell r="C1649" t="str">
            <v xml:space="preserve"> -   </v>
          </cell>
          <cell r="D1649" t="str">
            <v xml:space="preserve"> -   </v>
          </cell>
          <cell r="E1649" t="str">
            <v xml:space="preserve"> -   </v>
          </cell>
          <cell r="F1649" t="str">
            <v xml:space="preserve"> -   </v>
          </cell>
          <cell r="G1649">
            <v>0</v>
          </cell>
        </row>
        <row r="1650">
          <cell r="A1650" t="str">
            <v>4.1.4.4.02.0000</v>
          </cell>
          <cell r="B1650" t="str">
            <v>RECARGO DEL REZAGO DEL REFRENDO</v>
          </cell>
          <cell r="C1650" t="str">
            <v xml:space="preserve"> -   </v>
          </cell>
          <cell r="D1650">
            <v>1699729.5</v>
          </cell>
          <cell r="E1650">
            <v>3512383.56</v>
          </cell>
          <cell r="F1650">
            <v>1812654.06</v>
          </cell>
          <cell r="G1650">
            <v>7024767.120000001</v>
          </cell>
        </row>
        <row r="1651">
          <cell r="A1651" t="str">
            <v>4.1.4.4.02.0001</v>
          </cell>
          <cell r="B1651" t="str">
            <v>RECARGO DEL REZAGO DEL REFRENDO</v>
          </cell>
          <cell r="C1651" t="str">
            <v xml:space="preserve"> -   </v>
          </cell>
          <cell r="D1651">
            <v>1699729.5</v>
          </cell>
          <cell r="E1651">
            <v>2551366.2999999998</v>
          </cell>
          <cell r="F1651">
            <v>851636.8</v>
          </cell>
          <cell r="G1651">
            <v>5102732.5999999996</v>
          </cell>
        </row>
        <row r="1652">
          <cell r="A1652" t="str">
            <v>4.1.4.4.02.0002</v>
          </cell>
          <cell r="B1652" t="str">
            <v>GASTOS DE EJECUCIÓN RECARGOS DEL REZAGO DEL REFRENDO</v>
          </cell>
          <cell r="C1652" t="str">
            <v xml:space="preserve"> -   </v>
          </cell>
          <cell r="D1652" t="str">
            <v xml:space="preserve"> -   </v>
          </cell>
          <cell r="E1652">
            <v>961017.26</v>
          </cell>
          <cell r="F1652">
            <v>961017.26</v>
          </cell>
          <cell r="G1652">
            <v>1922034.52</v>
          </cell>
        </row>
        <row r="1653">
          <cell r="A1653" t="str">
            <v>4.1.4.4.02.0003</v>
          </cell>
          <cell r="B1653" t="str">
            <v>SANCIONES RECARGOS DEL REZAGO DEL REFRENDO</v>
          </cell>
          <cell r="C1653" t="str">
            <v xml:space="preserve"> -   </v>
          </cell>
          <cell r="D1653" t="str">
            <v xml:space="preserve"> -   </v>
          </cell>
          <cell r="E1653" t="str">
            <v xml:space="preserve"> -   </v>
          </cell>
          <cell r="F1653" t="str">
            <v xml:space="preserve"> -   </v>
          </cell>
          <cell r="G1653">
            <v>0</v>
          </cell>
        </row>
        <row r="1654">
          <cell r="A1654" t="str">
            <v>4.1.4.5.00.0000</v>
          </cell>
          <cell r="B1654" t="str">
            <v>DERECHOS NO COMPRENDIDOS EN LA LEY DE INGRESOS VIGENTES, CAUSADOS EN EJERCICIOS FISCALES ANTERIORES PENDIENTES DE LIQUIDACIÓN O PAGO</v>
          </cell>
          <cell r="C1654" t="str">
            <v xml:space="preserve"> -   </v>
          </cell>
          <cell r="D1654" t="str">
            <v xml:space="preserve"> -   </v>
          </cell>
          <cell r="E1654" t="str">
            <v xml:space="preserve"> -   </v>
          </cell>
          <cell r="F1654" t="str">
            <v xml:space="preserve"> -   </v>
          </cell>
          <cell r="G1654">
            <v>0</v>
          </cell>
        </row>
        <row r="1655">
          <cell r="A1655" t="str">
            <v>4.1.4.9.00.0000</v>
          </cell>
          <cell r="B1655" t="str">
            <v>OTROS DERECHOS</v>
          </cell>
          <cell r="C1655" t="str">
            <v xml:space="preserve"> -   </v>
          </cell>
          <cell r="D1655" t="str">
            <v xml:space="preserve"> -   </v>
          </cell>
          <cell r="E1655">
            <v>2222531.04</v>
          </cell>
          <cell r="F1655">
            <v>2222531.04</v>
          </cell>
          <cell r="G1655">
            <v>4445062.08</v>
          </cell>
        </row>
        <row r="1656">
          <cell r="A1656" t="str">
            <v>4.1.4.9.01.0000</v>
          </cell>
          <cell r="B1656" t="str">
            <v>CONTRIBUCIONES POR NUEVOS FRACCIONAMIENTOS</v>
          </cell>
          <cell r="C1656" t="str">
            <v xml:space="preserve"> -   </v>
          </cell>
          <cell r="D1656" t="str">
            <v xml:space="preserve"> -   </v>
          </cell>
          <cell r="E1656">
            <v>2222531.04</v>
          </cell>
          <cell r="F1656">
            <v>2222531.04</v>
          </cell>
          <cell r="G1656">
            <v>4445062.08</v>
          </cell>
        </row>
        <row r="1657">
          <cell r="A1657" t="str">
            <v>4.1.4.9.01.0001</v>
          </cell>
          <cell r="B1657" t="str">
            <v>DEL 7% POR EDIFICACIONES COMERCIALES</v>
          </cell>
          <cell r="C1657" t="str">
            <v xml:space="preserve"> -   </v>
          </cell>
          <cell r="D1657" t="str">
            <v xml:space="preserve"> -   </v>
          </cell>
          <cell r="E1657">
            <v>2222531.04</v>
          </cell>
          <cell r="F1657">
            <v>2222531.04</v>
          </cell>
          <cell r="G1657">
            <v>4445062.08</v>
          </cell>
        </row>
        <row r="1658">
          <cell r="A1658" t="str">
            <v>4.1.4.9.01.0002</v>
          </cell>
          <cell r="B1658" t="str">
            <v>DEL 17 % POR EDIFICACIONES HABITACIONALES</v>
          </cell>
          <cell r="C1658" t="str">
            <v xml:space="preserve"> -   </v>
          </cell>
          <cell r="D1658" t="str">
            <v xml:space="preserve"> -   </v>
          </cell>
          <cell r="E1658" t="str">
            <v xml:space="preserve"> -   </v>
          </cell>
          <cell r="F1658" t="str">
            <v xml:space="preserve"> -   </v>
          </cell>
          <cell r="G1658">
            <v>0</v>
          </cell>
        </row>
        <row r="1659">
          <cell r="A1659" t="str">
            <v>4.1.4.9.01.0003</v>
          </cell>
          <cell r="B1659" t="str">
            <v>CONVENIO DEL 7% POR EDIFICACIONES COMERCIALES</v>
          </cell>
          <cell r="C1659" t="str">
            <v xml:space="preserve"> -   </v>
          </cell>
          <cell r="D1659" t="str">
            <v xml:space="preserve"> -   </v>
          </cell>
          <cell r="E1659" t="str">
            <v xml:space="preserve"> -   </v>
          </cell>
          <cell r="F1659" t="str">
            <v xml:space="preserve"> -   </v>
          </cell>
          <cell r="G1659">
            <v>0</v>
          </cell>
        </row>
        <row r="1660">
          <cell r="A1660" t="str">
            <v>4.1.4.9.01.0004</v>
          </cell>
          <cell r="B1660" t="str">
            <v>CONVENIO DEL 17% POR EDIFICACIONES HABITACIONALES</v>
          </cell>
          <cell r="C1660" t="str">
            <v xml:space="preserve"> -   </v>
          </cell>
          <cell r="D1660" t="str">
            <v xml:space="preserve"> -   </v>
          </cell>
          <cell r="E1660" t="str">
            <v xml:space="preserve"> -   </v>
          </cell>
          <cell r="F1660" t="str">
            <v xml:space="preserve"> -   </v>
          </cell>
          <cell r="G1660">
            <v>0</v>
          </cell>
        </row>
        <row r="1661">
          <cell r="A1661" t="str">
            <v>4.1.4.9.01.0040</v>
          </cell>
          <cell r="B1661" t="str">
            <v>ACTUALIZACIONES</v>
          </cell>
          <cell r="C1661" t="str">
            <v xml:space="preserve"> -   </v>
          </cell>
          <cell r="D1661" t="str">
            <v xml:space="preserve"> -   </v>
          </cell>
          <cell r="E1661" t="str">
            <v xml:space="preserve"> -   </v>
          </cell>
          <cell r="F1661" t="str">
            <v xml:space="preserve"> -   </v>
          </cell>
          <cell r="G1661">
            <v>0</v>
          </cell>
        </row>
        <row r="1662">
          <cell r="A1662" t="str">
            <v>4.1.5.0.00.0000</v>
          </cell>
          <cell r="B1662" t="str">
            <v>PRODUCTOS</v>
          </cell>
          <cell r="C1662" t="str">
            <v xml:space="preserve"> -   </v>
          </cell>
          <cell r="D1662">
            <v>867484.08</v>
          </cell>
          <cell r="E1662">
            <v>262573613.55000001</v>
          </cell>
          <cell r="F1662">
            <v>261706129.47</v>
          </cell>
          <cell r="G1662">
            <v>525147227.10000002</v>
          </cell>
        </row>
        <row r="1663">
          <cell r="A1663" t="str">
            <v>4.1.5.1.00.0000</v>
          </cell>
          <cell r="B1663" t="str">
            <v>PRODUCTOS</v>
          </cell>
          <cell r="C1663" t="str">
            <v xml:space="preserve"> -   </v>
          </cell>
          <cell r="D1663">
            <v>867484.08</v>
          </cell>
          <cell r="E1663">
            <v>262573613.55000001</v>
          </cell>
          <cell r="F1663">
            <v>261706129.47</v>
          </cell>
          <cell r="G1663">
            <v>525147227.10000002</v>
          </cell>
        </row>
        <row r="1664">
          <cell r="A1664" t="str">
            <v>4.1.5.1.01.0000</v>
          </cell>
          <cell r="B1664" t="str">
            <v>RECUPERACIÓN DE BIENES INMUEBLES</v>
          </cell>
          <cell r="C1664" t="str">
            <v xml:space="preserve"> -   </v>
          </cell>
          <cell r="D1664" t="str">
            <v xml:space="preserve"> -   </v>
          </cell>
          <cell r="E1664">
            <v>12103.48</v>
          </cell>
          <cell r="F1664">
            <v>12103.48</v>
          </cell>
          <cell r="G1664">
            <v>24206.959999999999</v>
          </cell>
        </row>
        <row r="1665">
          <cell r="A1665" t="str">
            <v>4.1.5.1.01.0002</v>
          </cell>
          <cell r="B1665" t="str">
            <v>ENAJENACIÓN DE BIENES INMUEBLES</v>
          </cell>
          <cell r="C1665" t="str">
            <v xml:space="preserve"> -   </v>
          </cell>
          <cell r="D1665" t="str">
            <v xml:space="preserve"> -   </v>
          </cell>
          <cell r="E1665">
            <v>12103.48</v>
          </cell>
          <cell r="F1665">
            <v>12103.48</v>
          </cell>
          <cell r="G1665">
            <v>24206.959999999999</v>
          </cell>
        </row>
        <row r="1666">
          <cell r="A1666" t="str">
            <v>4.1.5.1.02.0000</v>
          </cell>
          <cell r="B1666" t="str">
            <v>ARRENDAMIENTO O EXPLOTACIÓN DE BIENES MUEBLES E INMUEBLES</v>
          </cell>
          <cell r="C1666" t="str">
            <v xml:space="preserve"> -   </v>
          </cell>
          <cell r="D1666">
            <v>3079.04</v>
          </cell>
          <cell r="E1666">
            <v>19357262.77</v>
          </cell>
          <cell r="F1666">
            <v>19354183.73</v>
          </cell>
          <cell r="G1666">
            <v>38714525.539999999</v>
          </cell>
        </row>
        <row r="1667">
          <cell r="A1667" t="str">
            <v>4.1.5.1.02.0001</v>
          </cell>
          <cell r="B1667" t="str">
            <v>CENTRO SOCIAL</v>
          </cell>
          <cell r="C1667" t="str">
            <v xml:space="preserve"> -   </v>
          </cell>
          <cell r="D1667" t="str">
            <v xml:space="preserve"> -   </v>
          </cell>
          <cell r="E1667">
            <v>203513.96</v>
          </cell>
          <cell r="F1667">
            <v>203513.96</v>
          </cell>
          <cell r="G1667">
            <v>407027.92</v>
          </cell>
        </row>
        <row r="1668">
          <cell r="A1668" t="str">
            <v>4.1.5.1.02.0002</v>
          </cell>
          <cell r="B1668" t="str">
            <v>CAPILLAS DE VELACIÓN</v>
          </cell>
          <cell r="C1668" t="str">
            <v xml:space="preserve"> -   </v>
          </cell>
          <cell r="D1668" t="str">
            <v xml:space="preserve"> -   </v>
          </cell>
          <cell r="E1668" t="str">
            <v xml:space="preserve"> -   </v>
          </cell>
          <cell r="F1668" t="str">
            <v xml:space="preserve"> -   </v>
          </cell>
          <cell r="G1668">
            <v>0</v>
          </cell>
        </row>
        <row r="1669">
          <cell r="A1669" t="str">
            <v>4.1.5.1.02.0003</v>
          </cell>
          <cell r="B1669" t="str">
            <v>RENTA LOTES DE PANTEONES</v>
          </cell>
          <cell r="C1669" t="str">
            <v xml:space="preserve"> -   </v>
          </cell>
          <cell r="D1669">
            <v>3079.04</v>
          </cell>
          <cell r="E1669">
            <v>7744837.96</v>
          </cell>
          <cell r="F1669">
            <v>7741758.9199999999</v>
          </cell>
          <cell r="G1669">
            <v>15489675.92</v>
          </cell>
        </row>
        <row r="1670">
          <cell r="A1670" t="str">
            <v>4.1.5.1.02.0004</v>
          </cell>
          <cell r="B1670" t="str">
            <v>RENTA DE GAVETAS</v>
          </cell>
          <cell r="C1670" t="str">
            <v xml:space="preserve"> -   </v>
          </cell>
          <cell r="D1670" t="str">
            <v xml:space="preserve"> -   </v>
          </cell>
          <cell r="E1670" t="str">
            <v xml:space="preserve"> -   </v>
          </cell>
          <cell r="F1670" t="str">
            <v xml:space="preserve"> -   </v>
          </cell>
          <cell r="G1670">
            <v>0</v>
          </cell>
        </row>
        <row r="1671">
          <cell r="A1671" t="str">
            <v>4.1.5.1.02.0005</v>
          </cell>
          <cell r="B1671" t="str">
            <v>PARQUE CANOAS</v>
          </cell>
          <cell r="C1671" t="str">
            <v xml:space="preserve"> -   </v>
          </cell>
          <cell r="D1671" t="str">
            <v xml:space="preserve"> -   </v>
          </cell>
          <cell r="E1671" t="str">
            <v xml:space="preserve"> -   </v>
          </cell>
          <cell r="F1671" t="str">
            <v xml:space="preserve"> -   </v>
          </cell>
          <cell r="G1671">
            <v>0</v>
          </cell>
        </row>
        <row r="1672">
          <cell r="A1672" t="str">
            <v>4.1.5.1.02.0006</v>
          </cell>
          <cell r="B1672" t="str">
            <v>PARQUE ESPAÑA</v>
          </cell>
          <cell r="C1672" t="str">
            <v xml:space="preserve"> -   </v>
          </cell>
          <cell r="D1672" t="str">
            <v xml:space="preserve"> -   </v>
          </cell>
          <cell r="E1672">
            <v>1767468.6</v>
          </cell>
          <cell r="F1672">
            <v>1767468.6</v>
          </cell>
          <cell r="G1672">
            <v>3534937.2</v>
          </cell>
        </row>
        <row r="1673">
          <cell r="A1673" t="str">
            <v>4.1.5.1.02.0007</v>
          </cell>
          <cell r="B1673" t="str">
            <v>PARQUE TUCÁN</v>
          </cell>
          <cell r="C1673" t="str">
            <v xml:space="preserve"> -   </v>
          </cell>
          <cell r="D1673" t="str">
            <v xml:space="preserve"> -   </v>
          </cell>
          <cell r="E1673">
            <v>433865.5</v>
          </cell>
          <cell r="F1673">
            <v>433865.5</v>
          </cell>
          <cell r="G1673">
            <v>867731</v>
          </cell>
        </row>
        <row r="1674">
          <cell r="A1674" t="str">
            <v>4.1.5.1.02.0008</v>
          </cell>
          <cell r="B1674" t="str">
            <v>PARQUE AZTLÁN</v>
          </cell>
          <cell r="C1674" t="str">
            <v xml:space="preserve"> -   </v>
          </cell>
          <cell r="D1674" t="str">
            <v xml:space="preserve"> -   </v>
          </cell>
          <cell r="E1674">
            <v>1088253</v>
          </cell>
          <cell r="F1674">
            <v>1088253</v>
          </cell>
          <cell r="G1674">
            <v>2176506</v>
          </cell>
        </row>
        <row r="1675">
          <cell r="A1675" t="str">
            <v>4.1.5.1.02.0009</v>
          </cell>
          <cell r="B1675" t="str">
            <v>PARQUES CONCESIONES</v>
          </cell>
          <cell r="C1675" t="str">
            <v xml:space="preserve"> -   </v>
          </cell>
          <cell r="D1675" t="str">
            <v xml:space="preserve"> -   </v>
          </cell>
          <cell r="E1675" t="str">
            <v xml:space="preserve"> -   </v>
          </cell>
          <cell r="F1675" t="str">
            <v xml:space="preserve"> -   </v>
          </cell>
          <cell r="G1675">
            <v>0</v>
          </cell>
        </row>
        <row r="1676">
          <cell r="A1676" t="str">
            <v>4.1.5.1.02.0010</v>
          </cell>
          <cell r="B1676" t="str">
            <v>PARQUES MÁQUINAS DE EXPENDEDORA DE PRODUCTOS</v>
          </cell>
          <cell r="C1676" t="str">
            <v xml:space="preserve"> -   </v>
          </cell>
          <cell r="D1676" t="str">
            <v xml:space="preserve"> -   </v>
          </cell>
          <cell r="E1676" t="str">
            <v xml:space="preserve"> -   </v>
          </cell>
          <cell r="F1676" t="str">
            <v xml:space="preserve"> -   </v>
          </cell>
          <cell r="G1676">
            <v>0</v>
          </cell>
        </row>
        <row r="1677">
          <cell r="A1677" t="str">
            <v>4.1.5.1.02.0011</v>
          </cell>
          <cell r="B1677" t="str">
            <v>SERVICIO DE BAÑOS PÚBLICOS</v>
          </cell>
          <cell r="C1677" t="str">
            <v xml:space="preserve"> -   </v>
          </cell>
          <cell r="D1677" t="str">
            <v xml:space="preserve"> -   </v>
          </cell>
          <cell r="E1677">
            <v>75516</v>
          </cell>
          <cell r="F1677">
            <v>75516</v>
          </cell>
          <cell r="G1677">
            <v>151032</v>
          </cell>
        </row>
        <row r="1678">
          <cell r="A1678" t="str">
            <v>4.1.5.1.02.0012</v>
          </cell>
          <cell r="B1678" t="str">
            <v>RENTA DIVERSAS ÁREAS MUNICIPALES</v>
          </cell>
          <cell r="C1678" t="str">
            <v xml:space="preserve"> -   </v>
          </cell>
          <cell r="D1678" t="str">
            <v xml:space="preserve"> -   </v>
          </cell>
          <cell r="E1678" t="str">
            <v xml:space="preserve"> -   </v>
          </cell>
          <cell r="F1678" t="str">
            <v xml:space="preserve"> -   </v>
          </cell>
          <cell r="G1678">
            <v>0</v>
          </cell>
        </row>
        <row r="1679">
          <cell r="A1679" t="str">
            <v>4.1.5.1.02.0013</v>
          </cell>
          <cell r="B1679" t="str">
            <v>CUOTAS ESTACIONAMIENTO MUNICIPAL</v>
          </cell>
          <cell r="C1679" t="str">
            <v xml:space="preserve"> -   </v>
          </cell>
          <cell r="D1679" t="str">
            <v xml:space="preserve"> -   </v>
          </cell>
          <cell r="E1679">
            <v>2938390</v>
          </cell>
          <cell r="F1679">
            <v>2938390</v>
          </cell>
          <cell r="G1679">
            <v>5876780</v>
          </cell>
        </row>
        <row r="1680">
          <cell r="A1680" t="str">
            <v>4.1.5.1.02.0014</v>
          </cell>
          <cell r="B1680" t="str">
            <v>ARRENDAMIENTO DE TEATROS Y AUDITORIOS</v>
          </cell>
          <cell r="C1680" t="str">
            <v xml:space="preserve"> -   </v>
          </cell>
          <cell r="D1680" t="str">
            <v xml:space="preserve"> -   </v>
          </cell>
          <cell r="E1680" t="str">
            <v xml:space="preserve"> -   </v>
          </cell>
          <cell r="F1680" t="str">
            <v xml:space="preserve"> -   </v>
          </cell>
          <cell r="G1680">
            <v>0</v>
          </cell>
        </row>
        <row r="1681">
          <cell r="A1681" t="str">
            <v>4.1.5.1.02.0015</v>
          </cell>
          <cell r="B1681" t="str">
            <v>CUOTAS GIMNASIOS</v>
          </cell>
          <cell r="C1681" t="str">
            <v xml:space="preserve"> -   </v>
          </cell>
          <cell r="D1681" t="str">
            <v xml:space="preserve"> -   </v>
          </cell>
          <cell r="E1681" t="str">
            <v xml:space="preserve"> -   </v>
          </cell>
          <cell r="F1681" t="str">
            <v xml:space="preserve"> -   </v>
          </cell>
          <cell r="G1681">
            <v>0</v>
          </cell>
        </row>
        <row r="1682">
          <cell r="A1682" t="str">
            <v>4.1.5.1.02.0016</v>
          </cell>
          <cell r="B1682" t="str">
            <v>CUOTAS CANCHAS DEPORTIVAS</v>
          </cell>
          <cell r="C1682" t="str">
            <v xml:space="preserve"> -   </v>
          </cell>
          <cell r="D1682" t="str">
            <v xml:space="preserve"> -   </v>
          </cell>
          <cell r="E1682">
            <v>3541875.75</v>
          </cell>
          <cell r="F1682">
            <v>3541875.75</v>
          </cell>
          <cell r="G1682">
            <v>7083751.5</v>
          </cell>
        </row>
        <row r="1683">
          <cell r="A1683" t="str">
            <v>4.1.5.1.02.0017</v>
          </cell>
          <cell r="B1683" t="str">
            <v>CUOTAS DIF GUARDERÍAS</v>
          </cell>
          <cell r="C1683" t="str">
            <v xml:space="preserve"> -   </v>
          </cell>
          <cell r="D1683" t="str">
            <v xml:space="preserve"> -   </v>
          </cell>
          <cell r="E1683">
            <v>853642</v>
          </cell>
          <cell r="F1683">
            <v>853642</v>
          </cell>
          <cell r="G1683">
            <v>1707284</v>
          </cell>
        </row>
        <row r="1684">
          <cell r="A1684" t="str">
            <v>4.1.5.1.02.0018</v>
          </cell>
          <cell r="B1684" t="str">
            <v>CUOTAS CENTROS COMUNITARIOS</v>
          </cell>
          <cell r="C1684" t="str">
            <v xml:space="preserve"> -   </v>
          </cell>
          <cell r="D1684" t="str">
            <v xml:space="preserve"> -   </v>
          </cell>
          <cell r="E1684" t="str">
            <v xml:space="preserve"> -   </v>
          </cell>
          <cell r="F1684" t="str">
            <v xml:space="preserve"> -   </v>
          </cell>
          <cell r="G1684">
            <v>0</v>
          </cell>
        </row>
        <row r="1685">
          <cell r="A1685" t="str">
            <v>4.1.5.1.02.0019</v>
          </cell>
          <cell r="B1685" t="str">
            <v>CUOTAS UNIDADES DE DESARROLLO CULTURAL</v>
          </cell>
          <cell r="C1685" t="str">
            <v xml:space="preserve"> -   </v>
          </cell>
          <cell r="D1685" t="str">
            <v xml:space="preserve"> -   </v>
          </cell>
          <cell r="E1685">
            <v>6050</v>
          </cell>
          <cell r="F1685">
            <v>6050</v>
          </cell>
          <cell r="G1685">
            <v>12100</v>
          </cell>
        </row>
        <row r="1686">
          <cell r="A1686" t="str">
            <v>4.1.5.1.02.0020</v>
          </cell>
          <cell r="B1686" t="str">
            <v>MERCADO DÍAZ ORDAZ</v>
          </cell>
          <cell r="C1686" t="str">
            <v xml:space="preserve"> -   </v>
          </cell>
          <cell r="D1686" t="str">
            <v xml:space="preserve"> -   </v>
          </cell>
          <cell r="E1686" t="str">
            <v xml:space="preserve"> -   </v>
          </cell>
          <cell r="F1686" t="str">
            <v xml:space="preserve"> -   </v>
          </cell>
          <cell r="G1686">
            <v>0</v>
          </cell>
        </row>
        <row r="1687">
          <cell r="A1687" t="str">
            <v>4.1.5.1.02.0021</v>
          </cell>
          <cell r="B1687" t="str">
            <v>MERCADO LAS FLORES</v>
          </cell>
          <cell r="C1687" t="str">
            <v xml:space="preserve"> -   </v>
          </cell>
          <cell r="D1687" t="str">
            <v xml:space="preserve"> -   </v>
          </cell>
          <cell r="E1687" t="str">
            <v xml:space="preserve"> -   </v>
          </cell>
          <cell r="F1687" t="str">
            <v xml:space="preserve"> -   </v>
          </cell>
          <cell r="G1687">
            <v>0</v>
          </cell>
        </row>
        <row r="1688">
          <cell r="A1688" t="str">
            <v>4.1.5.1.02.0022</v>
          </cell>
          <cell r="B1688" t="str">
            <v>MERCADO POPULAR III</v>
          </cell>
          <cell r="C1688" t="str">
            <v xml:space="preserve"> -   </v>
          </cell>
          <cell r="D1688" t="str">
            <v xml:space="preserve"> -   </v>
          </cell>
          <cell r="E1688" t="str">
            <v xml:space="preserve"> -   </v>
          </cell>
          <cell r="F1688" t="str">
            <v xml:space="preserve"> -   </v>
          </cell>
          <cell r="G1688">
            <v>0</v>
          </cell>
        </row>
        <row r="1689">
          <cell r="A1689" t="str">
            <v>4.1.5.1.02.0023</v>
          </cell>
          <cell r="B1689" t="str">
            <v>MERCADO JOSÉ ÁNGEL CONCHELO</v>
          </cell>
          <cell r="C1689" t="str">
            <v xml:space="preserve"> -   </v>
          </cell>
          <cell r="D1689" t="str">
            <v xml:space="preserve"> -   </v>
          </cell>
          <cell r="E1689" t="str">
            <v xml:space="preserve"> -   </v>
          </cell>
          <cell r="F1689" t="str">
            <v xml:space="preserve"> -   </v>
          </cell>
          <cell r="G1689">
            <v>0</v>
          </cell>
        </row>
        <row r="1690">
          <cell r="A1690" t="str">
            <v>4.1.5.1.02.0024</v>
          </cell>
          <cell r="B1690" t="str">
            <v>CUOTAS ALBERCAS MUNICIPALES</v>
          </cell>
          <cell r="C1690" t="str">
            <v xml:space="preserve"> -   </v>
          </cell>
          <cell r="D1690" t="str">
            <v xml:space="preserve"> -   </v>
          </cell>
          <cell r="E1690">
            <v>679550</v>
          </cell>
          <cell r="F1690">
            <v>679550</v>
          </cell>
          <cell r="G1690">
            <v>1359100</v>
          </cell>
        </row>
        <row r="1691">
          <cell r="A1691" t="str">
            <v>4.1.5.1.02.0025</v>
          </cell>
          <cell r="B1691" t="str">
            <v>SERVICIOS DE REHABILITACIÓN</v>
          </cell>
          <cell r="C1691" t="str">
            <v xml:space="preserve"> -   </v>
          </cell>
          <cell r="D1691" t="str">
            <v xml:space="preserve"> -   </v>
          </cell>
          <cell r="E1691" t="str">
            <v xml:space="preserve"> -   </v>
          </cell>
          <cell r="F1691" t="str">
            <v xml:space="preserve"> -   </v>
          </cell>
          <cell r="G1691">
            <v>0</v>
          </cell>
        </row>
        <row r="1692">
          <cell r="A1692" t="str">
            <v>4.1.5.1.02.0026</v>
          </cell>
          <cell r="B1692" t="str">
            <v>SERVICIOS DE TERAPIA DE PSICOLOGÍA</v>
          </cell>
          <cell r="C1692" t="str">
            <v xml:space="preserve"> -   </v>
          </cell>
          <cell r="D1692" t="str">
            <v xml:space="preserve"> -   </v>
          </cell>
          <cell r="E1692" t="str">
            <v xml:space="preserve"> -   </v>
          </cell>
          <cell r="F1692" t="str">
            <v xml:space="preserve"> -   </v>
          </cell>
          <cell r="G1692">
            <v>0</v>
          </cell>
        </row>
        <row r="1693">
          <cell r="A1693" t="str">
            <v>4.1.5.1.02.0027</v>
          </cell>
          <cell r="B1693" t="str">
            <v>VENTA DE ARTÍCULOS DIVERSOS</v>
          </cell>
          <cell r="C1693" t="str">
            <v xml:space="preserve"> -   </v>
          </cell>
          <cell r="D1693" t="str">
            <v xml:space="preserve"> -   </v>
          </cell>
          <cell r="E1693" t="str">
            <v xml:space="preserve"> -   </v>
          </cell>
          <cell r="F1693" t="str">
            <v xml:space="preserve"> -   </v>
          </cell>
          <cell r="G1693">
            <v>0</v>
          </cell>
        </row>
        <row r="1694">
          <cell r="A1694" t="str">
            <v>4.1.5.1.02.0028</v>
          </cell>
          <cell r="B1694" t="str">
            <v>TRASLADO DE AMBULANCIA</v>
          </cell>
          <cell r="C1694" t="str">
            <v xml:space="preserve"> -   </v>
          </cell>
          <cell r="D1694" t="str">
            <v xml:space="preserve"> -   </v>
          </cell>
          <cell r="E1694" t="str">
            <v xml:space="preserve"> -   </v>
          </cell>
          <cell r="F1694" t="str">
            <v xml:space="preserve"> -   </v>
          </cell>
          <cell r="G1694">
            <v>0</v>
          </cell>
        </row>
        <row r="1695">
          <cell r="A1695" t="str">
            <v>4.1.5.1.02.0029</v>
          </cell>
          <cell r="B1695" t="str">
            <v>ALBERGUES INFANTILES</v>
          </cell>
          <cell r="C1695" t="str">
            <v xml:space="preserve"> -   </v>
          </cell>
          <cell r="D1695" t="str">
            <v xml:space="preserve"> -   </v>
          </cell>
          <cell r="E1695" t="str">
            <v xml:space="preserve"> -   </v>
          </cell>
          <cell r="F1695" t="str">
            <v xml:space="preserve"> -   </v>
          </cell>
          <cell r="G1695">
            <v>0</v>
          </cell>
        </row>
        <row r="1696">
          <cell r="A1696" t="str">
            <v>4.1.5.1.02.0030</v>
          </cell>
          <cell r="B1696" t="str">
            <v>USO TEMPORAL ESPACIO P/VTA. PRODUCTOS Y SERVICIOS PARQUES</v>
          </cell>
          <cell r="C1696" t="str">
            <v xml:space="preserve"> -   </v>
          </cell>
          <cell r="D1696" t="str">
            <v xml:space="preserve"> -   </v>
          </cell>
          <cell r="E1696">
            <v>24300</v>
          </cell>
          <cell r="F1696">
            <v>24300</v>
          </cell>
          <cell r="G1696">
            <v>48600</v>
          </cell>
        </row>
        <row r="1697">
          <cell r="A1697" t="str">
            <v>4.1.5.1.02.0031</v>
          </cell>
          <cell r="B1697" t="str">
            <v>ACOPIO DE LLANTAS</v>
          </cell>
          <cell r="C1697" t="str">
            <v xml:space="preserve"> -   </v>
          </cell>
          <cell r="D1697" t="str">
            <v xml:space="preserve"> -   </v>
          </cell>
          <cell r="E1697" t="str">
            <v xml:space="preserve"> -   </v>
          </cell>
          <cell r="F1697" t="str">
            <v xml:space="preserve"> -   </v>
          </cell>
          <cell r="G1697">
            <v>0</v>
          </cell>
        </row>
        <row r="1698">
          <cell r="A1698" t="str">
            <v>4.1.5.1.02.0032</v>
          </cell>
          <cell r="B1698" t="str">
            <v>PARQUE MONTERREY 400</v>
          </cell>
          <cell r="C1698" t="str">
            <v xml:space="preserve"> -   </v>
          </cell>
          <cell r="D1698" t="str">
            <v xml:space="preserve"> -   </v>
          </cell>
          <cell r="E1698" t="str">
            <v xml:space="preserve"> -   </v>
          </cell>
          <cell r="F1698" t="str">
            <v xml:space="preserve"> -   </v>
          </cell>
          <cell r="G1698">
            <v>0</v>
          </cell>
        </row>
        <row r="1699">
          <cell r="A1699" t="str">
            <v>4.1.5.1.02.0060</v>
          </cell>
          <cell r="B1699" t="str">
            <v>DEVOLUCIONES (CARGO)</v>
          </cell>
          <cell r="C1699" t="str">
            <v xml:space="preserve"> -   </v>
          </cell>
          <cell r="D1699" t="str">
            <v xml:space="preserve"> -   </v>
          </cell>
          <cell r="E1699" t="str">
            <v xml:space="preserve"> -   </v>
          </cell>
          <cell r="F1699" t="str">
            <v xml:space="preserve"> -   </v>
          </cell>
          <cell r="G1699">
            <v>0</v>
          </cell>
        </row>
        <row r="1700">
          <cell r="A1700" t="str">
            <v>4.1.5.1.03.0000</v>
          </cell>
          <cell r="B1700" t="str">
            <v>INTERESES GANADOS DE VALORES, CRÉDITOS,</v>
          </cell>
          <cell r="C1700" t="str">
            <v xml:space="preserve"> -   </v>
          </cell>
          <cell r="D1700">
            <v>587816.37</v>
          </cell>
          <cell r="E1700">
            <v>142840914.72</v>
          </cell>
          <cell r="F1700">
            <v>142253098.34999999</v>
          </cell>
          <cell r="G1700">
            <v>285681829.44</v>
          </cell>
        </row>
        <row r="1701">
          <cell r="A1701" t="str">
            <v>4.1.5.1.03.0001</v>
          </cell>
          <cell r="B1701" t="str">
            <v>RECURSOS PROPIOS</v>
          </cell>
          <cell r="C1701" t="str">
            <v xml:space="preserve"> -   </v>
          </cell>
          <cell r="D1701">
            <v>484828.74</v>
          </cell>
          <cell r="E1701">
            <v>120019439.40000001</v>
          </cell>
          <cell r="F1701">
            <v>119534610.66</v>
          </cell>
          <cell r="G1701">
            <v>240038878.80000001</v>
          </cell>
        </row>
        <row r="1702">
          <cell r="A1702" t="str">
            <v>4.1.5.1.03.0002</v>
          </cell>
          <cell r="B1702" t="str">
            <v>CONTRIBUYENTES</v>
          </cell>
          <cell r="C1702" t="str">
            <v xml:space="preserve"> -   </v>
          </cell>
          <cell r="D1702" t="str">
            <v xml:space="preserve"> -   </v>
          </cell>
          <cell r="E1702">
            <v>163449.99</v>
          </cell>
          <cell r="F1702">
            <v>163449.99</v>
          </cell>
          <cell r="G1702">
            <v>326899.98</v>
          </cell>
        </row>
        <row r="1703">
          <cell r="A1703" t="str">
            <v>4.1.5.1.03.0003</v>
          </cell>
          <cell r="B1703" t="str">
            <v>SUBSIDIOS Y CONVENIOS FEDERALES</v>
          </cell>
          <cell r="C1703" t="str">
            <v xml:space="preserve"> -   </v>
          </cell>
          <cell r="D1703" t="str">
            <v xml:space="preserve"> -   </v>
          </cell>
          <cell r="E1703" t="str">
            <v xml:space="preserve"> -   </v>
          </cell>
          <cell r="F1703" t="str">
            <v xml:space="preserve"> -   </v>
          </cell>
          <cell r="G1703">
            <v>0</v>
          </cell>
        </row>
        <row r="1704">
          <cell r="A1704" t="str">
            <v>4.1.5.1.03.0004</v>
          </cell>
          <cell r="B1704" t="str">
            <v>FIDEICOMISOS</v>
          </cell>
          <cell r="C1704" t="str">
            <v xml:space="preserve"> -   </v>
          </cell>
          <cell r="D1704" t="str">
            <v xml:space="preserve"> -   </v>
          </cell>
          <cell r="E1704" t="str">
            <v xml:space="preserve"> -   </v>
          </cell>
          <cell r="F1704" t="str">
            <v xml:space="preserve"> -   </v>
          </cell>
          <cell r="G1704">
            <v>0</v>
          </cell>
        </row>
        <row r="1705">
          <cell r="A1705" t="str">
            <v>4.1.5.1.03.0005</v>
          </cell>
          <cell r="B1705" t="str">
            <v>CONAGUA 2008 INTERESES 84</v>
          </cell>
          <cell r="C1705" t="str">
            <v xml:space="preserve"> -   </v>
          </cell>
          <cell r="D1705" t="str">
            <v xml:space="preserve"> -   </v>
          </cell>
          <cell r="E1705" t="str">
            <v xml:space="preserve"> -   </v>
          </cell>
          <cell r="F1705" t="str">
            <v xml:space="preserve"> -   </v>
          </cell>
          <cell r="G1705">
            <v>0</v>
          </cell>
        </row>
        <row r="1706">
          <cell r="A1706" t="str">
            <v>4.1.5.1.03.0006</v>
          </cell>
          <cell r="B1706" t="str">
            <v>EMPLEO TEMPORAL 2009 (103)</v>
          </cell>
          <cell r="C1706" t="str">
            <v xml:space="preserve"> -   </v>
          </cell>
          <cell r="D1706" t="str">
            <v xml:space="preserve"> -   </v>
          </cell>
          <cell r="E1706" t="str">
            <v xml:space="preserve"> -   </v>
          </cell>
          <cell r="F1706" t="str">
            <v xml:space="preserve"> -   </v>
          </cell>
          <cell r="G1706">
            <v>0</v>
          </cell>
        </row>
        <row r="1707">
          <cell r="A1707" t="str">
            <v>4.1.5.1.03.0007</v>
          </cell>
          <cell r="B1707" t="str">
            <v>CONADE (106)</v>
          </cell>
          <cell r="C1707" t="str">
            <v xml:space="preserve"> -   </v>
          </cell>
          <cell r="D1707" t="str">
            <v xml:space="preserve"> -   </v>
          </cell>
          <cell r="E1707" t="str">
            <v xml:space="preserve"> -   </v>
          </cell>
          <cell r="F1707" t="str">
            <v xml:space="preserve"> -   </v>
          </cell>
          <cell r="G1707">
            <v>0</v>
          </cell>
        </row>
        <row r="1708">
          <cell r="A1708" t="str">
            <v>4.1.5.1.03.0008</v>
          </cell>
          <cell r="B1708" t="str">
            <v>REHAB ESP. EDUCATIVO 2010 (116)</v>
          </cell>
          <cell r="C1708" t="str">
            <v xml:space="preserve"> -   </v>
          </cell>
          <cell r="D1708" t="str">
            <v xml:space="preserve"> -   </v>
          </cell>
          <cell r="E1708" t="str">
            <v xml:space="preserve"> -   </v>
          </cell>
          <cell r="F1708" t="str">
            <v xml:space="preserve"> -   </v>
          </cell>
          <cell r="G1708">
            <v>0</v>
          </cell>
        </row>
        <row r="1709">
          <cell r="A1709" t="str">
            <v>4.1.5.1.03.0009</v>
          </cell>
          <cell r="B1709" t="str">
            <v>FOPAM (123)</v>
          </cell>
          <cell r="C1709" t="str">
            <v xml:space="preserve"> -   </v>
          </cell>
          <cell r="D1709" t="str">
            <v xml:space="preserve"> -   </v>
          </cell>
          <cell r="E1709" t="str">
            <v xml:space="preserve"> -   </v>
          </cell>
          <cell r="F1709" t="str">
            <v xml:space="preserve"> -   </v>
          </cell>
          <cell r="G1709">
            <v>0</v>
          </cell>
        </row>
        <row r="1710">
          <cell r="A1710" t="str">
            <v>4.1.5.1.03.0010</v>
          </cell>
          <cell r="B1710" t="str">
            <v>EMPLEO TEMPORAL 2011 (139)</v>
          </cell>
          <cell r="C1710" t="str">
            <v xml:space="preserve"> -   </v>
          </cell>
          <cell r="D1710" t="str">
            <v xml:space="preserve"> -   </v>
          </cell>
          <cell r="E1710" t="str">
            <v xml:space="preserve"> -   </v>
          </cell>
          <cell r="F1710" t="str">
            <v xml:space="preserve"> -   </v>
          </cell>
          <cell r="G1710">
            <v>0</v>
          </cell>
        </row>
        <row r="1711">
          <cell r="A1711" t="str">
            <v>4.1.5.1.03.0011</v>
          </cell>
          <cell r="B1711" t="str">
            <v>REHAB. BIBLIOTECAS 2012 (157)</v>
          </cell>
          <cell r="C1711" t="str">
            <v xml:space="preserve"> -   </v>
          </cell>
          <cell r="D1711" t="str">
            <v xml:space="preserve"> -   </v>
          </cell>
          <cell r="E1711" t="str">
            <v xml:space="preserve"> -   </v>
          </cell>
          <cell r="F1711" t="str">
            <v xml:space="preserve"> -   </v>
          </cell>
          <cell r="G1711">
            <v>0</v>
          </cell>
        </row>
        <row r="1712">
          <cell r="A1712" t="str">
            <v>4.1.5.1.03.0012</v>
          </cell>
          <cell r="B1712" t="str">
            <v>FOPEDEP 2013 (166)</v>
          </cell>
          <cell r="C1712" t="str">
            <v xml:space="preserve"> -   </v>
          </cell>
          <cell r="D1712" t="str">
            <v xml:space="preserve"> -   </v>
          </cell>
          <cell r="E1712" t="str">
            <v xml:space="preserve"> -   </v>
          </cell>
          <cell r="F1712" t="str">
            <v xml:space="preserve"> -   </v>
          </cell>
          <cell r="G1712">
            <v>0</v>
          </cell>
        </row>
        <row r="1713">
          <cell r="A1713" t="str">
            <v>4.1.5.1.03.0013</v>
          </cell>
          <cell r="B1713" t="str">
            <v>BIBLIOTECA SAN BERNABÉ II (176)</v>
          </cell>
          <cell r="C1713" t="str">
            <v xml:space="preserve"> -   </v>
          </cell>
          <cell r="D1713" t="str">
            <v xml:space="preserve"> -   </v>
          </cell>
          <cell r="E1713" t="str">
            <v xml:space="preserve"> -   </v>
          </cell>
          <cell r="F1713" t="str">
            <v xml:space="preserve"> -   </v>
          </cell>
          <cell r="G1713">
            <v>0</v>
          </cell>
        </row>
        <row r="1714">
          <cell r="A1714" t="str">
            <v>4.1.5.1.03.0014</v>
          </cell>
          <cell r="B1714" t="str">
            <v>FOPEDEP 2014 (185)</v>
          </cell>
          <cell r="C1714" t="str">
            <v xml:space="preserve"> -   </v>
          </cell>
          <cell r="D1714" t="str">
            <v xml:space="preserve"> -   </v>
          </cell>
          <cell r="E1714" t="str">
            <v xml:space="preserve"> -   </v>
          </cell>
          <cell r="F1714" t="str">
            <v xml:space="preserve"> -   </v>
          </cell>
          <cell r="G1714">
            <v>0</v>
          </cell>
        </row>
        <row r="1715">
          <cell r="A1715" t="str">
            <v>4.1.5.1.03.0015</v>
          </cell>
          <cell r="B1715" t="str">
            <v>CONADE 2014 R23 (187)</v>
          </cell>
          <cell r="C1715" t="str">
            <v xml:space="preserve"> -   </v>
          </cell>
          <cell r="D1715" t="str">
            <v xml:space="preserve"> -   </v>
          </cell>
          <cell r="E1715" t="str">
            <v xml:space="preserve"> -   </v>
          </cell>
          <cell r="F1715" t="str">
            <v xml:space="preserve"> -   </v>
          </cell>
          <cell r="G1715">
            <v>0</v>
          </cell>
        </row>
        <row r="1716">
          <cell r="A1716" t="str">
            <v>4.1.5.1.03.0016</v>
          </cell>
          <cell r="B1716" t="str">
            <v>REHAB. BIBLIOTECA 2014 (190)</v>
          </cell>
          <cell r="C1716" t="str">
            <v xml:space="preserve"> -   </v>
          </cell>
          <cell r="D1716" t="str">
            <v xml:space="preserve"> -   </v>
          </cell>
          <cell r="E1716" t="str">
            <v xml:space="preserve"> -   </v>
          </cell>
          <cell r="F1716" t="str">
            <v xml:space="preserve"> -   </v>
          </cell>
          <cell r="G1716">
            <v>0</v>
          </cell>
        </row>
        <row r="1717">
          <cell r="A1717" t="str">
            <v>4.1.5.1.03.0017</v>
          </cell>
          <cell r="B1717" t="str">
            <v>CONTING. ECONÓMICAS 2014 (192)</v>
          </cell>
          <cell r="C1717" t="str">
            <v xml:space="preserve"> -   </v>
          </cell>
          <cell r="D1717" t="str">
            <v xml:space="preserve"> -   </v>
          </cell>
          <cell r="E1717" t="str">
            <v xml:space="preserve"> -   </v>
          </cell>
          <cell r="F1717" t="str">
            <v xml:space="preserve"> -   </v>
          </cell>
          <cell r="G1717">
            <v>0</v>
          </cell>
        </row>
        <row r="1718">
          <cell r="A1718" t="str">
            <v>4.1.5.1.03.0018</v>
          </cell>
          <cell r="B1718" t="str">
            <v>CONTING. ECONÓMICAS 2014 (193)</v>
          </cell>
          <cell r="C1718" t="str">
            <v xml:space="preserve"> -   </v>
          </cell>
          <cell r="D1718" t="str">
            <v xml:space="preserve"> -   </v>
          </cell>
          <cell r="E1718" t="str">
            <v xml:space="preserve"> -   </v>
          </cell>
          <cell r="F1718" t="str">
            <v xml:space="preserve"> -   </v>
          </cell>
          <cell r="G1718">
            <v>0</v>
          </cell>
        </row>
        <row r="1719">
          <cell r="A1719" t="str">
            <v>4.1.5.1.03.0019</v>
          </cell>
          <cell r="B1719" t="str">
            <v>PROG. DES. REGIONALES 2014  (196)</v>
          </cell>
          <cell r="C1719" t="str">
            <v xml:space="preserve"> -   </v>
          </cell>
          <cell r="D1719" t="str">
            <v xml:space="preserve"> -   </v>
          </cell>
          <cell r="E1719" t="str">
            <v xml:space="preserve"> -   </v>
          </cell>
          <cell r="F1719" t="str">
            <v xml:space="preserve"> -   </v>
          </cell>
          <cell r="G1719">
            <v>0</v>
          </cell>
        </row>
        <row r="1720">
          <cell r="A1720" t="str">
            <v>4.1.5.1.03.0020</v>
          </cell>
          <cell r="B1720" t="str">
            <v>PYMES 2014 (197)</v>
          </cell>
          <cell r="C1720" t="str">
            <v xml:space="preserve"> -   </v>
          </cell>
          <cell r="D1720" t="str">
            <v xml:space="preserve"> -   </v>
          </cell>
          <cell r="E1720" t="str">
            <v xml:space="preserve"> -   </v>
          </cell>
          <cell r="F1720" t="str">
            <v xml:space="preserve"> -   </v>
          </cell>
          <cell r="G1720">
            <v>0</v>
          </cell>
        </row>
        <row r="1721">
          <cell r="A1721" t="str">
            <v>4.1.5.1.03.0021</v>
          </cell>
          <cell r="B1721" t="str">
            <v>INDAME MEJORA REG. (199)</v>
          </cell>
          <cell r="C1721" t="str">
            <v xml:space="preserve"> -   </v>
          </cell>
          <cell r="D1721" t="str">
            <v xml:space="preserve"> -   </v>
          </cell>
          <cell r="E1721" t="str">
            <v xml:space="preserve"> -   </v>
          </cell>
          <cell r="F1721" t="str">
            <v xml:space="preserve"> -   </v>
          </cell>
          <cell r="G1721">
            <v>0</v>
          </cell>
        </row>
        <row r="1722">
          <cell r="A1722" t="str">
            <v>4.1.5.1.03.0022</v>
          </cell>
          <cell r="B1722" t="str">
            <v>PYMES 2014 (200)</v>
          </cell>
          <cell r="C1722" t="str">
            <v xml:space="preserve"> -   </v>
          </cell>
          <cell r="D1722" t="str">
            <v xml:space="preserve"> -   </v>
          </cell>
          <cell r="E1722" t="str">
            <v xml:space="preserve"> -   </v>
          </cell>
          <cell r="F1722" t="str">
            <v xml:space="preserve"> -   </v>
          </cell>
          <cell r="G1722">
            <v>0</v>
          </cell>
        </row>
        <row r="1723">
          <cell r="A1723" t="str">
            <v>4.1.5.1.03.0023</v>
          </cell>
          <cell r="B1723" t="str">
            <v>CULTURA 2015 R23 (206)</v>
          </cell>
          <cell r="C1723" t="str">
            <v xml:space="preserve"> -   </v>
          </cell>
          <cell r="D1723" t="str">
            <v xml:space="preserve"> -   </v>
          </cell>
          <cell r="E1723" t="str">
            <v xml:space="preserve"> -   </v>
          </cell>
          <cell r="F1723" t="str">
            <v xml:space="preserve"> -   </v>
          </cell>
          <cell r="G1723">
            <v>0</v>
          </cell>
        </row>
        <row r="1724">
          <cell r="A1724" t="str">
            <v>4.1.5.1.03.0024</v>
          </cell>
          <cell r="B1724" t="str">
            <v>FOPADEM 2015 (207)</v>
          </cell>
          <cell r="C1724" t="str">
            <v xml:space="preserve"> -   </v>
          </cell>
          <cell r="D1724" t="str">
            <v xml:space="preserve"> -   </v>
          </cell>
          <cell r="E1724" t="str">
            <v xml:space="preserve"> -   </v>
          </cell>
          <cell r="F1724" t="str">
            <v xml:space="preserve"> -   </v>
          </cell>
          <cell r="G1724">
            <v>0</v>
          </cell>
        </row>
        <row r="1725">
          <cell r="A1725" t="str">
            <v>4.1.5.1.03.0025</v>
          </cell>
          <cell r="B1725" t="str">
            <v>FDO CONT. ECON, 2015 (210)</v>
          </cell>
          <cell r="C1725" t="str">
            <v xml:space="preserve"> -   </v>
          </cell>
          <cell r="D1725" t="str">
            <v xml:space="preserve"> -   </v>
          </cell>
          <cell r="E1725" t="str">
            <v xml:space="preserve"> -   </v>
          </cell>
          <cell r="F1725" t="str">
            <v xml:space="preserve"> -   </v>
          </cell>
          <cell r="G1725">
            <v>0</v>
          </cell>
        </row>
        <row r="1726">
          <cell r="A1726" t="str">
            <v>4.1.5.1.03.0026</v>
          </cell>
          <cell r="B1726" t="str">
            <v>INADEM SPC0452015 (211)</v>
          </cell>
          <cell r="C1726" t="str">
            <v xml:space="preserve"> -   </v>
          </cell>
          <cell r="D1726" t="str">
            <v xml:space="preserve"> -   </v>
          </cell>
          <cell r="E1726" t="str">
            <v xml:space="preserve"> -   </v>
          </cell>
          <cell r="F1726" t="str">
            <v xml:space="preserve"> -   </v>
          </cell>
          <cell r="G1726">
            <v>0</v>
          </cell>
        </row>
        <row r="1727">
          <cell r="A1727" t="str">
            <v>4.1.5.1.03.0027</v>
          </cell>
          <cell r="B1727" t="str">
            <v>INADEM SPC0472015 (212)</v>
          </cell>
          <cell r="C1727" t="str">
            <v xml:space="preserve"> -   </v>
          </cell>
          <cell r="D1727" t="str">
            <v xml:space="preserve"> -   </v>
          </cell>
          <cell r="E1727" t="str">
            <v xml:space="preserve"> -   </v>
          </cell>
          <cell r="F1727" t="str">
            <v xml:space="preserve"> -   </v>
          </cell>
          <cell r="G1727">
            <v>0</v>
          </cell>
        </row>
        <row r="1728">
          <cell r="A1728" t="str">
            <v>4.1.5.1.03.0028</v>
          </cell>
          <cell r="B1728" t="str">
            <v>PROG. DESARROLLO REG. 2015 (214)</v>
          </cell>
          <cell r="C1728" t="str">
            <v xml:space="preserve"> -   </v>
          </cell>
          <cell r="D1728" t="str">
            <v xml:space="preserve"> -   </v>
          </cell>
          <cell r="E1728" t="str">
            <v xml:space="preserve"> -   </v>
          </cell>
          <cell r="F1728" t="str">
            <v xml:space="preserve"> -   </v>
          </cell>
          <cell r="G1728">
            <v>0</v>
          </cell>
        </row>
        <row r="1729">
          <cell r="A1729" t="str">
            <v>4.1.5.1.03.0029</v>
          </cell>
          <cell r="B1729" t="str">
            <v>RESC. ESP. PÚBLICOS 2015 (216)</v>
          </cell>
          <cell r="C1729" t="str">
            <v xml:space="preserve"> -   </v>
          </cell>
          <cell r="D1729" t="str">
            <v xml:space="preserve"> -   </v>
          </cell>
          <cell r="E1729" t="str">
            <v xml:space="preserve"> -   </v>
          </cell>
          <cell r="F1729" t="str">
            <v xml:space="preserve"> -   </v>
          </cell>
          <cell r="G1729">
            <v>0</v>
          </cell>
        </row>
        <row r="1730">
          <cell r="A1730" t="str">
            <v>4.1.5.1.03.0030</v>
          </cell>
          <cell r="B1730" t="str">
            <v>APAUR 2016 (224)</v>
          </cell>
          <cell r="C1730" t="str">
            <v xml:space="preserve"> -   </v>
          </cell>
          <cell r="D1730" t="str">
            <v xml:space="preserve"> -   </v>
          </cell>
          <cell r="E1730" t="str">
            <v xml:space="preserve"> -   </v>
          </cell>
          <cell r="F1730" t="str">
            <v xml:space="preserve"> -   </v>
          </cell>
          <cell r="G1730">
            <v>0</v>
          </cell>
        </row>
        <row r="1731">
          <cell r="A1731" t="str">
            <v>4.1.5.1.03.0031</v>
          </cell>
          <cell r="B1731" t="str">
            <v>FORTASEG 2016 (226)</v>
          </cell>
          <cell r="C1731" t="str">
            <v xml:space="preserve"> -   </v>
          </cell>
          <cell r="D1731" t="str">
            <v xml:space="preserve"> -   </v>
          </cell>
          <cell r="E1731" t="str">
            <v xml:space="preserve"> -   </v>
          </cell>
          <cell r="F1731" t="str">
            <v xml:space="preserve"> -   </v>
          </cell>
          <cell r="G1731">
            <v>0</v>
          </cell>
        </row>
        <row r="1732">
          <cell r="A1732" t="str">
            <v>4.1.5.1.03.0032</v>
          </cell>
          <cell r="B1732" t="str">
            <v>FORTASEG COP 2016 (227)</v>
          </cell>
          <cell r="C1732" t="str">
            <v xml:space="preserve"> -   </v>
          </cell>
          <cell r="D1732" t="str">
            <v xml:space="preserve"> -   </v>
          </cell>
          <cell r="E1732" t="str">
            <v xml:space="preserve"> -   </v>
          </cell>
          <cell r="F1732" t="str">
            <v xml:space="preserve"> -   </v>
          </cell>
          <cell r="G1732">
            <v>0</v>
          </cell>
        </row>
        <row r="1733">
          <cell r="A1733" t="str">
            <v>4.1.5.1.03.0033</v>
          </cell>
          <cell r="B1733" t="str">
            <v>FORTALECE 2016  (228)</v>
          </cell>
          <cell r="C1733" t="str">
            <v xml:space="preserve"> -   </v>
          </cell>
          <cell r="D1733" t="str">
            <v xml:space="preserve"> -   </v>
          </cell>
          <cell r="E1733" t="str">
            <v xml:space="preserve"> -   </v>
          </cell>
          <cell r="F1733" t="str">
            <v xml:space="preserve"> -   </v>
          </cell>
          <cell r="G1733">
            <v>0</v>
          </cell>
        </row>
        <row r="1734">
          <cell r="A1734" t="str">
            <v>4.1.5.1.03.0034</v>
          </cell>
          <cell r="B1734" t="str">
            <v>FODEMUN 2016 (229)</v>
          </cell>
          <cell r="C1734" t="str">
            <v xml:space="preserve"> -   </v>
          </cell>
          <cell r="D1734" t="str">
            <v xml:space="preserve"> -   </v>
          </cell>
          <cell r="E1734" t="str">
            <v xml:space="preserve"> -   </v>
          </cell>
          <cell r="F1734" t="str">
            <v xml:space="preserve"> -   </v>
          </cell>
          <cell r="G1734">
            <v>0</v>
          </cell>
        </row>
        <row r="1735">
          <cell r="A1735" t="str">
            <v>4.1.5.1.03.0035</v>
          </cell>
          <cell r="B1735" t="str">
            <v>SEDATU VIVIENDA FED. 2016 (230)</v>
          </cell>
          <cell r="C1735" t="str">
            <v xml:space="preserve"> -   </v>
          </cell>
          <cell r="D1735" t="str">
            <v xml:space="preserve"> -   </v>
          </cell>
          <cell r="E1735" t="str">
            <v xml:space="preserve"> -   </v>
          </cell>
          <cell r="F1735" t="str">
            <v xml:space="preserve"> -   </v>
          </cell>
          <cell r="G1735">
            <v>0</v>
          </cell>
        </row>
        <row r="1736">
          <cell r="A1736" t="str">
            <v>4.1.5.1.03.0036</v>
          </cell>
          <cell r="B1736" t="str">
            <v>VERT. ESP. PÚBLICOS 2016 (234)</v>
          </cell>
          <cell r="C1736" t="str">
            <v xml:space="preserve"> -   </v>
          </cell>
          <cell r="D1736" t="str">
            <v xml:space="preserve"> -   </v>
          </cell>
          <cell r="E1736" t="str">
            <v xml:space="preserve"> -   </v>
          </cell>
          <cell r="F1736" t="str">
            <v xml:space="preserve"> -   </v>
          </cell>
          <cell r="G1736">
            <v>0</v>
          </cell>
        </row>
        <row r="1737">
          <cell r="A1737" t="str">
            <v>4.1.5.1.03.0037</v>
          </cell>
          <cell r="B1737" t="str">
            <v>VERT HÁBITAT FEDERAL 2016 (235)</v>
          </cell>
          <cell r="C1737" t="str">
            <v xml:space="preserve"> -   </v>
          </cell>
          <cell r="D1737" t="str">
            <v xml:space="preserve"> -   </v>
          </cell>
          <cell r="E1737" t="str">
            <v xml:space="preserve"> -   </v>
          </cell>
          <cell r="F1737" t="str">
            <v xml:space="preserve"> -   </v>
          </cell>
          <cell r="G1737">
            <v>0</v>
          </cell>
        </row>
        <row r="1738">
          <cell r="A1738" t="str">
            <v>4.1.5.1.03.0038</v>
          </cell>
          <cell r="B1738" t="str">
            <v>ESPACIOS PÚBLICOS MPAL 2016 (236)</v>
          </cell>
          <cell r="C1738" t="str">
            <v xml:space="preserve"> -   </v>
          </cell>
          <cell r="D1738" t="str">
            <v xml:space="preserve"> -   </v>
          </cell>
          <cell r="E1738" t="str">
            <v xml:space="preserve"> -   </v>
          </cell>
          <cell r="F1738" t="str">
            <v xml:space="preserve"> -   </v>
          </cell>
          <cell r="G1738">
            <v>0</v>
          </cell>
        </row>
        <row r="1739">
          <cell r="A1739" t="str">
            <v>4.1.5.1.03.0039</v>
          </cell>
          <cell r="B1739" t="str">
            <v>HÁBITAT MPAL 2016 (237)</v>
          </cell>
          <cell r="C1739" t="str">
            <v xml:space="preserve"> -   </v>
          </cell>
          <cell r="D1739" t="str">
            <v xml:space="preserve"> -   </v>
          </cell>
          <cell r="E1739" t="str">
            <v xml:space="preserve"> -   </v>
          </cell>
          <cell r="F1739" t="str">
            <v xml:space="preserve"> -   </v>
          </cell>
          <cell r="G1739">
            <v>0</v>
          </cell>
        </row>
        <row r="1740">
          <cell r="A1740" t="str">
            <v>4.1.5.1.03.0040</v>
          </cell>
          <cell r="B1740" t="str">
            <v>PROG. DES. REGIONALES 2016 (238)</v>
          </cell>
          <cell r="C1740" t="str">
            <v xml:space="preserve"> -   </v>
          </cell>
          <cell r="D1740" t="str">
            <v xml:space="preserve"> -   </v>
          </cell>
          <cell r="E1740" t="str">
            <v xml:space="preserve"> -   </v>
          </cell>
          <cell r="F1740" t="str">
            <v xml:space="preserve"> -   </v>
          </cell>
          <cell r="G1740">
            <v>0</v>
          </cell>
        </row>
        <row r="1741">
          <cell r="A1741" t="str">
            <v>4.1.5.1.03.0041</v>
          </cell>
          <cell r="B1741" t="str">
            <v>PROG. REGIONALES 2 2016 (239)</v>
          </cell>
          <cell r="C1741" t="str">
            <v xml:space="preserve"> -   </v>
          </cell>
          <cell r="D1741" t="str">
            <v xml:space="preserve"> -   </v>
          </cell>
          <cell r="E1741" t="str">
            <v xml:space="preserve"> -   </v>
          </cell>
          <cell r="F1741" t="str">
            <v xml:space="preserve"> -   </v>
          </cell>
          <cell r="G1741">
            <v>0</v>
          </cell>
        </row>
        <row r="1742">
          <cell r="A1742" t="str">
            <v>4.1.5.1.03.0042</v>
          </cell>
          <cell r="B1742" t="str">
            <v>PROG. EMPL. TEMP. 2016 (241)</v>
          </cell>
          <cell r="C1742" t="str">
            <v xml:space="preserve"> -   </v>
          </cell>
          <cell r="D1742" t="str">
            <v xml:space="preserve"> -   </v>
          </cell>
          <cell r="E1742" t="str">
            <v xml:space="preserve"> -   </v>
          </cell>
          <cell r="F1742" t="str">
            <v xml:space="preserve"> -   </v>
          </cell>
          <cell r="G1742">
            <v>0</v>
          </cell>
        </row>
        <row r="1743">
          <cell r="A1743" t="str">
            <v>4.1.5.1.03.0043</v>
          </cell>
          <cell r="B1743" t="str">
            <v>RAMO 28 PARTICIPACIONES</v>
          </cell>
          <cell r="C1743" t="str">
            <v xml:space="preserve"> -   </v>
          </cell>
          <cell r="D1743">
            <v>102987.63</v>
          </cell>
          <cell r="E1743">
            <v>22658025.329999998</v>
          </cell>
          <cell r="F1743">
            <v>22555037.699999999</v>
          </cell>
          <cell r="G1743">
            <v>45316050.659999996</v>
          </cell>
        </row>
        <row r="1744">
          <cell r="A1744" t="str">
            <v>4.1.5.1.03.0061</v>
          </cell>
          <cell r="B1744" t="str">
            <v>INTERES POR SERVICIOS CONTRACTUALES</v>
          </cell>
          <cell r="C1744" t="str">
            <v xml:space="preserve"> -   </v>
          </cell>
          <cell r="D1744" t="str">
            <v xml:space="preserve"> -   </v>
          </cell>
          <cell r="E1744" t="str">
            <v xml:space="preserve"> -   </v>
          </cell>
          <cell r="F1744" t="str">
            <v xml:space="preserve"> -   </v>
          </cell>
          <cell r="G1744">
            <v>0</v>
          </cell>
        </row>
        <row r="1745">
          <cell r="A1745" t="str">
            <v>4.1.5.1.04.0000</v>
          </cell>
          <cell r="B1745" t="str">
            <v>DEPÓSITO DE ESCOMBROS Y DESECHOS VEGETALES</v>
          </cell>
          <cell r="C1745" t="str">
            <v xml:space="preserve"> -   </v>
          </cell>
          <cell r="D1745" t="str">
            <v xml:space="preserve"> -   </v>
          </cell>
          <cell r="E1745" t="str">
            <v xml:space="preserve"> -   </v>
          </cell>
          <cell r="F1745" t="str">
            <v xml:space="preserve"> -   </v>
          </cell>
          <cell r="G1745">
            <v>0</v>
          </cell>
        </row>
        <row r="1746">
          <cell r="A1746" t="str">
            <v>4.1.5.1.04.0001</v>
          </cell>
          <cell r="B1746" t="str">
            <v>DEPÓSITO DE ESCOMBROS Y DESECHOS VEGETALES</v>
          </cell>
          <cell r="C1746" t="str">
            <v xml:space="preserve"> -   </v>
          </cell>
          <cell r="D1746" t="str">
            <v xml:space="preserve"> -   </v>
          </cell>
          <cell r="E1746" t="str">
            <v xml:space="preserve"> -   </v>
          </cell>
          <cell r="F1746" t="str">
            <v xml:space="preserve"> -   </v>
          </cell>
          <cell r="G1746">
            <v>0</v>
          </cell>
        </row>
        <row r="1747">
          <cell r="A1747" t="str">
            <v>4.1.5.1.05.0000</v>
          </cell>
          <cell r="B1747" t="str">
            <v>VENTA DE IMPRESOS, FORMATOS Y PAPEL ESPECIAL</v>
          </cell>
          <cell r="C1747" t="str">
            <v xml:space="preserve"> -   </v>
          </cell>
          <cell r="D1747">
            <v>5000</v>
          </cell>
          <cell r="E1747">
            <v>4528197.24</v>
          </cell>
          <cell r="F1747">
            <v>4523197.24</v>
          </cell>
          <cell r="G1747">
            <v>9056394.4800000004</v>
          </cell>
        </row>
        <row r="1748">
          <cell r="A1748" t="str">
            <v>4.1.5.1.05.0001</v>
          </cell>
          <cell r="B1748" t="str">
            <v>VENTA DE IMPRESOS, FORMATOS Y PAPEL ESPECIAL</v>
          </cell>
          <cell r="C1748" t="str">
            <v xml:space="preserve"> -   </v>
          </cell>
          <cell r="D1748" t="str">
            <v xml:space="preserve"> -   </v>
          </cell>
          <cell r="E1748">
            <v>3888197.24</v>
          </cell>
          <cell r="F1748">
            <v>3888197.24</v>
          </cell>
          <cell r="G1748">
            <v>7776394.4800000004</v>
          </cell>
        </row>
        <row r="1749">
          <cell r="A1749" t="str">
            <v>4.1.5.1.05.0002</v>
          </cell>
          <cell r="B1749" t="str">
            <v>BASES DE CONCURSO</v>
          </cell>
          <cell r="C1749" t="str">
            <v xml:space="preserve"> -   </v>
          </cell>
          <cell r="D1749">
            <v>5000</v>
          </cell>
          <cell r="E1749">
            <v>640000</v>
          </cell>
          <cell r="F1749">
            <v>635000</v>
          </cell>
          <cell r="G1749">
            <v>1280000</v>
          </cell>
        </row>
        <row r="1750">
          <cell r="A1750" t="str">
            <v>4.1.5.1.09.0000</v>
          </cell>
          <cell r="B1750" t="str">
            <v>OTROS PRODUCTOS QUE GENERAN INGRESOS CORRIENTES</v>
          </cell>
          <cell r="C1750" t="str">
            <v xml:space="preserve"> -   </v>
          </cell>
          <cell r="D1750">
            <v>271588.67</v>
          </cell>
          <cell r="E1750">
            <v>95835135.340000004</v>
          </cell>
          <cell r="F1750">
            <v>95563546.670000002</v>
          </cell>
          <cell r="G1750">
            <v>191670270.68000001</v>
          </cell>
        </row>
        <row r="1751">
          <cell r="A1751" t="str">
            <v>4.1.5.1.09.0001</v>
          </cell>
          <cell r="B1751" t="str">
            <v>EXCAVACIÓN Y REHABILITACIÓN  DE VÍA PÚBLICA</v>
          </cell>
          <cell r="C1751" t="str">
            <v xml:space="preserve"> -   </v>
          </cell>
          <cell r="D1751" t="str">
            <v xml:space="preserve"> -   </v>
          </cell>
          <cell r="E1751">
            <v>172770.59</v>
          </cell>
          <cell r="F1751">
            <v>172770.59</v>
          </cell>
          <cell r="G1751">
            <v>345541.18</v>
          </cell>
        </row>
        <row r="1752">
          <cell r="A1752" t="str">
            <v>4.1.5.1.09.0002</v>
          </cell>
          <cell r="B1752" t="str">
            <v>ING.POR SERVICIO MÉDICO EMPLEADOS MUNICIPALES</v>
          </cell>
          <cell r="C1752" t="str">
            <v xml:space="preserve"> -   </v>
          </cell>
          <cell r="D1752">
            <v>266701.83</v>
          </cell>
          <cell r="E1752">
            <v>87600195.920000002</v>
          </cell>
          <cell r="F1752">
            <v>87333494.090000004</v>
          </cell>
          <cell r="G1752">
            <v>175200391.84</v>
          </cell>
        </row>
        <row r="1753">
          <cell r="A1753" t="str">
            <v>4.1.5.1.09.0003</v>
          </cell>
          <cell r="B1753" t="str">
            <v>SEGUROS DE VIDA EMPLEADOS</v>
          </cell>
          <cell r="C1753" t="str">
            <v xml:space="preserve"> -   </v>
          </cell>
          <cell r="D1753">
            <v>4886.84</v>
          </cell>
          <cell r="E1753">
            <v>2155804.8199999998</v>
          </cell>
          <cell r="F1753">
            <v>2150917.98</v>
          </cell>
          <cell r="G1753">
            <v>4311609.6399999997</v>
          </cell>
        </row>
        <row r="1754">
          <cell r="A1754" t="str">
            <v>4.1.5.1.09.0004</v>
          </cell>
          <cell r="B1754" t="str">
            <v>RECUPERACIONES DE EMPLEADOS</v>
          </cell>
          <cell r="C1754" t="str">
            <v xml:space="preserve"> -   </v>
          </cell>
          <cell r="D1754" t="str">
            <v xml:space="preserve"> -   </v>
          </cell>
          <cell r="E1754" t="str">
            <v xml:space="preserve"> -   </v>
          </cell>
          <cell r="F1754" t="str">
            <v xml:space="preserve"> -   </v>
          </cell>
          <cell r="G1754">
            <v>0</v>
          </cell>
        </row>
        <row r="1755">
          <cell r="A1755" t="str">
            <v>4.1.5.1.09.0005</v>
          </cell>
          <cell r="B1755" t="str">
            <v>ING. POR SERVICIO MÉDICO CRUZ VERDE</v>
          </cell>
          <cell r="C1755" t="str">
            <v xml:space="preserve"> -   </v>
          </cell>
          <cell r="D1755" t="str">
            <v xml:space="preserve"> -   </v>
          </cell>
          <cell r="E1755">
            <v>168210</v>
          </cell>
          <cell r="F1755">
            <v>168210</v>
          </cell>
          <cell r="G1755">
            <v>336420</v>
          </cell>
        </row>
        <row r="1756">
          <cell r="A1756" t="str">
            <v>4.1.5.1.09.0006</v>
          </cell>
          <cell r="B1756" t="str">
            <v>RECUPERACION DE PRIMAS POR SINIESTROS</v>
          </cell>
          <cell r="C1756" t="str">
            <v xml:space="preserve"> -   </v>
          </cell>
          <cell r="D1756" t="str">
            <v xml:space="preserve"> -   </v>
          </cell>
          <cell r="E1756">
            <v>3371022.64</v>
          </cell>
          <cell r="F1756">
            <v>3371022.64</v>
          </cell>
          <cell r="G1756">
            <v>6742045.2800000003</v>
          </cell>
        </row>
        <row r="1757">
          <cell r="A1757" t="str">
            <v>4.1.5.1.09.0007</v>
          </cell>
          <cell r="B1757" t="str">
            <v>OTROS PRODUCTOS POR CONTRAPRESTACIONES CONTRACTUALES</v>
          </cell>
          <cell r="C1757" t="str">
            <v xml:space="preserve"> -   </v>
          </cell>
          <cell r="D1757" t="str">
            <v xml:space="preserve"> -   </v>
          </cell>
          <cell r="E1757" t="str">
            <v xml:space="preserve"> -   </v>
          </cell>
          <cell r="F1757" t="str">
            <v xml:space="preserve"> -   </v>
          </cell>
          <cell r="G1757">
            <v>0</v>
          </cell>
        </row>
        <row r="1758">
          <cell r="A1758" t="str">
            <v>4.1.5.1.09.0008</v>
          </cell>
          <cell r="B1758" t="str">
            <v>CONCESION DE SERVICIOS</v>
          </cell>
          <cell r="C1758" t="str">
            <v xml:space="preserve"> -   </v>
          </cell>
          <cell r="D1758" t="str">
            <v xml:space="preserve"> -   </v>
          </cell>
          <cell r="E1758">
            <v>2361722.37</v>
          </cell>
          <cell r="F1758">
            <v>2361722.37</v>
          </cell>
          <cell r="G1758">
            <v>4723444.74</v>
          </cell>
        </row>
        <row r="1759">
          <cell r="A1759" t="str">
            <v>4.1.5.1.09.0009</v>
          </cell>
          <cell r="B1759" t="str">
            <v>SERVICIOS PRESTADOS EN EL DIF MUNICIPAL</v>
          </cell>
          <cell r="C1759" t="str">
            <v xml:space="preserve"> -   </v>
          </cell>
          <cell r="D1759" t="str">
            <v xml:space="preserve"> -   </v>
          </cell>
          <cell r="E1759">
            <v>5409</v>
          </cell>
          <cell r="F1759">
            <v>5409</v>
          </cell>
          <cell r="G1759">
            <v>10818</v>
          </cell>
        </row>
        <row r="1760">
          <cell r="A1760" t="str">
            <v>4.1.5.1.09.0010</v>
          </cell>
          <cell r="B1760" t="str">
            <v>CTRAPREST SERV DE GEN ENERGIA CLAUS 16</v>
          </cell>
          <cell r="C1760" t="str">
            <v xml:space="preserve"> -   </v>
          </cell>
          <cell r="D1760" t="str">
            <v xml:space="preserve"> -   </v>
          </cell>
          <cell r="E1760" t="str">
            <v xml:space="preserve"> -   </v>
          </cell>
          <cell r="F1760" t="str">
            <v xml:space="preserve"> -   </v>
          </cell>
          <cell r="G1760">
            <v>0</v>
          </cell>
        </row>
        <row r="1761">
          <cell r="A1761" t="str">
            <v>4.1.5.1.09.0011</v>
          </cell>
          <cell r="B1761" t="str">
            <v>VENTA DE MATERIAL RECICLABLE</v>
          </cell>
          <cell r="C1761" t="str">
            <v xml:space="preserve"> -   </v>
          </cell>
          <cell r="D1761" t="str">
            <v xml:space="preserve"> -   </v>
          </cell>
          <cell r="E1761" t="str">
            <v xml:space="preserve"> -   </v>
          </cell>
          <cell r="F1761" t="str">
            <v xml:space="preserve"> -   </v>
          </cell>
          <cell r="G1761">
            <v>0</v>
          </cell>
        </row>
        <row r="1762">
          <cell r="A1762" t="str">
            <v>4.1.5.1.09.0012</v>
          </cell>
          <cell r="B1762" t="str">
            <v>TAPAS DE REGISTROS SERVICIOS PÚBLICOS</v>
          </cell>
          <cell r="C1762" t="str">
            <v xml:space="preserve"> -   </v>
          </cell>
          <cell r="D1762" t="str">
            <v xml:space="preserve"> -   </v>
          </cell>
          <cell r="E1762" t="str">
            <v xml:space="preserve"> -   </v>
          </cell>
          <cell r="F1762" t="str">
            <v xml:space="preserve"> -   </v>
          </cell>
          <cell r="G1762">
            <v>0</v>
          </cell>
        </row>
        <row r="1763">
          <cell r="A1763" t="str">
            <v>4.1.5.1.09.0013</v>
          </cell>
          <cell r="B1763" t="str">
            <v>OTRAS RECUPERACIONES POR DEPURACION DE CUENTAS</v>
          </cell>
          <cell r="C1763" t="str">
            <v xml:space="preserve"> -   </v>
          </cell>
          <cell r="D1763" t="str">
            <v xml:space="preserve"> -   </v>
          </cell>
          <cell r="E1763" t="str">
            <v xml:space="preserve"> -   </v>
          </cell>
          <cell r="F1763" t="str">
            <v xml:space="preserve"> -   </v>
          </cell>
          <cell r="G1763">
            <v>0</v>
          </cell>
        </row>
        <row r="1764">
          <cell r="A1764" t="str">
            <v>4.1.5.4.00.0000</v>
          </cell>
          <cell r="B1764" t="str">
            <v>PRODUCTOS NO COMPRENDIDOS EN LA LEY DE INGRESOS VIGENTES, CAUSADOS EN EJERCICIOS FISCALES ANTERIORES PENDIENTES DE LIQUIDACIÓN O PAGO</v>
          </cell>
          <cell r="C1764" t="str">
            <v xml:space="preserve"> -   </v>
          </cell>
          <cell r="D1764" t="str">
            <v xml:space="preserve"> -   </v>
          </cell>
          <cell r="E1764" t="str">
            <v xml:space="preserve"> -   </v>
          </cell>
          <cell r="F1764" t="str">
            <v xml:space="preserve"> -   </v>
          </cell>
          <cell r="G1764">
            <v>0</v>
          </cell>
        </row>
        <row r="1765">
          <cell r="A1765" t="str">
            <v>4.1.5.4.01.0000</v>
          </cell>
          <cell r="B1765" t="str">
            <v>PRESTACION DE SERVICIOS</v>
          </cell>
          <cell r="C1765" t="str">
            <v xml:space="preserve"> -   </v>
          </cell>
          <cell r="D1765" t="str">
            <v xml:space="preserve"> -   </v>
          </cell>
          <cell r="E1765" t="str">
            <v xml:space="preserve"> -   </v>
          </cell>
          <cell r="F1765" t="str">
            <v xml:space="preserve"> -   </v>
          </cell>
          <cell r="G1765">
            <v>0</v>
          </cell>
        </row>
        <row r="1766">
          <cell r="A1766" t="str">
            <v>4.1.5.4.01.0002</v>
          </cell>
          <cell r="B1766" t="str">
            <v>SIN USO</v>
          </cell>
          <cell r="C1766" t="str">
            <v xml:space="preserve"> -   </v>
          </cell>
          <cell r="D1766" t="str">
            <v xml:space="preserve"> -   </v>
          </cell>
          <cell r="E1766" t="str">
            <v xml:space="preserve"> -   </v>
          </cell>
          <cell r="F1766" t="str">
            <v xml:space="preserve"> -   </v>
          </cell>
          <cell r="G1766">
            <v>0</v>
          </cell>
        </row>
        <row r="1767">
          <cell r="A1767" t="str">
            <v>4.1.6.0.00.0000</v>
          </cell>
          <cell r="B1767" t="str">
            <v>APROVECHAMIENTOS</v>
          </cell>
          <cell r="C1767" t="str">
            <v xml:space="preserve"> -   </v>
          </cell>
          <cell r="D1767">
            <v>139792528.52000001</v>
          </cell>
          <cell r="E1767">
            <v>570934170.55999994</v>
          </cell>
          <cell r="F1767">
            <v>431141642.04000002</v>
          </cell>
          <cell r="G1767">
            <v>1141868341.1199999</v>
          </cell>
        </row>
        <row r="1768">
          <cell r="A1768" t="str">
            <v>4.1.6.2.00.0000</v>
          </cell>
          <cell r="B1768" t="str">
            <v>MULTAS</v>
          </cell>
          <cell r="C1768" t="str">
            <v xml:space="preserve"> -   </v>
          </cell>
          <cell r="D1768">
            <v>134998873.21000001</v>
          </cell>
          <cell r="E1768">
            <v>536111334.63</v>
          </cell>
          <cell r="F1768">
            <v>401112461.42000002</v>
          </cell>
          <cell r="G1768">
            <v>1072222669.26</v>
          </cell>
        </row>
        <row r="1769">
          <cell r="A1769" t="str">
            <v>4.1.6.2.01.0000</v>
          </cell>
          <cell r="B1769" t="str">
            <v>MULTAS ESTATALES</v>
          </cell>
          <cell r="C1769" t="str">
            <v xml:space="preserve"> -   </v>
          </cell>
          <cell r="D1769">
            <v>134998873.21000001</v>
          </cell>
          <cell r="E1769">
            <v>536111334.63</v>
          </cell>
          <cell r="F1769">
            <v>401112461.42000002</v>
          </cell>
          <cell r="G1769">
            <v>1072222669.26</v>
          </cell>
        </row>
        <row r="1770">
          <cell r="A1770" t="str">
            <v>4.1.6.2.01.0001</v>
          </cell>
          <cell r="B1770" t="str">
            <v>TRÁNSITO</v>
          </cell>
          <cell r="C1770" t="str">
            <v xml:space="preserve"> -   </v>
          </cell>
          <cell r="D1770">
            <v>104717034.44</v>
          </cell>
          <cell r="E1770">
            <v>463021522.39999998</v>
          </cell>
          <cell r="F1770">
            <v>358304487.95999998</v>
          </cell>
          <cell r="G1770">
            <v>926043044.79999995</v>
          </cell>
        </row>
        <row r="1771">
          <cell r="A1771" t="str">
            <v>4.1.6.2.01.0002</v>
          </cell>
          <cell r="B1771" t="str">
            <v>POLICÍA Y BUEN GOBIERNO</v>
          </cell>
          <cell r="C1771" t="str">
            <v xml:space="preserve"> -   </v>
          </cell>
          <cell r="D1771" t="str">
            <v xml:space="preserve"> -   </v>
          </cell>
          <cell r="E1771">
            <v>248263.51</v>
          </cell>
          <cell r="F1771">
            <v>248263.51</v>
          </cell>
          <cell r="G1771">
            <v>496527.02</v>
          </cell>
        </row>
        <row r="1772">
          <cell r="A1772" t="str">
            <v>4.1.6.2.01.0003</v>
          </cell>
          <cell r="B1772" t="str">
            <v>CONSTRUCCIÓN</v>
          </cell>
          <cell r="C1772" t="str">
            <v xml:space="preserve"> -   </v>
          </cell>
          <cell r="D1772" t="str">
            <v xml:space="preserve"> -   </v>
          </cell>
          <cell r="E1772" t="str">
            <v xml:space="preserve"> -   </v>
          </cell>
          <cell r="F1772" t="str">
            <v xml:space="preserve"> -   </v>
          </cell>
          <cell r="G1772">
            <v>0</v>
          </cell>
        </row>
        <row r="1773">
          <cell r="A1773" t="str">
            <v>4.1.6.2.01.0004</v>
          </cell>
          <cell r="B1773" t="str">
            <v>ANUNCIOS</v>
          </cell>
          <cell r="C1773" t="str">
            <v xml:space="preserve"> -   </v>
          </cell>
          <cell r="D1773" t="str">
            <v xml:space="preserve"> -   </v>
          </cell>
          <cell r="E1773">
            <v>6057</v>
          </cell>
          <cell r="F1773">
            <v>6057</v>
          </cell>
          <cell r="G1773">
            <v>12114</v>
          </cell>
        </row>
        <row r="1774">
          <cell r="A1774" t="str">
            <v>4.1.6.2.01.0005</v>
          </cell>
          <cell r="B1774" t="str">
            <v>ECOLOGÍA</v>
          </cell>
          <cell r="C1774" t="str">
            <v xml:space="preserve"> -   </v>
          </cell>
          <cell r="D1774">
            <v>4719472.38</v>
          </cell>
          <cell r="E1774">
            <v>15626429.210000001</v>
          </cell>
          <cell r="F1774">
            <v>10906956.83</v>
          </cell>
          <cell r="G1774">
            <v>31252858.420000002</v>
          </cell>
        </row>
        <row r="1775">
          <cell r="A1775" t="str">
            <v>4.1.6.2.01.0006</v>
          </cell>
          <cell r="B1775" t="str">
            <v>POR VIOLACIÓN A HORARIO DE CIERRE</v>
          </cell>
          <cell r="C1775" t="str">
            <v xml:space="preserve"> -   </v>
          </cell>
          <cell r="D1775" t="str">
            <v xml:space="preserve"> -   </v>
          </cell>
          <cell r="E1775" t="str">
            <v xml:space="preserve"> -   </v>
          </cell>
          <cell r="F1775" t="str">
            <v xml:space="preserve"> -   </v>
          </cell>
          <cell r="G1775">
            <v>0</v>
          </cell>
        </row>
        <row r="1776">
          <cell r="A1776" t="str">
            <v>4.1.6.2.01.0007</v>
          </cell>
          <cell r="B1776" t="str">
            <v>PROTECCIÓN CIVIL</v>
          </cell>
          <cell r="C1776" t="str">
            <v xml:space="preserve"> -   </v>
          </cell>
          <cell r="D1776">
            <v>40745.1</v>
          </cell>
          <cell r="E1776">
            <v>144764.53</v>
          </cell>
          <cell r="F1776">
            <v>104019.43</v>
          </cell>
          <cell r="G1776">
            <v>289529.06</v>
          </cell>
        </row>
        <row r="1777">
          <cell r="A1777" t="str">
            <v>4.1.6.2.01.0008</v>
          </cell>
          <cell r="B1777" t="str">
            <v>ESTABLECIMIENTOS CON VENTA Y/O CONSUMO DE ALCOHOL</v>
          </cell>
          <cell r="C1777" t="str">
            <v xml:space="preserve"> -   </v>
          </cell>
          <cell r="D1777">
            <v>4993201.3499999996</v>
          </cell>
          <cell r="E1777">
            <v>7958443.0199999996</v>
          </cell>
          <cell r="F1777">
            <v>2965241.67</v>
          </cell>
          <cell r="G1777">
            <v>15916886.039999999</v>
          </cell>
        </row>
        <row r="1778">
          <cell r="A1778" t="str">
            <v>4.1.6.2.01.0009</v>
          </cell>
          <cell r="B1778" t="str">
            <v>MULTAS PREDIAL</v>
          </cell>
          <cell r="C1778" t="str">
            <v xml:space="preserve"> -   </v>
          </cell>
          <cell r="D1778" t="str">
            <v xml:space="preserve"> -   </v>
          </cell>
          <cell r="E1778" t="str">
            <v xml:space="preserve"> -   </v>
          </cell>
          <cell r="F1778" t="str">
            <v xml:space="preserve"> -   </v>
          </cell>
          <cell r="G1778">
            <v>0</v>
          </cell>
        </row>
        <row r="1779">
          <cell r="A1779" t="str">
            <v>4.1.6.2.01.0010</v>
          </cell>
          <cell r="B1779" t="str">
            <v>MULTAS MODERNIZACIÓN CATASTRAL</v>
          </cell>
          <cell r="C1779" t="str">
            <v xml:space="preserve"> -   </v>
          </cell>
          <cell r="D1779" t="str">
            <v xml:space="preserve"> -   </v>
          </cell>
          <cell r="E1779" t="str">
            <v xml:space="preserve"> -   </v>
          </cell>
          <cell r="F1779" t="str">
            <v xml:space="preserve"> -   </v>
          </cell>
          <cell r="G1779">
            <v>0</v>
          </cell>
        </row>
        <row r="1780">
          <cell r="A1780" t="str">
            <v>4.1.6.2.01.0011</v>
          </cell>
          <cell r="B1780" t="str">
            <v>ISAI</v>
          </cell>
          <cell r="C1780" t="str">
            <v xml:space="preserve"> -   </v>
          </cell>
          <cell r="D1780" t="str">
            <v xml:space="preserve"> -   </v>
          </cell>
          <cell r="E1780" t="str">
            <v xml:space="preserve"> -   </v>
          </cell>
          <cell r="F1780" t="str">
            <v xml:space="preserve"> -   </v>
          </cell>
          <cell r="G1780">
            <v>0</v>
          </cell>
        </row>
        <row r="1781">
          <cell r="A1781" t="str">
            <v>4.1.6.2.01.0012</v>
          </cell>
          <cell r="B1781" t="str">
            <v>POR VIOLACIÓN AL REGLAMENTO DE ACCESO RESTRINGIDO</v>
          </cell>
          <cell r="C1781" t="str">
            <v xml:space="preserve"> -   </v>
          </cell>
          <cell r="D1781" t="str">
            <v xml:space="preserve"> -   </v>
          </cell>
          <cell r="E1781" t="str">
            <v xml:space="preserve"> -   </v>
          </cell>
          <cell r="F1781" t="str">
            <v xml:space="preserve"> -   </v>
          </cell>
          <cell r="G1781">
            <v>0</v>
          </cell>
        </row>
        <row r="1782">
          <cell r="A1782" t="str">
            <v>4.1.6.2.01.0013</v>
          </cell>
          <cell r="B1782" t="str">
            <v>PREDIOS BALDÍOS</v>
          </cell>
          <cell r="C1782" t="str">
            <v xml:space="preserve"> -   </v>
          </cell>
          <cell r="D1782">
            <v>9202822.6999999993</v>
          </cell>
          <cell r="E1782">
            <v>10405129.49</v>
          </cell>
          <cell r="F1782">
            <v>1202306.79</v>
          </cell>
          <cell r="G1782">
            <v>20810258.979999997</v>
          </cell>
        </row>
        <row r="1783">
          <cell r="A1783" t="str">
            <v>4.1.6.2.01.0014</v>
          </cell>
          <cell r="B1783" t="str">
            <v>ACTIVIDADES COMERCIALES EN LA VÍA PÚBLICA</v>
          </cell>
          <cell r="C1783" t="str">
            <v xml:space="preserve"> -   </v>
          </cell>
          <cell r="D1783" t="str">
            <v xml:space="preserve"> -   </v>
          </cell>
          <cell r="E1783">
            <v>3183743.32</v>
          </cell>
          <cell r="F1783">
            <v>3183743.32</v>
          </cell>
          <cell r="G1783">
            <v>6367486.6399999997</v>
          </cell>
        </row>
        <row r="1784">
          <cell r="A1784" t="str">
            <v>4.1.6.2.01.0015</v>
          </cell>
          <cell r="B1784" t="str">
            <v>ESPECTÁCULOS Y JUEGOS PERMITIDOS</v>
          </cell>
          <cell r="C1784" t="str">
            <v xml:space="preserve"> -   </v>
          </cell>
          <cell r="D1784">
            <v>516935.89</v>
          </cell>
          <cell r="E1784">
            <v>908736.1</v>
          </cell>
          <cell r="F1784">
            <v>391800.21</v>
          </cell>
          <cell r="G1784">
            <v>1817472.2</v>
          </cell>
        </row>
        <row r="1785">
          <cell r="A1785" t="str">
            <v>4.1.6.2.01.0016</v>
          </cell>
          <cell r="B1785" t="str">
            <v>PARQUÍMETROS</v>
          </cell>
          <cell r="C1785" t="str">
            <v xml:space="preserve"> -   </v>
          </cell>
          <cell r="D1785">
            <v>10210442.77</v>
          </cell>
          <cell r="E1785">
            <v>33013821.190000001</v>
          </cell>
          <cell r="F1785">
            <v>22803378.420000002</v>
          </cell>
          <cell r="G1785">
            <v>66027642.380000003</v>
          </cell>
        </row>
        <row r="1786">
          <cell r="A1786" t="str">
            <v>4.1.6.2.01.0017</v>
          </cell>
          <cell r="B1786" t="str">
            <v>FRACCIONAMIENTO</v>
          </cell>
          <cell r="C1786" t="str">
            <v xml:space="preserve"> -   </v>
          </cell>
          <cell r="D1786" t="str">
            <v xml:space="preserve"> -   </v>
          </cell>
          <cell r="E1786" t="str">
            <v xml:space="preserve"> -   </v>
          </cell>
          <cell r="F1786" t="str">
            <v xml:space="preserve"> -   </v>
          </cell>
          <cell r="G1786">
            <v>0</v>
          </cell>
        </row>
        <row r="1787">
          <cell r="A1787" t="str">
            <v>4.1.6.2.01.0018</v>
          </cell>
          <cell r="B1787" t="str">
            <v>SANIDAD</v>
          </cell>
          <cell r="C1787" t="str">
            <v xml:space="preserve"> -   </v>
          </cell>
          <cell r="D1787" t="str">
            <v xml:space="preserve"> -   </v>
          </cell>
          <cell r="E1787" t="str">
            <v xml:space="preserve"> -   </v>
          </cell>
          <cell r="F1787" t="str">
            <v xml:space="preserve"> -   </v>
          </cell>
          <cell r="G1787">
            <v>0</v>
          </cell>
        </row>
        <row r="1788">
          <cell r="A1788" t="str">
            <v>4.1.6.2.01.0019</v>
          </cell>
          <cell r="B1788" t="str">
            <v>ESTACIONAMIENTOS PÚBLICOS</v>
          </cell>
          <cell r="C1788" t="str">
            <v xml:space="preserve"> -   </v>
          </cell>
          <cell r="D1788" t="str">
            <v xml:space="preserve"> -   </v>
          </cell>
          <cell r="E1788" t="str">
            <v xml:space="preserve"> -   </v>
          </cell>
          <cell r="F1788" t="str">
            <v xml:space="preserve"> -   </v>
          </cell>
          <cell r="G1788">
            <v>0</v>
          </cell>
        </row>
        <row r="1789">
          <cell r="A1789" t="str">
            <v>4.1.6.2.01.0020</v>
          </cell>
          <cell r="B1789" t="str">
            <v>VIOLACIONES AL REGLAMENTO DE LIMPIA</v>
          </cell>
          <cell r="C1789" t="str">
            <v xml:space="preserve"> -   </v>
          </cell>
          <cell r="D1789">
            <v>598218.57999999996</v>
          </cell>
          <cell r="E1789">
            <v>1590674.86</v>
          </cell>
          <cell r="F1789">
            <v>992456.28</v>
          </cell>
          <cell r="G1789">
            <v>3181349.7199999997</v>
          </cell>
        </row>
        <row r="1790">
          <cell r="A1790" t="str">
            <v>4.1.6.2.01.0021</v>
          </cell>
          <cell r="B1790" t="str">
            <v>OTRAS MULTAS ADMINISTRATIVAS</v>
          </cell>
          <cell r="C1790" t="str">
            <v xml:space="preserve"> -   </v>
          </cell>
          <cell r="D1790" t="str">
            <v xml:space="preserve"> -   </v>
          </cell>
          <cell r="E1790">
            <v>3750</v>
          </cell>
          <cell r="F1790">
            <v>3750</v>
          </cell>
          <cell r="G1790">
            <v>7500</v>
          </cell>
        </row>
        <row r="1791">
          <cell r="A1791" t="str">
            <v>4.1.6.2.01.0022</v>
          </cell>
          <cell r="B1791" t="str">
            <v>MULTA POR LICENCIA USO DE SUELO</v>
          </cell>
          <cell r="C1791" t="str">
            <v xml:space="preserve"> -   </v>
          </cell>
          <cell r="D1791" t="str">
            <v xml:space="preserve"> -   </v>
          </cell>
          <cell r="E1791" t="str">
            <v xml:space="preserve"> -   </v>
          </cell>
          <cell r="F1791" t="str">
            <v xml:space="preserve"> -   </v>
          </cell>
          <cell r="G1791">
            <v>0</v>
          </cell>
        </row>
        <row r="1792">
          <cell r="A1792" t="str">
            <v>4.1.6.2.01.0040</v>
          </cell>
          <cell r="B1792" t="str">
            <v>ACTUALIZACIONES</v>
          </cell>
          <cell r="C1792" t="str">
            <v xml:space="preserve"> -   </v>
          </cell>
          <cell r="D1792" t="str">
            <v xml:space="preserve"> -   </v>
          </cell>
          <cell r="E1792" t="str">
            <v xml:space="preserve"> -   </v>
          </cell>
          <cell r="F1792" t="str">
            <v xml:space="preserve"> -   </v>
          </cell>
          <cell r="G1792">
            <v>0</v>
          </cell>
        </row>
        <row r="1793">
          <cell r="A1793" t="str">
            <v>4.1.6.2.02.0000</v>
          </cell>
          <cell r="B1793" t="str">
            <v>MULTAS FISCALES DE FORMA</v>
          </cell>
          <cell r="C1793" t="str">
            <v xml:space="preserve"> -   </v>
          </cell>
          <cell r="D1793" t="str">
            <v xml:space="preserve"> -   </v>
          </cell>
          <cell r="E1793" t="str">
            <v xml:space="preserve"> -   </v>
          </cell>
          <cell r="F1793" t="str">
            <v xml:space="preserve"> -   </v>
          </cell>
          <cell r="G1793">
            <v>0</v>
          </cell>
        </row>
        <row r="1794">
          <cell r="A1794" t="str">
            <v>4.1.6.2.02.0001</v>
          </cell>
          <cell r="B1794" t="str">
            <v>SOLICITUDES DE EMPADRONAMIENTO</v>
          </cell>
          <cell r="C1794" t="str">
            <v xml:space="preserve"> -   </v>
          </cell>
          <cell r="D1794" t="str">
            <v xml:space="preserve"> -   </v>
          </cell>
          <cell r="E1794" t="str">
            <v xml:space="preserve"> -   </v>
          </cell>
          <cell r="F1794" t="str">
            <v xml:space="preserve"> -   </v>
          </cell>
          <cell r="G1794">
            <v>0</v>
          </cell>
        </row>
        <row r="1795">
          <cell r="A1795" t="str">
            <v>4.1.6.2.02.0002</v>
          </cell>
          <cell r="B1795" t="str">
            <v>DECLARACIONES AVISOS Y CONSTANCIAS</v>
          </cell>
          <cell r="C1795" t="str">
            <v xml:space="preserve"> -   </v>
          </cell>
          <cell r="D1795" t="str">
            <v xml:space="preserve"> -   </v>
          </cell>
          <cell r="E1795" t="str">
            <v xml:space="preserve"> -   </v>
          </cell>
          <cell r="F1795" t="str">
            <v xml:space="preserve"> -   </v>
          </cell>
          <cell r="G1795">
            <v>0</v>
          </cell>
        </row>
        <row r="1796">
          <cell r="A1796" t="str">
            <v>4.1.6.2.02.0003</v>
          </cell>
          <cell r="B1796" t="str">
            <v>INFRACCIONES COMETIDAS AL EJERCICIO DE LA FACULTAD DE COMPROBACIÓN</v>
          </cell>
          <cell r="C1796" t="str">
            <v xml:space="preserve"> -   </v>
          </cell>
          <cell r="D1796" t="str">
            <v xml:space="preserve"> -   </v>
          </cell>
          <cell r="E1796" t="str">
            <v xml:space="preserve"> -   </v>
          </cell>
          <cell r="F1796" t="str">
            <v xml:space="preserve"> -   </v>
          </cell>
          <cell r="G1796">
            <v>0</v>
          </cell>
        </row>
        <row r="1797">
          <cell r="A1797" t="str">
            <v>4.1.6.2.02.0004</v>
          </cell>
          <cell r="B1797" t="str">
            <v>INFRACCIONES FISCALES COMETIDAS POR EMPLEADO</v>
          </cell>
          <cell r="C1797" t="str">
            <v xml:space="preserve"> -   </v>
          </cell>
          <cell r="D1797" t="str">
            <v xml:space="preserve"> -   </v>
          </cell>
          <cell r="E1797" t="str">
            <v xml:space="preserve"> -   </v>
          </cell>
          <cell r="F1797" t="str">
            <v xml:space="preserve"> -   </v>
          </cell>
          <cell r="G1797">
            <v>0</v>
          </cell>
        </row>
        <row r="1798">
          <cell r="A1798" t="str">
            <v>4.1.6.2.02.0005</v>
          </cell>
          <cell r="B1798" t="str">
            <v>INJERENCIA INDEBIDA DE TERCEROS EN MATERIA</v>
          </cell>
          <cell r="C1798" t="str">
            <v xml:space="preserve"> -   </v>
          </cell>
          <cell r="D1798" t="str">
            <v xml:space="preserve"> -   </v>
          </cell>
          <cell r="E1798" t="str">
            <v xml:space="preserve"> -   </v>
          </cell>
          <cell r="F1798" t="str">
            <v xml:space="preserve"> -   </v>
          </cell>
          <cell r="G1798">
            <v>0</v>
          </cell>
        </row>
        <row r="1799">
          <cell r="A1799" t="str">
            <v>4.1.6.2.02.0006</v>
          </cell>
          <cell r="B1799" t="str">
            <v>INCUMPLIMIENTO A REQUERIMIENTOS FISCALES</v>
          </cell>
          <cell r="C1799" t="str">
            <v xml:space="preserve"> -   </v>
          </cell>
          <cell r="D1799" t="str">
            <v xml:space="preserve"> -   </v>
          </cell>
          <cell r="E1799" t="str">
            <v xml:space="preserve"> -   </v>
          </cell>
          <cell r="F1799" t="str">
            <v xml:space="preserve"> -   </v>
          </cell>
          <cell r="G1799">
            <v>0</v>
          </cell>
        </row>
        <row r="1800">
          <cell r="A1800" t="str">
            <v>4.1.6.2.02.0040</v>
          </cell>
          <cell r="B1800" t="str">
            <v>ACTUALIZACIONES</v>
          </cell>
          <cell r="C1800" t="str">
            <v xml:space="preserve"> -   </v>
          </cell>
          <cell r="D1800" t="str">
            <v xml:space="preserve"> -   </v>
          </cell>
          <cell r="E1800" t="str">
            <v xml:space="preserve"> -   </v>
          </cell>
          <cell r="F1800" t="str">
            <v xml:space="preserve"> -   </v>
          </cell>
          <cell r="G1800">
            <v>0</v>
          </cell>
        </row>
        <row r="1801">
          <cell r="A1801" t="str">
            <v>4.1.6.2.03.0000</v>
          </cell>
          <cell r="B1801" t="str">
            <v>MULTAS IMPUESTAS POR EL PODER JUDICIAL</v>
          </cell>
          <cell r="C1801" t="str">
            <v xml:space="preserve"> -   </v>
          </cell>
          <cell r="D1801" t="str">
            <v xml:space="preserve"> -   </v>
          </cell>
          <cell r="E1801" t="str">
            <v xml:space="preserve"> -   </v>
          </cell>
          <cell r="F1801" t="str">
            <v xml:space="preserve"> -   </v>
          </cell>
          <cell r="G1801">
            <v>0</v>
          </cell>
        </row>
        <row r="1802">
          <cell r="A1802" t="str">
            <v>4.1.6.2.04.0000</v>
          </cell>
          <cell r="B1802" t="str">
            <v>MULTAS IMPUESTAS POR LA CONTRALORÍA MUNICIPAL</v>
          </cell>
          <cell r="C1802" t="str">
            <v xml:space="preserve"> -   </v>
          </cell>
          <cell r="D1802" t="str">
            <v xml:space="preserve"> -   </v>
          </cell>
          <cell r="E1802" t="str">
            <v xml:space="preserve"> -   </v>
          </cell>
          <cell r="F1802" t="str">
            <v xml:space="preserve"> -   </v>
          </cell>
          <cell r="G1802">
            <v>0</v>
          </cell>
        </row>
        <row r="1803">
          <cell r="A1803" t="str">
            <v>4.1.6.2.05.0000</v>
          </cell>
          <cell r="B1803" t="str">
            <v>MULTAS ADMINISTRATIVAS IMPUESTAS POR LAS DELEGACIONES FEDERALES</v>
          </cell>
          <cell r="C1803" t="str">
            <v xml:space="preserve"> -   </v>
          </cell>
          <cell r="D1803" t="str">
            <v xml:space="preserve"> -   </v>
          </cell>
          <cell r="E1803" t="str">
            <v xml:space="preserve"> -   </v>
          </cell>
          <cell r="F1803" t="str">
            <v xml:space="preserve"> -   </v>
          </cell>
          <cell r="G1803">
            <v>0</v>
          </cell>
        </row>
        <row r="1804">
          <cell r="A1804" t="str">
            <v>4.1.6.3.00.0000</v>
          </cell>
          <cell r="B1804" t="str">
            <v>INDEMNIZACIONES</v>
          </cell>
          <cell r="C1804" t="str">
            <v xml:space="preserve"> -   </v>
          </cell>
          <cell r="D1804">
            <v>4674307.9800000004</v>
          </cell>
          <cell r="E1804">
            <v>17238142.780000001</v>
          </cell>
          <cell r="F1804">
            <v>12563834.800000001</v>
          </cell>
          <cell r="G1804">
            <v>34476285.560000002</v>
          </cell>
        </row>
        <row r="1805">
          <cell r="A1805" t="str">
            <v>4.1.6.3.01.0000</v>
          </cell>
          <cell r="B1805" t="str">
            <v>INDEMNIZACIONES</v>
          </cell>
          <cell r="C1805" t="str">
            <v xml:space="preserve"> -   </v>
          </cell>
          <cell r="D1805">
            <v>4674307.9800000004</v>
          </cell>
          <cell r="E1805">
            <v>17238142.780000001</v>
          </cell>
          <cell r="F1805">
            <v>12563834.800000001</v>
          </cell>
          <cell r="G1805">
            <v>34476285.560000002</v>
          </cell>
        </row>
        <row r="1806">
          <cell r="A1806" t="str">
            <v>4.1.6.3.01.0001</v>
          </cell>
          <cell r="B1806" t="str">
            <v>DAÑOS A BIENES MUNICIPALES</v>
          </cell>
          <cell r="C1806" t="str">
            <v xml:space="preserve"> -   </v>
          </cell>
          <cell r="D1806">
            <v>3374253.43</v>
          </cell>
          <cell r="E1806">
            <v>15892894.25</v>
          </cell>
          <cell r="F1806">
            <v>12518640.82</v>
          </cell>
          <cell r="G1806">
            <v>31785788.5</v>
          </cell>
        </row>
        <row r="1807">
          <cell r="A1807" t="str">
            <v>4.1.6.3.01.0002</v>
          </cell>
          <cell r="B1807" t="str">
            <v>SANCIONES</v>
          </cell>
          <cell r="C1807" t="str">
            <v xml:space="preserve"> -   </v>
          </cell>
          <cell r="D1807">
            <v>1300054.55</v>
          </cell>
          <cell r="E1807">
            <v>1345248.53</v>
          </cell>
          <cell r="F1807">
            <v>45193.98</v>
          </cell>
          <cell r="G1807">
            <v>2690497.06</v>
          </cell>
        </row>
        <row r="1808">
          <cell r="A1808" t="str">
            <v>4.1.6.3.01.0003</v>
          </cell>
          <cell r="B1808" t="str">
            <v>REPARAC. DAÑO AL PATRIMONIO MPAL. S.P.</v>
          </cell>
          <cell r="C1808" t="str">
            <v xml:space="preserve"> -   </v>
          </cell>
          <cell r="D1808" t="str">
            <v xml:space="preserve"> -   </v>
          </cell>
          <cell r="E1808" t="str">
            <v xml:space="preserve"> -   </v>
          </cell>
          <cell r="F1808" t="str">
            <v xml:space="preserve"> -   </v>
          </cell>
          <cell r="G1808">
            <v>0</v>
          </cell>
        </row>
        <row r="1809">
          <cell r="A1809" t="str">
            <v>4.1.6.4.00.0000</v>
          </cell>
          <cell r="B1809" t="str">
            <v>REINTEGROS</v>
          </cell>
          <cell r="C1809" t="str">
            <v xml:space="preserve"> -   </v>
          </cell>
          <cell r="D1809" t="str">
            <v xml:space="preserve"> -   </v>
          </cell>
          <cell r="E1809" t="str">
            <v xml:space="preserve"> -   </v>
          </cell>
          <cell r="F1809" t="str">
            <v xml:space="preserve"> -   </v>
          </cell>
          <cell r="G1809">
            <v>0</v>
          </cell>
        </row>
        <row r="1810">
          <cell r="A1810" t="str">
            <v>4.1.6.4.01.0000</v>
          </cell>
          <cell r="B1810" t="str">
            <v>REINTEGROS POR DISPOSICIONES ADMINISTRATIVAS</v>
          </cell>
          <cell r="C1810" t="str">
            <v xml:space="preserve"> -   </v>
          </cell>
          <cell r="D1810" t="str">
            <v xml:space="preserve"> -   </v>
          </cell>
          <cell r="E1810" t="str">
            <v xml:space="preserve"> -   </v>
          </cell>
          <cell r="F1810" t="str">
            <v xml:space="preserve"> -   </v>
          </cell>
          <cell r="G1810">
            <v>0</v>
          </cell>
        </row>
        <row r="1811">
          <cell r="A1811" t="str">
            <v>4.1.6.4.01.0001</v>
          </cell>
          <cell r="B1811" t="str">
            <v>REINTEGROS POR DISPOSICIONES ADMINISTRATIVAS</v>
          </cell>
          <cell r="C1811" t="str">
            <v xml:space="preserve"> -   </v>
          </cell>
          <cell r="D1811" t="str">
            <v xml:space="preserve"> -   </v>
          </cell>
          <cell r="E1811" t="str">
            <v xml:space="preserve"> -   </v>
          </cell>
          <cell r="F1811" t="str">
            <v xml:space="preserve"> -   </v>
          </cell>
          <cell r="G1811">
            <v>0</v>
          </cell>
        </row>
        <row r="1812">
          <cell r="A1812" t="str">
            <v>4.1.6.5.00.0000</v>
          </cell>
          <cell r="B1812" t="str">
            <v>APROVECHAMIENTOS PROVENIENTES DE OBRAS PÚBLICAS</v>
          </cell>
          <cell r="C1812" t="str">
            <v xml:space="preserve"> -   </v>
          </cell>
          <cell r="D1812" t="str">
            <v xml:space="preserve"> -   </v>
          </cell>
          <cell r="E1812" t="str">
            <v xml:space="preserve"> -   </v>
          </cell>
          <cell r="F1812" t="str">
            <v xml:space="preserve"> -   </v>
          </cell>
          <cell r="G1812">
            <v>0</v>
          </cell>
        </row>
        <row r="1813">
          <cell r="A1813" t="str">
            <v>4.1.6.5.01.0000</v>
          </cell>
          <cell r="B1813" t="str">
            <v>APROVECHAMIENTOS PROVENIENTES DE OBRAS PÚBLICAS</v>
          </cell>
          <cell r="C1813" t="str">
            <v xml:space="preserve"> -   </v>
          </cell>
          <cell r="D1813" t="str">
            <v xml:space="preserve"> -   </v>
          </cell>
          <cell r="E1813" t="str">
            <v xml:space="preserve"> -   </v>
          </cell>
          <cell r="F1813" t="str">
            <v xml:space="preserve"> -   </v>
          </cell>
          <cell r="G1813">
            <v>0</v>
          </cell>
        </row>
        <row r="1814">
          <cell r="A1814" t="str">
            <v>4.1.6.5.01.0001</v>
          </cell>
          <cell r="B1814" t="str">
            <v>APROVECHAMIENTOS PROVENIENTES DE OBRAS PÚBLICAS</v>
          </cell>
          <cell r="C1814" t="str">
            <v xml:space="preserve"> -   </v>
          </cell>
          <cell r="D1814" t="str">
            <v xml:space="preserve"> -   </v>
          </cell>
          <cell r="E1814" t="str">
            <v xml:space="preserve"> -   </v>
          </cell>
          <cell r="F1814" t="str">
            <v xml:space="preserve"> -   </v>
          </cell>
          <cell r="G1814">
            <v>0</v>
          </cell>
        </row>
        <row r="1815">
          <cell r="A1815" t="str">
            <v>4.1.6.6.00.0000</v>
          </cell>
          <cell r="B1815" t="str">
            <v>APROVECHAMIENTOS NO COMPRENDIDOS EN LA LEY DE INGRESOS VIGENTE, CAUSADOS EN EJERCICIOS FISCALES ANTERIORES PENDIENTES DE LIQUIDACIÓN O PAGO</v>
          </cell>
          <cell r="C1815" t="str">
            <v xml:space="preserve"> -   </v>
          </cell>
          <cell r="D1815" t="str">
            <v xml:space="preserve"> -   </v>
          </cell>
          <cell r="E1815" t="str">
            <v xml:space="preserve"> -   </v>
          </cell>
          <cell r="F1815" t="str">
            <v xml:space="preserve"> -   </v>
          </cell>
          <cell r="G1815">
            <v>0</v>
          </cell>
        </row>
        <row r="1816">
          <cell r="A1816" t="str">
            <v>4.1.6.8.00.0000</v>
          </cell>
          <cell r="B1816" t="str">
            <v>ACCESORIOS DE APROVECHAMIENTOS</v>
          </cell>
          <cell r="C1816" t="str">
            <v xml:space="preserve"> -   </v>
          </cell>
          <cell r="D1816">
            <v>48055.26</v>
          </cell>
          <cell r="E1816">
            <v>1235405.53</v>
          </cell>
          <cell r="F1816">
            <v>1187350.27</v>
          </cell>
          <cell r="G1816">
            <v>2470811.06</v>
          </cell>
        </row>
        <row r="1817">
          <cell r="A1817" t="str">
            <v>4.1.6.8.01.0000</v>
          </cell>
          <cell r="B1817" t="str">
            <v>ACCESORIOS DE APROVECHAMIENTOS DIFERENTES DE MULTAS</v>
          </cell>
          <cell r="C1817" t="str">
            <v xml:space="preserve"> -   </v>
          </cell>
          <cell r="D1817">
            <v>48055.26</v>
          </cell>
          <cell r="E1817">
            <v>1235405.53</v>
          </cell>
          <cell r="F1817">
            <v>1187350.27</v>
          </cell>
          <cell r="G1817">
            <v>2470811.06</v>
          </cell>
        </row>
        <row r="1818">
          <cell r="A1818" t="str">
            <v>4.1.6.8.01.0001</v>
          </cell>
          <cell r="B1818" t="str">
            <v>RECARGOS</v>
          </cell>
          <cell r="C1818" t="str">
            <v xml:space="preserve"> -   </v>
          </cell>
          <cell r="D1818">
            <v>48055.26</v>
          </cell>
          <cell r="E1818">
            <v>93785.8</v>
          </cell>
          <cell r="F1818">
            <v>45730.54</v>
          </cell>
          <cell r="G1818">
            <v>187571.6</v>
          </cell>
        </row>
        <row r="1819">
          <cell r="A1819" t="str">
            <v>4.1.6.8.01.0002</v>
          </cell>
          <cell r="B1819" t="str">
            <v>GASTOS DE EJECUCIÓN</v>
          </cell>
          <cell r="C1819" t="str">
            <v xml:space="preserve"> -   </v>
          </cell>
          <cell r="D1819" t="str">
            <v xml:space="preserve"> -   </v>
          </cell>
          <cell r="E1819">
            <v>1141619.73</v>
          </cell>
          <cell r="F1819">
            <v>1141619.73</v>
          </cell>
          <cell r="G1819">
            <v>2283239.46</v>
          </cell>
        </row>
        <row r="1820">
          <cell r="A1820" t="str">
            <v>4.1.6.8.01.0003</v>
          </cell>
          <cell r="B1820" t="str">
            <v>SANCIÓN</v>
          </cell>
          <cell r="C1820" t="str">
            <v xml:space="preserve"> -   </v>
          </cell>
          <cell r="D1820" t="str">
            <v xml:space="preserve"> -   </v>
          </cell>
          <cell r="E1820" t="str">
            <v xml:space="preserve"> -   </v>
          </cell>
          <cell r="F1820" t="str">
            <v xml:space="preserve"> -   </v>
          </cell>
          <cell r="G1820">
            <v>0</v>
          </cell>
        </row>
        <row r="1821">
          <cell r="A1821" t="str">
            <v>4.1.6.8.01.0004</v>
          </cell>
          <cell r="B1821" t="str">
            <v>INDEMNIZACIONES</v>
          </cell>
          <cell r="C1821" t="str">
            <v xml:space="preserve"> -   </v>
          </cell>
          <cell r="D1821" t="str">
            <v xml:space="preserve"> -   </v>
          </cell>
          <cell r="E1821" t="str">
            <v xml:space="preserve"> -   </v>
          </cell>
          <cell r="F1821" t="str">
            <v xml:space="preserve"> -   </v>
          </cell>
          <cell r="G1821">
            <v>0</v>
          </cell>
        </row>
        <row r="1822">
          <cell r="A1822" t="str">
            <v>4.1.6.8.02.0000</v>
          </cell>
          <cell r="B1822" t="str">
            <v>ACCESORIOS DE MULTAS</v>
          </cell>
          <cell r="C1822" t="str">
            <v xml:space="preserve"> -   </v>
          </cell>
          <cell r="D1822" t="str">
            <v xml:space="preserve"> -   </v>
          </cell>
          <cell r="E1822" t="str">
            <v xml:space="preserve"> -   </v>
          </cell>
          <cell r="F1822" t="str">
            <v xml:space="preserve"> -   </v>
          </cell>
          <cell r="G1822">
            <v>0</v>
          </cell>
        </row>
        <row r="1823">
          <cell r="A1823" t="str">
            <v>4.1.6.8.02.0001</v>
          </cell>
          <cell r="B1823" t="str">
            <v>RECARGOS</v>
          </cell>
          <cell r="C1823" t="str">
            <v xml:space="preserve"> -   </v>
          </cell>
          <cell r="D1823" t="str">
            <v xml:space="preserve"> -   </v>
          </cell>
          <cell r="E1823" t="str">
            <v xml:space="preserve"> -   </v>
          </cell>
          <cell r="F1823" t="str">
            <v xml:space="preserve"> -   </v>
          </cell>
          <cell r="G1823">
            <v>0</v>
          </cell>
        </row>
        <row r="1824">
          <cell r="A1824" t="str">
            <v>4.1.6.8.02.0002</v>
          </cell>
          <cell r="B1824" t="str">
            <v>GASTOS DE EJECUCIÓN</v>
          </cell>
          <cell r="C1824" t="str">
            <v xml:space="preserve"> -   </v>
          </cell>
          <cell r="D1824" t="str">
            <v xml:space="preserve"> -   </v>
          </cell>
          <cell r="E1824" t="str">
            <v xml:space="preserve"> -   </v>
          </cell>
          <cell r="F1824" t="str">
            <v xml:space="preserve"> -   </v>
          </cell>
          <cell r="G1824">
            <v>0</v>
          </cell>
        </row>
        <row r="1825">
          <cell r="A1825" t="str">
            <v>4.1.6.8.02.0003</v>
          </cell>
          <cell r="B1825" t="str">
            <v>SANCIÓN</v>
          </cell>
          <cell r="C1825" t="str">
            <v xml:space="preserve"> -   </v>
          </cell>
          <cell r="D1825" t="str">
            <v xml:space="preserve"> -   </v>
          </cell>
          <cell r="E1825" t="str">
            <v xml:space="preserve"> -   </v>
          </cell>
          <cell r="F1825" t="str">
            <v xml:space="preserve"> -   </v>
          </cell>
          <cell r="G1825">
            <v>0</v>
          </cell>
        </row>
        <row r="1826">
          <cell r="A1826" t="str">
            <v>4.1.6.8.02.0004</v>
          </cell>
          <cell r="B1826" t="str">
            <v>INDEMNIZACIONES</v>
          </cell>
          <cell r="C1826" t="str">
            <v xml:space="preserve"> -   </v>
          </cell>
          <cell r="D1826" t="str">
            <v xml:space="preserve"> -   </v>
          </cell>
          <cell r="E1826" t="str">
            <v xml:space="preserve"> -   </v>
          </cell>
          <cell r="F1826" t="str">
            <v xml:space="preserve"> -   </v>
          </cell>
          <cell r="G1826">
            <v>0</v>
          </cell>
        </row>
        <row r="1827">
          <cell r="A1827" t="str">
            <v>4.1.6.9.00.0000</v>
          </cell>
          <cell r="B1827" t="str">
            <v>OTROS APROVECHAMIENTOS</v>
          </cell>
          <cell r="C1827" t="str">
            <v xml:space="preserve"> -   </v>
          </cell>
          <cell r="D1827">
            <v>71292.070000000007</v>
          </cell>
          <cell r="E1827">
            <v>16349287.619999999</v>
          </cell>
          <cell r="F1827">
            <v>16277995.550000001</v>
          </cell>
          <cell r="G1827">
            <v>32698575.240000002</v>
          </cell>
        </row>
        <row r="1828">
          <cell r="A1828" t="str">
            <v>4.1.6.9.01.0000</v>
          </cell>
          <cell r="B1828" t="str">
            <v>DONATIVOS</v>
          </cell>
          <cell r="C1828" t="str">
            <v xml:space="preserve"> -   </v>
          </cell>
          <cell r="D1828" t="str">
            <v xml:space="preserve"> -   </v>
          </cell>
          <cell r="E1828">
            <v>9845159.4499999993</v>
          </cell>
          <cell r="F1828">
            <v>9845159.4499999993</v>
          </cell>
          <cell r="G1828">
            <v>19690318.899999999</v>
          </cell>
        </row>
        <row r="1829">
          <cell r="A1829" t="str">
            <v>4.1.6.9.01.0001</v>
          </cell>
          <cell r="B1829" t="str">
            <v>DONATIVOS EN EFECTIVO</v>
          </cell>
          <cell r="C1829" t="str">
            <v xml:space="preserve"> -   </v>
          </cell>
          <cell r="D1829" t="str">
            <v xml:space="preserve"> -   </v>
          </cell>
          <cell r="E1829">
            <v>3100339.45</v>
          </cell>
          <cell r="F1829">
            <v>3100339.45</v>
          </cell>
          <cell r="G1829">
            <v>6200678.9000000004</v>
          </cell>
        </row>
        <row r="1830">
          <cell r="A1830" t="str">
            <v>4.1.6.9.01.0002</v>
          </cell>
          <cell r="B1830" t="str">
            <v>DONATIVOS EN ESPECIE</v>
          </cell>
          <cell r="C1830" t="str">
            <v xml:space="preserve"> -   </v>
          </cell>
          <cell r="D1830" t="str">
            <v xml:space="preserve"> -   </v>
          </cell>
          <cell r="E1830">
            <v>6744820</v>
          </cell>
          <cell r="F1830">
            <v>6744820</v>
          </cell>
          <cell r="G1830">
            <v>13489640</v>
          </cell>
        </row>
        <row r="1831">
          <cell r="A1831" t="str">
            <v>4.1.6.9.01.0003</v>
          </cell>
          <cell r="B1831" t="str">
            <v>DONATIVOS DIF EFECTIVO</v>
          </cell>
          <cell r="C1831" t="str">
            <v xml:space="preserve"> -   </v>
          </cell>
          <cell r="D1831" t="str">
            <v xml:space="preserve"> -   </v>
          </cell>
          <cell r="E1831" t="str">
            <v xml:space="preserve"> -   </v>
          </cell>
          <cell r="F1831" t="str">
            <v xml:space="preserve"> -   </v>
          </cell>
          <cell r="G1831">
            <v>0</v>
          </cell>
        </row>
        <row r="1832">
          <cell r="A1832" t="str">
            <v>4.1.6.9.01.0004</v>
          </cell>
          <cell r="B1832" t="str">
            <v>DONATIVOS DIF ESPECIE</v>
          </cell>
          <cell r="C1832" t="str">
            <v xml:space="preserve"> -   </v>
          </cell>
          <cell r="D1832" t="str">
            <v xml:space="preserve"> -   </v>
          </cell>
          <cell r="E1832" t="str">
            <v xml:space="preserve"> -   </v>
          </cell>
          <cell r="F1832" t="str">
            <v xml:space="preserve"> -   </v>
          </cell>
          <cell r="G1832">
            <v>0</v>
          </cell>
        </row>
        <row r="1833">
          <cell r="A1833" t="str">
            <v>4.1.6.9.01.0005</v>
          </cell>
          <cell r="B1833" t="str">
            <v>INGRESOS JUEGOS Y SORTEOS DIF</v>
          </cell>
          <cell r="C1833" t="str">
            <v xml:space="preserve"> -   </v>
          </cell>
          <cell r="D1833" t="str">
            <v xml:space="preserve"> -   </v>
          </cell>
          <cell r="E1833" t="str">
            <v xml:space="preserve"> -   </v>
          </cell>
          <cell r="F1833" t="str">
            <v xml:space="preserve"> -   </v>
          </cell>
          <cell r="G1833">
            <v>0</v>
          </cell>
        </row>
        <row r="1834">
          <cell r="A1834" t="str">
            <v>4.1.6.9.01.0006</v>
          </cell>
          <cell r="B1834" t="str">
            <v>PATROCINIOS 21K MONTERREY CARRERA C/SENTIDO SOCIAL</v>
          </cell>
          <cell r="C1834" t="str">
            <v xml:space="preserve"> -   </v>
          </cell>
          <cell r="D1834" t="str">
            <v xml:space="preserve"> -   </v>
          </cell>
          <cell r="E1834" t="str">
            <v xml:space="preserve"> -   </v>
          </cell>
          <cell r="F1834" t="str">
            <v xml:space="preserve"> -   </v>
          </cell>
          <cell r="G1834">
            <v>0</v>
          </cell>
        </row>
        <row r="1835">
          <cell r="A1835" t="str">
            <v>4.1.6.9.01.0007</v>
          </cell>
          <cell r="B1835" t="str">
            <v>CARRERA CULTURA FÍSICA Y DEPORTES</v>
          </cell>
          <cell r="C1835" t="str">
            <v xml:space="preserve"> -   </v>
          </cell>
          <cell r="D1835" t="str">
            <v xml:space="preserve"> -   </v>
          </cell>
          <cell r="E1835" t="str">
            <v xml:space="preserve"> -   </v>
          </cell>
          <cell r="F1835" t="str">
            <v xml:space="preserve"> -   </v>
          </cell>
          <cell r="G1835">
            <v>0</v>
          </cell>
        </row>
        <row r="1836">
          <cell r="A1836" t="str">
            <v>4.1.6.9.02.0000</v>
          </cell>
          <cell r="B1836" t="str">
            <v>SUBSIDIO ESTÍMULO FISCAL DEL SAT</v>
          </cell>
          <cell r="C1836" t="str">
            <v xml:space="preserve"> -   </v>
          </cell>
          <cell r="D1836" t="str">
            <v xml:space="preserve"> -   </v>
          </cell>
          <cell r="E1836" t="str">
            <v xml:space="preserve"> -   </v>
          </cell>
          <cell r="F1836" t="str">
            <v xml:space="preserve"> -   </v>
          </cell>
          <cell r="G1836">
            <v>0</v>
          </cell>
        </row>
        <row r="1837">
          <cell r="A1837" t="str">
            <v>4.1.6.9.02.0001</v>
          </cell>
          <cell r="B1837" t="str">
            <v>ESTÍMULO FISCAL DEL SAT</v>
          </cell>
          <cell r="C1837" t="str">
            <v xml:space="preserve"> -   </v>
          </cell>
          <cell r="D1837" t="str">
            <v xml:space="preserve"> -   </v>
          </cell>
          <cell r="E1837" t="str">
            <v xml:space="preserve"> -   </v>
          </cell>
          <cell r="F1837" t="str">
            <v xml:space="preserve"> -   </v>
          </cell>
          <cell r="G1837">
            <v>0</v>
          </cell>
        </row>
        <row r="1838">
          <cell r="A1838" t="str">
            <v>4.1.6.9.03.0000</v>
          </cell>
          <cell r="B1838" t="str">
            <v>CONVENIOS DE COLABORACIÓN ADMINISTRATIVA</v>
          </cell>
          <cell r="C1838" t="str">
            <v xml:space="preserve"> -   </v>
          </cell>
          <cell r="D1838" t="str">
            <v xml:space="preserve"> -   </v>
          </cell>
          <cell r="E1838">
            <v>6284472.21</v>
          </cell>
          <cell r="F1838">
            <v>6284472.21</v>
          </cell>
          <cell r="G1838">
            <v>12568944.42</v>
          </cell>
        </row>
        <row r="1839">
          <cell r="A1839" t="str">
            <v>4.1.6.9.03.0001</v>
          </cell>
          <cell r="B1839" t="str">
            <v>15% MULTAS DE TRÁNSITO MPIO. SANTA CATARINA</v>
          </cell>
          <cell r="C1839" t="str">
            <v xml:space="preserve"> -   </v>
          </cell>
          <cell r="D1839" t="str">
            <v xml:space="preserve"> -   </v>
          </cell>
          <cell r="E1839" t="str">
            <v xml:space="preserve"> -   </v>
          </cell>
          <cell r="F1839" t="str">
            <v xml:space="preserve"> -   </v>
          </cell>
          <cell r="G1839">
            <v>0</v>
          </cell>
        </row>
        <row r="1840">
          <cell r="A1840" t="str">
            <v>4.1.6.9.03.0002</v>
          </cell>
          <cell r="B1840" t="str">
            <v>15% MULTAS DE TRÁNSITO MPIO. APODACA</v>
          </cell>
          <cell r="C1840" t="str">
            <v xml:space="preserve"> -   </v>
          </cell>
          <cell r="D1840" t="str">
            <v xml:space="preserve"> -   </v>
          </cell>
          <cell r="E1840" t="str">
            <v xml:space="preserve"> -   </v>
          </cell>
          <cell r="F1840" t="str">
            <v xml:space="preserve"> -   </v>
          </cell>
          <cell r="G1840">
            <v>0</v>
          </cell>
        </row>
        <row r="1841">
          <cell r="A1841" t="str">
            <v>4.1.6.9.03.0003</v>
          </cell>
          <cell r="B1841" t="str">
            <v>15% MULTAS DE TRÁNSITO MPIO. SAN PEDRO GARZA GARCÍA</v>
          </cell>
          <cell r="C1841" t="str">
            <v xml:space="preserve"> -   </v>
          </cell>
          <cell r="D1841" t="str">
            <v xml:space="preserve"> -   </v>
          </cell>
          <cell r="E1841" t="str">
            <v xml:space="preserve"> -   </v>
          </cell>
          <cell r="F1841" t="str">
            <v xml:space="preserve"> -   </v>
          </cell>
          <cell r="G1841">
            <v>0</v>
          </cell>
        </row>
        <row r="1842">
          <cell r="A1842" t="str">
            <v>4.1.6.9.03.0004</v>
          </cell>
          <cell r="B1842" t="str">
            <v>15% MULTAS DE TRÁNSITO MPIO. SAN NICOLÁS</v>
          </cell>
          <cell r="C1842" t="str">
            <v xml:space="preserve"> -   </v>
          </cell>
          <cell r="D1842" t="str">
            <v xml:space="preserve"> -   </v>
          </cell>
          <cell r="E1842" t="str">
            <v xml:space="preserve"> -   </v>
          </cell>
          <cell r="F1842" t="str">
            <v xml:space="preserve"> -   </v>
          </cell>
          <cell r="G1842">
            <v>0</v>
          </cell>
        </row>
        <row r="1843">
          <cell r="A1843" t="str">
            <v>4.1.6.9.03.0005</v>
          </cell>
          <cell r="B1843" t="str">
            <v>15% MULTAS DE TRÁNSITO MPIO. GUADALUPE</v>
          </cell>
          <cell r="C1843" t="str">
            <v xml:space="preserve"> -   </v>
          </cell>
          <cell r="D1843" t="str">
            <v xml:space="preserve"> -   </v>
          </cell>
          <cell r="E1843" t="str">
            <v xml:space="preserve"> -   </v>
          </cell>
          <cell r="F1843" t="str">
            <v xml:space="preserve"> -   </v>
          </cell>
          <cell r="G1843">
            <v>0</v>
          </cell>
        </row>
        <row r="1844">
          <cell r="A1844" t="str">
            <v>4.1.6.9.03.0006</v>
          </cell>
          <cell r="B1844" t="str">
            <v>15% MULTAS DE TRÁNSITO MPIO. ESCOBEDO</v>
          </cell>
          <cell r="C1844" t="str">
            <v xml:space="preserve"> -   </v>
          </cell>
          <cell r="D1844" t="str">
            <v xml:space="preserve"> -   </v>
          </cell>
          <cell r="E1844" t="str">
            <v xml:space="preserve"> -   </v>
          </cell>
          <cell r="F1844" t="str">
            <v xml:space="preserve"> -   </v>
          </cell>
          <cell r="G1844">
            <v>0</v>
          </cell>
        </row>
        <row r="1845">
          <cell r="A1845" t="str">
            <v>4.1.6.9.03.0007</v>
          </cell>
          <cell r="B1845" t="str">
            <v>15% MULTAS DE TRÁNSITO MPIO. GARCÍA</v>
          </cell>
          <cell r="C1845" t="str">
            <v xml:space="preserve"> -   </v>
          </cell>
          <cell r="D1845" t="str">
            <v xml:space="preserve"> -   </v>
          </cell>
          <cell r="E1845" t="str">
            <v xml:space="preserve"> -   </v>
          </cell>
          <cell r="F1845" t="str">
            <v xml:space="preserve"> -   </v>
          </cell>
          <cell r="G1845">
            <v>0</v>
          </cell>
        </row>
        <row r="1846">
          <cell r="A1846" t="str">
            <v>4.1.6.9.03.0008</v>
          </cell>
          <cell r="B1846" t="str">
            <v>15% MULTAS DE TRÁNSITO MPIO. JUÁREZ</v>
          </cell>
          <cell r="C1846" t="str">
            <v xml:space="preserve"> -   </v>
          </cell>
          <cell r="D1846" t="str">
            <v xml:space="preserve"> -   </v>
          </cell>
          <cell r="E1846" t="str">
            <v xml:space="preserve"> -   </v>
          </cell>
          <cell r="F1846" t="str">
            <v xml:space="preserve"> -   </v>
          </cell>
          <cell r="G1846">
            <v>0</v>
          </cell>
        </row>
        <row r="1847">
          <cell r="A1847" t="str">
            <v>4.1.6.9.03.0009</v>
          </cell>
          <cell r="B1847" t="str">
            <v>CONVENIO POR SALVAGUARDA DE VEHÍCULOS</v>
          </cell>
          <cell r="C1847" t="str">
            <v xml:space="preserve"> -   </v>
          </cell>
          <cell r="D1847" t="str">
            <v xml:space="preserve"> -   </v>
          </cell>
          <cell r="E1847" t="str">
            <v xml:space="preserve"> -   </v>
          </cell>
          <cell r="F1847" t="str">
            <v xml:space="preserve"> -   </v>
          </cell>
          <cell r="G1847">
            <v>0</v>
          </cell>
        </row>
        <row r="1848">
          <cell r="A1848" t="str">
            <v>4.1.6.9.03.0010</v>
          </cell>
          <cell r="B1848" t="str">
            <v>10% POR CONVENIO DE DERECHOS ESTATALES</v>
          </cell>
          <cell r="C1848" t="str">
            <v xml:space="preserve"> -   </v>
          </cell>
          <cell r="D1848" t="str">
            <v xml:space="preserve"> -   </v>
          </cell>
          <cell r="E1848" t="str">
            <v xml:space="preserve"> -   </v>
          </cell>
          <cell r="F1848" t="str">
            <v xml:space="preserve"> -   </v>
          </cell>
          <cell r="G1848">
            <v>0</v>
          </cell>
        </row>
        <row r="1849">
          <cell r="A1849" t="str">
            <v>4.1.6.9.03.0012</v>
          </cell>
          <cell r="B1849" t="str">
            <v>CONTRAPRESTACIÓN DE SERVICIOS</v>
          </cell>
          <cell r="C1849" t="str">
            <v xml:space="preserve"> -   </v>
          </cell>
          <cell r="D1849" t="str">
            <v xml:space="preserve"> -   </v>
          </cell>
          <cell r="E1849">
            <v>6284472.21</v>
          </cell>
          <cell r="F1849">
            <v>6284472.21</v>
          </cell>
          <cell r="G1849">
            <v>12568944.42</v>
          </cell>
        </row>
        <row r="1850">
          <cell r="A1850" t="str">
            <v>4.1.6.9.04.0000</v>
          </cell>
          <cell r="B1850" t="str">
            <v>APORTACIONES DE CONCESIONARIOS</v>
          </cell>
          <cell r="C1850" t="str">
            <v xml:space="preserve"> -   </v>
          </cell>
          <cell r="D1850">
            <v>71292.070000000007</v>
          </cell>
          <cell r="E1850">
            <v>219655.96</v>
          </cell>
          <cell r="F1850">
            <v>148363.89000000001</v>
          </cell>
          <cell r="G1850">
            <v>439311.92000000004</v>
          </cell>
        </row>
        <row r="1851">
          <cell r="A1851" t="str">
            <v>4.1.6.9.04.0001</v>
          </cell>
          <cell r="B1851" t="str">
            <v>MEDIDORES COLECTIVOS</v>
          </cell>
          <cell r="C1851" t="str">
            <v xml:space="preserve"> -   </v>
          </cell>
          <cell r="D1851">
            <v>71292.070000000007</v>
          </cell>
          <cell r="E1851">
            <v>219655.96</v>
          </cell>
          <cell r="F1851">
            <v>148363.89000000001</v>
          </cell>
          <cell r="G1851">
            <v>439311.92000000004</v>
          </cell>
        </row>
        <row r="1852">
          <cell r="A1852" t="str">
            <v>4.1.6.9.09.0000</v>
          </cell>
          <cell r="B1852" t="str">
            <v>OTROS APROVECHAMIENTOS</v>
          </cell>
          <cell r="C1852" t="str">
            <v xml:space="preserve"> -   </v>
          </cell>
          <cell r="D1852" t="str">
            <v xml:space="preserve"> -   </v>
          </cell>
          <cell r="E1852" t="str">
            <v xml:space="preserve"> -   </v>
          </cell>
          <cell r="F1852" t="str">
            <v xml:space="preserve"> -   </v>
          </cell>
          <cell r="G1852">
            <v>0</v>
          </cell>
        </row>
        <row r="1853">
          <cell r="A1853" t="str">
            <v>4.1.6.9.09.0001</v>
          </cell>
          <cell r="B1853" t="str">
            <v>DIVERSAS SANCIONES A EMPLEADOS</v>
          </cell>
          <cell r="C1853" t="str">
            <v xml:space="preserve"> -   </v>
          </cell>
          <cell r="D1853" t="str">
            <v xml:space="preserve"> -   </v>
          </cell>
          <cell r="E1853" t="str">
            <v xml:space="preserve"> -   </v>
          </cell>
          <cell r="F1853" t="str">
            <v xml:space="preserve"> -   </v>
          </cell>
          <cell r="G1853">
            <v>0</v>
          </cell>
        </row>
        <row r="1854">
          <cell r="A1854" t="str">
            <v>4.1.6.9.09.0002</v>
          </cell>
          <cell r="B1854" t="str">
            <v>RECUPERACIONES Y PENALIZACIONES DERIVADA</v>
          </cell>
          <cell r="C1854" t="str">
            <v xml:space="preserve"> -   </v>
          </cell>
          <cell r="D1854" t="str">
            <v xml:space="preserve"> -   </v>
          </cell>
          <cell r="E1854" t="str">
            <v xml:space="preserve"> -   </v>
          </cell>
          <cell r="F1854" t="str">
            <v xml:space="preserve"> -   </v>
          </cell>
          <cell r="G1854">
            <v>0</v>
          </cell>
        </row>
        <row r="1855">
          <cell r="A1855" t="str">
            <v>4.1.6.9.09.0003</v>
          </cell>
          <cell r="B1855" t="str">
            <v>RECUPERACIONES DE PERMISIONARIOS POR RES</v>
          </cell>
          <cell r="C1855" t="str">
            <v xml:space="preserve"> -   </v>
          </cell>
          <cell r="D1855" t="str">
            <v xml:space="preserve"> -   </v>
          </cell>
          <cell r="E1855" t="str">
            <v xml:space="preserve"> -   </v>
          </cell>
          <cell r="F1855" t="str">
            <v xml:space="preserve"> -   </v>
          </cell>
          <cell r="G1855">
            <v>0</v>
          </cell>
        </row>
        <row r="1856">
          <cell r="A1856" t="str">
            <v>4.1.6.9.09.0004</v>
          </cell>
          <cell r="B1856" t="str">
            <v>SOBRANTES DE CAJA</v>
          </cell>
          <cell r="C1856" t="str">
            <v xml:space="preserve"> -   </v>
          </cell>
          <cell r="D1856" t="str">
            <v xml:space="preserve"> -   </v>
          </cell>
          <cell r="E1856" t="str">
            <v xml:space="preserve"> -   </v>
          </cell>
          <cell r="F1856" t="str">
            <v xml:space="preserve"> -   </v>
          </cell>
          <cell r="G1856">
            <v>0</v>
          </cell>
        </row>
        <row r="1857">
          <cell r="A1857" t="str">
            <v>4.1.6.9.09.0005</v>
          </cell>
          <cell r="B1857" t="str">
            <v>RECUPERACIONES DE GASTOS NO AUTORIZADOS</v>
          </cell>
          <cell r="C1857" t="str">
            <v xml:space="preserve"> -   </v>
          </cell>
          <cell r="D1857" t="str">
            <v xml:space="preserve"> -   </v>
          </cell>
          <cell r="E1857" t="str">
            <v xml:space="preserve"> -   </v>
          </cell>
          <cell r="F1857" t="str">
            <v xml:space="preserve"> -   </v>
          </cell>
          <cell r="G1857">
            <v>0</v>
          </cell>
        </row>
        <row r="1858">
          <cell r="A1858" t="str">
            <v>4.1.6.9.09.0006</v>
          </cell>
          <cell r="B1858" t="str">
            <v>COMISIONES POR COBRO TC PREDIAL BANCOS</v>
          </cell>
          <cell r="C1858" t="str">
            <v xml:space="preserve"> -   </v>
          </cell>
          <cell r="D1858" t="str">
            <v xml:space="preserve"> -   </v>
          </cell>
          <cell r="E1858" t="str">
            <v xml:space="preserve"> -   </v>
          </cell>
          <cell r="F1858" t="str">
            <v xml:space="preserve"> -   </v>
          </cell>
          <cell r="G1858">
            <v>0</v>
          </cell>
        </row>
        <row r="1859">
          <cell r="A1859" t="str">
            <v>4.1.6.9.09.0007</v>
          </cell>
          <cell r="B1859" t="str">
            <v>INTERESES POR PRORROGA 8%</v>
          </cell>
          <cell r="C1859" t="str">
            <v xml:space="preserve"> -   </v>
          </cell>
          <cell r="D1859" t="str">
            <v xml:space="preserve"> -   </v>
          </cell>
          <cell r="E1859" t="str">
            <v xml:space="preserve"> -   </v>
          </cell>
          <cell r="F1859" t="str">
            <v xml:space="preserve"> -   </v>
          </cell>
          <cell r="G1859">
            <v>0</v>
          </cell>
        </row>
        <row r="1860">
          <cell r="A1860" t="str">
            <v>4.1.7.0.00.0000</v>
          </cell>
          <cell r="B1860" t="str">
            <v>INGRESOS POR VENTA DE BIENES Y PRESTACIÓN SERVICIOS</v>
          </cell>
          <cell r="C1860" t="str">
            <v xml:space="preserve"> -   </v>
          </cell>
          <cell r="D1860" t="str">
            <v xml:space="preserve"> -   </v>
          </cell>
          <cell r="E1860" t="str">
            <v xml:space="preserve"> -   </v>
          </cell>
          <cell r="F1860" t="str">
            <v xml:space="preserve"> -   </v>
          </cell>
          <cell r="G1860">
            <v>0</v>
          </cell>
        </row>
        <row r="1861">
          <cell r="A1861" t="str">
            <v>4.1.7.1.00.0000</v>
          </cell>
          <cell r="B1861" t="str">
            <v>INGRESOS POR VENTA DE BIENES Y PRESTACIÓN DE SERVICIOS DE INSTITUCIONES PÚBLICAS DE SEGURIDAD SOCIAL</v>
          </cell>
          <cell r="C1861" t="str">
            <v xml:space="preserve"> -   </v>
          </cell>
          <cell r="D1861" t="str">
            <v xml:space="preserve"> -   </v>
          </cell>
          <cell r="E1861" t="str">
            <v xml:space="preserve"> -   </v>
          </cell>
          <cell r="F1861" t="str">
            <v xml:space="preserve"> -   </v>
          </cell>
          <cell r="G1861">
            <v>0</v>
          </cell>
        </row>
        <row r="1862">
          <cell r="A1862" t="str">
            <v>4.1.7.2.00.0000</v>
          </cell>
          <cell r="B1862" t="str">
            <v>INGRESOS POR VENTA DE BIENES Y PRESTACIÓN DE SERVICIOS DE EMPRESAS PRODUCTIVAS DEL ESTADO</v>
          </cell>
          <cell r="C1862" t="str">
            <v xml:space="preserve"> -   </v>
          </cell>
          <cell r="D1862" t="str">
            <v xml:space="preserve"> -   </v>
          </cell>
          <cell r="E1862" t="str">
            <v xml:space="preserve"> -   </v>
          </cell>
          <cell r="F1862" t="str">
            <v xml:space="preserve"> -   </v>
          </cell>
          <cell r="G1862">
            <v>0</v>
          </cell>
        </row>
        <row r="1863">
          <cell r="A1863" t="str">
            <v>4.1.7.3.00.0000</v>
          </cell>
          <cell r="B1863" t="str">
            <v>INGRESOS POR VENTA DE BIENES Y PRESTACIÓN DE SERVICIOS DE ENTIDADES PARAESTATALES Y FIDEICOMISOS NO EMPRESARIALES Y NO FINANCIEROS</v>
          </cell>
          <cell r="C1863" t="str">
            <v xml:space="preserve"> -   </v>
          </cell>
          <cell r="D1863" t="str">
            <v xml:space="preserve"> -   </v>
          </cell>
          <cell r="E1863" t="str">
            <v xml:space="preserve"> -   </v>
          </cell>
          <cell r="F1863" t="str">
            <v xml:space="preserve"> -   </v>
          </cell>
          <cell r="G1863">
            <v>0</v>
          </cell>
        </row>
        <row r="1864">
          <cell r="A1864" t="str">
            <v>4.1.7.4.00.0000</v>
          </cell>
          <cell r="B1864" t="str">
            <v>INGRESOS POR VENTA DE BIENES Y PRESTACIÓN DE SERVICIOS DE ENTIDADES PARAESTATALES EMPRESARIALES NO FINANCIERAS CON PARTICIPACIÓN ESTATAL MAYORITARIA</v>
          </cell>
          <cell r="C1864" t="str">
            <v xml:space="preserve"> -   </v>
          </cell>
          <cell r="D1864" t="str">
            <v xml:space="preserve"> -   </v>
          </cell>
          <cell r="E1864" t="str">
            <v xml:space="preserve"> -   </v>
          </cell>
          <cell r="F1864" t="str">
            <v xml:space="preserve"> -   </v>
          </cell>
          <cell r="G1864">
            <v>0</v>
          </cell>
        </row>
        <row r="1865">
          <cell r="A1865" t="str">
            <v>4.1.7.5.00.0000</v>
          </cell>
          <cell r="B1865" t="str">
            <v>INGRESOS POR VENTA DE BIENES Y PRESTACIÓN DE SERVICIOS DE ENTIDADES PARAESTATALES EMPRESARIALES FINANCIERAS MONETARIAS CON PARTICIPACIÓN ESTATAL MAYORITARIA</v>
          </cell>
          <cell r="C1865" t="str">
            <v xml:space="preserve"> -   </v>
          </cell>
          <cell r="D1865" t="str">
            <v xml:space="preserve"> -   </v>
          </cell>
          <cell r="E1865" t="str">
            <v xml:space="preserve"> -   </v>
          </cell>
          <cell r="F1865" t="str">
            <v xml:space="preserve"> -   </v>
          </cell>
          <cell r="G1865">
            <v>0</v>
          </cell>
        </row>
        <row r="1866">
          <cell r="A1866" t="str">
            <v>4.1.7.6.00.0000</v>
          </cell>
          <cell r="B1866" t="str">
            <v>INGRESOS POR VENTA DE BIENES Y PRESTACIÓN DE SERVICIOS DE ENTIDADES PARAESTATALES EMPRESARIALES FINANCIERAS NO MONETARIAS CON PARTICIPACIÓN ESTATAL MAYORITARIA</v>
          </cell>
          <cell r="C1866" t="str">
            <v xml:space="preserve"> -   </v>
          </cell>
          <cell r="D1866" t="str">
            <v xml:space="preserve"> -   </v>
          </cell>
          <cell r="E1866" t="str">
            <v xml:space="preserve"> -   </v>
          </cell>
          <cell r="F1866" t="str">
            <v xml:space="preserve"> -   </v>
          </cell>
          <cell r="G1866">
            <v>0</v>
          </cell>
        </row>
        <row r="1867">
          <cell r="A1867" t="str">
            <v>4.1.7.7.00.0000</v>
          </cell>
          <cell r="B1867" t="str">
            <v>INGRESOS POR VENTA DE BIENES Y PRESTACION DE SERVICIOS DE FIDEICOMISOS FINANCIEROS PÚBLICOS CON PARTICIPACIÓN ESTATAL MAYORITARIA</v>
          </cell>
          <cell r="C1867" t="str">
            <v xml:space="preserve"> -   </v>
          </cell>
          <cell r="D1867" t="str">
            <v xml:space="preserve"> -   </v>
          </cell>
          <cell r="E1867" t="str">
            <v xml:space="preserve"> -   </v>
          </cell>
          <cell r="F1867" t="str">
            <v xml:space="preserve"> -   </v>
          </cell>
          <cell r="G1867">
            <v>0</v>
          </cell>
        </row>
        <row r="1868">
          <cell r="A1868" t="str">
            <v>4.1.7.8.00.0000</v>
          </cell>
          <cell r="B1868" t="str">
            <v>INGRESOS POR VENTA DE BIENES Y PRESTACIÓN DE SERVICIOS DE LOS PODERES LEGISLATIVO Y JUDICIAL, Y DE LOS ÓRGANOS AUTÓNOMOS</v>
          </cell>
          <cell r="C1868" t="str">
            <v xml:space="preserve"> -   </v>
          </cell>
          <cell r="D1868" t="str">
            <v xml:space="preserve"> -   </v>
          </cell>
          <cell r="E1868" t="str">
            <v xml:space="preserve"> -   </v>
          </cell>
          <cell r="F1868" t="str">
            <v xml:space="preserve"> -   </v>
          </cell>
          <cell r="G1868">
            <v>0</v>
          </cell>
        </row>
        <row r="1869">
          <cell r="A1869" t="str">
            <v>4.2.0.0.00.0000</v>
          </cell>
          <cell r="B1869" t="str">
            <v>PARTICIPACIONES, APORTACIONES, CONVENIOS, INCENTIVOS DERIVADOS DE COLABORACIÓN FISCAL, FONDOS DISTINTOS DE APORTACIONES, TRANSFERENCIAS, ASIGNACIONES, SUBSIDIOS Y SUBVENCIONES, Y PENSIONES Y JUBILACIONES</v>
          </cell>
          <cell r="C1869" t="str">
            <v xml:space="preserve"> -   </v>
          </cell>
          <cell r="D1869">
            <v>278094487.06</v>
          </cell>
          <cell r="E1869">
            <v>4664874849.8500004</v>
          </cell>
          <cell r="F1869">
            <v>4386780362.79</v>
          </cell>
          <cell r="G1869">
            <v>9329749699.7000008</v>
          </cell>
        </row>
        <row r="1870">
          <cell r="A1870" t="str">
            <v>4.2.1.0.00.0000</v>
          </cell>
          <cell r="B1870" t="str">
            <v>PARTICIPACIONES, APORTACIONES, CONVENIOS, INCENTIVOS DERIVADOS DE COLABORACIÓN FISCAL Y FONDOS DISTINTOS DE APORTACIONES</v>
          </cell>
          <cell r="C1870" t="str">
            <v xml:space="preserve"> -   </v>
          </cell>
          <cell r="D1870">
            <v>74563614.939999998</v>
          </cell>
          <cell r="E1870">
            <v>3918638705.8800001</v>
          </cell>
          <cell r="F1870">
            <v>3844075090.9400001</v>
          </cell>
          <cell r="G1870">
            <v>7837277411.7600002</v>
          </cell>
        </row>
        <row r="1871">
          <cell r="A1871" t="str">
            <v>4.2.1.1.00.0000</v>
          </cell>
          <cell r="B1871" t="str">
            <v>PARTICIPACIONES</v>
          </cell>
          <cell r="C1871" t="str">
            <v xml:space="preserve"> -   </v>
          </cell>
          <cell r="D1871">
            <v>74547983.620000005</v>
          </cell>
          <cell r="E1871">
            <v>2828648200.3600001</v>
          </cell>
          <cell r="F1871">
            <v>2754100216.7399998</v>
          </cell>
          <cell r="G1871">
            <v>5657296400.7199993</v>
          </cell>
        </row>
        <row r="1872">
          <cell r="A1872" t="str">
            <v>4.2.1.1.01.0000</v>
          </cell>
          <cell r="B1872" t="str">
            <v>PARTICIPACIONES FEDERALES</v>
          </cell>
          <cell r="C1872" t="str">
            <v xml:space="preserve"> -   </v>
          </cell>
          <cell r="D1872">
            <v>74547983.620000005</v>
          </cell>
          <cell r="E1872">
            <v>2593761642.04</v>
          </cell>
          <cell r="F1872">
            <v>2519213658.4200001</v>
          </cell>
          <cell r="G1872">
            <v>5187523284.0799999</v>
          </cell>
        </row>
        <row r="1873">
          <cell r="A1873" t="str">
            <v>4.2.1.1.01.0001</v>
          </cell>
          <cell r="B1873" t="str">
            <v>FONDO GENERAL DE PARTICIPACIONES</v>
          </cell>
          <cell r="C1873" t="str">
            <v xml:space="preserve"> -   </v>
          </cell>
          <cell r="D1873">
            <v>7405285.3899999997</v>
          </cell>
          <cell r="E1873">
            <v>1747510372.96</v>
          </cell>
          <cell r="F1873">
            <v>1740105087.5699999</v>
          </cell>
          <cell r="G1873">
            <v>3495020745.9200001</v>
          </cell>
        </row>
        <row r="1874">
          <cell r="A1874" t="str">
            <v>4.2.1.1.01.0002</v>
          </cell>
          <cell r="B1874" t="str">
            <v>FONDO DE FOMENTO MUNICIPAL</v>
          </cell>
          <cell r="C1874" t="str">
            <v xml:space="preserve"> -   </v>
          </cell>
          <cell r="D1874">
            <v>726147.6</v>
          </cell>
          <cell r="E1874">
            <v>248974672.19</v>
          </cell>
          <cell r="F1874">
            <v>248248524.59</v>
          </cell>
          <cell r="G1874">
            <v>497949344.38</v>
          </cell>
        </row>
        <row r="1875">
          <cell r="A1875" t="str">
            <v>4.2.1.1.01.0003</v>
          </cell>
          <cell r="B1875" t="str">
            <v>FONDO DE FISCALIZACIÓN</v>
          </cell>
          <cell r="C1875" t="str">
            <v xml:space="preserve"> -   </v>
          </cell>
          <cell r="D1875">
            <v>320215.09999999998</v>
          </cell>
          <cell r="E1875">
            <v>84622999.439999998</v>
          </cell>
          <cell r="F1875">
            <v>84302784.340000004</v>
          </cell>
          <cell r="G1875">
            <v>169245998.88</v>
          </cell>
        </row>
        <row r="1876">
          <cell r="A1876" t="str">
            <v>4.2.1.1.01.0004</v>
          </cell>
          <cell r="B1876" t="str">
            <v>IMPUESTO SOBRE AUTOMÓVILES NUEVOS (ISAN)</v>
          </cell>
          <cell r="C1876" t="str">
            <v xml:space="preserve"> -   </v>
          </cell>
          <cell r="D1876" t="str">
            <v xml:space="preserve"> -   </v>
          </cell>
          <cell r="E1876" t="str">
            <v xml:space="preserve"> -   </v>
          </cell>
          <cell r="F1876" t="str">
            <v xml:space="preserve"> -   </v>
          </cell>
          <cell r="G1876">
            <v>0</v>
          </cell>
        </row>
        <row r="1877">
          <cell r="A1877" t="str">
            <v>4.2.1.1.01.0005</v>
          </cell>
          <cell r="B1877" t="str">
            <v>FONDO DE COMPENSACIÓN DEL ISAN</v>
          </cell>
          <cell r="C1877" t="str">
            <v xml:space="preserve"> -   </v>
          </cell>
          <cell r="D1877" t="str">
            <v xml:space="preserve"> -   </v>
          </cell>
          <cell r="E1877" t="str">
            <v xml:space="preserve"> -   </v>
          </cell>
          <cell r="F1877" t="str">
            <v xml:space="preserve"> -   </v>
          </cell>
          <cell r="G1877">
            <v>0</v>
          </cell>
        </row>
        <row r="1878">
          <cell r="A1878" t="str">
            <v>4.2.1.1.01.0006</v>
          </cell>
          <cell r="B1878" t="str">
            <v>IMPUESTO ESPECIAL SOBRE PRODUCCIÓN Y SERVICIOS</v>
          </cell>
          <cell r="C1878" t="str">
            <v xml:space="preserve"> -   </v>
          </cell>
          <cell r="D1878">
            <v>772949</v>
          </cell>
          <cell r="E1878">
            <v>54637045.770000003</v>
          </cell>
          <cell r="F1878">
            <v>53864096.770000003</v>
          </cell>
          <cell r="G1878">
            <v>109274091.54000001</v>
          </cell>
        </row>
        <row r="1879">
          <cell r="A1879" t="str">
            <v>4.2.1.1.01.0007</v>
          </cell>
          <cell r="B1879" t="str">
            <v>VENTAS FINAL DE DIÉSEL Y GASOLINA</v>
          </cell>
          <cell r="C1879" t="str">
            <v xml:space="preserve"> -   </v>
          </cell>
          <cell r="D1879" t="str">
            <v xml:space="preserve"> -   </v>
          </cell>
          <cell r="E1879">
            <v>39047185.789999999</v>
          </cell>
          <cell r="F1879">
            <v>39047185.789999999</v>
          </cell>
          <cell r="G1879">
            <v>78094371.579999998</v>
          </cell>
        </row>
        <row r="1880">
          <cell r="A1880" t="str">
            <v>4.2.1.1.01.0008</v>
          </cell>
          <cell r="B1880" t="str">
            <v>0.136 % DE RECAUDACIÓN FEDERAL PARTICIPABLE</v>
          </cell>
          <cell r="C1880" t="str">
            <v xml:space="preserve"> -   </v>
          </cell>
          <cell r="D1880" t="str">
            <v xml:space="preserve"> -   </v>
          </cell>
          <cell r="E1880" t="str">
            <v xml:space="preserve"> -   </v>
          </cell>
          <cell r="F1880" t="str">
            <v xml:space="preserve"> -   </v>
          </cell>
          <cell r="G1880">
            <v>0</v>
          </cell>
        </row>
        <row r="1881">
          <cell r="A1881" t="str">
            <v>4.2.1.1.01.0009</v>
          </cell>
          <cell r="B1881" t="str">
            <v>DEV. ISR  PARTICIPABLE RAMO 28</v>
          </cell>
          <cell r="C1881" t="str">
            <v xml:space="preserve"> -   </v>
          </cell>
          <cell r="D1881" t="str">
            <v xml:space="preserve"> -   </v>
          </cell>
          <cell r="E1881">
            <v>151037810.87</v>
          </cell>
          <cell r="F1881">
            <v>151037810.87</v>
          </cell>
          <cell r="G1881">
            <v>302075621.74000001</v>
          </cell>
        </row>
        <row r="1882">
          <cell r="A1882" t="str">
            <v>4.2.1.1.01.0010</v>
          </cell>
          <cell r="B1882" t="str">
            <v>FONDO DE EXTRACCIÓN DE HIDROCARBUROS</v>
          </cell>
          <cell r="C1882" t="str">
            <v xml:space="preserve"> -   </v>
          </cell>
          <cell r="D1882" t="str">
            <v xml:space="preserve"> -   </v>
          </cell>
          <cell r="E1882" t="str">
            <v xml:space="preserve"> -   </v>
          </cell>
          <cell r="F1882" t="str">
            <v xml:space="preserve"> -   </v>
          </cell>
          <cell r="G1882">
            <v>0</v>
          </cell>
        </row>
        <row r="1883">
          <cell r="A1883" t="str">
            <v>4.2.1.1.01.0011</v>
          </cell>
          <cell r="B1883" t="str">
            <v>(FEIEF) COMPENSACIÓN FONDO DE ESTABILIZACIÓN DE LOS INGRESOS DE LAS ENTIDADES FEDERATIVAS</v>
          </cell>
          <cell r="C1883" t="str">
            <v xml:space="preserve"> -   </v>
          </cell>
          <cell r="D1883" t="str">
            <v xml:space="preserve"> -   </v>
          </cell>
          <cell r="E1883">
            <v>137284781.96000001</v>
          </cell>
          <cell r="F1883">
            <v>137284781.96000001</v>
          </cell>
          <cell r="G1883">
            <v>274569563.92000002</v>
          </cell>
        </row>
        <row r="1884">
          <cell r="A1884" t="str">
            <v>4.2.1.1.01.0012</v>
          </cell>
          <cell r="B1884" t="str">
            <v>IMPUESTO SOBRE TENENCIA</v>
          </cell>
          <cell r="C1884" t="str">
            <v xml:space="preserve"> -   </v>
          </cell>
          <cell r="D1884">
            <v>65323386.530000001</v>
          </cell>
          <cell r="E1884">
            <v>65323386.530000001</v>
          </cell>
          <cell r="F1884" t="str">
            <v xml:space="preserve"> -   </v>
          </cell>
          <cell r="G1884">
            <v>130646773.06</v>
          </cell>
        </row>
        <row r="1885">
          <cell r="A1885" t="str">
            <v>4.2.1.1.01.0013</v>
          </cell>
          <cell r="B1885" t="str">
            <v>ISR POR ENAJENACION DE BIENES INMUEBLES</v>
          </cell>
          <cell r="C1885" t="str">
            <v xml:space="preserve"> -   </v>
          </cell>
          <cell r="D1885" t="str">
            <v xml:space="preserve"> -   </v>
          </cell>
          <cell r="E1885">
            <v>65323386.530000001</v>
          </cell>
          <cell r="F1885">
            <v>65323386.530000001</v>
          </cell>
          <cell r="G1885">
            <v>130646773.06</v>
          </cell>
        </row>
        <row r="1886">
          <cell r="A1886" t="str">
            <v>4.2.1.1.02.0000</v>
          </cell>
          <cell r="B1886" t="str">
            <v>PARTICIPACIONES ESTATALES</v>
          </cell>
          <cell r="C1886" t="str">
            <v xml:space="preserve"> -   </v>
          </cell>
          <cell r="D1886" t="str">
            <v xml:space="preserve"> -   </v>
          </cell>
          <cell r="E1886">
            <v>234886558.31999999</v>
          </cell>
          <cell r="F1886">
            <v>234886558.31999999</v>
          </cell>
          <cell r="G1886">
            <v>469773116.63999999</v>
          </cell>
        </row>
        <row r="1887">
          <cell r="A1887" t="str">
            <v>4.2.1.1.02.0001</v>
          </cell>
          <cell r="B1887" t="str">
            <v>TENENCIA O USO DE VEHÍCULOS</v>
          </cell>
          <cell r="C1887" t="str">
            <v xml:space="preserve"> -   </v>
          </cell>
          <cell r="D1887" t="str">
            <v xml:space="preserve"> -   </v>
          </cell>
          <cell r="E1887" t="str">
            <v xml:space="preserve"> -   </v>
          </cell>
          <cell r="F1887" t="str">
            <v xml:space="preserve"> -   </v>
          </cell>
          <cell r="G1887">
            <v>0</v>
          </cell>
        </row>
        <row r="1888">
          <cell r="A1888" t="str">
            <v>4.2.1.1.02.0002</v>
          </cell>
          <cell r="B1888" t="str">
            <v>PROGRAMA DE APOYO ESTATAL</v>
          </cell>
          <cell r="C1888" t="str">
            <v xml:space="preserve"> -   </v>
          </cell>
          <cell r="D1888" t="str">
            <v xml:space="preserve"> -   </v>
          </cell>
          <cell r="E1888" t="str">
            <v xml:space="preserve"> -   </v>
          </cell>
          <cell r="F1888" t="str">
            <v xml:space="preserve"> -   </v>
          </cell>
          <cell r="G1888">
            <v>0</v>
          </cell>
        </row>
        <row r="1889">
          <cell r="A1889" t="str">
            <v>4.2.1.1.02.0003</v>
          </cell>
          <cell r="B1889" t="str">
            <v>0.6 CUOTAS POR DERECHOS CONTROL VEHIC</v>
          </cell>
          <cell r="C1889" t="str">
            <v xml:space="preserve"> -   </v>
          </cell>
          <cell r="D1889" t="str">
            <v xml:space="preserve"> -   </v>
          </cell>
          <cell r="E1889">
            <v>23759575.66</v>
          </cell>
          <cell r="F1889">
            <v>23759575.66</v>
          </cell>
          <cell r="G1889">
            <v>47519151.32</v>
          </cell>
        </row>
        <row r="1890">
          <cell r="A1890" t="str">
            <v>4.2.1.1.02.0004</v>
          </cell>
          <cell r="B1890" t="str">
            <v>FONDOS DESCENTRALIZADO SEGURIDAD ISN</v>
          </cell>
          <cell r="C1890" t="str">
            <v xml:space="preserve"> -   </v>
          </cell>
          <cell r="D1890" t="str">
            <v xml:space="preserve"> -   </v>
          </cell>
          <cell r="E1890">
            <v>211126982.66</v>
          </cell>
          <cell r="F1890">
            <v>211126982.66</v>
          </cell>
          <cell r="G1890">
            <v>422253965.31999999</v>
          </cell>
        </row>
        <row r="1891">
          <cell r="A1891" t="str">
            <v>4.2.1.1.02.0005</v>
          </cell>
          <cell r="B1891" t="str">
            <v>DERECHOS DE ALCOHOLES</v>
          </cell>
          <cell r="C1891" t="str">
            <v xml:space="preserve"> -   </v>
          </cell>
          <cell r="D1891" t="str">
            <v xml:space="preserve"> -   </v>
          </cell>
          <cell r="E1891" t="str">
            <v xml:space="preserve"> -   </v>
          </cell>
          <cell r="F1891" t="str">
            <v xml:space="preserve"> -   </v>
          </cell>
          <cell r="G1891">
            <v>0</v>
          </cell>
        </row>
        <row r="1892">
          <cell r="A1892" t="str">
            <v>4.2.1.2.00.0000</v>
          </cell>
          <cell r="B1892" t="str">
            <v>APORTACIONES</v>
          </cell>
          <cell r="C1892" t="str">
            <v xml:space="preserve"> -   </v>
          </cell>
          <cell r="D1892">
            <v>15631.32</v>
          </cell>
          <cell r="E1892">
            <v>968196624.14999998</v>
          </cell>
          <cell r="F1892">
            <v>968180992.83000004</v>
          </cell>
          <cell r="G1892">
            <v>1936393248.3000002</v>
          </cell>
        </row>
        <row r="1893">
          <cell r="A1893" t="str">
            <v>4.2.1.2.01.0000</v>
          </cell>
          <cell r="B1893" t="str">
            <v>FONDO PARA LA INFRAESTRUCTURA SOCIAL MUNICIPAL</v>
          </cell>
          <cell r="C1893" t="str">
            <v xml:space="preserve"> -   </v>
          </cell>
          <cell r="D1893" t="str">
            <v xml:space="preserve"> -   </v>
          </cell>
          <cell r="E1893">
            <v>176928172.13999999</v>
          </cell>
          <cell r="F1893">
            <v>176928172.13999999</v>
          </cell>
          <cell r="G1893">
            <v>353856344.27999997</v>
          </cell>
        </row>
        <row r="1894">
          <cell r="A1894" t="str">
            <v>4.2.1.2.01.0001</v>
          </cell>
          <cell r="B1894" t="str">
            <v>APORTACIÓN FEDERAL</v>
          </cell>
          <cell r="C1894" t="str">
            <v xml:space="preserve"> -   </v>
          </cell>
          <cell r="D1894" t="str">
            <v xml:space="preserve"> -   </v>
          </cell>
          <cell r="E1894">
            <v>175196550.59999999</v>
          </cell>
          <cell r="F1894">
            <v>175196550.59999999</v>
          </cell>
          <cell r="G1894">
            <v>350393101.19999999</v>
          </cell>
        </row>
        <row r="1895">
          <cell r="A1895" t="str">
            <v>4.2.1.2.01.0002</v>
          </cell>
          <cell r="B1895" t="str">
            <v>APORTACIÓN DEL ESTADO</v>
          </cell>
          <cell r="C1895" t="str">
            <v xml:space="preserve"> -   </v>
          </cell>
          <cell r="D1895" t="str">
            <v xml:space="preserve"> -   </v>
          </cell>
          <cell r="E1895" t="str">
            <v xml:space="preserve"> -   </v>
          </cell>
          <cell r="F1895" t="str">
            <v xml:space="preserve"> -   </v>
          </cell>
          <cell r="G1895">
            <v>0</v>
          </cell>
        </row>
        <row r="1896">
          <cell r="A1896" t="str">
            <v>4.2.1.2.01.0003</v>
          </cell>
          <cell r="B1896" t="str">
            <v>APORTACIÓN MUNICIPAL</v>
          </cell>
          <cell r="C1896" t="str">
            <v xml:space="preserve"> -   </v>
          </cell>
          <cell r="D1896" t="str">
            <v xml:space="preserve"> -   </v>
          </cell>
          <cell r="E1896" t="str">
            <v xml:space="preserve"> -   </v>
          </cell>
          <cell r="F1896" t="str">
            <v xml:space="preserve"> -   </v>
          </cell>
          <cell r="G1896">
            <v>0</v>
          </cell>
        </row>
        <row r="1897">
          <cell r="A1897" t="str">
            <v>4.2.1.2.01.0004</v>
          </cell>
          <cell r="B1897" t="str">
            <v>APORTACIÓN DE VECINOS</v>
          </cell>
          <cell r="C1897" t="str">
            <v xml:space="preserve"> -   </v>
          </cell>
          <cell r="D1897" t="str">
            <v xml:space="preserve"> -   </v>
          </cell>
          <cell r="E1897" t="str">
            <v xml:space="preserve"> -   </v>
          </cell>
          <cell r="F1897" t="str">
            <v xml:space="preserve"> -   </v>
          </cell>
          <cell r="G1897">
            <v>0</v>
          </cell>
        </row>
        <row r="1898">
          <cell r="A1898" t="str">
            <v>4.2.1.2.01.0005</v>
          </cell>
          <cell r="B1898" t="str">
            <v>INTERESES GANADOS</v>
          </cell>
          <cell r="C1898" t="str">
            <v xml:space="preserve"> -   </v>
          </cell>
          <cell r="D1898" t="str">
            <v xml:space="preserve"> -   </v>
          </cell>
          <cell r="E1898">
            <v>1731621.54</v>
          </cell>
          <cell r="F1898">
            <v>1731621.54</v>
          </cell>
          <cell r="G1898">
            <v>3463243.08</v>
          </cell>
        </row>
        <row r="1899">
          <cell r="A1899" t="str">
            <v>4.2.1.2.02.0000</v>
          </cell>
          <cell r="B1899" t="str">
            <v>FONDO PARA EL FORTALECIMIENTO MUNICIPAL</v>
          </cell>
          <cell r="C1899" t="str">
            <v xml:space="preserve"> -   </v>
          </cell>
          <cell r="D1899">
            <v>15631.32</v>
          </cell>
          <cell r="E1899">
            <v>791268452.00999999</v>
          </cell>
          <cell r="F1899">
            <v>791252820.69000006</v>
          </cell>
          <cell r="G1899">
            <v>1582536904.02</v>
          </cell>
        </row>
        <row r="1900">
          <cell r="A1900" t="str">
            <v>4.2.1.2.02.0001</v>
          </cell>
          <cell r="B1900" t="str">
            <v>APORTACIÓN FEDERAL</v>
          </cell>
          <cell r="C1900" t="str">
            <v xml:space="preserve"> -   </v>
          </cell>
          <cell r="D1900" t="str">
            <v xml:space="preserve"> -   </v>
          </cell>
          <cell r="E1900">
            <v>780397674.02999997</v>
          </cell>
          <cell r="F1900">
            <v>780397674.02999997</v>
          </cell>
          <cell r="G1900">
            <v>1560795348.0599999</v>
          </cell>
        </row>
        <row r="1901">
          <cell r="A1901" t="str">
            <v>4.2.1.2.02.0002</v>
          </cell>
          <cell r="B1901" t="str">
            <v>APORTACIÓN DEL ESTADO</v>
          </cell>
          <cell r="C1901" t="str">
            <v xml:space="preserve"> -   </v>
          </cell>
          <cell r="D1901" t="str">
            <v xml:space="preserve"> -   </v>
          </cell>
          <cell r="E1901" t="str">
            <v xml:space="preserve"> -   </v>
          </cell>
          <cell r="F1901" t="str">
            <v xml:space="preserve"> -   </v>
          </cell>
          <cell r="G1901">
            <v>0</v>
          </cell>
        </row>
        <row r="1902">
          <cell r="A1902" t="str">
            <v>4.2.1.2.02.0003</v>
          </cell>
          <cell r="B1902" t="str">
            <v>APORTACIÓN MUNICIPAL</v>
          </cell>
          <cell r="C1902" t="str">
            <v xml:space="preserve"> -   </v>
          </cell>
          <cell r="D1902" t="str">
            <v xml:space="preserve"> -   </v>
          </cell>
          <cell r="E1902" t="str">
            <v xml:space="preserve"> -   </v>
          </cell>
          <cell r="F1902" t="str">
            <v xml:space="preserve"> -   </v>
          </cell>
          <cell r="G1902">
            <v>0</v>
          </cell>
        </row>
        <row r="1903">
          <cell r="A1903" t="str">
            <v>4.2.1.2.02.0004</v>
          </cell>
          <cell r="B1903" t="str">
            <v>APORTACIÓN DE VECINOS</v>
          </cell>
          <cell r="C1903" t="str">
            <v xml:space="preserve"> -   </v>
          </cell>
          <cell r="D1903" t="str">
            <v xml:space="preserve"> -   </v>
          </cell>
          <cell r="E1903" t="str">
            <v xml:space="preserve"> -   </v>
          </cell>
          <cell r="F1903" t="str">
            <v xml:space="preserve"> -   </v>
          </cell>
          <cell r="G1903">
            <v>0</v>
          </cell>
        </row>
        <row r="1904">
          <cell r="A1904" t="str">
            <v>4.2.1.2.02.0005</v>
          </cell>
          <cell r="B1904" t="str">
            <v>INTERESES GANADOS</v>
          </cell>
          <cell r="C1904" t="str">
            <v xml:space="preserve"> -   </v>
          </cell>
          <cell r="D1904">
            <v>15631.32</v>
          </cell>
          <cell r="E1904">
            <v>10870777.98</v>
          </cell>
          <cell r="F1904">
            <v>10855146.66</v>
          </cell>
          <cell r="G1904">
            <v>21741555.960000001</v>
          </cell>
        </row>
        <row r="1905">
          <cell r="A1905" t="str">
            <v>4.2.1.3.00.0000</v>
          </cell>
          <cell r="B1905" t="str">
            <v>CONVENIOS</v>
          </cell>
          <cell r="C1905" t="str">
            <v xml:space="preserve"> -   </v>
          </cell>
          <cell r="D1905" t="str">
            <v xml:space="preserve"> -   </v>
          </cell>
          <cell r="E1905">
            <v>38500000</v>
          </cell>
          <cell r="F1905">
            <v>38500000</v>
          </cell>
          <cell r="G1905">
            <v>77000000</v>
          </cell>
        </row>
        <row r="1906">
          <cell r="A1906" t="str">
            <v>4.2.1.3.01.0000</v>
          </cell>
          <cell r="B1906" t="str">
            <v>CONVENIOS</v>
          </cell>
          <cell r="C1906" t="str">
            <v xml:space="preserve"> -   </v>
          </cell>
          <cell r="D1906" t="str">
            <v xml:space="preserve"> -   </v>
          </cell>
          <cell r="E1906">
            <v>38500000</v>
          </cell>
          <cell r="F1906">
            <v>38500000</v>
          </cell>
          <cell r="G1906">
            <v>77000000</v>
          </cell>
        </row>
        <row r="1907">
          <cell r="A1907" t="str">
            <v>4.2.1.3.01.0001</v>
          </cell>
          <cell r="B1907" t="str">
            <v>CONVENIO DE COLABORACIÓN INSTITUTO DE CONTROL VEHICULAR</v>
          </cell>
          <cell r="C1907" t="str">
            <v xml:space="preserve"> -   </v>
          </cell>
          <cell r="D1907" t="str">
            <v xml:space="preserve"> -   </v>
          </cell>
          <cell r="E1907" t="str">
            <v xml:space="preserve"> -   </v>
          </cell>
          <cell r="F1907" t="str">
            <v xml:space="preserve"> -   </v>
          </cell>
          <cell r="G1907">
            <v>0</v>
          </cell>
        </row>
        <row r="1908">
          <cell r="A1908" t="str">
            <v>4.2.1.3.01.0002</v>
          </cell>
          <cell r="B1908" t="str">
            <v>CONVENIO SCT-PASO A DESNIVEL</v>
          </cell>
          <cell r="C1908" t="str">
            <v xml:space="preserve"> -   </v>
          </cell>
          <cell r="D1908" t="str">
            <v xml:space="preserve"> -   </v>
          </cell>
          <cell r="E1908">
            <v>38500000</v>
          </cell>
          <cell r="F1908">
            <v>38500000</v>
          </cell>
          <cell r="G1908">
            <v>77000000</v>
          </cell>
        </row>
        <row r="1909">
          <cell r="A1909" t="str">
            <v>4.2.1.4.00.0000</v>
          </cell>
          <cell r="B1909" t="str">
            <v>INCENTIVOS DERIVADOS DE COLABORACIÓN FISCAL</v>
          </cell>
          <cell r="C1909" t="str">
            <v xml:space="preserve"> -   </v>
          </cell>
          <cell r="D1909" t="str">
            <v xml:space="preserve"> -   </v>
          </cell>
          <cell r="E1909">
            <v>83293881.370000005</v>
          </cell>
          <cell r="F1909">
            <v>83293881.370000005</v>
          </cell>
          <cell r="G1909">
            <v>166587762.74000001</v>
          </cell>
        </row>
        <row r="1910">
          <cell r="A1910" t="str">
            <v>4.2.1.4.01.0000</v>
          </cell>
          <cell r="B1910" t="str">
            <v>INCENTIVOS DERIVADOS DE COLABORACIÓN FISCAL  FEDERALES</v>
          </cell>
          <cell r="C1910" t="str">
            <v xml:space="preserve"> -   </v>
          </cell>
          <cell r="D1910" t="str">
            <v xml:space="preserve"> -   </v>
          </cell>
          <cell r="E1910">
            <v>83293881.370000005</v>
          </cell>
          <cell r="F1910">
            <v>83293881.370000005</v>
          </cell>
          <cell r="G1910">
            <v>166587762.74000001</v>
          </cell>
        </row>
        <row r="1911">
          <cell r="A1911" t="str">
            <v>4.2.1.4.01.0001</v>
          </cell>
          <cell r="B1911" t="str">
            <v>IMPUESTO SOBRE TENENCIA</v>
          </cell>
          <cell r="C1911" t="str">
            <v xml:space="preserve"> -   </v>
          </cell>
          <cell r="D1911" t="str">
            <v xml:space="preserve"> -   </v>
          </cell>
          <cell r="E1911" t="str">
            <v xml:space="preserve"> -   </v>
          </cell>
          <cell r="F1911" t="str">
            <v xml:space="preserve"> -   </v>
          </cell>
          <cell r="G1911">
            <v>0</v>
          </cell>
        </row>
        <row r="1912">
          <cell r="A1912" t="str">
            <v>4.2.1.4.01.0002</v>
          </cell>
          <cell r="B1912" t="str">
            <v>IMPUESTO SOBRE AUTOMÓVILES NUEVOS (ISAN)</v>
          </cell>
          <cell r="C1912" t="str">
            <v xml:space="preserve"> -   </v>
          </cell>
          <cell r="D1912" t="str">
            <v xml:space="preserve"> -   </v>
          </cell>
          <cell r="E1912">
            <v>74460732.439999998</v>
          </cell>
          <cell r="F1912">
            <v>74460732.439999998</v>
          </cell>
          <cell r="G1912">
            <v>148921464.88</v>
          </cell>
        </row>
        <row r="1913">
          <cell r="A1913" t="str">
            <v>4.2.1.4.01.0003</v>
          </cell>
          <cell r="B1913" t="str">
            <v>FONDO DE COMPENSACIÓN DEL ISAN</v>
          </cell>
          <cell r="C1913" t="str">
            <v xml:space="preserve"> -   </v>
          </cell>
          <cell r="D1913" t="str">
            <v xml:space="preserve"> -   </v>
          </cell>
          <cell r="E1913">
            <v>8833148.9299999997</v>
          </cell>
          <cell r="F1913">
            <v>8833148.9299999997</v>
          </cell>
          <cell r="G1913">
            <v>17666297.859999999</v>
          </cell>
        </row>
        <row r="1914">
          <cell r="A1914" t="str">
            <v>4.2.1.5.00.0000</v>
          </cell>
          <cell r="B1914" t="str">
            <v>FONDOS DISTINTOS DE APORTACIONES</v>
          </cell>
          <cell r="C1914" t="str">
            <v xml:space="preserve"> -   </v>
          </cell>
          <cell r="D1914" t="str">
            <v xml:space="preserve"> -   </v>
          </cell>
          <cell r="E1914" t="str">
            <v xml:space="preserve"> -   </v>
          </cell>
          <cell r="F1914" t="str">
            <v xml:space="preserve"> -   </v>
          </cell>
          <cell r="G1914">
            <v>0</v>
          </cell>
        </row>
        <row r="1915">
          <cell r="A1915" t="str">
            <v>4.2.2.0.00.0000</v>
          </cell>
          <cell r="B1915" t="str">
            <v>TRANSFERENCIAS, ASIGNACIONES, SUBSIDIOS Y SUBVENCIONES, Y PENSIONES Y JUBILACIONES</v>
          </cell>
          <cell r="C1915" t="str">
            <v xml:space="preserve"> -   </v>
          </cell>
          <cell r="D1915">
            <v>203530872.12</v>
          </cell>
          <cell r="E1915">
            <v>746236143.97000003</v>
          </cell>
          <cell r="F1915">
            <v>542705271.85000002</v>
          </cell>
          <cell r="G1915">
            <v>1492472287.9400001</v>
          </cell>
        </row>
        <row r="1916">
          <cell r="A1916" t="str">
            <v>4.2.2.1.00.0000</v>
          </cell>
          <cell r="B1916" t="str">
            <v>TRANSFERENCIAS Y ASIGNACIONES</v>
          </cell>
          <cell r="C1916" t="str">
            <v xml:space="preserve"> -   </v>
          </cell>
          <cell r="D1916" t="str">
            <v xml:space="preserve"> -   </v>
          </cell>
          <cell r="E1916" t="str">
            <v xml:space="preserve"> -   </v>
          </cell>
          <cell r="F1916" t="str">
            <v xml:space="preserve"> -   </v>
          </cell>
          <cell r="G1916">
            <v>0</v>
          </cell>
        </row>
        <row r="1917">
          <cell r="A1917" t="str">
            <v>4.2.2.1.01.0000</v>
          </cell>
          <cell r="B1917" t="str">
            <v>TRANSFERENCIAS ESTATALES INCLUIDAS EN EL PRESUPUESTO DE EGRESOS</v>
          </cell>
          <cell r="C1917" t="str">
            <v xml:space="preserve"> -   </v>
          </cell>
          <cell r="D1917" t="str">
            <v xml:space="preserve"> -   </v>
          </cell>
          <cell r="E1917" t="str">
            <v xml:space="preserve"> -   </v>
          </cell>
          <cell r="F1917" t="str">
            <v xml:space="preserve"> -   </v>
          </cell>
          <cell r="G1917">
            <v>0</v>
          </cell>
        </row>
        <row r="1918">
          <cell r="A1918" t="str">
            <v>4.2.2.3.00.0000</v>
          </cell>
          <cell r="B1918" t="str">
            <v>SUBSIDIOS Y SUBVENCIONES</v>
          </cell>
          <cell r="C1918" t="str">
            <v xml:space="preserve"> -   </v>
          </cell>
          <cell r="D1918">
            <v>203530872.12</v>
          </cell>
          <cell r="E1918">
            <v>746236143.97000003</v>
          </cell>
          <cell r="F1918">
            <v>542705271.85000002</v>
          </cell>
          <cell r="G1918">
            <v>1492472287.9400001</v>
          </cell>
        </row>
        <row r="1919">
          <cell r="A1919" t="str">
            <v>4.2.2.3.01.0000</v>
          </cell>
          <cell r="B1919" t="str">
            <v>SUBSIDIOS FEDERALES</v>
          </cell>
          <cell r="C1919" t="str">
            <v xml:space="preserve"> -   </v>
          </cell>
          <cell r="D1919" t="str">
            <v xml:space="preserve"> -   </v>
          </cell>
          <cell r="E1919">
            <v>9607823.9800000004</v>
          </cell>
          <cell r="F1919">
            <v>9607823.9800000004</v>
          </cell>
          <cell r="G1919">
            <v>19215647.960000001</v>
          </cell>
        </row>
        <row r="1920">
          <cell r="A1920" t="str">
            <v>4.2.2.3.01.0001</v>
          </cell>
          <cell r="B1920" t="str">
            <v>R-20 PROGRAMA 3X1 MIGRANTES</v>
          </cell>
          <cell r="C1920" t="str">
            <v xml:space="preserve"> -   </v>
          </cell>
          <cell r="D1920" t="str">
            <v xml:space="preserve"> -   </v>
          </cell>
          <cell r="E1920" t="str">
            <v xml:space="preserve"> -   </v>
          </cell>
          <cell r="F1920" t="str">
            <v xml:space="preserve"> -   </v>
          </cell>
          <cell r="G1920">
            <v>0</v>
          </cell>
        </row>
        <row r="1921">
          <cell r="A1921" t="str">
            <v>4.2.2.3.01.0002</v>
          </cell>
          <cell r="B1921" t="str">
            <v>R-20 PROGRAMA TU CASA</v>
          </cell>
          <cell r="C1921" t="str">
            <v xml:space="preserve"> -   </v>
          </cell>
          <cell r="D1921" t="str">
            <v xml:space="preserve"> -   </v>
          </cell>
          <cell r="E1921" t="str">
            <v xml:space="preserve"> -   </v>
          </cell>
          <cell r="F1921" t="str">
            <v xml:space="preserve"> -   </v>
          </cell>
          <cell r="G1921">
            <v>0</v>
          </cell>
        </row>
        <row r="1922">
          <cell r="A1922" t="str">
            <v>4.2.2.3.01.0003</v>
          </cell>
          <cell r="B1922" t="str">
            <v>R-20 PROG P/DES ZONAS PRIORITARIAS</v>
          </cell>
          <cell r="C1922" t="str">
            <v xml:space="preserve"> -   </v>
          </cell>
          <cell r="D1922" t="str">
            <v xml:space="preserve"> -   </v>
          </cell>
          <cell r="E1922" t="str">
            <v xml:space="preserve"> -   </v>
          </cell>
          <cell r="F1922" t="str">
            <v xml:space="preserve"> -   </v>
          </cell>
          <cell r="G1922">
            <v>0</v>
          </cell>
        </row>
        <row r="1923">
          <cell r="A1923" t="str">
            <v>4.2.2.3.01.0004</v>
          </cell>
          <cell r="B1923" t="str">
            <v>R-11 PAICE</v>
          </cell>
          <cell r="C1923" t="str">
            <v xml:space="preserve"> -   </v>
          </cell>
          <cell r="D1923" t="str">
            <v xml:space="preserve"> -   </v>
          </cell>
          <cell r="E1923" t="str">
            <v xml:space="preserve"> -   </v>
          </cell>
          <cell r="F1923" t="str">
            <v xml:space="preserve"> -   </v>
          </cell>
          <cell r="G1923">
            <v>0</v>
          </cell>
        </row>
        <row r="1924">
          <cell r="A1924" t="str">
            <v>4.2.2.3.01.0005</v>
          </cell>
          <cell r="B1924" t="str">
            <v>R-11 PROG. INFRAEST. DEPORTE MPAL</v>
          </cell>
          <cell r="C1924" t="str">
            <v xml:space="preserve"> -   </v>
          </cell>
          <cell r="D1924" t="str">
            <v xml:space="preserve"> -   </v>
          </cell>
          <cell r="E1924" t="str">
            <v xml:space="preserve"> -   </v>
          </cell>
          <cell r="F1924" t="str">
            <v xml:space="preserve"> -   </v>
          </cell>
          <cell r="G1924">
            <v>0</v>
          </cell>
        </row>
        <row r="1925">
          <cell r="A1925" t="str">
            <v>4.2.2.3.01.0006</v>
          </cell>
          <cell r="B1925" t="str">
            <v>R-11 CONADE</v>
          </cell>
          <cell r="C1925" t="str">
            <v xml:space="preserve"> -   </v>
          </cell>
          <cell r="D1925" t="str">
            <v xml:space="preserve"> -   </v>
          </cell>
          <cell r="E1925" t="str">
            <v xml:space="preserve"> -   </v>
          </cell>
          <cell r="F1925" t="str">
            <v xml:space="preserve"> -   </v>
          </cell>
          <cell r="G1925">
            <v>0</v>
          </cell>
        </row>
        <row r="1926">
          <cell r="A1926" t="str">
            <v>4.2.2.3.01.0007</v>
          </cell>
          <cell r="B1926" t="str">
            <v>R-12 PROG COMUNIDADES SALUDABLES</v>
          </cell>
          <cell r="C1926" t="str">
            <v xml:space="preserve"> -   </v>
          </cell>
          <cell r="D1926" t="str">
            <v xml:space="preserve"> -   </v>
          </cell>
          <cell r="E1926" t="str">
            <v xml:space="preserve"> -   </v>
          </cell>
          <cell r="F1926" t="str">
            <v xml:space="preserve"> -   </v>
          </cell>
          <cell r="G1926">
            <v>0</v>
          </cell>
        </row>
        <row r="1927">
          <cell r="A1927" t="str">
            <v>4.2.2.3.01.0008</v>
          </cell>
          <cell r="B1927" t="str">
            <v>R-23 FONDO DESASTRES NATURALES</v>
          </cell>
          <cell r="C1927" t="str">
            <v xml:space="preserve"> -   </v>
          </cell>
          <cell r="D1927" t="str">
            <v xml:space="preserve"> -   </v>
          </cell>
          <cell r="E1927" t="str">
            <v xml:space="preserve"> -   </v>
          </cell>
          <cell r="F1927" t="str">
            <v xml:space="preserve"> -   </v>
          </cell>
          <cell r="G1927">
            <v>0</v>
          </cell>
        </row>
        <row r="1928">
          <cell r="A1928" t="str">
            <v>4.2.2.3.01.0009</v>
          </cell>
          <cell r="B1928" t="str">
            <v>R-23 FONDO METROPOLITANO</v>
          </cell>
          <cell r="C1928" t="str">
            <v xml:space="preserve"> -   </v>
          </cell>
          <cell r="D1928" t="str">
            <v xml:space="preserve"> -   </v>
          </cell>
          <cell r="E1928" t="str">
            <v xml:space="preserve"> -   </v>
          </cell>
          <cell r="F1928" t="str">
            <v xml:space="preserve"> -   </v>
          </cell>
          <cell r="G1928">
            <v>0</v>
          </cell>
        </row>
        <row r="1929">
          <cell r="A1929" t="str">
            <v>4.2.2.3.01.0010</v>
          </cell>
          <cell r="B1929" t="str">
            <v>R-23 FOPEDEP</v>
          </cell>
          <cell r="C1929" t="str">
            <v xml:space="preserve"> -   </v>
          </cell>
          <cell r="D1929" t="str">
            <v xml:space="preserve"> -   </v>
          </cell>
          <cell r="E1929" t="str">
            <v xml:space="preserve"> -   </v>
          </cell>
          <cell r="F1929" t="str">
            <v xml:space="preserve"> -   </v>
          </cell>
          <cell r="G1929">
            <v>0</v>
          </cell>
        </row>
        <row r="1930">
          <cell r="A1930" t="str">
            <v>4.2.2.3.01.0011</v>
          </cell>
          <cell r="B1930" t="str">
            <v>R-23 PROYECTOS DESARR. REGIONAL</v>
          </cell>
          <cell r="C1930" t="str">
            <v xml:space="preserve"> -   </v>
          </cell>
          <cell r="D1930" t="str">
            <v xml:space="preserve"> -   </v>
          </cell>
          <cell r="E1930" t="str">
            <v xml:space="preserve"> -   </v>
          </cell>
          <cell r="F1930" t="str">
            <v xml:space="preserve"> -   </v>
          </cell>
          <cell r="G1930">
            <v>0</v>
          </cell>
        </row>
        <row r="1931">
          <cell r="A1931" t="str">
            <v>4.2.2.3.01.0012</v>
          </cell>
          <cell r="B1931" t="str">
            <v>R-23 PROGRAMAS REGIONALES</v>
          </cell>
          <cell r="C1931" t="str">
            <v xml:space="preserve"> -   </v>
          </cell>
          <cell r="D1931" t="str">
            <v xml:space="preserve"> -   </v>
          </cell>
          <cell r="E1931" t="str">
            <v xml:space="preserve"> -   </v>
          </cell>
          <cell r="F1931" t="str">
            <v xml:space="preserve"> -   </v>
          </cell>
          <cell r="G1931">
            <v>0</v>
          </cell>
        </row>
        <row r="1932">
          <cell r="A1932" t="str">
            <v>4.2.2.3.01.0013</v>
          </cell>
          <cell r="B1932" t="str">
            <v>R-08 PROG. DESARROLLO RURAL TIPO MPAL</v>
          </cell>
          <cell r="C1932" t="str">
            <v xml:space="preserve"> -   </v>
          </cell>
          <cell r="D1932" t="str">
            <v xml:space="preserve"> -   </v>
          </cell>
          <cell r="E1932" t="str">
            <v xml:space="preserve"> -   </v>
          </cell>
          <cell r="F1932" t="str">
            <v xml:space="preserve"> -   </v>
          </cell>
          <cell r="G1932">
            <v>0</v>
          </cell>
        </row>
        <row r="1933">
          <cell r="A1933" t="str">
            <v>4.2.2.3.01.0014</v>
          </cell>
          <cell r="B1933" t="str">
            <v>R-08 PROG. AGROPECUARIO FIRCO</v>
          </cell>
          <cell r="C1933" t="str">
            <v xml:space="preserve"> -   </v>
          </cell>
          <cell r="D1933" t="str">
            <v xml:space="preserve"> -   </v>
          </cell>
          <cell r="E1933" t="str">
            <v xml:space="preserve"> -   </v>
          </cell>
          <cell r="F1933" t="str">
            <v xml:space="preserve"> -   </v>
          </cell>
          <cell r="G1933">
            <v>0</v>
          </cell>
        </row>
        <row r="1934">
          <cell r="A1934" t="str">
            <v>4.2.2.3.01.0015</v>
          </cell>
          <cell r="B1934" t="str">
            <v>R-06 PROG. FORTALECIMIENTO A LA TRANSVERSALIDAD DE LA PERSPECTIVA DE GÉNERO</v>
          </cell>
          <cell r="C1934" t="str">
            <v xml:space="preserve"> -   </v>
          </cell>
          <cell r="D1934" t="str">
            <v xml:space="preserve"> -   </v>
          </cell>
          <cell r="E1934" t="str">
            <v xml:space="preserve"> -   </v>
          </cell>
          <cell r="F1934" t="str">
            <v xml:space="preserve"> -   </v>
          </cell>
          <cell r="G1934">
            <v>0</v>
          </cell>
        </row>
        <row r="1935">
          <cell r="A1935" t="str">
            <v>4.2.2.3.01.0016</v>
          </cell>
          <cell r="B1935" t="str">
            <v>R-16 PROG NAC-FORESTAL DES. FORESTAL</v>
          </cell>
          <cell r="C1935" t="str">
            <v xml:space="preserve"> -   </v>
          </cell>
          <cell r="D1935" t="str">
            <v xml:space="preserve"> -   </v>
          </cell>
          <cell r="E1935" t="str">
            <v xml:space="preserve"> -   </v>
          </cell>
          <cell r="F1935" t="str">
            <v xml:space="preserve"> -   </v>
          </cell>
          <cell r="G1935">
            <v>0</v>
          </cell>
        </row>
        <row r="1936">
          <cell r="A1936" t="str">
            <v>4.2.2.3.01.0017</v>
          </cell>
          <cell r="B1936" t="str">
            <v>R-16 PROGRAMA APAZU</v>
          </cell>
          <cell r="C1936" t="str">
            <v xml:space="preserve"> -   </v>
          </cell>
          <cell r="D1936" t="str">
            <v xml:space="preserve"> -   </v>
          </cell>
          <cell r="E1936" t="str">
            <v xml:space="preserve"> -   </v>
          </cell>
          <cell r="F1936" t="str">
            <v xml:space="preserve"> -   </v>
          </cell>
          <cell r="G1936">
            <v>0</v>
          </cell>
        </row>
        <row r="1937">
          <cell r="A1937" t="str">
            <v>4.2.2.3.01.0018</v>
          </cell>
          <cell r="B1937" t="str">
            <v>R-16 CONAFOR</v>
          </cell>
          <cell r="C1937" t="str">
            <v xml:space="preserve"> -   </v>
          </cell>
          <cell r="D1937" t="str">
            <v xml:space="preserve"> -   </v>
          </cell>
          <cell r="E1937" t="str">
            <v xml:space="preserve"> -   </v>
          </cell>
          <cell r="F1937" t="str">
            <v xml:space="preserve"> -   </v>
          </cell>
          <cell r="G1937">
            <v>0</v>
          </cell>
        </row>
        <row r="1938">
          <cell r="A1938" t="str">
            <v>4.2.2.3.01.0019</v>
          </cell>
          <cell r="B1938" t="str">
            <v>R-16 SEQUIA</v>
          </cell>
          <cell r="C1938" t="str">
            <v xml:space="preserve"> -   </v>
          </cell>
          <cell r="D1938" t="str">
            <v xml:space="preserve"> -   </v>
          </cell>
          <cell r="E1938" t="str">
            <v xml:space="preserve"> -   </v>
          </cell>
          <cell r="F1938" t="str">
            <v xml:space="preserve"> -   </v>
          </cell>
          <cell r="G1938">
            <v>0</v>
          </cell>
        </row>
        <row r="1939">
          <cell r="A1939" t="str">
            <v>4.2.2.3.01.0020</v>
          </cell>
          <cell r="B1939" t="str">
            <v>R-04 SUBSIDIOS EN MATERIA DE SEGURIDAD PÚBLICA</v>
          </cell>
          <cell r="C1939" t="str">
            <v xml:space="preserve"> -   </v>
          </cell>
          <cell r="D1939" t="str">
            <v xml:space="preserve"> -   </v>
          </cell>
          <cell r="E1939" t="str">
            <v xml:space="preserve"> -   </v>
          </cell>
          <cell r="F1939" t="str">
            <v xml:space="preserve"> -   </v>
          </cell>
          <cell r="G1939">
            <v>0</v>
          </cell>
        </row>
        <row r="1940">
          <cell r="A1940" t="str">
            <v>4.2.2.3.01.0021</v>
          </cell>
          <cell r="B1940" t="str">
            <v>R-04 SUBSIDIOS P/ENTIDADES FEDERATIVAS  P/FORTALECIMIENTO SEGURIDAD PÚBLICA</v>
          </cell>
          <cell r="C1940" t="str">
            <v xml:space="preserve"> -   </v>
          </cell>
          <cell r="D1940" t="str">
            <v xml:space="preserve"> -   </v>
          </cell>
          <cell r="E1940" t="str">
            <v xml:space="preserve"> -   </v>
          </cell>
          <cell r="F1940" t="str">
            <v xml:space="preserve"> -   </v>
          </cell>
          <cell r="G1940">
            <v>0</v>
          </cell>
        </row>
        <row r="1941">
          <cell r="A1941" t="str">
            <v>4.2.2.3.01.0022</v>
          </cell>
          <cell r="B1941" t="str">
            <v>R-04 PROG. NACIONAL DE PREVENCIÓN DELDELITO</v>
          </cell>
          <cell r="C1941" t="str">
            <v xml:space="preserve"> -   </v>
          </cell>
          <cell r="D1941" t="str">
            <v xml:space="preserve"> -   </v>
          </cell>
          <cell r="E1941" t="str">
            <v xml:space="preserve"> -   </v>
          </cell>
          <cell r="F1941" t="str">
            <v xml:space="preserve"> -   </v>
          </cell>
          <cell r="G1941">
            <v>0</v>
          </cell>
        </row>
        <row r="1942">
          <cell r="A1942" t="str">
            <v>4.2.2.3.01.0023</v>
          </cell>
          <cell r="B1942" t="str">
            <v>R-15 PROGRAMA RESCATE ESPACIOS PÚBLICOS</v>
          </cell>
          <cell r="C1942" t="str">
            <v xml:space="preserve"> -   </v>
          </cell>
          <cell r="D1942" t="str">
            <v xml:space="preserve"> -   </v>
          </cell>
          <cell r="E1942" t="str">
            <v xml:space="preserve"> -   </v>
          </cell>
          <cell r="F1942" t="str">
            <v xml:space="preserve"> -   </v>
          </cell>
          <cell r="G1942">
            <v>0</v>
          </cell>
        </row>
        <row r="1943">
          <cell r="A1943" t="str">
            <v>4.2.2.3.01.0024</v>
          </cell>
          <cell r="B1943" t="str">
            <v>R-15 PROGRAMA HÁBITAT</v>
          </cell>
          <cell r="C1943" t="str">
            <v xml:space="preserve"> -   </v>
          </cell>
          <cell r="D1943" t="str">
            <v xml:space="preserve"> -   </v>
          </cell>
          <cell r="E1943" t="str">
            <v xml:space="preserve"> -   </v>
          </cell>
          <cell r="F1943" t="str">
            <v xml:space="preserve"> -   </v>
          </cell>
          <cell r="G1943">
            <v>0</v>
          </cell>
        </row>
        <row r="1944">
          <cell r="A1944" t="str">
            <v>4.2.2.3.01.0025</v>
          </cell>
          <cell r="B1944" t="str">
            <v>R-15 PROG VIVIENDA DIGNA</v>
          </cell>
          <cell r="C1944" t="str">
            <v xml:space="preserve"> -   </v>
          </cell>
          <cell r="D1944" t="str">
            <v xml:space="preserve"> -   </v>
          </cell>
          <cell r="E1944" t="str">
            <v xml:space="preserve"> -   </v>
          </cell>
          <cell r="F1944" t="str">
            <v xml:space="preserve"> -   </v>
          </cell>
          <cell r="G1944">
            <v>0</v>
          </cell>
        </row>
        <row r="1945">
          <cell r="A1945" t="str">
            <v>4.2.2.3.01.0026</v>
          </cell>
          <cell r="B1945" t="str">
            <v>FONDO DE CONTINGENCIAS ECONÓMICAS</v>
          </cell>
          <cell r="C1945" t="str">
            <v xml:space="preserve"> -   </v>
          </cell>
          <cell r="D1945" t="str">
            <v xml:space="preserve"> -   </v>
          </cell>
          <cell r="E1945" t="str">
            <v xml:space="preserve"> -   </v>
          </cell>
          <cell r="F1945" t="str">
            <v xml:space="preserve"> -   </v>
          </cell>
          <cell r="G1945">
            <v>0</v>
          </cell>
        </row>
        <row r="1946">
          <cell r="A1946" t="str">
            <v>4.2.2.3.01.0027</v>
          </cell>
          <cell r="B1946" t="str">
            <v>R23 INFRAESTRUCTURA DEPORTIVA</v>
          </cell>
          <cell r="C1946" t="str">
            <v xml:space="preserve"> -   </v>
          </cell>
          <cell r="D1946" t="str">
            <v xml:space="preserve"> -   </v>
          </cell>
          <cell r="E1946" t="str">
            <v xml:space="preserve"> -   </v>
          </cell>
          <cell r="F1946" t="str">
            <v xml:space="preserve"> -   </v>
          </cell>
          <cell r="G1946">
            <v>0</v>
          </cell>
        </row>
        <row r="1947">
          <cell r="A1947" t="str">
            <v>4.2.2.3.01.0028</v>
          </cell>
          <cell r="B1947" t="str">
            <v>R23 FONDO DE CULTURA</v>
          </cell>
          <cell r="C1947" t="str">
            <v xml:space="preserve"> -   </v>
          </cell>
          <cell r="D1947" t="str">
            <v xml:space="preserve"> -   </v>
          </cell>
          <cell r="E1947" t="str">
            <v xml:space="preserve"> -   </v>
          </cell>
          <cell r="F1947" t="str">
            <v xml:space="preserve"> -   </v>
          </cell>
          <cell r="G1947">
            <v>0</v>
          </cell>
        </row>
        <row r="1948">
          <cell r="A1948" t="str">
            <v>4.2.2.3.01.0029</v>
          </cell>
          <cell r="B1948" t="str">
            <v>RAMO-23 FORTALECE</v>
          </cell>
          <cell r="C1948" t="str">
            <v xml:space="preserve"> -   </v>
          </cell>
          <cell r="D1948" t="str">
            <v xml:space="preserve"> -   </v>
          </cell>
          <cell r="E1948" t="str">
            <v xml:space="preserve"> -   </v>
          </cell>
          <cell r="F1948" t="str">
            <v xml:space="preserve"> -   </v>
          </cell>
          <cell r="G1948">
            <v>0</v>
          </cell>
        </row>
        <row r="1949">
          <cell r="A1949" t="str">
            <v>4.2.2.3.01.0030</v>
          </cell>
          <cell r="B1949" t="str">
            <v>FORTASEG</v>
          </cell>
          <cell r="C1949" t="str">
            <v xml:space="preserve"> -   </v>
          </cell>
          <cell r="D1949" t="str">
            <v xml:space="preserve"> -   </v>
          </cell>
          <cell r="E1949" t="str">
            <v xml:space="preserve"> -   </v>
          </cell>
          <cell r="F1949" t="str">
            <v xml:space="preserve"> -   </v>
          </cell>
          <cell r="G1949">
            <v>0</v>
          </cell>
        </row>
        <row r="1950">
          <cell r="A1950" t="str">
            <v>4.2.2.3.01.0031</v>
          </cell>
          <cell r="B1950" t="str">
            <v>PROAGUA- APAUR  2016</v>
          </cell>
          <cell r="C1950" t="str">
            <v xml:space="preserve"> -   </v>
          </cell>
          <cell r="D1950" t="str">
            <v xml:space="preserve"> -   </v>
          </cell>
          <cell r="E1950" t="str">
            <v xml:space="preserve"> -   </v>
          </cell>
          <cell r="F1950" t="str">
            <v xml:space="preserve"> -   </v>
          </cell>
          <cell r="G1950">
            <v>0</v>
          </cell>
        </row>
        <row r="1951">
          <cell r="A1951" t="str">
            <v>4.2.2.3.01.0032</v>
          </cell>
          <cell r="B1951" t="str">
            <v>R11 CONACULTA</v>
          </cell>
          <cell r="C1951" t="str">
            <v xml:space="preserve"> -   </v>
          </cell>
          <cell r="D1951" t="str">
            <v xml:space="preserve"> -   </v>
          </cell>
          <cell r="E1951" t="str">
            <v xml:space="preserve"> -   </v>
          </cell>
          <cell r="F1951" t="str">
            <v xml:space="preserve"> -   </v>
          </cell>
          <cell r="G1951">
            <v>0</v>
          </cell>
        </row>
        <row r="1952">
          <cell r="A1952" t="str">
            <v>4.2.2.3.01.0033</v>
          </cell>
          <cell r="B1952" t="str">
            <v>R-15 SEDATU INF. VERTIENTE VIVIENDA 2016</v>
          </cell>
          <cell r="C1952" t="str">
            <v xml:space="preserve"> -   </v>
          </cell>
          <cell r="D1952" t="str">
            <v xml:space="preserve"> -   </v>
          </cell>
          <cell r="E1952" t="str">
            <v xml:space="preserve"> -   </v>
          </cell>
          <cell r="F1952" t="str">
            <v xml:space="preserve"> -   </v>
          </cell>
          <cell r="G1952">
            <v>0</v>
          </cell>
        </row>
        <row r="1953">
          <cell r="A1953" t="str">
            <v>4.2.2.3.01.0034</v>
          </cell>
          <cell r="B1953" t="str">
            <v>SEDATU VERTIENTE ESP.  PUB. Y PART COMUN</v>
          </cell>
          <cell r="C1953" t="str">
            <v xml:space="preserve"> -   </v>
          </cell>
          <cell r="D1953" t="str">
            <v xml:space="preserve"> -   </v>
          </cell>
          <cell r="E1953" t="str">
            <v xml:space="preserve"> -   </v>
          </cell>
          <cell r="F1953" t="str">
            <v xml:space="preserve"> -   </v>
          </cell>
          <cell r="G1953">
            <v>0</v>
          </cell>
        </row>
        <row r="1954">
          <cell r="A1954" t="str">
            <v>4.2.2.3.01.0035</v>
          </cell>
          <cell r="B1954" t="str">
            <v>SEDATU VERTIENTE HÁBITAT FEDERAL</v>
          </cell>
          <cell r="C1954" t="str">
            <v xml:space="preserve"> -   </v>
          </cell>
          <cell r="D1954" t="str">
            <v xml:space="preserve"> -   </v>
          </cell>
          <cell r="E1954" t="str">
            <v xml:space="preserve"> -   </v>
          </cell>
          <cell r="F1954" t="str">
            <v xml:space="preserve"> -   </v>
          </cell>
          <cell r="G1954">
            <v>0</v>
          </cell>
        </row>
        <row r="1955">
          <cell r="A1955" t="str">
            <v>4.2.2.3.01.0036</v>
          </cell>
          <cell r="B1955" t="str">
            <v>FORTALECIMIENTO FINANCIERO 2  2016</v>
          </cell>
          <cell r="C1955" t="str">
            <v xml:space="preserve"> -   </v>
          </cell>
          <cell r="D1955" t="str">
            <v xml:space="preserve"> -   </v>
          </cell>
          <cell r="E1955" t="str">
            <v xml:space="preserve"> -   </v>
          </cell>
          <cell r="F1955" t="str">
            <v xml:space="preserve"> -   </v>
          </cell>
          <cell r="G1955">
            <v>0</v>
          </cell>
        </row>
        <row r="1956">
          <cell r="A1956" t="str">
            <v>4.2.2.3.01.0037</v>
          </cell>
          <cell r="B1956" t="str">
            <v>PROGRAMAS REGIONALES 2 2016</v>
          </cell>
          <cell r="C1956" t="str">
            <v xml:space="preserve"> -   </v>
          </cell>
          <cell r="D1956" t="str">
            <v xml:space="preserve"> -   </v>
          </cell>
          <cell r="E1956" t="str">
            <v xml:space="preserve"> -   </v>
          </cell>
          <cell r="F1956" t="str">
            <v xml:space="preserve"> -   </v>
          </cell>
          <cell r="G1956">
            <v>0</v>
          </cell>
        </row>
        <row r="1957">
          <cell r="A1957" t="str">
            <v>4.2.2.3.01.0038</v>
          </cell>
          <cell r="B1957" t="str">
            <v>PROGRAMA EMPLEO TEMPORAL 2016</v>
          </cell>
          <cell r="C1957" t="str">
            <v xml:space="preserve"> -   </v>
          </cell>
          <cell r="D1957" t="str">
            <v xml:space="preserve"> -   </v>
          </cell>
          <cell r="E1957" t="str">
            <v xml:space="preserve"> -   </v>
          </cell>
          <cell r="F1957" t="str">
            <v xml:space="preserve"> -   </v>
          </cell>
          <cell r="G1957">
            <v>0</v>
          </cell>
        </row>
        <row r="1958">
          <cell r="A1958" t="str">
            <v>4.2.2.3.01.0039</v>
          </cell>
          <cell r="B1958" t="str">
            <v>FORTASEG 2017</v>
          </cell>
          <cell r="C1958" t="str">
            <v xml:space="preserve"> -   </v>
          </cell>
          <cell r="D1958" t="str">
            <v xml:space="preserve"> -   </v>
          </cell>
          <cell r="E1958" t="str">
            <v xml:space="preserve"> -   </v>
          </cell>
          <cell r="F1958" t="str">
            <v xml:space="preserve"> -   </v>
          </cell>
          <cell r="G1958">
            <v>0</v>
          </cell>
        </row>
        <row r="1959">
          <cell r="A1959" t="str">
            <v>4.2.2.3.01.0040</v>
          </cell>
          <cell r="B1959" t="str">
            <v>PROGRAMAS REGIONALES 2017 R-23</v>
          </cell>
          <cell r="C1959" t="str">
            <v xml:space="preserve"> -   </v>
          </cell>
          <cell r="D1959" t="str">
            <v xml:space="preserve"> -   </v>
          </cell>
          <cell r="E1959" t="str">
            <v xml:space="preserve"> -   </v>
          </cell>
          <cell r="F1959" t="str">
            <v xml:space="preserve"> -   </v>
          </cell>
          <cell r="G1959">
            <v>0</v>
          </cell>
        </row>
        <row r="1960">
          <cell r="A1960" t="str">
            <v>4.2.2.3.01.0041</v>
          </cell>
          <cell r="B1960" t="str">
            <v>PROGRAMA PROAGUA</v>
          </cell>
          <cell r="C1960" t="str">
            <v xml:space="preserve"> -   </v>
          </cell>
          <cell r="D1960" t="str">
            <v xml:space="preserve"> -   </v>
          </cell>
          <cell r="E1960">
            <v>9398901.8699999992</v>
          </cell>
          <cell r="F1960">
            <v>9398901.8699999992</v>
          </cell>
          <cell r="G1960">
            <v>18797803.739999998</v>
          </cell>
        </row>
        <row r="1961">
          <cell r="A1961" t="str">
            <v>4.2.2.3.01.0042</v>
          </cell>
          <cell r="B1961" t="str">
            <v>PROGRAMA DE  APOYO A LA VIVIENDA 2017</v>
          </cell>
          <cell r="C1961" t="str">
            <v xml:space="preserve"> -   </v>
          </cell>
          <cell r="D1961" t="str">
            <v xml:space="preserve"> -   </v>
          </cell>
          <cell r="E1961" t="str">
            <v xml:space="preserve"> -   </v>
          </cell>
          <cell r="F1961" t="str">
            <v xml:space="preserve"> -   </v>
          </cell>
          <cell r="G1961">
            <v>0</v>
          </cell>
        </row>
        <row r="1962">
          <cell r="A1962" t="str">
            <v>4.2.2.3.01.0043</v>
          </cell>
          <cell r="B1962" t="str">
            <v>SRIA. CULTURA PROY. BALLET ART. DE MTY</v>
          </cell>
          <cell r="C1962" t="str">
            <v xml:space="preserve"> -   </v>
          </cell>
          <cell r="D1962" t="str">
            <v xml:space="preserve"> -   </v>
          </cell>
          <cell r="E1962" t="str">
            <v xml:space="preserve"> -   </v>
          </cell>
          <cell r="F1962" t="str">
            <v xml:space="preserve"> -   </v>
          </cell>
          <cell r="G1962">
            <v>0</v>
          </cell>
        </row>
        <row r="1963">
          <cell r="A1963" t="str">
            <v>4.2.2.3.01.0044</v>
          </cell>
          <cell r="B1963" t="str">
            <v>PROGRAMA ARTE Y SOCIEDAD, RESCATE, CULTURA ESPACIOS PÚBLICOS</v>
          </cell>
          <cell r="C1963" t="str">
            <v xml:space="preserve"> -   </v>
          </cell>
          <cell r="D1963" t="str">
            <v xml:space="preserve"> -   </v>
          </cell>
          <cell r="E1963" t="str">
            <v xml:space="preserve"> -   </v>
          </cell>
          <cell r="F1963" t="str">
            <v xml:space="preserve"> -   </v>
          </cell>
          <cell r="G1963">
            <v>0</v>
          </cell>
        </row>
        <row r="1964">
          <cell r="A1964" t="str">
            <v>4.2.2.3.01.0045</v>
          </cell>
          <cell r="B1964" t="str">
            <v>FORTASEG 2018</v>
          </cell>
          <cell r="C1964" t="str">
            <v xml:space="preserve"> -   </v>
          </cell>
          <cell r="D1964" t="str">
            <v xml:space="preserve"> -   </v>
          </cell>
          <cell r="E1964" t="str">
            <v xml:space="preserve"> -   </v>
          </cell>
          <cell r="F1964" t="str">
            <v xml:space="preserve"> -   </v>
          </cell>
          <cell r="G1964">
            <v>0</v>
          </cell>
        </row>
        <row r="1965">
          <cell r="A1965" t="str">
            <v>4.2.2.3.01.0046</v>
          </cell>
          <cell r="B1965" t="str">
            <v>PROGRAMAS REGIONALES 2 2018</v>
          </cell>
          <cell r="C1965" t="str">
            <v xml:space="preserve"> -   </v>
          </cell>
          <cell r="D1965" t="str">
            <v xml:space="preserve"> -   </v>
          </cell>
          <cell r="E1965" t="str">
            <v xml:space="preserve"> -   </v>
          </cell>
          <cell r="F1965" t="str">
            <v xml:space="preserve"> -   </v>
          </cell>
          <cell r="G1965">
            <v>0</v>
          </cell>
        </row>
        <row r="1966">
          <cell r="A1966" t="str">
            <v>4.2.2.3.01.0047</v>
          </cell>
          <cell r="B1966" t="str">
            <v>SEDATU FONHAPO 3 RECURSO FEDERAL</v>
          </cell>
          <cell r="C1966" t="str">
            <v xml:space="preserve"> -   </v>
          </cell>
          <cell r="D1966" t="str">
            <v xml:space="preserve"> -   </v>
          </cell>
          <cell r="E1966" t="str">
            <v xml:space="preserve"> -   </v>
          </cell>
          <cell r="F1966" t="str">
            <v xml:space="preserve"> -   </v>
          </cell>
          <cell r="G1966">
            <v>0</v>
          </cell>
        </row>
        <row r="1967">
          <cell r="A1967" t="str">
            <v>4.2.2.3.01.0048</v>
          </cell>
          <cell r="B1967" t="str">
            <v>SEDATU RESCATE ESPACIOS PÚBLICOS 2018</v>
          </cell>
          <cell r="C1967" t="str">
            <v xml:space="preserve"> -   </v>
          </cell>
          <cell r="D1967" t="str">
            <v xml:space="preserve"> -   </v>
          </cell>
          <cell r="E1967" t="str">
            <v xml:space="preserve"> -   </v>
          </cell>
          <cell r="F1967" t="str">
            <v xml:space="preserve"> -   </v>
          </cell>
          <cell r="G1967">
            <v>0</v>
          </cell>
        </row>
        <row r="1968">
          <cell r="A1968" t="str">
            <v>4.2.2.3.01.0049</v>
          </cell>
          <cell r="B1968" t="str">
            <v>PREVENCIÓN VIOLENCIA CONTRA LAS MUJERES</v>
          </cell>
          <cell r="C1968" t="str">
            <v xml:space="preserve"> -   </v>
          </cell>
          <cell r="D1968" t="str">
            <v xml:space="preserve"> -   </v>
          </cell>
          <cell r="E1968" t="str">
            <v xml:space="preserve"> -   </v>
          </cell>
          <cell r="F1968" t="str">
            <v xml:space="preserve"> -   </v>
          </cell>
          <cell r="G1968">
            <v>0</v>
          </cell>
        </row>
        <row r="1969">
          <cell r="A1969" t="str">
            <v>4.2.2.3.01.0050</v>
          </cell>
          <cell r="B1969" t="str">
            <v>FORTASEG 2019</v>
          </cell>
          <cell r="C1969" t="str">
            <v xml:space="preserve"> -   </v>
          </cell>
          <cell r="D1969" t="str">
            <v xml:space="preserve"> -   </v>
          </cell>
          <cell r="E1969" t="str">
            <v xml:space="preserve"> -   </v>
          </cell>
          <cell r="F1969" t="str">
            <v xml:space="preserve"> -   </v>
          </cell>
          <cell r="G1969">
            <v>0</v>
          </cell>
        </row>
        <row r="1970">
          <cell r="A1970" t="str">
            <v>4.2.2.3.01.0051</v>
          </cell>
          <cell r="B1970" t="str">
            <v>PROAGUA 2019</v>
          </cell>
          <cell r="C1970" t="str">
            <v xml:space="preserve"> -   </v>
          </cell>
          <cell r="D1970" t="str">
            <v xml:space="preserve"> -   </v>
          </cell>
          <cell r="E1970" t="str">
            <v xml:space="preserve"> -   </v>
          </cell>
          <cell r="F1970" t="str">
            <v xml:space="preserve"> -   </v>
          </cell>
          <cell r="G1970">
            <v>0</v>
          </cell>
        </row>
        <row r="1971">
          <cell r="A1971" t="str">
            <v>4.2.2.3.01.0052</v>
          </cell>
          <cell r="B1971" t="str">
            <v>FORTASEG 2020</v>
          </cell>
          <cell r="C1971" t="str">
            <v xml:space="preserve"> -   </v>
          </cell>
          <cell r="D1971" t="str">
            <v xml:space="preserve"> -   </v>
          </cell>
          <cell r="E1971" t="str">
            <v xml:space="preserve"> -   </v>
          </cell>
          <cell r="F1971" t="str">
            <v xml:space="preserve"> -   </v>
          </cell>
          <cell r="G1971">
            <v>0</v>
          </cell>
        </row>
        <row r="1972">
          <cell r="A1972" t="str">
            <v>4.2.2.3.01.0061</v>
          </cell>
          <cell r="B1972" t="str">
            <v>INTERESES FONDOS FEDERALES</v>
          </cell>
          <cell r="C1972" t="str">
            <v xml:space="preserve"> -   </v>
          </cell>
          <cell r="D1972" t="str">
            <v xml:space="preserve"> -   </v>
          </cell>
          <cell r="E1972">
            <v>208922.11</v>
          </cell>
          <cell r="F1972">
            <v>208922.11</v>
          </cell>
          <cell r="G1972">
            <v>417844.22</v>
          </cell>
        </row>
        <row r="1973">
          <cell r="A1973" t="str">
            <v>4.2.2.3.02.0000</v>
          </cell>
          <cell r="B1973" t="str">
            <v>SUBSIDIOS ESTATALES</v>
          </cell>
          <cell r="C1973" t="str">
            <v xml:space="preserve"> -   </v>
          </cell>
          <cell r="D1973">
            <v>203530872.12</v>
          </cell>
          <cell r="E1973">
            <v>736628319.99000001</v>
          </cell>
          <cell r="F1973">
            <v>533097447.87</v>
          </cell>
          <cell r="G1973">
            <v>1473256639.98</v>
          </cell>
        </row>
        <row r="1974">
          <cell r="A1974" t="str">
            <v>4.2.2.3.02.0001</v>
          </cell>
          <cell r="B1974" t="str">
            <v>FONDOS DESCENTRALIZADOS EST.</v>
          </cell>
          <cell r="C1974" t="str">
            <v xml:space="preserve"> -   </v>
          </cell>
          <cell r="D1974">
            <v>18210502.530000001</v>
          </cell>
          <cell r="E1974">
            <v>98611647.030000001</v>
          </cell>
          <cell r="F1974">
            <v>80401144.5</v>
          </cell>
          <cell r="G1974">
            <v>197223294.06</v>
          </cell>
        </row>
        <row r="1975">
          <cell r="A1975" t="str">
            <v>4.2.2.3.02.0002</v>
          </cell>
          <cell r="B1975" t="str">
            <v>OTROS SUBSIDIOS ESTATALES</v>
          </cell>
          <cell r="C1975" t="str">
            <v xml:space="preserve"> -   </v>
          </cell>
          <cell r="D1975" t="str">
            <v xml:space="preserve"> -   </v>
          </cell>
          <cell r="E1975">
            <v>46340902</v>
          </cell>
          <cell r="F1975">
            <v>46340902</v>
          </cell>
          <cell r="G1975">
            <v>92681804</v>
          </cell>
        </row>
        <row r="1976">
          <cell r="A1976" t="str">
            <v>4.2.2.3.02.0003</v>
          </cell>
          <cell r="B1976" t="str">
            <v>FONDO DESARROLLO MUNICIPAL</v>
          </cell>
          <cell r="C1976" t="str">
            <v xml:space="preserve"> -   </v>
          </cell>
          <cell r="D1976" t="str">
            <v xml:space="preserve"> -   </v>
          </cell>
          <cell r="E1976">
            <v>35521453.200000003</v>
          </cell>
          <cell r="F1976">
            <v>35521453.200000003</v>
          </cell>
          <cell r="G1976">
            <v>71042906.400000006</v>
          </cell>
        </row>
        <row r="1977">
          <cell r="A1977" t="str">
            <v>4.2.2.3.02.0004</v>
          </cell>
          <cell r="B1977" t="str">
            <v>FONDOS DE SEGURIDAD MUNICIPAL</v>
          </cell>
          <cell r="C1977" t="str">
            <v xml:space="preserve"> -   </v>
          </cell>
          <cell r="D1977" t="str">
            <v xml:space="preserve"> -   </v>
          </cell>
          <cell r="E1977">
            <v>93613126.340000004</v>
          </cell>
          <cell r="F1977">
            <v>93613126.340000004</v>
          </cell>
          <cell r="G1977">
            <v>187226252.68000001</v>
          </cell>
        </row>
        <row r="1978">
          <cell r="A1978" t="str">
            <v>4.2.2.3.02.0005</v>
          </cell>
          <cell r="B1978" t="str">
            <v>FONDOS DESCENTRALIZADOS PARA FINES ESPECÍFICOS</v>
          </cell>
          <cell r="C1978" t="str">
            <v xml:space="preserve"> -   </v>
          </cell>
          <cell r="D1978" t="str">
            <v xml:space="preserve"> -   </v>
          </cell>
          <cell r="E1978" t="str">
            <v xml:space="preserve"> -   </v>
          </cell>
          <cell r="F1978" t="str">
            <v xml:space="preserve"> -   </v>
          </cell>
          <cell r="G1978">
            <v>0</v>
          </cell>
        </row>
        <row r="1979">
          <cell r="A1979" t="str">
            <v>4.2.2.3.02.0006</v>
          </cell>
          <cell r="B1979" t="str">
            <v>FDO PROYECTOS DE INFRAEST. MUNICIPAL</v>
          </cell>
          <cell r="C1979" t="str">
            <v xml:space="preserve"> -   </v>
          </cell>
          <cell r="D1979" t="str">
            <v xml:space="preserve"> -   </v>
          </cell>
          <cell r="E1979" t="str">
            <v xml:space="preserve"> -   </v>
          </cell>
          <cell r="F1979" t="str">
            <v xml:space="preserve"> -   </v>
          </cell>
          <cell r="G1979">
            <v>0</v>
          </cell>
        </row>
        <row r="1980">
          <cell r="A1980" t="str">
            <v>4.2.2.3.02.0007</v>
          </cell>
          <cell r="B1980" t="str">
            <v>PROVISIONES ECONÓMICAS EQUIDAD DE GÉNERO</v>
          </cell>
          <cell r="C1980" t="str">
            <v xml:space="preserve"> -   </v>
          </cell>
          <cell r="D1980" t="str">
            <v xml:space="preserve"> -   </v>
          </cell>
          <cell r="E1980" t="str">
            <v xml:space="preserve"> -   </v>
          </cell>
          <cell r="F1980" t="str">
            <v xml:space="preserve"> -   </v>
          </cell>
          <cell r="G1980">
            <v>0</v>
          </cell>
        </row>
        <row r="1981">
          <cell r="A1981" t="str">
            <v>4.2.2.3.02.0008</v>
          </cell>
          <cell r="B1981" t="str">
            <v>FONDO DE APOYO DEFENSORIAS MUNICIPALES</v>
          </cell>
          <cell r="C1981" t="str">
            <v xml:space="preserve"> -   </v>
          </cell>
          <cell r="D1981" t="str">
            <v xml:space="preserve"> -   </v>
          </cell>
          <cell r="E1981" t="str">
            <v xml:space="preserve"> -   </v>
          </cell>
          <cell r="F1981" t="str">
            <v xml:space="preserve"> -   </v>
          </cell>
          <cell r="G1981">
            <v>0</v>
          </cell>
        </row>
        <row r="1982">
          <cell r="A1982" t="str">
            <v>4.2.2.3.02.0009</v>
          </cell>
          <cell r="B1982" t="str">
            <v>PROVISIONES ECONÓMICAS</v>
          </cell>
          <cell r="C1982" t="str">
            <v xml:space="preserve"> -   </v>
          </cell>
          <cell r="D1982" t="str">
            <v xml:space="preserve"> -   </v>
          </cell>
          <cell r="E1982">
            <v>97959283</v>
          </cell>
          <cell r="F1982">
            <v>97959283</v>
          </cell>
          <cell r="G1982">
            <v>195918566</v>
          </cell>
        </row>
        <row r="1983">
          <cell r="A1983" t="str">
            <v>4.2.2.3.02.0010</v>
          </cell>
          <cell r="B1983" t="str">
            <v>PROGRAMA ALERTA DE GÉNERO 2019</v>
          </cell>
          <cell r="C1983" t="str">
            <v xml:space="preserve"> -   </v>
          </cell>
          <cell r="D1983" t="str">
            <v xml:space="preserve"> -   </v>
          </cell>
          <cell r="E1983" t="str">
            <v xml:space="preserve"> -   </v>
          </cell>
          <cell r="F1983" t="str">
            <v xml:space="preserve"> -   </v>
          </cell>
          <cell r="G1983">
            <v>0</v>
          </cell>
        </row>
        <row r="1984">
          <cell r="A1984" t="str">
            <v>4.2.2.3.02.0011</v>
          </cell>
          <cell r="B1984" t="str">
            <v>SUBSIDIOS DIF ESTATAL</v>
          </cell>
          <cell r="C1984" t="str">
            <v xml:space="preserve"> -   </v>
          </cell>
          <cell r="D1984" t="str">
            <v xml:space="preserve"> -   </v>
          </cell>
          <cell r="E1984" t="str">
            <v xml:space="preserve"> -   </v>
          </cell>
          <cell r="F1984" t="str">
            <v xml:space="preserve"> -   </v>
          </cell>
          <cell r="G1984">
            <v>0</v>
          </cell>
        </row>
        <row r="1985">
          <cell r="A1985" t="str">
            <v>4.2.2.3.02.0012</v>
          </cell>
          <cell r="B1985" t="str">
            <v>PREVENCION DE VIOLENCIA CONTRA LA MUJER  (ALERTA DE GÉNERO MUNICIPAL)</v>
          </cell>
          <cell r="C1985" t="str">
            <v xml:space="preserve"> -   </v>
          </cell>
          <cell r="D1985">
            <v>107109866.79000001</v>
          </cell>
          <cell r="E1985">
            <v>114651471.19</v>
          </cell>
          <cell r="F1985">
            <v>7541604.4000000004</v>
          </cell>
          <cell r="G1985">
            <v>229302942.38000003</v>
          </cell>
        </row>
        <row r="1986">
          <cell r="A1986" t="str">
            <v>4.2.2.3.02.0013</v>
          </cell>
          <cell r="B1986" t="str">
            <v>PROYECTOS P INFRAEST MPAL PARA FINES ESPECIFICOS</v>
          </cell>
          <cell r="C1986" t="str">
            <v xml:space="preserve"> -   </v>
          </cell>
          <cell r="D1986" t="str">
            <v xml:space="preserve"> -   </v>
          </cell>
          <cell r="E1986">
            <v>18148000</v>
          </cell>
          <cell r="F1986">
            <v>18148000</v>
          </cell>
          <cell r="G1986">
            <v>36296000</v>
          </cell>
        </row>
        <row r="1987">
          <cell r="A1987" t="str">
            <v>4.2.2.3.02.0014</v>
          </cell>
          <cell r="B1987" t="str">
            <v>REHABILITACION VIAL</v>
          </cell>
          <cell r="C1987" t="str">
            <v xml:space="preserve"> -   </v>
          </cell>
          <cell r="D1987" t="str">
            <v xml:space="preserve"> -   </v>
          </cell>
          <cell r="E1987">
            <v>7513355.9400000004</v>
          </cell>
          <cell r="F1987">
            <v>7513355.9400000004</v>
          </cell>
          <cell r="G1987">
            <v>15026711.880000001</v>
          </cell>
        </row>
        <row r="1988">
          <cell r="A1988" t="str">
            <v>4.2.2.3.02.0015</v>
          </cell>
          <cell r="B1988" t="str">
            <v>MODERN Y MOVILIDAD MULTIMODAL PSV</v>
          </cell>
          <cell r="C1988" t="str">
            <v xml:space="preserve"> -   </v>
          </cell>
          <cell r="D1988">
            <v>78210502.530000001</v>
          </cell>
          <cell r="E1988">
            <v>156421005.06</v>
          </cell>
          <cell r="F1988">
            <v>78210502.530000001</v>
          </cell>
          <cell r="G1988">
            <v>312842010.12</v>
          </cell>
        </row>
        <row r="1989">
          <cell r="A1989" t="str">
            <v>4.2.2.3.02.0016</v>
          </cell>
          <cell r="B1989" t="str">
            <v>REHABILITACION VIAL INTERSECCIONES 3 2022</v>
          </cell>
          <cell r="C1989" t="str">
            <v xml:space="preserve"> -   </v>
          </cell>
          <cell r="D1989" t="str">
            <v xml:space="preserve"> -   </v>
          </cell>
          <cell r="E1989">
            <v>47109866.789999999</v>
          </cell>
          <cell r="F1989">
            <v>47109866.789999999</v>
          </cell>
          <cell r="G1989">
            <v>94219733.579999998</v>
          </cell>
        </row>
        <row r="1990">
          <cell r="A1990" t="str">
            <v>4.2.2.3.02.0017</v>
          </cell>
          <cell r="B1990" t="str">
            <v>REHABILITACION VIAL INTERSECCIONES 2022</v>
          </cell>
          <cell r="C1990" t="str">
            <v xml:space="preserve"> -   </v>
          </cell>
          <cell r="D1990" t="str">
            <v xml:space="preserve"> -   </v>
          </cell>
          <cell r="E1990">
            <v>7946511.1600000001</v>
          </cell>
          <cell r="F1990">
            <v>7946511.1600000001</v>
          </cell>
          <cell r="G1990">
            <v>15893022.32</v>
          </cell>
        </row>
        <row r="1991">
          <cell r="A1991" t="str">
            <v>4.2.2.3.02.0018</v>
          </cell>
          <cell r="B1991" t="str">
            <v>MODERN MOV MULTIMODAL P.LEONES Y P.HIERRO</v>
          </cell>
          <cell r="C1991" t="str">
            <v xml:space="preserve"> -   </v>
          </cell>
          <cell r="D1991" t="str">
            <v xml:space="preserve"> -   </v>
          </cell>
          <cell r="E1991" t="str">
            <v xml:space="preserve"> -   </v>
          </cell>
          <cell r="F1991" t="str">
            <v xml:space="preserve"> -   </v>
          </cell>
          <cell r="G1991">
            <v>0</v>
          </cell>
        </row>
        <row r="1992">
          <cell r="A1992" t="str">
            <v>4.2.2.3.02.0061</v>
          </cell>
          <cell r="B1992" t="str">
            <v>INTERESES FONDOS ESTATALES</v>
          </cell>
          <cell r="C1992" t="str">
            <v xml:space="preserve"> -   </v>
          </cell>
          <cell r="D1992">
            <v>0.27</v>
          </cell>
          <cell r="E1992">
            <v>12791698.279999999</v>
          </cell>
          <cell r="F1992">
            <v>12791698.01</v>
          </cell>
          <cell r="G1992">
            <v>25583396.559999999</v>
          </cell>
        </row>
        <row r="1993">
          <cell r="A1993" t="str">
            <v>4.2.2.5.00.0000</v>
          </cell>
          <cell r="B1993" t="str">
            <v>PENSIONES Y JUBILACIONES</v>
          </cell>
          <cell r="C1993" t="str">
            <v xml:space="preserve"> -   </v>
          </cell>
          <cell r="D1993" t="str">
            <v xml:space="preserve"> -   </v>
          </cell>
          <cell r="E1993" t="str">
            <v xml:space="preserve"> -   </v>
          </cell>
          <cell r="F1993" t="str">
            <v xml:space="preserve"> -   </v>
          </cell>
          <cell r="G1993">
            <v>0</v>
          </cell>
        </row>
        <row r="1994">
          <cell r="A1994" t="str">
            <v>4.2.2.7.00.0000</v>
          </cell>
          <cell r="B1994" t="str">
            <v>TRANSFERENCIAS DEL FONDO MEXICANO DEL PETRÓLEO PARA LA ESTABILIZACIÓN Y EL DESARROLLO</v>
          </cell>
          <cell r="C1994" t="str">
            <v xml:space="preserve"> -   </v>
          </cell>
          <cell r="D1994" t="str">
            <v xml:space="preserve"> -   </v>
          </cell>
          <cell r="E1994" t="str">
            <v xml:space="preserve"> -   </v>
          </cell>
          <cell r="F1994" t="str">
            <v xml:space="preserve"> -   </v>
          </cell>
          <cell r="G1994">
            <v>0</v>
          </cell>
        </row>
        <row r="1995">
          <cell r="A1995" t="str">
            <v>4.3.0.0.00.0000</v>
          </cell>
          <cell r="B1995" t="str">
            <v>OTROS INGRESOS Y BENEFICIOS</v>
          </cell>
          <cell r="C1995" t="str">
            <v xml:space="preserve"> -   </v>
          </cell>
          <cell r="D1995">
            <v>3674.21</v>
          </cell>
          <cell r="E1995">
            <v>90438.05</v>
          </cell>
          <cell r="F1995">
            <v>86763.839999999997</v>
          </cell>
          <cell r="G1995">
            <v>180876.1</v>
          </cell>
        </row>
        <row r="1996">
          <cell r="A1996" t="str">
            <v>4.3.1.0.00.0000</v>
          </cell>
          <cell r="B1996" t="str">
            <v>INGRESOS FINANCIEROS</v>
          </cell>
          <cell r="C1996" t="str">
            <v xml:space="preserve"> -   </v>
          </cell>
          <cell r="D1996" t="str">
            <v xml:space="preserve"> -   </v>
          </cell>
          <cell r="E1996" t="str">
            <v xml:space="preserve"> -   </v>
          </cell>
          <cell r="F1996" t="str">
            <v xml:space="preserve"> -   </v>
          </cell>
          <cell r="G1996">
            <v>0</v>
          </cell>
        </row>
        <row r="1997">
          <cell r="A1997" t="str">
            <v>4.3.1.1.00.0000</v>
          </cell>
          <cell r="B1997" t="str">
            <v>INTERESES GANADOS DE TÍTULOS, VALORES Y DEMÁS INSTRUMENTOS FINANCIEROS</v>
          </cell>
          <cell r="C1997" t="str">
            <v xml:space="preserve"> -   </v>
          </cell>
          <cell r="D1997" t="str">
            <v xml:space="preserve"> -   </v>
          </cell>
          <cell r="E1997" t="str">
            <v xml:space="preserve"> -   </v>
          </cell>
          <cell r="F1997" t="str">
            <v xml:space="preserve"> -   </v>
          </cell>
          <cell r="G1997">
            <v>0</v>
          </cell>
        </row>
        <row r="1998">
          <cell r="A1998" t="str">
            <v>4.3.1.9.00.0000</v>
          </cell>
          <cell r="B1998" t="str">
            <v>OTROS INGRESOS FINANCIEROS</v>
          </cell>
          <cell r="C1998" t="str">
            <v xml:space="preserve"> -   </v>
          </cell>
          <cell r="D1998" t="str">
            <v xml:space="preserve"> -   </v>
          </cell>
          <cell r="E1998" t="str">
            <v xml:space="preserve"> -   </v>
          </cell>
          <cell r="F1998" t="str">
            <v xml:space="preserve"> -   </v>
          </cell>
          <cell r="G1998">
            <v>0</v>
          </cell>
        </row>
        <row r="1999">
          <cell r="A1999" t="str">
            <v>4.3.2.0.00.0000</v>
          </cell>
          <cell r="B1999" t="str">
            <v>INCREMENTO POR VARIACIÓN DE INVENTARIOS</v>
          </cell>
          <cell r="C1999" t="str">
            <v xml:space="preserve"> -   </v>
          </cell>
          <cell r="D1999" t="str">
            <v xml:space="preserve"> -   </v>
          </cell>
          <cell r="E1999" t="str">
            <v xml:space="preserve"> -   </v>
          </cell>
          <cell r="F1999" t="str">
            <v xml:space="preserve"> -   </v>
          </cell>
          <cell r="G1999">
            <v>0</v>
          </cell>
        </row>
        <row r="2000">
          <cell r="A2000" t="str">
            <v>4.3.2.1.00.0000</v>
          </cell>
          <cell r="B2000" t="str">
            <v>INCREMENTO POR VARIACIÓN DE INVENTARIOS DE MERCANCÍAS PARA VENTA</v>
          </cell>
          <cell r="C2000" t="str">
            <v xml:space="preserve"> -   </v>
          </cell>
          <cell r="D2000" t="str">
            <v xml:space="preserve"> -   </v>
          </cell>
          <cell r="E2000" t="str">
            <v xml:space="preserve"> -   </v>
          </cell>
          <cell r="F2000" t="str">
            <v xml:space="preserve"> -   </v>
          </cell>
          <cell r="G2000">
            <v>0</v>
          </cell>
        </row>
        <row r="2001">
          <cell r="A2001" t="str">
            <v>4.3.2.2.00.0000</v>
          </cell>
          <cell r="B2001" t="str">
            <v>INCREMENTO POR VARIACIÓN DE INVENTARIOS DE MERCANCÍAS TERMINADAS</v>
          </cell>
          <cell r="C2001" t="str">
            <v xml:space="preserve"> -   </v>
          </cell>
          <cell r="D2001" t="str">
            <v xml:space="preserve"> -   </v>
          </cell>
          <cell r="E2001" t="str">
            <v xml:space="preserve"> -   </v>
          </cell>
          <cell r="F2001" t="str">
            <v xml:space="preserve"> -   </v>
          </cell>
          <cell r="G2001">
            <v>0</v>
          </cell>
        </row>
        <row r="2002">
          <cell r="A2002" t="str">
            <v>4.3.2.3.00.0000</v>
          </cell>
          <cell r="B2002" t="str">
            <v>INCREMENTO POR VARIACIÓN DE INVENTARIOS DE MERCANCÍAS EN PROCESO DE ELABORACIÓN</v>
          </cell>
          <cell r="C2002" t="str">
            <v xml:space="preserve"> -   </v>
          </cell>
          <cell r="D2002" t="str">
            <v xml:space="preserve"> -   </v>
          </cell>
          <cell r="E2002" t="str">
            <v xml:space="preserve"> -   </v>
          </cell>
          <cell r="F2002" t="str">
            <v xml:space="preserve"> -   </v>
          </cell>
          <cell r="G2002">
            <v>0</v>
          </cell>
        </row>
        <row r="2003">
          <cell r="A2003" t="str">
            <v>4.3.2.4.00.0000</v>
          </cell>
          <cell r="B2003" t="str">
            <v>INCREMENTO POR VARIACIÓN DE INVENTARIOS DE MATERIAS PRIMAS, MATERIALES Y SUMINISTROS PARA PRODUCCIÓN</v>
          </cell>
          <cell r="C2003" t="str">
            <v xml:space="preserve"> -   </v>
          </cell>
          <cell r="D2003" t="str">
            <v xml:space="preserve"> -   </v>
          </cell>
          <cell r="E2003" t="str">
            <v xml:space="preserve"> -   </v>
          </cell>
          <cell r="F2003" t="str">
            <v xml:space="preserve"> -   </v>
          </cell>
          <cell r="G2003">
            <v>0</v>
          </cell>
        </row>
        <row r="2004">
          <cell r="A2004" t="str">
            <v>4.3.2.5.00.0000</v>
          </cell>
          <cell r="B2004" t="str">
            <v>INCREMENTO POR VARIACIÓN DE ALMACÉN DE MATERIAS PRIMAS, MATERIALES Y SUMINISTROS DE CONSUMO</v>
          </cell>
          <cell r="C2004" t="str">
            <v xml:space="preserve"> -   </v>
          </cell>
          <cell r="D2004" t="str">
            <v xml:space="preserve"> -   </v>
          </cell>
          <cell r="E2004" t="str">
            <v xml:space="preserve"> -   </v>
          </cell>
          <cell r="F2004" t="str">
            <v xml:space="preserve"> -   </v>
          </cell>
          <cell r="G2004">
            <v>0</v>
          </cell>
        </row>
        <row r="2005">
          <cell r="A2005" t="str">
            <v>4.3.3.0.00.0000</v>
          </cell>
          <cell r="B2005" t="str">
            <v>DISMINUCIÓN DEL EXCESO DE ESTIMACIONES POR PERDIDA O DETERIORO U OBSOLESCENCIA</v>
          </cell>
          <cell r="C2005" t="str">
            <v xml:space="preserve"> -   </v>
          </cell>
          <cell r="D2005" t="str">
            <v xml:space="preserve"> -   </v>
          </cell>
          <cell r="E2005" t="str">
            <v xml:space="preserve"> -   </v>
          </cell>
          <cell r="F2005" t="str">
            <v xml:space="preserve"> -   </v>
          </cell>
          <cell r="G2005">
            <v>0</v>
          </cell>
        </row>
        <row r="2006">
          <cell r="A2006" t="str">
            <v>4.3.3.1.00.0000</v>
          </cell>
          <cell r="B2006" t="str">
            <v>DISMINUCIÓN DEL EXCESO DE ESTIMACIONES POR PERDIDA O DETERIORO U OBSOLESCENCIA</v>
          </cell>
          <cell r="C2006" t="str">
            <v xml:space="preserve"> -   </v>
          </cell>
          <cell r="D2006" t="str">
            <v xml:space="preserve"> -   </v>
          </cell>
          <cell r="E2006" t="str">
            <v xml:space="preserve"> -   </v>
          </cell>
          <cell r="F2006" t="str">
            <v xml:space="preserve"> -   </v>
          </cell>
          <cell r="G2006">
            <v>0</v>
          </cell>
        </row>
        <row r="2007">
          <cell r="A2007" t="str">
            <v>4.3.4.0.00.0000</v>
          </cell>
          <cell r="B2007" t="str">
            <v>DISMINUCIÓN DEL EXCESO DE PROVISIONES</v>
          </cell>
          <cell r="C2007" t="str">
            <v xml:space="preserve"> -   </v>
          </cell>
          <cell r="D2007" t="str">
            <v xml:space="preserve"> -   </v>
          </cell>
          <cell r="E2007" t="str">
            <v xml:space="preserve"> -   </v>
          </cell>
          <cell r="F2007" t="str">
            <v xml:space="preserve"> -   </v>
          </cell>
          <cell r="G2007">
            <v>0</v>
          </cell>
        </row>
        <row r="2008">
          <cell r="A2008" t="str">
            <v>4.3.4.1.00.0000</v>
          </cell>
          <cell r="B2008" t="str">
            <v>DISMINUCIÓN DEL EXCESO EN PROVISIONES</v>
          </cell>
          <cell r="C2008" t="str">
            <v xml:space="preserve"> -   </v>
          </cell>
          <cell r="D2008" t="str">
            <v xml:space="preserve"> -   </v>
          </cell>
          <cell r="E2008" t="str">
            <v xml:space="preserve"> -   </v>
          </cell>
          <cell r="F2008" t="str">
            <v xml:space="preserve"> -   </v>
          </cell>
          <cell r="G2008">
            <v>0</v>
          </cell>
        </row>
        <row r="2009">
          <cell r="A2009" t="str">
            <v>4.3.4.1.01.0000</v>
          </cell>
          <cell r="B2009" t="str">
            <v>DISMINUCIÓN DEL EXCESO EN PROVISIONES CON SENTENCIA DEFINITIVA Y HAN CAUSADO EJECUTORIA</v>
          </cell>
          <cell r="C2009" t="str">
            <v xml:space="preserve"> -   </v>
          </cell>
          <cell r="D2009" t="str">
            <v xml:space="preserve"> -   </v>
          </cell>
          <cell r="E2009" t="str">
            <v xml:space="preserve"> -   </v>
          </cell>
          <cell r="F2009" t="str">
            <v xml:space="preserve"> -   </v>
          </cell>
          <cell r="G2009">
            <v>0</v>
          </cell>
        </row>
        <row r="2010">
          <cell r="A2010" t="str">
            <v>4.3.4.1.01.0001</v>
          </cell>
          <cell r="B2010" t="str">
            <v>DISMINUCIÓN DEL EXCESO EN PROVISIONES CON SENTENCIA DEFINITIVA Y HAN CAUSADO EJECUTORIA</v>
          </cell>
          <cell r="C2010" t="str">
            <v xml:space="preserve"> -   </v>
          </cell>
          <cell r="D2010" t="str">
            <v xml:space="preserve"> -   </v>
          </cell>
          <cell r="E2010" t="str">
            <v xml:space="preserve"> -   </v>
          </cell>
          <cell r="F2010" t="str">
            <v xml:space="preserve"> -   </v>
          </cell>
          <cell r="G2010">
            <v>0</v>
          </cell>
        </row>
        <row r="2011">
          <cell r="A2011" t="str">
            <v>4.3.9.0.00.0000</v>
          </cell>
          <cell r="B2011" t="str">
            <v>OTROS INGRESOS Y BENEFICIOS VARIOS</v>
          </cell>
          <cell r="C2011" t="str">
            <v xml:space="preserve"> -   </v>
          </cell>
          <cell r="D2011">
            <v>3674.21</v>
          </cell>
          <cell r="E2011">
            <v>90438.05</v>
          </cell>
          <cell r="F2011">
            <v>86763.839999999997</v>
          </cell>
          <cell r="G2011">
            <v>180876.1</v>
          </cell>
        </row>
        <row r="2012">
          <cell r="A2012" t="str">
            <v>4.3.9.2.00.0000</v>
          </cell>
          <cell r="B2012" t="str">
            <v>BONIFICACIONES Y DESCUENTOS OBTENIDOS</v>
          </cell>
          <cell r="C2012" t="str">
            <v xml:space="preserve"> -   </v>
          </cell>
          <cell r="D2012" t="str">
            <v xml:space="preserve"> -   </v>
          </cell>
          <cell r="E2012" t="str">
            <v xml:space="preserve"> -   </v>
          </cell>
          <cell r="F2012" t="str">
            <v xml:space="preserve"> -   </v>
          </cell>
          <cell r="G2012">
            <v>0</v>
          </cell>
        </row>
        <row r="2013">
          <cell r="A2013" t="str">
            <v>4.3.9.3.00.0000</v>
          </cell>
          <cell r="B2013" t="str">
            <v>DIFERENCIAS POR TIPO DE CAMBIO A FAVOR</v>
          </cell>
          <cell r="C2013" t="str">
            <v xml:space="preserve"> -   </v>
          </cell>
          <cell r="D2013" t="str">
            <v xml:space="preserve"> -   </v>
          </cell>
          <cell r="E2013" t="str">
            <v xml:space="preserve"> -   </v>
          </cell>
          <cell r="F2013" t="str">
            <v xml:space="preserve"> -   </v>
          </cell>
          <cell r="G2013">
            <v>0</v>
          </cell>
        </row>
        <row r="2014">
          <cell r="A2014" t="str">
            <v>4.3.9.4.00.0000</v>
          </cell>
          <cell r="B2014" t="str">
            <v>DIFERENCIAS DE COTIZACIONES A FAVOR EN VALORES NEGOCIABLES</v>
          </cell>
          <cell r="C2014" t="str">
            <v xml:space="preserve"> -   </v>
          </cell>
          <cell r="D2014" t="str">
            <v xml:space="preserve"> -   </v>
          </cell>
          <cell r="E2014" t="str">
            <v xml:space="preserve"> -   </v>
          </cell>
          <cell r="F2014" t="str">
            <v xml:space="preserve"> -   </v>
          </cell>
          <cell r="G2014">
            <v>0</v>
          </cell>
        </row>
        <row r="2015">
          <cell r="A2015" t="str">
            <v>4.3.9.5.00.0000</v>
          </cell>
          <cell r="B2015" t="str">
            <v>RESULTADO POR POSICIÓN MONETARIA</v>
          </cell>
          <cell r="C2015" t="str">
            <v xml:space="preserve"> -   </v>
          </cell>
          <cell r="D2015" t="str">
            <v xml:space="preserve"> -   </v>
          </cell>
          <cell r="E2015" t="str">
            <v xml:space="preserve"> -   </v>
          </cell>
          <cell r="F2015" t="str">
            <v xml:space="preserve"> -   </v>
          </cell>
          <cell r="G2015">
            <v>0</v>
          </cell>
        </row>
        <row r="2016">
          <cell r="A2016" t="str">
            <v>4.3.9.6.00.0000</v>
          </cell>
          <cell r="B2016" t="str">
            <v>UTILIDADES POR PARTICIPACIÓN PATRIMONIAL</v>
          </cell>
          <cell r="C2016" t="str">
            <v xml:space="preserve"> -   </v>
          </cell>
          <cell r="D2016" t="str">
            <v xml:space="preserve"> -   </v>
          </cell>
          <cell r="E2016" t="str">
            <v xml:space="preserve"> -   </v>
          </cell>
          <cell r="F2016" t="str">
            <v xml:space="preserve"> -   </v>
          </cell>
          <cell r="G2016">
            <v>0</v>
          </cell>
        </row>
        <row r="2017">
          <cell r="A2017" t="str">
            <v>4.3.9.7.00.0000</v>
          </cell>
          <cell r="B2017" t="str">
            <v>DIFERENCIAS POR REESTRUCTURACIÓN DE DEUDA PÚBLICA A FAVOR</v>
          </cell>
          <cell r="C2017" t="str">
            <v xml:space="preserve"> -   </v>
          </cell>
          <cell r="D2017" t="str">
            <v xml:space="preserve"> -   </v>
          </cell>
          <cell r="E2017" t="str">
            <v xml:space="preserve"> -   </v>
          </cell>
          <cell r="F2017" t="str">
            <v xml:space="preserve"> -   </v>
          </cell>
          <cell r="G2017">
            <v>0</v>
          </cell>
        </row>
        <row r="2018">
          <cell r="A2018" t="str">
            <v>4.3.9.9.00.0000</v>
          </cell>
          <cell r="B2018" t="str">
            <v>OTROS INGRESOS Y BENEFICIOS VARIOS</v>
          </cell>
          <cell r="C2018" t="str">
            <v xml:space="preserve"> -   </v>
          </cell>
          <cell r="D2018">
            <v>3674.21</v>
          </cell>
          <cell r="E2018">
            <v>90438.05</v>
          </cell>
          <cell r="F2018">
            <v>86763.839999999997</v>
          </cell>
          <cell r="G2018">
            <v>180876.1</v>
          </cell>
        </row>
        <row r="2019">
          <cell r="A2019" t="str">
            <v>4.3.9.9.01.0000</v>
          </cell>
          <cell r="B2019" t="str">
            <v>GANANCIA POR VENTA DE BIENES MUEBLES E INMUEBLES</v>
          </cell>
          <cell r="C2019" t="str">
            <v xml:space="preserve"> -   </v>
          </cell>
          <cell r="D2019" t="str">
            <v xml:space="preserve"> -   </v>
          </cell>
          <cell r="E2019" t="str">
            <v xml:space="preserve"> -   </v>
          </cell>
          <cell r="F2019" t="str">
            <v xml:space="preserve"> -   </v>
          </cell>
          <cell r="G2019">
            <v>0</v>
          </cell>
        </row>
        <row r="2020">
          <cell r="A2020" t="str">
            <v>4.3.9.9.01.0001</v>
          </cell>
          <cell r="B2020" t="str">
            <v>GANANCIA POR VENTA DE BIENES MUEBLES</v>
          </cell>
          <cell r="C2020" t="str">
            <v xml:space="preserve"> -   </v>
          </cell>
          <cell r="D2020" t="str">
            <v xml:space="preserve"> -   </v>
          </cell>
          <cell r="E2020" t="str">
            <v xml:space="preserve"> -   </v>
          </cell>
          <cell r="F2020" t="str">
            <v xml:space="preserve"> -   </v>
          </cell>
          <cell r="G2020">
            <v>0</v>
          </cell>
        </row>
        <row r="2021">
          <cell r="A2021" t="str">
            <v>4.3.9.9.01.0002</v>
          </cell>
          <cell r="B2021" t="str">
            <v>GANANCIA POR VENTA DE BIENES INMUEBLES</v>
          </cell>
          <cell r="C2021" t="str">
            <v xml:space="preserve"> -   </v>
          </cell>
          <cell r="D2021" t="str">
            <v xml:space="preserve"> -   </v>
          </cell>
          <cell r="E2021" t="str">
            <v xml:space="preserve"> -   </v>
          </cell>
          <cell r="F2021" t="str">
            <v xml:space="preserve"> -   </v>
          </cell>
          <cell r="G2021">
            <v>0</v>
          </cell>
        </row>
        <row r="2022">
          <cell r="A2022" t="str">
            <v>4.3.9.9.01.0003</v>
          </cell>
          <cell r="B2022" t="str">
            <v>GANANCIA POR VENTA DE BIENES INMUEBLES NO PRESUPUESTAL</v>
          </cell>
          <cell r="C2022" t="str">
            <v xml:space="preserve"> -   </v>
          </cell>
          <cell r="D2022" t="str">
            <v xml:space="preserve"> -   </v>
          </cell>
          <cell r="E2022" t="str">
            <v xml:space="preserve"> -   </v>
          </cell>
          <cell r="F2022" t="str">
            <v xml:space="preserve"> -   </v>
          </cell>
          <cell r="G2022">
            <v>0</v>
          </cell>
        </row>
        <row r="2023">
          <cell r="A2023" t="str">
            <v>4.3.9.9.02.0000</v>
          </cell>
          <cell r="B2023" t="str">
            <v>OTROS INGRESOS</v>
          </cell>
          <cell r="C2023" t="str">
            <v xml:space="preserve"> -   </v>
          </cell>
          <cell r="D2023">
            <v>3674.21</v>
          </cell>
          <cell r="E2023">
            <v>90438.05</v>
          </cell>
          <cell r="F2023">
            <v>86763.839999999997</v>
          </cell>
          <cell r="G2023">
            <v>180876.1</v>
          </cell>
        </row>
        <row r="2024">
          <cell r="A2024" t="str">
            <v>4.3.9.9.02.0001</v>
          </cell>
          <cell r="B2024" t="str">
            <v>EXCEDENTES DE INGRESOS</v>
          </cell>
          <cell r="C2024" t="str">
            <v xml:space="preserve"> -   </v>
          </cell>
          <cell r="D2024" t="str">
            <v xml:space="preserve"> -   </v>
          </cell>
          <cell r="E2024">
            <v>6414.69</v>
          </cell>
          <cell r="F2024">
            <v>6414.69</v>
          </cell>
          <cell r="G2024">
            <v>12829.38</v>
          </cell>
        </row>
        <row r="2025">
          <cell r="A2025" t="str">
            <v>4.3.9.9.02.0002</v>
          </cell>
          <cell r="B2025" t="str">
            <v>TRANSACCIONES EXTRAORDINARIAS</v>
          </cell>
          <cell r="C2025" t="str">
            <v xml:space="preserve"> -   </v>
          </cell>
          <cell r="D2025" t="str">
            <v xml:space="preserve"> -   </v>
          </cell>
          <cell r="E2025" t="str">
            <v xml:space="preserve"> -   </v>
          </cell>
          <cell r="F2025" t="str">
            <v xml:space="preserve"> -   </v>
          </cell>
          <cell r="G2025">
            <v>0</v>
          </cell>
        </row>
        <row r="2026">
          <cell r="A2026" t="str">
            <v>4.3.9.9.02.0003</v>
          </cell>
          <cell r="B2026" t="str">
            <v>OTRAS RECUPERACIONES</v>
          </cell>
          <cell r="C2026" t="str">
            <v xml:space="preserve"> -   </v>
          </cell>
          <cell r="D2026" t="str">
            <v xml:space="preserve"> -   </v>
          </cell>
          <cell r="E2026" t="str">
            <v xml:space="preserve"> -   </v>
          </cell>
          <cell r="F2026" t="str">
            <v xml:space="preserve"> -   </v>
          </cell>
          <cell r="G2026">
            <v>0</v>
          </cell>
        </row>
        <row r="2027">
          <cell r="A2027" t="str">
            <v>4.3.9.9.02.0004</v>
          </cell>
          <cell r="B2027" t="str">
            <v>PREMIOS</v>
          </cell>
          <cell r="C2027" t="str">
            <v xml:space="preserve"> -   </v>
          </cell>
          <cell r="D2027" t="str">
            <v xml:space="preserve"> -   </v>
          </cell>
          <cell r="E2027" t="str">
            <v xml:space="preserve"> -   </v>
          </cell>
          <cell r="F2027" t="str">
            <v xml:space="preserve"> -   </v>
          </cell>
          <cell r="G2027">
            <v>0</v>
          </cell>
        </row>
        <row r="2028">
          <cell r="A2028" t="str">
            <v>4.3.9.9.02.0005</v>
          </cell>
          <cell r="B2028" t="str">
            <v>OTROS INGRESOS</v>
          </cell>
          <cell r="C2028" t="str">
            <v xml:space="preserve"> -   </v>
          </cell>
          <cell r="D2028">
            <v>3674.21</v>
          </cell>
          <cell r="E2028">
            <v>84023.360000000001</v>
          </cell>
          <cell r="F2028">
            <v>80349.149999999994</v>
          </cell>
          <cell r="G2028">
            <v>168046.72</v>
          </cell>
        </row>
        <row r="2029">
          <cell r="A2029" t="str">
            <v>4.3.9.9.03.0000</v>
          </cell>
          <cell r="B2029" t="str">
            <v>INGRESO POR REEMBOLSO DE GASTOS</v>
          </cell>
          <cell r="C2029" t="str">
            <v xml:space="preserve"> -   </v>
          </cell>
          <cell r="D2029" t="str">
            <v xml:space="preserve"> -   </v>
          </cell>
          <cell r="E2029" t="str">
            <v xml:space="preserve"> -   </v>
          </cell>
          <cell r="F2029" t="str">
            <v xml:space="preserve"> -   </v>
          </cell>
          <cell r="G2029">
            <v>0</v>
          </cell>
        </row>
        <row r="2030">
          <cell r="A2030" t="str">
            <v>5.0.0.0.00.0000</v>
          </cell>
          <cell r="B2030" t="str">
            <v>GASTOS Y OTRAS PÉRDIDAS</v>
          </cell>
          <cell r="C2030" t="str">
            <v xml:space="preserve"> -   </v>
          </cell>
          <cell r="D2030">
            <v>5886890393.7700005</v>
          </cell>
          <cell r="E2030">
            <v>559721740.24000001</v>
          </cell>
          <cell r="F2030">
            <v>5327168653.5299997</v>
          </cell>
          <cell r="G2030">
            <v>11773780787.540001</v>
          </cell>
        </row>
        <row r="2031">
          <cell r="A2031" t="str">
            <v>5.1.0.0.00.0000</v>
          </cell>
          <cell r="B2031" t="str">
            <v>GASTOS DE FUNCIONAMIENTO</v>
          </cell>
          <cell r="C2031" t="str">
            <v xml:space="preserve"> -   </v>
          </cell>
          <cell r="D2031">
            <v>4547966993.0100002</v>
          </cell>
          <cell r="E2031">
            <v>399555237.66000003</v>
          </cell>
          <cell r="F2031">
            <v>4148411755.3499999</v>
          </cell>
          <cell r="G2031">
            <v>9095933986.0200005</v>
          </cell>
        </row>
        <row r="2032">
          <cell r="A2032" t="str">
            <v>5.1.1.0.00.0000</v>
          </cell>
          <cell r="B2032" t="str">
            <v>SERVICIOS PERSONALES</v>
          </cell>
          <cell r="C2032" t="str">
            <v xml:space="preserve"> -   </v>
          </cell>
          <cell r="D2032">
            <v>1770911198.23</v>
          </cell>
          <cell r="E2032">
            <v>192892255.22999999</v>
          </cell>
          <cell r="F2032">
            <v>1578018943</v>
          </cell>
          <cell r="G2032">
            <v>3541822396.46</v>
          </cell>
        </row>
        <row r="2033">
          <cell r="A2033" t="str">
            <v>5.1.1.1.00.0000</v>
          </cell>
          <cell r="B2033" t="str">
            <v>REMUNERACIONES AL PERSONAL DE CARÁCTER PERMANENTE</v>
          </cell>
          <cell r="C2033" t="str">
            <v xml:space="preserve"> -   </v>
          </cell>
          <cell r="D2033">
            <v>1097863952.96</v>
          </cell>
          <cell r="E2033">
            <v>164046194.08000001</v>
          </cell>
          <cell r="F2033">
            <v>933817758.88</v>
          </cell>
          <cell r="G2033">
            <v>2195727905.9200001</v>
          </cell>
        </row>
        <row r="2034">
          <cell r="A2034" t="str">
            <v>5.1.1.1.01.0000</v>
          </cell>
          <cell r="B2034" t="str">
            <v>DIETAS</v>
          </cell>
          <cell r="C2034" t="str">
            <v xml:space="preserve"> -   </v>
          </cell>
          <cell r="D2034" t="str">
            <v xml:space="preserve"> -   </v>
          </cell>
          <cell r="E2034" t="str">
            <v xml:space="preserve"> -   </v>
          </cell>
          <cell r="F2034" t="str">
            <v xml:space="preserve"> -   </v>
          </cell>
          <cell r="G2034">
            <v>0</v>
          </cell>
        </row>
        <row r="2035">
          <cell r="A2035" t="str">
            <v>5.1.1.1.02.0000</v>
          </cell>
          <cell r="B2035" t="str">
            <v>HABERES</v>
          </cell>
          <cell r="C2035" t="str">
            <v xml:space="preserve"> -   </v>
          </cell>
          <cell r="D2035" t="str">
            <v xml:space="preserve"> -   </v>
          </cell>
          <cell r="E2035" t="str">
            <v xml:space="preserve"> -   </v>
          </cell>
          <cell r="F2035" t="str">
            <v xml:space="preserve"> -   </v>
          </cell>
          <cell r="G2035">
            <v>0</v>
          </cell>
        </row>
        <row r="2036">
          <cell r="A2036" t="str">
            <v>5.1.1.1.03.0000</v>
          </cell>
          <cell r="B2036" t="str">
            <v>SUELDOS BASE AL PERSONAL PERMANENTE</v>
          </cell>
          <cell r="C2036" t="str">
            <v xml:space="preserve"> -   </v>
          </cell>
          <cell r="D2036">
            <v>1097863952.96</v>
          </cell>
          <cell r="E2036">
            <v>164046194.08000001</v>
          </cell>
          <cell r="F2036">
            <v>933817758.88</v>
          </cell>
          <cell r="G2036">
            <v>2195727905.9200001</v>
          </cell>
        </row>
        <row r="2037">
          <cell r="A2037" t="str">
            <v>5.1.1.1.03.0001</v>
          </cell>
          <cell r="B2037" t="str">
            <v>SUELDO AL PERSONAL PERMANENTE</v>
          </cell>
          <cell r="C2037" t="str">
            <v xml:space="preserve"> -   </v>
          </cell>
          <cell r="D2037">
            <v>1097863952.96</v>
          </cell>
          <cell r="E2037">
            <v>164046194.08000001</v>
          </cell>
          <cell r="F2037">
            <v>933817758.88</v>
          </cell>
          <cell r="G2037">
            <v>2195727905.9200001</v>
          </cell>
        </row>
        <row r="2038">
          <cell r="A2038" t="str">
            <v>5.1.1.1.03.0002</v>
          </cell>
          <cell r="B2038" t="str">
            <v>RETROACTIVOS</v>
          </cell>
          <cell r="C2038" t="str">
            <v xml:space="preserve"> -   </v>
          </cell>
          <cell r="D2038" t="str">
            <v xml:space="preserve"> -   </v>
          </cell>
          <cell r="E2038" t="str">
            <v xml:space="preserve"> -   </v>
          </cell>
          <cell r="F2038" t="str">
            <v xml:space="preserve"> -   </v>
          </cell>
          <cell r="G2038">
            <v>0</v>
          </cell>
        </row>
        <row r="2039">
          <cell r="A2039" t="str">
            <v>5.1.1.1.03.0003</v>
          </cell>
          <cell r="B2039" t="str">
            <v>VACACIONES</v>
          </cell>
          <cell r="C2039" t="str">
            <v xml:space="preserve"> -   </v>
          </cell>
          <cell r="D2039" t="str">
            <v xml:space="preserve"> -   </v>
          </cell>
          <cell r="E2039" t="str">
            <v xml:space="preserve"> -   </v>
          </cell>
          <cell r="F2039" t="str">
            <v xml:space="preserve"> -   </v>
          </cell>
          <cell r="G2039">
            <v>0</v>
          </cell>
        </row>
        <row r="2040">
          <cell r="A2040" t="str">
            <v>5.1.1.2.00.0000</v>
          </cell>
          <cell r="B2040" t="str">
            <v>REMUNERACIONES AL PERSONAL DE CARÁCTER TRANSITORIO</v>
          </cell>
          <cell r="C2040" t="str">
            <v xml:space="preserve"> -   </v>
          </cell>
          <cell r="D2040">
            <v>51882329.409999996</v>
          </cell>
          <cell r="E2040">
            <v>218953.38</v>
          </cell>
          <cell r="F2040">
            <v>51663376.030000001</v>
          </cell>
          <cell r="G2040">
            <v>103764658.81999999</v>
          </cell>
        </row>
        <row r="2041">
          <cell r="A2041" t="str">
            <v>5.1.1.2.01.0000</v>
          </cell>
          <cell r="B2041" t="str">
            <v>HONORARIOS ASIMILABLES A SALARIOS</v>
          </cell>
          <cell r="C2041" t="str">
            <v xml:space="preserve"> -   </v>
          </cell>
          <cell r="D2041">
            <v>51882329.409999996</v>
          </cell>
          <cell r="E2041">
            <v>218953.38</v>
          </cell>
          <cell r="F2041">
            <v>51663376.030000001</v>
          </cell>
          <cell r="G2041">
            <v>103764658.81999999</v>
          </cell>
        </row>
        <row r="2042">
          <cell r="A2042" t="str">
            <v>5.1.1.2.01.0001</v>
          </cell>
          <cell r="B2042" t="str">
            <v>HONORARIOS ASIMILABLES A SALARIOS</v>
          </cell>
          <cell r="C2042" t="str">
            <v xml:space="preserve"> -   </v>
          </cell>
          <cell r="D2042">
            <v>51882329.409999996</v>
          </cell>
          <cell r="E2042">
            <v>218953.38</v>
          </cell>
          <cell r="F2042">
            <v>51663376.030000001</v>
          </cell>
          <cell r="G2042">
            <v>103764658.81999999</v>
          </cell>
        </row>
        <row r="2043">
          <cell r="A2043" t="str">
            <v>5.1.1.2.02.0000</v>
          </cell>
          <cell r="B2043" t="str">
            <v>SUELDO BASE AL PERSONAL EVENTUAL</v>
          </cell>
          <cell r="C2043" t="str">
            <v xml:space="preserve"> -   </v>
          </cell>
          <cell r="D2043" t="str">
            <v xml:space="preserve"> -   </v>
          </cell>
          <cell r="E2043" t="str">
            <v xml:space="preserve"> -   </v>
          </cell>
          <cell r="F2043" t="str">
            <v xml:space="preserve"> -   </v>
          </cell>
          <cell r="G2043">
            <v>0</v>
          </cell>
        </row>
        <row r="2044">
          <cell r="A2044" t="str">
            <v>5.1.1.2.02.0001</v>
          </cell>
          <cell r="B2044" t="str">
            <v>SUELDOS A PERSONAL EVENTUAL</v>
          </cell>
          <cell r="C2044" t="str">
            <v xml:space="preserve"> -   </v>
          </cell>
          <cell r="D2044" t="str">
            <v xml:space="preserve"> -   </v>
          </cell>
          <cell r="E2044" t="str">
            <v xml:space="preserve"> -   </v>
          </cell>
          <cell r="F2044" t="str">
            <v xml:space="preserve"> -   </v>
          </cell>
          <cell r="G2044">
            <v>0</v>
          </cell>
        </row>
        <row r="2045">
          <cell r="A2045" t="str">
            <v>5.1.1.2.03.0000</v>
          </cell>
          <cell r="B2045" t="str">
            <v>RETRIBUCIONES POR SERVICIOS DE CARÁCTER SOCIAL</v>
          </cell>
          <cell r="C2045" t="str">
            <v xml:space="preserve"> -   </v>
          </cell>
          <cell r="D2045" t="str">
            <v xml:space="preserve"> -   </v>
          </cell>
          <cell r="E2045" t="str">
            <v xml:space="preserve"> -   </v>
          </cell>
          <cell r="F2045" t="str">
            <v xml:space="preserve"> -   </v>
          </cell>
          <cell r="G2045">
            <v>0</v>
          </cell>
        </row>
        <row r="2046">
          <cell r="A2046" t="str">
            <v>5.1.1.2.03.0001</v>
          </cell>
          <cell r="B2046" t="str">
            <v>REMUNERACIONES POR SERVICIO SOCIAL</v>
          </cell>
          <cell r="C2046" t="str">
            <v xml:space="preserve"> -   </v>
          </cell>
          <cell r="D2046" t="str">
            <v xml:space="preserve"> -   </v>
          </cell>
          <cell r="E2046" t="str">
            <v xml:space="preserve"> -   </v>
          </cell>
          <cell r="F2046" t="str">
            <v xml:space="preserve"> -   </v>
          </cell>
          <cell r="G2046">
            <v>0</v>
          </cell>
        </row>
        <row r="2047">
          <cell r="A2047" t="str">
            <v>5.1.1.3.00.0000</v>
          </cell>
          <cell r="B2047" t="str">
            <v>REMUNERACIONES ADICIONALES Y ESPECIALES</v>
          </cell>
          <cell r="C2047" t="str">
            <v xml:space="preserve"> -   </v>
          </cell>
          <cell r="D2047">
            <v>205289567.66999999</v>
          </cell>
          <cell r="E2047">
            <v>17704079.149999999</v>
          </cell>
          <cell r="F2047">
            <v>187585488.52000001</v>
          </cell>
          <cell r="G2047">
            <v>410579135.34000003</v>
          </cell>
        </row>
        <row r="2048">
          <cell r="A2048" t="str">
            <v>5.1.1.3.01.0000</v>
          </cell>
          <cell r="B2048" t="str">
            <v>PRIMAS POR AÑOS DE SERVICIO EFECTIVOS PRESTADOS</v>
          </cell>
          <cell r="C2048" t="str">
            <v xml:space="preserve"> -   </v>
          </cell>
          <cell r="D2048">
            <v>3119364.28</v>
          </cell>
          <cell r="E2048" t="str">
            <v xml:space="preserve"> -   </v>
          </cell>
          <cell r="F2048">
            <v>3119364.28</v>
          </cell>
          <cell r="G2048">
            <v>6238728.5599999996</v>
          </cell>
        </row>
        <row r="2049">
          <cell r="A2049" t="str">
            <v>5.1.1.3.01.0001</v>
          </cell>
          <cell r="B2049" t="str">
            <v>PREMIOS DE ANTIGÜEDAD (QUINQUENIOS)</v>
          </cell>
          <cell r="C2049" t="str">
            <v xml:space="preserve"> -   </v>
          </cell>
          <cell r="D2049">
            <v>3119364.28</v>
          </cell>
          <cell r="E2049" t="str">
            <v xml:space="preserve"> -   </v>
          </cell>
          <cell r="F2049">
            <v>3119364.28</v>
          </cell>
          <cell r="G2049">
            <v>6238728.5599999996</v>
          </cell>
        </row>
        <row r="2050">
          <cell r="A2050" t="str">
            <v>5.1.1.3.01.0002</v>
          </cell>
          <cell r="B2050" t="str">
            <v>PRIMA DE ANTIGÜEDAD</v>
          </cell>
          <cell r="C2050" t="str">
            <v xml:space="preserve"> -   </v>
          </cell>
          <cell r="D2050" t="str">
            <v xml:space="preserve"> -   </v>
          </cell>
          <cell r="E2050" t="str">
            <v xml:space="preserve"> -   </v>
          </cell>
          <cell r="F2050" t="str">
            <v xml:space="preserve"> -   </v>
          </cell>
          <cell r="G2050">
            <v>0</v>
          </cell>
        </row>
        <row r="2051">
          <cell r="A2051" t="str">
            <v>5.1.1.3.02.0000</v>
          </cell>
          <cell r="B2051" t="str">
            <v>PRIMAS DE VACACIONES, DOMINICAL Y GRATIFICACIÓN DE FIN DE AÑO</v>
          </cell>
          <cell r="C2051" t="str">
            <v xml:space="preserve"> -   </v>
          </cell>
          <cell r="D2051">
            <v>153633912.31</v>
          </cell>
          <cell r="E2051">
            <v>17671388.350000001</v>
          </cell>
          <cell r="F2051">
            <v>135962523.96000001</v>
          </cell>
          <cell r="G2051">
            <v>307267824.62</v>
          </cell>
        </row>
        <row r="2052">
          <cell r="A2052" t="str">
            <v>5.1.1.3.02.0001</v>
          </cell>
          <cell r="B2052" t="str">
            <v>PRIMA VACACIONAL</v>
          </cell>
          <cell r="C2052" t="str">
            <v xml:space="preserve"> -   </v>
          </cell>
          <cell r="D2052">
            <v>42607573.670000002</v>
          </cell>
          <cell r="E2052">
            <v>5972413.5199999996</v>
          </cell>
          <cell r="F2052">
            <v>36635160.149999999</v>
          </cell>
          <cell r="G2052">
            <v>85215147.340000004</v>
          </cell>
        </row>
        <row r="2053">
          <cell r="A2053" t="str">
            <v>5.1.1.3.02.0002</v>
          </cell>
          <cell r="B2053" t="str">
            <v>PRIMA DOMINICAL</v>
          </cell>
          <cell r="C2053" t="str">
            <v xml:space="preserve"> -   </v>
          </cell>
          <cell r="D2053">
            <v>6256972.4699999997</v>
          </cell>
          <cell r="E2053">
            <v>4515.04</v>
          </cell>
          <cell r="F2053">
            <v>6252457.4299999997</v>
          </cell>
          <cell r="G2053">
            <v>12513944.939999999</v>
          </cell>
        </row>
        <row r="2054">
          <cell r="A2054" t="str">
            <v>5.1.1.3.02.0003</v>
          </cell>
          <cell r="B2054" t="str">
            <v>AGUINALDO (GRATIFICACIÓN DE FIN DE AÑO)</v>
          </cell>
          <cell r="C2054" t="str">
            <v xml:space="preserve"> -   </v>
          </cell>
          <cell r="D2054">
            <v>104769366.17</v>
          </cell>
          <cell r="E2054">
            <v>11694459.789999999</v>
          </cell>
          <cell r="F2054">
            <v>93074906.379999995</v>
          </cell>
          <cell r="G2054">
            <v>209538732.34</v>
          </cell>
        </row>
        <row r="2055">
          <cell r="A2055" t="str">
            <v>5.1.1.3.03.0000</v>
          </cell>
          <cell r="B2055" t="str">
            <v>HORAS EXTRAORDINARIAS</v>
          </cell>
          <cell r="C2055" t="str">
            <v xml:space="preserve"> -   </v>
          </cell>
          <cell r="D2055">
            <v>15460849.199999999</v>
          </cell>
          <cell r="E2055">
            <v>27172.799999999999</v>
          </cell>
          <cell r="F2055">
            <v>15433676.4</v>
          </cell>
          <cell r="G2055">
            <v>30921698.399999999</v>
          </cell>
        </row>
        <row r="2056">
          <cell r="A2056" t="str">
            <v>5.1.1.3.03.0001</v>
          </cell>
          <cell r="B2056" t="str">
            <v>TIEMPO EXTRA</v>
          </cell>
          <cell r="C2056" t="str">
            <v xml:space="preserve"> -   </v>
          </cell>
          <cell r="D2056">
            <v>14661119.199999999</v>
          </cell>
          <cell r="E2056">
            <v>27172.799999999999</v>
          </cell>
          <cell r="F2056">
            <v>14633946.4</v>
          </cell>
          <cell r="G2056">
            <v>29322238.399999999</v>
          </cell>
        </row>
        <row r="2057">
          <cell r="A2057" t="str">
            <v>5.1.1.3.03.0002</v>
          </cell>
          <cell r="B2057" t="str">
            <v>PRECEPCIÓN EXTRAORDINARIA</v>
          </cell>
          <cell r="C2057" t="str">
            <v xml:space="preserve"> -   </v>
          </cell>
          <cell r="D2057" t="str">
            <v xml:space="preserve"> -   </v>
          </cell>
          <cell r="E2057" t="str">
            <v xml:space="preserve"> -   </v>
          </cell>
          <cell r="F2057" t="str">
            <v xml:space="preserve"> -   </v>
          </cell>
          <cell r="G2057">
            <v>0</v>
          </cell>
        </row>
        <row r="2058">
          <cell r="A2058" t="str">
            <v>5.1.1.3.03.0003</v>
          </cell>
          <cell r="B2058" t="str">
            <v>PREMIO HORA EFECTIVA</v>
          </cell>
          <cell r="C2058" t="str">
            <v xml:space="preserve"> -   </v>
          </cell>
          <cell r="D2058">
            <v>799730</v>
          </cell>
          <cell r="E2058" t="str">
            <v xml:space="preserve"> -   </v>
          </cell>
          <cell r="F2058">
            <v>799730</v>
          </cell>
          <cell r="G2058">
            <v>1599460</v>
          </cell>
        </row>
        <row r="2059">
          <cell r="A2059" t="str">
            <v>5.1.1.3.04.0000</v>
          </cell>
          <cell r="B2059" t="str">
            <v>COMPENSACIONES</v>
          </cell>
          <cell r="C2059" t="str">
            <v xml:space="preserve"> -   </v>
          </cell>
          <cell r="D2059">
            <v>33075441.879999999</v>
          </cell>
          <cell r="E2059">
            <v>5518</v>
          </cell>
          <cell r="F2059">
            <v>33069923.879999999</v>
          </cell>
          <cell r="G2059">
            <v>66150883.759999998</v>
          </cell>
        </row>
        <row r="2060">
          <cell r="A2060" t="str">
            <v>5.1.1.3.04.0001</v>
          </cell>
          <cell r="B2060" t="str">
            <v>COMPENSACIONES</v>
          </cell>
          <cell r="C2060" t="str">
            <v xml:space="preserve"> -   </v>
          </cell>
          <cell r="D2060">
            <v>16286930.960000001</v>
          </cell>
          <cell r="E2060">
            <v>5518</v>
          </cell>
          <cell r="F2060">
            <v>16281412.960000001</v>
          </cell>
          <cell r="G2060">
            <v>32573861.920000002</v>
          </cell>
        </row>
        <row r="2061">
          <cell r="A2061" t="str">
            <v>5.1.1.3.04.0002</v>
          </cell>
          <cell r="B2061" t="str">
            <v>COMPENSACIONES SEGURIDAD PÚBLICA</v>
          </cell>
          <cell r="C2061" t="str">
            <v xml:space="preserve"> -   </v>
          </cell>
          <cell r="D2061">
            <v>2546500</v>
          </cell>
          <cell r="E2061" t="str">
            <v xml:space="preserve"> -   </v>
          </cell>
          <cell r="F2061">
            <v>2546500</v>
          </cell>
          <cell r="G2061">
            <v>5093000</v>
          </cell>
        </row>
        <row r="2062">
          <cell r="A2062" t="str">
            <v>5.1.1.3.04.0003</v>
          </cell>
          <cell r="B2062" t="str">
            <v>COMISIONES</v>
          </cell>
          <cell r="C2062" t="str">
            <v xml:space="preserve"> -   </v>
          </cell>
          <cell r="D2062">
            <v>14242010.92</v>
          </cell>
          <cell r="E2062" t="str">
            <v xml:space="preserve"> -   </v>
          </cell>
          <cell r="F2062">
            <v>14242010.92</v>
          </cell>
          <cell r="G2062">
            <v>28484021.84</v>
          </cell>
        </row>
        <row r="2063">
          <cell r="A2063" t="str">
            <v>5.1.1.3.04.0004</v>
          </cell>
          <cell r="B2063" t="str">
            <v>GRATIFICACIÓN ESPECIAL ÚNICA</v>
          </cell>
          <cell r="C2063" t="str">
            <v xml:space="preserve"> -   </v>
          </cell>
          <cell r="D2063" t="str">
            <v xml:space="preserve"> -   </v>
          </cell>
          <cell r="E2063" t="str">
            <v xml:space="preserve"> -   </v>
          </cell>
          <cell r="F2063" t="str">
            <v xml:space="preserve"> -   </v>
          </cell>
          <cell r="G2063">
            <v>0</v>
          </cell>
        </row>
        <row r="2064">
          <cell r="A2064" t="str">
            <v>5.1.1.4.00.0000</v>
          </cell>
          <cell r="B2064" t="str">
            <v>SEGURIDAD SOCIAL</v>
          </cell>
          <cell r="C2064" t="str">
            <v xml:space="preserve"> -   </v>
          </cell>
          <cell r="D2064">
            <v>33079882.219999999</v>
          </cell>
          <cell r="E2064" t="str">
            <v xml:space="preserve"> -   </v>
          </cell>
          <cell r="F2064">
            <v>33079882.219999999</v>
          </cell>
          <cell r="G2064">
            <v>66159764.439999998</v>
          </cell>
        </row>
        <row r="2065">
          <cell r="A2065" t="str">
            <v>5.1.1.4.01.0000</v>
          </cell>
          <cell r="B2065" t="str">
            <v>APORTACIONES DE SEGURIDAD SOCIAL</v>
          </cell>
          <cell r="C2065" t="str">
            <v xml:space="preserve"> -   </v>
          </cell>
          <cell r="D2065" t="str">
            <v xml:space="preserve"> -   </v>
          </cell>
          <cell r="E2065" t="str">
            <v xml:space="preserve"> -   </v>
          </cell>
          <cell r="F2065" t="str">
            <v xml:space="preserve"> -   </v>
          </cell>
          <cell r="G2065">
            <v>0</v>
          </cell>
        </row>
        <row r="2066">
          <cell r="A2066" t="str">
            <v>5.1.1.4.02.0000</v>
          </cell>
          <cell r="B2066" t="str">
            <v>APORTACIONES A FONDOS DE VIVIENDA</v>
          </cell>
          <cell r="C2066" t="str">
            <v xml:space="preserve"> -   </v>
          </cell>
          <cell r="D2066">
            <v>2197377.69</v>
          </cell>
          <cell r="E2066" t="str">
            <v xml:space="preserve"> -   </v>
          </cell>
          <cell r="F2066">
            <v>2197377.69</v>
          </cell>
          <cell r="G2066">
            <v>4394755.38</v>
          </cell>
        </row>
        <row r="2067">
          <cell r="A2067" t="str">
            <v>5.1.1.4.02.0001</v>
          </cell>
          <cell r="B2067" t="str">
            <v>APORTACION A INFONAVIT</v>
          </cell>
          <cell r="C2067" t="str">
            <v xml:space="preserve"> -   </v>
          </cell>
          <cell r="D2067">
            <v>2197377.69</v>
          </cell>
          <cell r="E2067" t="str">
            <v xml:space="preserve"> -   </v>
          </cell>
          <cell r="F2067">
            <v>2197377.69</v>
          </cell>
          <cell r="G2067">
            <v>4394755.38</v>
          </cell>
        </row>
        <row r="2068">
          <cell r="A2068" t="str">
            <v>5.1.1.4.03.0000</v>
          </cell>
          <cell r="B2068" t="str">
            <v>APORTACIONES AL SISTEMA PARA EL RETIRO</v>
          </cell>
          <cell r="C2068" t="str">
            <v xml:space="preserve"> -   </v>
          </cell>
          <cell r="D2068">
            <v>30882504.530000001</v>
          </cell>
          <cell r="E2068" t="str">
            <v xml:space="preserve"> -   </v>
          </cell>
          <cell r="F2068">
            <v>30882504.530000001</v>
          </cell>
          <cell r="G2068">
            <v>61765009.060000002</v>
          </cell>
        </row>
        <row r="2069">
          <cell r="A2069" t="str">
            <v>5.1.1.4.03.0001</v>
          </cell>
          <cell r="B2069" t="str">
            <v>APORTACIONES AL SISTEMA PARA RETIRO (4% Aportación Municipal)</v>
          </cell>
          <cell r="C2069" t="str">
            <v xml:space="preserve"> -   </v>
          </cell>
          <cell r="D2069">
            <v>30882504.530000001</v>
          </cell>
          <cell r="E2069" t="str">
            <v xml:space="preserve"> -   </v>
          </cell>
          <cell r="F2069">
            <v>30882504.530000001</v>
          </cell>
          <cell r="G2069">
            <v>61765009.060000002</v>
          </cell>
        </row>
        <row r="2070">
          <cell r="A2070" t="str">
            <v>5.1.1.4.04.0000</v>
          </cell>
          <cell r="B2070" t="str">
            <v>APORTACIONES PARA SEGURO</v>
          </cell>
          <cell r="C2070" t="str">
            <v xml:space="preserve"> -   </v>
          </cell>
          <cell r="D2070" t="str">
            <v xml:space="preserve"> -   </v>
          </cell>
          <cell r="E2070" t="str">
            <v xml:space="preserve"> -   </v>
          </cell>
          <cell r="F2070" t="str">
            <v xml:space="preserve"> -   </v>
          </cell>
          <cell r="G2070">
            <v>0</v>
          </cell>
        </row>
        <row r="2071">
          <cell r="A2071" t="str">
            <v>5.1.1.4.04.0001</v>
          </cell>
          <cell r="B2071" t="str">
            <v>SEGURO DE VIDA</v>
          </cell>
          <cell r="C2071" t="str">
            <v xml:space="preserve"> -   </v>
          </cell>
          <cell r="D2071" t="str">
            <v xml:space="preserve"> -   </v>
          </cell>
          <cell r="E2071" t="str">
            <v xml:space="preserve"> -   </v>
          </cell>
          <cell r="F2071" t="str">
            <v xml:space="preserve"> -   </v>
          </cell>
          <cell r="G2071">
            <v>0</v>
          </cell>
        </row>
        <row r="2072">
          <cell r="A2072" t="str">
            <v>5.1.1.4.04.0002</v>
          </cell>
          <cell r="B2072" t="str">
            <v>SEGURO DE GASTOS MÉDICOS</v>
          </cell>
          <cell r="C2072" t="str">
            <v xml:space="preserve"> -   </v>
          </cell>
          <cell r="D2072" t="str">
            <v xml:space="preserve"> -   </v>
          </cell>
          <cell r="E2072" t="str">
            <v xml:space="preserve"> -   </v>
          </cell>
          <cell r="F2072" t="str">
            <v xml:space="preserve"> -   </v>
          </cell>
          <cell r="G2072">
            <v>0</v>
          </cell>
        </row>
        <row r="2073">
          <cell r="A2073" t="str">
            <v>5.1.1.4.04.0003</v>
          </cell>
          <cell r="B2073" t="str">
            <v>SEGURO DE RESPONSABILIDAD CIVIL, ASESORÍA</v>
          </cell>
          <cell r="C2073" t="str">
            <v xml:space="preserve"> -   </v>
          </cell>
          <cell r="D2073" t="str">
            <v xml:space="preserve"> -   </v>
          </cell>
          <cell r="E2073" t="str">
            <v xml:space="preserve"> -   </v>
          </cell>
          <cell r="F2073" t="str">
            <v xml:space="preserve"> -   </v>
          </cell>
          <cell r="G2073">
            <v>0</v>
          </cell>
        </row>
        <row r="2074">
          <cell r="A2074" t="str">
            <v>5.1.1.5.00.0000</v>
          </cell>
          <cell r="B2074" t="str">
            <v>OTRAS PRESTACIONES SOCIALES Y ECONÓMICAS</v>
          </cell>
          <cell r="C2074" t="str">
            <v xml:space="preserve"> -   </v>
          </cell>
          <cell r="D2074">
            <v>368275096.98000002</v>
          </cell>
          <cell r="E2074">
            <v>10923028.619999999</v>
          </cell>
          <cell r="F2074">
            <v>357352068.36000001</v>
          </cell>
          <cell r="G2074">
            <v>736550193.96000004</v>
          </cell>
        </row>
        <row r="2075">
          <cell r="A2075" t="str">
            <v>5.1.1.5.01.0000</v>
          </cell>
          <cell r="B2075" t="str">
            <v>CUOTAS PARA EL FONDO DE AHORRO Y FONDO DE TRABAJO</v>
          </cell>
          <cell r="C2075" t="str">
            <v xml:space="preserve"> -   </v>
          </cell>
          <cell r="D2075" t="str">
            <v xml:space="preserve"> -   </v>
          </cell>
          <cell r="E2075" t="str">
            <v xml:space="preserve"> -   </v>
          </cell>
          <cell r="F2075" t="str">
            <v xml:space="preserve"> -   </v>
          </cell>
          <cell r="G2075">
            <v>0</v>
          </cell>
        </row>
        <row r="2076">
          <cell r="A2076" t="str">
            <v>5.1.1.5.02.0000</v>
          </cell>
          <cell r="B2076" t="str">
            <v>INDEMNIZACIONES</v>
          </cell>
          <cell r="C2076" t="str">
            <v xml:space="preserve"> -   </v>
          </cell>
          <cell r="D2076">
            <v>14034648.26</v>
          </cell>
          <cell r="E2076">
            <v>2202660.7200000002</v>
          </cell>
          <cell r="F2076">
            <v>11831987.539999999</v>
          </cell>
          <cell r="G2076">
            <v>28069296.52</v>
          </cell>
        </row>
        <row r="2077">
          <cell r="A2077" t="str">
            <v>5.1.1.5.02.0001</v>
          </cell>
          <cell r="B2077" t="str">
            <v>INDEMNIZACIONES POR ACCIDENTES DE TRABAJO</v>
          </cell>
          <cell r="C2077" t="str">
            <v xml:space="preserve"> -   </v>
          </cell>
          <cell r="D2077" t="str">
            <v xml:space="preserve"> -   </v>
          </cell>
          <cell r="E2077" t="str">
            <v xml:space="preserve"> -   </v>
          </cell>
          <cell r="F2077" t="str">
            <v xml:space="preserve"> -   </v>
          </cell>
          <cell r="G2077">
            <v>0</v>
          </cell>
        </row>
        <row r="2078">
          <cell r="A2078" t="str">
            <v>5.1.1.5.02.0002</v>
          </cell>
          <cell r="B2078" t="str">
            <v>LIQUIDACIONES</v>
          </cell>
          <cell r="C2078" t="str">
            <v xml:space="preserve"> -   </v>
          </cell>
          <cell r="D2078">
            <v>10031898.26</v>
          </cell>
          <cell r="E2078">
            <v>2031660.72</v>
          </cell>
          <cell r="F2078">
            <v>8000237.54</v>
          </cell>
          <cell r="G2078">
            <v>20063796.52</v>
          </cell>
        </row>
        <row r="2079">
          <cell r="A2079" t="str">
            <v>5.1.1.5.02.0003</v>
          </cell>
          <cell r="B2079" t="str">
            <v>INDEMNIZACIONES POR MUERTE</v>
          </cell>
          <cell r="C2079" t="str">
            <v xml:space="preserve"> -   </v>
          </cell>
          <cell r="D2079">
            <v>4002750</v>
          </cell>
          <cell r="E2079">
            <v>171000</v>
          </cell>
          <cell r="F2079">
            <v>3831750</v>
          </cell>
          <cell r="G2079">
            <v>8005500</v>
          </cell>
        </row>
        <row r="2080">
          <cell r="A2080" t="str">
            <v>5.1.1.5.02.0004</v>
          </cell>
          <cell r="B2080" t="str">
            <v>GRATIFICACIONES</v>
          </cell>
          <cell r="C2080" t="str">
            <v xml:space="preserve"> -   </v>
          </cell>
          <cell r="D2080" t="str">
            <v xml:space="preserve"> -   </v>
          </cell>
          <cell r="E2080" t="str">
            <v xml:space="preserve"> -   </v>
          </cell>
          <cell r="F2080" t="str">
            <v xml:space="preserve"> -   </v>
          </cell>
          <cell r="G2080">
            <v>0</v>
          </cell>
        </row>
        <row r="2081">
          <cell r="A2081" t="str">
            <v>5.1.1.5.03.0000</v>
          </cell>
          <cell r="B2081" t="str">
            <v>POR DEFINIR</v>
          </cell>
          <cell r="C2081" t="str">
            <v xml:space="preserve"> -   </v>
          </cell>
          <cell r="D2081" t="str">
            <v xml:space="preserve"> -   </v>
          </cell>
          <cell r="E2081" t="str">
            <v xml:space="preserve"> -   </v>
          </cell>
          <cell r="F2081" t="str">
            <v xml:space="preserve"> -   </v>
          </cell>
          <cell r="G2081">
            <v>0</v>
          </cell>
        </row>
        <row r="2082">
          <cell r="A2082" t="str">
            <v>5.1.1.5.04.0000</v>
          </cell>
          <cell r="B2082" t="str">
            <v>PRESTACIONES CONTRACTUALES</v>
          </cell>
          <cell r="C2082" t="str">
            <v xml:space="preserve"> -   </v>
          </cell>
          <cell r="D2082">
            <v>153663235.47</v>
          </cell>
          <cell r="E2082">
            <v>5658081.2300000004</v>
          </cell>
          <cell r="F2082">
            <v>148005154.24000001</v>
          </cell>
          <cell r="G2082">
            <v>307326470.94</v>
          </cell>
        </row>
        <row r="2083">
          <cell r="A2083" t="str">
            <v>5.1.1.5.04.0001</v>
          </cell>
          <cell r="B2083" t="str">
            <v>BONOS DE DESPENSAS</v>
          </cell>
          <cell r="C2083" t="str">
            <v xml:space="preserve"> -   </v>
          </cell>
          <cell r="D2083">
            <v>114307107.75</v>
          </cell>
          <cell r="E2083">
            <v>5650735.4800000004</v>
          </cell>
          <cell r="F2083">
            <v>108656372.27</v>
          </cell>
          <cell r="G2083">
            <v>228614215.5</v>
          </cell>
        </row>
        <row r="2084">
          <cell r="A2084" t="str">
            <v>5.1.1.5.04.0002</v>
          </cell>
          <cell r="B2084" t="str">
            <v>BONOS DE GASOLINA</v>
          </cell>
          <cell r="C2084" t="str">
            <v xml:space="preserve"> -   </v>
          </cell>
          <cell r="D2084" t="str">
            <v xml:space="preserve"> -   </v>
          </cell>
          <cell r="E2084" t="str">
            <v xml:space="preserve"> -   </v>
          </cell>
          <cell r="F2084" t="str">
            <v xml:space="preserve"> -   </v>
          </cell>
          <cell r="G2084">
            <v>0</v>
          </cell>
        </row>
        <row r="2085">
          <cell r="A2085" t="str">
            <v>5.1.1.5.04.0003</v>
          </cell>
          <cell r="B2085" t="str">
            <v>AYUDA PARA LENTES</v>
          </cell>
          <cell r="C2085" t="str">
            <v xml:space="preserve"> -   </v>
          </cell>
          <cell r="D2085">
            <v>300000</v>
          </cell>
          <cell r="E2085" t="str">
            <v xml:space="preserve"> -   </v>
          </cell>
          <cell r="F2085">
            <v>300000</v>
          </cell>
          <cell r="G2085">
            <v>600000</v>
          </cell>
        </row>
        <row r="2086">
          <cell r="A2086" t="str">
            <v>5.1.1.5.04.0004</v>
          </cell>
          <cell r="B2086" t="str">
            <v>APOYO PARA EL DEPORTE</v>
          </cell>
          <cell r="C2086" t="str">
            <v xml:space="preserve"> -   </v>
          </cell>
          <cell r="D2086">
            <v>1546664</v>
          </cell>
          <cell r="E2086" t="str">
            <v xml:space="preserve"> -   </v>
          </cell>
          <cell r="F2086">
            <v>1546664</v>
          </cell>
          <cell r="G2086">
            <v>3093328</v>
          </cell>
        </row>
        <row r="2087">
          <cell r="A2087" t="str">
            <v>5.1.1.5.04.0005</v>
          </cell>
          <cell r="B2087" t="str">
            <v>PRESTACIÓNES ISPT SINDICALIZADOS</v>
          </cell>
          <cell r="C2087" t="str">
            <v xml:space="preserve"> -   </v>
          </cell>
          <cell r="D2087">
            <v>34665213.719999999</v>
          </cell>
          <cell r="E2087">
            <v>7345.75</v>
          </cell>
          <cell r="F2087">
            <v>34657867.969999999</v>
          </cell>
          <cell r="G2087">
            <v>69330427.439999998</v>
          </cell>
        </row>
        <row r="2088">
          <cell r="A2088" t="str">
            <v>5.1.1.5.04.0006</v>
          </cell>
          <cell r="B2088" t="str">
            <v>PREMIO POR ASISTENCIA</v>
          </cell>
          <cell r="C2088" t="str">
            <v xml:space="preserve"> -   </v>
          </cell>
          <cell r="D2088" t="str">
            <v xml:space="preserve"> -   </v>
          </cell>
          <cell r="E2088" t="str">
            <v xml:space="preserve"> -   </v>
          </cell>
          <cell r="F2088" t="str">
            <v xml:space="preserve"> -   </v>
          </cell>
          <cell r="G2088">
            <v>0</v>
          </cell>
        </row>
        <row r="2089">
          <cell r="A2089" t="str">
            <v>5.1.1.5.04.0007</v>
          </cell>
          <cell r="B2089" t="str">
            <v>POSADA VACACIONAL</v>
          </cell>
          <cell r="C2089" t="str">
            <v xml:space="preserve"> -   </v>
          </cell>
          <cell r="D2089">
            <v>2621750</v>
          </cell>
          <cell r="E2089" t="str">
            <v xml:space="preserve"> -   </v>
          </cell>
          <cell r="F2089">
            <v>2621750</v>
          </cell>
          <cell r="G2089">
            <v>5243500</v>
          </cell>
        </row>
        <row r="2090">
          <cell r="A2090" t="str">
            <v>5.1.1.5.04.0008</v>
          </cell>
          <cell r="B2090" t="str">
            <v>MANTENIMIENTO COL. BURÓCRATAS</v>
          </cell>
          <cell r="C2090" t="str">
            <v xml:space="preserve"> -   </v>
          </cell>
          <cell r="D2090" t="str">
            <v xml:space="preserve"> -   </v>
          </cell>
          <cell r="E2090" t="str">
            <v xml:space="preserve"> -   </v>
          </cell>
          <cell r="F2090" t="str">
            <v xml:space="preserve"> -   </v>
          </cell>
          <cell r="G2090">
            <v>0</v>
          </cell>
        </row>
        <row r="2091">
          <cell r="A2091" t="str">
            <v>5.1.1.5.04.0009</v>
          </cell>
          <cell r="B2091" t="str">
            <v>COL. BURÓCRATAS (INFRAESTRUCTURA BÁSICA)</v>
          </cell>
          <cell r="C2091" t="str">
            <v xml:space="preserve"> -   </v>
          </cell>
          <cell r="D2091" t="str">
            <v xml:space="preserve"> -   </v>
          </cell>
          <cell r="E2091" t="str">
            <v xml:space="preserve"> -   </v>
          </cell>
          <cell r="F2091" t="str">
            <v xml:space="preserve"> -   </v>
          </cell>
          <cell r="G2091">
            <v>0</v>
          </cell>
        </row>
        <row r="2092">
          <cell r="A2092" t="str">
            <v>5.1.1.5.04.0010</v>
          </cell>
          <cell r="B2092" t="str">
            <v>APOYO DE UNIFORMES</v>
          </cell>
          <cell r="C2092" t="str">
            <v xml:space="preserve"> -   </v>
          </cell>
          <cell r="D2092" t="str">
            <v xml:space="preserve"> -   </v>
          </cell>
          <cell r="E2092" t="str">
            <v xml:space="preserve"> -   </v>
          </cell>
          <cell r="F2092" t="str">
            <v xml:space="preserve"> -   </v>
          </cell>
          <cell r="G2092">
            <v>0</v>
          </cell>
        </row>
        <row r="2093">
          <cell r="A2093" t="str">
            <v>5.1.1.5.04.0011</v>
          </cell>
          <cell r="B2093" t="str">
            <v>BONO INCENTIVO DICIEMBRE 2018</v>
          </cell>
          <cell r="C2093" t="str">
            <v xml:space="preserve"> -   </v>
          </cell>
          <cell r="D2093" t="str">
            <v xml:space="preserve"> -   </v>
          </cell>
          <cell r="E2093" t="str">
            <v xml:space="preserve"> -   </v>
          </cell>
          <cell r="F2093" t="str">
            <v xml:space="preserve"> -   </v>
          </cell>
          <cell r="G2093">
            <v>0</v>
          </cell>
        </row>
        <row r="2094">
          <cell r="A2094" t="str">
            <v>5.1.1.5.04.0012</v>
          </cell>
          <cell r="B2094" t="str">
            <v>BONO DE DESPENSA (LIQUIDACION-JUICIO)</v>
          </cell>
          <cell r="C2094" t="str">
            <v xml:space="preserve"> -   </v>
          </cell>
          <cell r="D2094">
            <v>222500</v>
          </cell>
          <cell r="E2094" t="str">
            <v xml:space="preserve"> -   </v>
          </cell>
          <cell r="F2094">
            <v>222500</v>
          </cell>
          <cell r="G2094">
            <v>445000</v>
          </cell>
        </row>
        <row r="2095">
          <cell r="A2095" t="str">
            <v>5.1.1.5.05.0000</v>
          </cell>
          <cell r="B2095" t="str">
            <v>APOYOS A LA CAPACITACION DE LOS SERVIDOR</v>
          </cell>
          <cell r="C2095" t="str">
            <v xml:space="preserve"> -   </v>
          </cell>
          <cell r="D2095">
            <v>8581640</v>
          </cell>
          <cell r="E2095" t="str">
            <v xml:space="preserve"> -   </v>
          </cell>
          <cell r="F2095">
            <v>8581640</v>
          </cell>
          <cell r="G2095">
            <v>17163280</v>
          </cell>
        </row>
        <row r="2096">
          <cell r="A2096" t="str">
            <v>5.1.1.5.05.0001</v>
          </cell>
          <cell r="B2096" t="str">
            <v>BECAS A EMPLEADOS</v>
          </cell>
          <cell r="C2096" t="str">
            <v xml:space="preserve"> -   </v>
          </cell>
          <cell r="D2096" t="str">
            <v xml:space="preserve"> -   </v>
          </cell>
          <cell r="E2096" t="str">
            <v xml:space="preserve"> -   </v>
          </cell>
          <cell r="F2096" t="str">
            <v xml:space="preserve"> -   </v>
          </cell>
          <cell r="G2096">
            <v>0</v>
          </cell>
        </row>
        <row r="2097">
          <cell r="A2097" t="str">
            <v>5.1.1.5.05.0002</v>
          </cell>
          <cell r="B2097" t="str">
            <v>CAPACITACIÓN A SERVIDORES PÚBLICOS</v>
          </cell>
          <cell r="C2097" t="str">
            <v xml:space="preserve"> -   </v>
          </cell>
          <cell r="D2097">
            <v>26500</v>
          </cell>
          <cell r="E2097" t="str">
            <v xml:space="preserve"> -   </v>
          </cell>
          <cell r="F2097">
            <v>26500</v>
          </cell>
          <cell r="G2097">
            <v>53000</v>
          </cell>
        </row>
        <row r="2098">
          <cell r="A2098" t="str">
            <v>5.1.1.5.05.0003</v>
          </cell>
          <cell r="B2098" t="str">
            <v>AYUDA ECONÓMICA PARA EDUCACIÓN</v>
          </cell>
          <cell r="C2098" t="str">
            <v xml:space="preserve"> -   </v>
          </cell>
          <cell r="D2098">
            <v>980000</v>
          </cell>
          <cell r="E2098" t="str">
            <v xml:space="preserve"> -   </v>
          </cell>
          <cell r="F2098">
            <v>980000</v>
          </cell>
          <cell r="G2098">
            <v>1960000</v>
          </cell>
        </row>
        <row r="2099">
          <cell r="A2099" t="str">
            <v>5.1.1.5.05.0004</v>
          </cell>
          <cell r="B2099" t="str">
            <v>AYUDA PARA EDUCACIÓN</v>
          </cell>
          <cell r="C2099" t="str">
            <v xml:space="preserve"> -   </v>
          </cell>
          <cell r="D2099">
            <v>7537500</v>
          </cell>
          <cell r="E2099" t="str">
            <v xml:space="preserve"> -   </v>
          </cell>
          <cell r="F2099">
            <v>7537500</v>
          </cell>
          <cell r="G2099">
            <v>15075000</v>
          </cell>
        </row>
        <row r="2100">
          <cell r="A2100" t="str">
            <v>5.1.1.5.05.0005</v>
          </cell>
          <cell r="B2100" t="str">
            <v>APOYO ESCOLAR</v>
          </cell>
          <cell r="C2100" t="str">
            <v xml:space="preserve"> -   </v>
          </cell>
          <cell r="D2100">
            <v>37640</v>
          </cell>
          <cell r="E2100" t="str">
            <v xml:space="preserve"> -   </v>
          </cell>
          <cell r="F2100">
            <v>37640</v>
          </cell>
          <cell r="G2100">
            <v>75280</v>
          </cell>
        </row>
        <row r="2101">
          <cell r="A2101" t="str">
            <v>5.1.1.5.06.0000</v>
          </cell>
          <cell r="B2101" t="str">
            <v>OTRAS PRESTACIONES SINDICALES</v>
          </cell>
          <cell r="C2101" t="str">
            <v xml:space="preserve"> -   </v>
          </cell>
          <cell r="D2101" t="str">
            <v xml:space="preserve"> -   </v>
          </cell>
          <cell r="E2101" t="str">
            <v xml:space="preserve"> -   </v>
          </cell>
          <cell r="F2101" t="str">
            <v xml:space="preserve"> -   </v>
          </cell>
          <cell r="G2101">
            <v>0</v>
          </cell>
        </row>
        <row r="2102">
          <cell r="A2102" t="str">
            <v>5.1.1.5.07.0000</v>
          </cell>
          <cell r="B2102" t="str">
            <v>EVENTOS SOCIALES A LOS SERVIDORES PÚBLICOS</v>
          </cell>
          <cell r="C2102" t="str">
            <v xml:space="preserve"> -   </v>
          </cell>
          <cell r="D2102" t="str">
            <v xml:space="preserve"> -   </v>
          </cell>
          <cell r="E2102" t="str">
            <v xml:space="preserve"> -   </v>
          </cell>
          <cell r="F2102" t="str">
            <v xml:space="preserve"> -   </v>
          </cell>
          <cell r="G2102">
            <v>0</v>
          </cell>
        </row>
        <row r="2103">
          <cell r="A2103" t="str">
            <v>5.1.1.5.09.0000</v>
          </cell>
          <cell r="B2103" t="str">
            <v>OTRAS PRESTACIONES SOCIALES Y ECONÓMICAS</v>
          </cell>
          <cell r="C2103" t="str">
            <v xml:space="preserve"> -   </v>
          </cell>
          <cell r="D2103">
            <v>191995573.25</v>
          </cell>
          <cell r="E2103">
            <v>3062286.67</v>
          </cell>
          <cell r="F2103">
            <v>188933286.58000001</v>
          </cell>
          <cell r="G2103">
            <v>383991146.5</v>
          </cell>
        </row>
        <row r="2104">
          <cell r="A2104" t="str">
            <v>5.1.1.5.09.0001</v>
          </cell>
          <cell r="B2104" t="str">
            <v>PREVISIÓN SOCIAL FONDO SAPS</v>
          </cell>
          <cell r="C2104" t="str">
            <v xml:space="preserve"> -   </v>
          </cell>
          <cell r="D2104">
            <v>124302816.31999999</v>
          </cell>
          <cell r="E2104">
            <v>66547.399999999994</v>
          </cell>
          <cell r="F2104">
            <v>124236268.92</v>
          </cell>
          <cell r="G2104">
            <v>248605632.63999999</v>
          </cell>
        </row>
        <row r="2105">
          <cell r="A2105" t="str">
            <v>5.1.1.5.09.0003</v>
          </cell>
          <cell r="B2105" t="str">
            <v>CANASTILLAS DE MATERNIDAD</v>
          </cell>
          <cell r="C2105" t="str">
            <v xml:space="preserve"> -   </v>
          </cell>
          <cell r="D2105">
            <v>2600</v>
          </cell>
          <cell r="E2105" t="str">
            <v xml:space="preserve"> -   </v>
          </cell>
          <cell r="F2105">
            <v>2600</v>
          </cell>
          <cell r="G2105">
            <v>5200</v>
          </cell>
        </row>
        <row r="2106">
          <cell r="A2106" t="str">
            <v>5.1.1.5.09.0004</v>
          </cell>
          <cell r="B2106" t="str">
            <v>MEJORA EN LAS CONDICIONES LABORALES</v>
          </cell>
          <cell r="C2106" t="str">
            <v xml:space="preserve"> -   </v>
          </cell>
          <cell r="D2106">
            <v>458574.08000000002</v>
          </cell>
          <cell r="E2106">
            <v>222221.42</v>
          </cell>
          <cell r="F2106">
            <v>236352.66</v>
          </cell>
          <cell r="G2106">
            <v>917148.16000000003</v>
          </cell>
        </row>
        <row r="2107">
          <cell r="A2107" t="str">
            <v>5.1.1.5.09.0005</v>
          </cell>
          <cell r="B2107" t="str">
            <v>SERVICIOS PÚBLICOS DOMICILIARIOS</v>
          </cell>
          <cell r="C2107" t="str">
            <v xml:space="preserve"> -   </v>
          </cell>
          <cell r="D2107">
            <v>44237520</v>
          </cell>
          <cell r="E2107">
            <v>22400</v>
          </cell>
          <cell r="F2107">
            <v>44215120</v>
          </cell>
          <cell r="G2107">
            <v>88475040</v>
          </cell>
        </row>
        <row r="2108">
          <cell r="A2108" t="str">
            <v>5.1.1.5.09.0006</v>
          </cell>
          <cell r="B2108" t="str">
            <v>AYUDA TRANSPORTE COLECTIVO</v>
          </cell>
          <cell r="C2108" t="str">
            <v xml:space="preserve"> -   </v>
          </cell>
          <cell r="D2108">
            <v>10758630</v>
          </cell>
          <cell r="E2108">
            <v>4095</v>
          </cell>
          <cell r="F2108">
            <v>10754535</v>
          </cell>
          <cell r="G2108">
            <v>21517260</v>
          </cell>
        </row>
        <row r="2109">
          <cell r="A2109" t="str">
            <v>5.1.1.5.09.0007</v>
          </cell>
          <cell r="B2109" t="str">
            <v>DIVERSAS PRESTACIONES SINDICALES</v>
          </cell>
          <cell r="C2109" t="str">
            <v xml:space="preserve"> -   </v>
          </cell>
          <cell r="D2109">
            <v>8220582.8499999996</v>
          </cell>
          <cell r="E2109">
            <v>2747022.85</v>
          </cell>
          <cell r="F2109">
            <v>5473560</v>
          </cell>
          <cell r="G2109">
            <v>16441165.699999999</v>
          </cell>
        </row>
        <row r="2110">
          <cell r="A2110" t="str">
            <v>5.1.1.5.09.0008</v>
          </cell>
          <cell r="B2110" t="str">
            <v>CELEBRACIONES DÍAS FESTIVOS</v>
          </cell>
          <cell r="C2110" t="str">
            <v xml:space="preserve"> -   </v>
          </cell>
          <cell r="D2110">
            <v>1250000</v>
          </cell>
          <cell r="E2110" t="str">
            <v xml:space="preserve"> -   </v>
          </cell>
          <cell r="F2110">
            <v>1250000</v>
          </cell>
          <cell r="G2110">
            <v>2500000</v>
          </cell>
        </row>
        <row r="2111">
          <cell r="A2111" t="str">
            <v>5.1.1.5.09.0009</v>
          </cell>
          <cell r="B2111" t="str">
            <v>DIVERSAS PRESTACIONES CONTRACTUALES</v>
          </cell>
          <cell r="C2111" t="str">
            <v xml:space="preserve"> -   </v>
          </cell>
          <cell r="D2111">
            <v>2764850</v>
          </cell>
          <cell r="E2111" t="str">
            <v xml:space="preserve"> -   </v>
          </cell>
          <cell r="F2111">
            <v>2764850</v>
          </cell>
          <cell r="G2111">
            <v>5529700</v>
          </cell>
        </row>
        <row r="2112">
          <cell r="A2112" t="str">
            <v>5.1.1.6.00.0000</v>
          </cell>
          <cell r="B2112" t="str">
            <v>PAGO DE ESTÍMULOS A SERVIDORES PÚBLICOS</v>
          </cell>
          <cell r="C2112" t="str">
            <v xml:space="preserve"> -   </v>
          </cell>
          <cell r="D2112">
            <v>14520368.99</v>
          </cell>
          <cell r="E2112" t="str">
            <v xml:space="preserve"> -   </v>
          </cell>
          <cell r="F2112">
            <v>14520368.99</v>
          </cell>
          <cell r="G2112">
            <v>29040737.98</v>
          </cell>
        </row>
        <row r="2113">
          <cell r="A2113" t="str">
            <v>5.1.1.6.01.0000</v>
          </cell>
          <cell r="B2113" t="str">
            <v>ESTÍMULOS</v>
          </cell>
          <cell r="C2113" t="str">
            <v xml:space="preserve"> -   </v>
          </cell>
          <cell r="D2113">
            <v>14520368.99</v>
          </cell>
          <cell r="E2113" t="str">
            <v xml:space="preserve"> -   </v>
          </cell>
          <cell r="F2113">
            <v>14520368.99</v>
          </cell>
          <cell r="G2113">
            <v>29040737.98</v>
          </cell>
        </row>
        <row r="2114">
          <cell r="A2114" t="str">
            <v>5.1.1.6.01.0001</v>
          </cell>
          <cell r="B2114" t="str">
            <v>BONO DE PRODUCTIVIDAD</v>
          </cell>
          <cell r="C2114" t="str">
            <v xml:space="preserve"> -   </v>
          </cell>
          <cell r="D2114">
            <v>43500</v>
          </cell>
          <cell r="E2114" t="str">
            <v xml:space="preserve"> -   </v>
          </cell>
          <cell r="F2114">
            <v>43500</v>
          </cell>
          <cell r="G2114">
            <v>87000</v>
          </cell>
        </row>
        <row r="2115">
          <cell r="A2115" t="str">
            <v>5.1.1.6.01.0002</v>
          </cell>
          <cell r="B2115" t="str">
            <v>BONO DE PUNTUALIDAD</v>
          </cell>
          <cell r="C2115" t="str">
            <v xml:space="preserve"> -   </v>
          </cell>
          <cell r="D2115">
            <v>3927750</v>
          </cell>
          <cell r="E2115" t="str">
            <v xml:space="preserve"> -   </v>
          </cell>
          <cell r="F2115">
            <v>3927750</v>
          </cell>
          <cell r="G2115">
            <v>7855500</v>
          </cell>
        </row>
        <row r="2116">
          <cell r="A2116" t="str">
            <v>5.1.1.6.01.0003</v>
          </cell>
          <cell r="B2116" t="str">
            <v>BONO DE CALIDAD</v>
          </cell>
          <cell r="C2116" t="str">
            <v xml:space="preserve"> -   </v>
          </cell>
          <cell r="D2116" t="str">
            <v xml:space="preserve"> -   </v>
          </cell>
          <cell r="E2116" t="str">
            <v xml:space="preserve"> -   </v>
          </cell>
          <cell r="F2116" t="str">
            <v xml:space="preserve"> -   </v>
          </cell>
          <cell r="G2116">
            <v>0</v>
          </cell>
        </row>
        <row r="2117">
          <cell r="A2117" t="str">
            <v>5.1.1.6.01.0004</v>
          </cell>
          <cell r="B2117" t="str">
            <v>BONO ECONÓMICO</v>
          </cell>
          <cell r="C2117" t="str">
            <v xml:space="preserve"> -   </v>
          </cell>
          <cell r="D2117" t="str">
            <v xml:space="preserve"> -   </v>
          </cell>
          <cell r="E2117" t="str">
            <v xml:space="preserve"> -   </v>
          </cell>
          <cell r="F2117" t="str">
            <v xml:space="preserve"> -   </v>
          </cell>
          <cell r="G2117">
            <v>0</v>
          </cell>
        </row>
        <row r="2118">
          <cell r="A2118" t="str">
            <v>5.1.1.6.01.0005</v>
          </cell>
          <cell r="B2118" t="str">
            <v>BONO APOYO A SECRETARiAS</v>
          </cell>
          <cell r="C2118" t="str">
            <v xml:space="preserve"> -   </v>
          </cell>
          <cell r="D2118" t="str">
            <v xml:space="preserve"> -   </v>
          </cell>
          <cell r="E2118" t="str">
            <v xml:space="preserve"> -   </v>
          </cell>
          <cell r="F2118" t="str">
            <v xml:space="preserve"> -   </v>
          </cell>
          <cell r="G2118">
            <v>0</v>
          </cell>
        </row>
        <row r="2119">
          <cell r="A2119" t="str">
            <v>5.1.1.6.01.0006</v>
          </cell>
          <cell r="B2119" t="str">
            <v>BONO DE CARGO</v>
          </cell>
          <cell r="C2119" t="str">
            <v xml:space="preserve"> -   </v>
          </cell>
          <cell r="D2119">
            <v>132500</v>
          </cell>
          <cell r="E2119" t="str">
            <v xml:space="preserve"> -   </v>
          </cell>
          <cell r="F2119">
            <v>132500</v>
          </cell>
          <cell r="G2119">
            <v>265000</v>
          </cell>
        </row>
        <row r="2120">
          <cell r="A2120" t="str">
            <v>5.1.1.6.01.0007</v>
          </cell>
          <cell r="B2120" t="str">
            <v>BONO ANUAL ESPÍRITU DE SERVICIO</v>
          </cell>
          <cell r="C2120" t="str">
            <v xml:space="preserve"> -   </v>
          </cell>
          <cell r="D2120">
            <v>147600</v>
          </cell>
          <cell r="E2120" t="str">
            <v xml:space="preserve"> -   </v>
          </cell>
          <cell r="F2120">
            <v>147600</v>
          </cell>
          <cell r="G2120">
            <v>295200</v>
          </cell>
        </row>
        <row r="2121">
          <cell r="A2121" t="str">
            <v>5.1.1.6.01.0008</v>
          </cell>
          <cell r="B2121" t="str">
            <v>BONO ANUAL_FIRMA CONTRATO_CLAÚSULA 56</v>
          </cell>
          <cell r="C2121" t="str">
            <v xml:space="preserve"> -   </v>
          </cell>
          <cell r="D2121">
            <v>9647800</v>
          </cell>
          <cell r="E2121" t="str">
            <v xml:space="preserve"> -   </v>
          </cell>
          <cell r="F2121">
            <v>9647800</v>
          </cell>
          <cell r="G2121">
            <v>19295600</v>
          </cell>
        </row>
        <row r="2122">
          <cell r="A2122" t="str">
            <v>5.1.1.6.01.0009</v>
          </cell>
          <cell r="B2122" t="str">
            <v>PRÉSTAMOS</v>
          </cell>
          <cell r="C2122" t="str">
            <v xml:space="preserve"> -   </v>
          </cell>
          <cell r="D2122">
            <v>200000</v>
          </cell>
          <cell r="E2122" t="str">
            <v xml:space="preserve"> -   </v>
          </cell>
          <cell r="F2122">
            <v>200000</v>
          </cell>
          <cell r="G2122">
            <v>400000</v>
          </cell>
        </row>
        <row r="2123">
          <cell r="A2123" t="str">
            <v>5.1.1.6.01.0010</v>
          </cell>
          <cell r="B2123" t="str">
            <v>BONO ESTIMULO A PERSONAL OPERATIVO</v>
          </cell>
          <cell r="C2123" t="str">
            <v xml:space="preserve"> -   </v>
          </cell>
          <cell r="D2123">
            <v>421218.99</v>
          </cell>
          <cell r="E2123" t="str">
            <v xml:space="preserve"> -   </v>
          </cell>
          <cell r="F2123">
            <v>421218.99</v>
          </cell>
          <cell r="G2123">
            <v>842437.98</v>
          </cell>
        </row>
        <row r="2124">
          <cell r="A2124" t="str">
            <v>5.1.1.6.02.0000</v>
          </cell>
          <cell r="B2124" t="str">
            <v>RECOMPENSAS</v>
          </cell>
          <cell r="C2124" t="str">
            <v xml:space="preserve"> -   </v>
          </cell>
          <cell r="D2124" t="str">
            <v xml:space="preserve"> -   </v>
          </cell>
          <cell r="E2124" t="str">
            <v xml:space="preserve"> -   </v>
          </cell>
          <cell r="F2124" t="str">
            <v xml:space="preserve"> -   </v>
          </cell>
          <cell r="G2124">
            <v>0</v>
          </cell>
        </row>
        <row r="2125">
          <cell r="A2125" t="str">
            <v>5.1.1.6.02.0001</v>
          </cell>
          <cell r="B2125" t="str">
            <v>RECONOCIMIENTOS OFICIALES</v>
          </cell>
          <cell r="C2125" t="str">
            <v xml:space="preserve"> -   </v>
          </cell>
          <cell r="D2125" t="str">
            <v xml:space="preserve"> -   </v>
          </cell>
          <cell r="E2125" t="str">
            <v xml:space="preserve"> -   </v>
          </cell>
          <cell r="F2125" t="str">
            <v xml:space="preserve"> -   </v>
          </cell>
          <cell r="G2125">
            <v>0</v>
          </cell>
        </row>
        <row r="2126">
          <cell r="A2126" t="str">
            <v>5.1.1.6.02.0002</v>
          </cell>
          <cell r="B2126" t="str">
            <v>RECONOCIMIENTO DESEMPEÑO COVID</v>
          </cell>
          <cell r="C2126" t="str">
            <v xml:space="preserve"> -   </v>
          </cell>
          <cell r="D2126" t="str">
            <v xml:space="preserve"> -   </v>
          </cell>
          <cell r="E2126" t="str">
            <v xml:space="preserve"> -   </v>
          </cell>
          <cell r="F2126" t="str">
            <v xml:space="preserve"> -   </v>
          </cell>
          <cell r="G2126">
            <v>0</v>
          </cell>
        </row>
        <row r="2127">
          <cell r="A2127" t="str">
            <v>5.1.2.0.00.0000</v>
          </cell>
          <cell r="B2127" t="str">
            <v>MATERIALES Y SUMINISTROS</v>
          </cell>
          <cell r="C2127" t="str">
            <v xml:space="preserve"> -   </v>
          </cell>
          <cell r="D2127">
            <v>738419624.20000005</v>
          </cell>
          <cell r="E2127">
            <v>68128248.019999996</v>
          </cell>
          <cell r="F2127">
            <v>670291376.17999995</v>
          </cell>
          <cell r="G2127">
            <v>1476839248.4000001</v>
          </cell>
        </row>
        <row r="2128">
          <cell r="A2128" t="str">
            <v>5.1.2.1.00.0000</v>
          </cell>
          <cell r="B2128" t="str">
            <v>MATERIALES DE ADMINISTRACIÓN, EMISIÓN DE DOCUMENTOS Y ARTÍCULOS OFICIALES</v>
          </cell>
          <cell r="C2128" t="str">
            <v xml:space="preserve"> -   </v>
          </cell>
          <cell r="D2128">
            <v>23912474.359999999</v>
          </cell>
          <cell r="E2128">
            <v>1405611.5</v>
          </cell>
          <cell r="F2128">
            <v>22506862.859999999</v>
          </cell>
          <cell r="G2128">
            <v>47824948.719999999</v>
          </cell>
        </row>
        <row r="2129">
          <cell r="A2129" t="str">
            <v>5.1.2.1.01.0000</v>
          </cell>
          <cell r="B2129" t="str">
            <v>MATERIALES, ÚTILES Y EQUIPOS MENORES DE OFICINA</v>
          </cell>
          <cell r="C2129" t="str">
            <v xml:space="preserve"> -   </v>
          </cell>
          <cell r="D2129">
            <v>7319593.2400000002</v>
          </cell>
          <cell r="E2129">
            <v>150954.97</v>
          </cell>
          <cell r="F2129">
            <v>7168638.2699999996</v>
          </cell>
          <cell r="G2129">
            <v>14639186.48</v>
          </cell>
        </row>
        <row r="2130">
          <cell r="A2130" t="str">
            <v>5.1.2.1.01.0001</v>
          </cell>
          <cell r="B2130" t="str">
            <v>PAPELERÍA Y ARTÍCULOS DE OFICINA</v>
          </cell>
          <cell r="C2130" t="str">
            <v xml:space="preserve"> -   </v>
          </cell>
          <cell r="D2130">
            <v>7319593.2400000002</v>
          </cell>
          <cell r="E2130">
            <v>150954.97</v>
          </cell>
          <cell r="F2130">
            <v>7168638.2699999996</v>
          </cell>
          <cell r="G2130">
            <v>14639186.48</v>
          </cell>
        </row>
        <row r="2131">
          <cell r="A2131" t="str">
            <v>5.1.2.1.01.0002</v>
          </cell>
          <cell r="B2131" t="str">
            <v>ENSERES MENORES DE OFICINA (SIN USO)</v>
          </cell>
          <cell r="C2131" t="str">
            <v xml:space="preserve"> -   </v>
          </cell>
          <cell r="D2131" t="str">
            <v xml:space="preserve"> -   </v>
          </cell>
          <cell r="E2131" t="str">
            <v xml:space="preserve"> -   </v>
          </cell>
          <cell r="F2131" t="str">
            <v xml:space="preserve"> -   </v>
          </cell>
          <cell r="G2131">
            <v>0</v>
          </cell>
        </row>
        <row r="2132">
          <cell r="A2132" t="str">
            <v>5.1.2.1.01.0003</v>
          </cell>
          <cell r="B2132" t="str">
            <v>ARTÍCULOS DIVERSOS DE USO COMÚN (SIN USO)</v>
          </cell>
          <cell r="C2132" t="str">
            <v xml:space="preserve"> -   </v>
          </cell>
          <cell r="D2132" t="str">
            <v xml:space="preserve"> -   </v>
          </cell>
          <cell r="E2132" t="str">
            <v xml:space="preserve"> -   </v>
          </cell>
          <cell r="F2132" t="str">
            <v xml:space="preserve"> -   </v>
          </cell>
          <cell r="G2132">
            <v>0</v>
          </cell>
        </row>
        <row r="2133">
          <cell r="A2133" t="str">
            <v>5.1.2.1.02.0000</v>
          </cell>
          <cell r="B2133" t="str">
            <v>MATERIALES Y ÚTILES DE IMPRESIÓN Y REPRODUCCIÓN</v>
          </cell>
          <cell r="C2133" t="str">
            <v xml:space="preserve"> -   </v>
          </cell>
          <cell r="D2133">
            <v>9296.84</v>
          </cell>
          <cell r="E2133" t="str">
            <v xml:space="preserve"> -   </v>
          </cell>
          <cell r="F2133">
            <v>9296.84</v>
          </cell>
          <cell r="G2133">
            <v>18593.68</v>
          </cell>
        </row>
        <row r="2134">
          <cell r="A2134" t="str">
            <v>5.1.2.1.02.0001</v>
          </cell>
          <cell r="B2134" t="str">
            <v>MATERIAL DE IMPRENTA</v>
          </cell>
          <cell r="C2134" t="str">
            <v xml:space="preserve"> -   </v>
          </cell>
          <cell r="D2134">
            <v>429.92</v>
          </cell>
          <cell r="E2134" t="str">
            <v xml:space="preserve"> -   </v>
          </cell>
          <cell r="F2134">
            <v>429.92</v>
          </cell>
          <cell r="G2134">
            <v>859.84</v>
          </cell>
        </row>
        <row r="2135">
          <cell r="A2135" t="str">
            <v>5.1.2.1.02.0002</v>
          </cell>
          <cell r="B2135" t="str">
            <v>MATERIAL FOTOGRÁFICO Y CINEMATOGRAFÍA</v>
          </cell>
          <cell r="C2135" t="str">
            <v xml:space="preserve"> -   </v>
          </cell>
          <cell r="D2135">
            <v>8866.92</v>
          </cell>
          <cell r="E2135" t="str">
            <v xml:space="preserve"> -   </v>
          </cell>
          <cell r="F2135">
            <v>8866.92</v>
          </cell>
          <cell r="G2135">
            <v>17733.84</v>
          </cell>
        </row>
        <row r="2136">
          <cell r="A2136" t="str">
            <v>5.1.2.1.03.0000</v>
          </cell>
          <cell r="B2136" t="str">
            <v>MATERIAL ESTADÍSTICO Y GEOGRÁFICO</v>
          </cell>
          <cell r="C2136" t="str">
            <v xml:space="preserve"> -   </v>
          </cell>
          <cell r="D2136" t="str">
            <v xml:space="preserve"> -   </v>
          </cell>
          <cell r="E2136" t="str">
            <v xml:space="preserve"> -   </v>
          </cell>
          <cell r="F2136" t="str">
            <v xml:space="preserve"> -   </v>
          </cell>
          <cell r="G2136">
            <v>0</v>
          </cell>
        </row>
        <row r="2137">
          <cell r="A2137" t="str">
            <v>5.1.2.1.03.0001</v>
          </cell>
          <cell r="B2137" t="str">
            <v>MATERIAL ESTADÍSTICO Y GEOGRÁFICO</v>
          </cell>
          <cell r="C2137" t="str">
            <v xml:space="preserve"> -   </v>
          </cell>
          <cell r="D2137" t="str">
            <v xml:space="preserve"> -   </v>
          </cell>
          <cell r="E2137" t="str">
            <v xml:space="preserve"> -   </v>
          </cell>
          <cell r="F2137" t="str">
            <v xml:space="preserve"> -   </v>
          </cell>
          <cell r="G2137">
            <v>0</v>
          </cell>
        </row>
        <row r="2138">
          <cell r="A2138" t="str">
            <v>5.1.2.1.04.0000</v>
          </cell>
          <cell r="B2138" t="str">
            <v>MATERIALES, ÚTILES Y EQUIPOS MENORES DE TECNOLOGÍAS DE INFORMACIÓN Y COMUNICACIONES</v>
          </cell>
          <cell r="C2138" t="str">
            <v xml:space="preserve"> -   </v>
          </cell>
          <cell r="D2138">
            <v>4751705.47</v>
          </cell>
          <cell r="E2138">
            <v>196572.52</v>
          </cell>
          <cell r="F2138">
            <v>4555132.95</v>
          </cell>
          <cell r="G2138">
            <v>9503410.9399999995</v>
          </cell>
        </row>
        <row r="2139">
          <cell r="A2139" t="str">
            <v>5.1.2.1.04.0001</v>
          </cell>
          <cell r="B2139" t="str">
            <v>MATERIALES Y ÚTILES P/TECNOLOGÍAS  INFORMACIÓN  Y COMUNICACIÓN</v>
          </cell>
          <cell r="C2139" t="str">
            <v xml:space="preserve"> -   </v>
          </cell>
          <cell r="D2139">
            <v>4751705.47</v>
          </cell>
          <cell r="E2139">
            <v>196572.52</v>
          </cell>
          <cell r="F2139">
            <v>4555132.95</v>
          </cell>
          <cell r="G2139">
            <v>9503410.9399999995</v>
          </cell>
        </row>
        <row r="2140">
          <cell r="A2140" t="str">
            <v>5.1.2.1.05.0000</v>
          </cell>
          <cell r="B2140" t="str">
            <v>MATERIAL IMPRESO E INFORMACIÓN DIGITAL</v>
          </cell>
          <cell r="C2140" t="str">
            <v xml:space="preserve"> -   </v>
          </cell>
          <cell r="D2140">
            <v>1325128.94</v>
          </cell>
          <cell r="E2140">
            <v>96117.6</v>
          </cell>
          <cell r="F2140">
            <v>1229011.3400000001</v>
          </cell>
          <cell r="G2140">
            <v>2650257.88</v>
          </cell>
        </row>
        <row r="2141">
          <cell r="A2141" t="str">
            <v>5.1.2.1.05.0001</v>
          </cell>
          <cell r="B2141" t="str">
            <v>MATERIAL IMPRESO Y DIGITAL</v>
          </cell>
          <cell r="C2141" t="str">
            <v xml:space="preserve"> -   </v>
          </cell>
          <cell r="D2141">
            <v>1325128.94</v>
          </cell>
          <cell r="E2141">
            <v>96117.6</v>
          </cell>
          <cell r="F2141">
            <v>1229011.3400000001</v>
          </cell>
          <cell r="G2141">
            <v>2650257.88</v>
          </cell>
        </row>
        <row r="2142">
          <cell r="A2142" t="str">
            <v>5.1.2.1.06.0000</v>
          </cell>
          <cell r="B2142" t="str">
            <v>MATERIAL DE LIMPIEZA</v>
          </cell>
          <cell r="C2142" t="str">
            <v xml:space="preserve"> -   </v>
          </cell>
          <cell r="D2142">
            <v>8245240.0599999996</v>
          </cell>
          <cell r="E2142">
            <v>812648.31</v>
          </cell>
          <cell r="F2142">
            <v>7432591.75</v>
          </cell>
          <cell r="G2142">
            <v>16490480.119999999</v>
          </cell>
        </row>
        <row r="2143">
          <cell r="A2143" t="str">
            <v>5.1.2.1.06.0001</v>
          </cell>
          <cell r="B2143" t="str">
            <v>ARTÍCULOS PARA ASEO Y LIMPIEZA</v>
          </cell>
          <cell r="C2143" t="str">
            <v xml:space="preserve"> -   </v>
          </cell>
          <cell r="D2143">
            <v>8241411.46</v>
          </cell>
          <cell r="E2143">
            <v>812648.31</v>
          </cell>
          <cell r="F2143">
            <v>7428763.1500000004</v>
          </cell>
          <cell r="G2143">
            <v>16482822.92</v>
          </cell>
        </row>
        <row r="2144">
          <cell r="A2144" t="str">
            <v>5.1.2.1.06.0002</v>
          </cell>
          <cell r="B2144" t="str">
            <v>ARTÍCULOS DE ASEO E HIGIENE PERSONAL PARA BRIGADAS</v>
          </cell>
          <cell r="C2144" t="str">
            <v xml:space="preserve"> -   </v>
          </cell>
          <cell r="D2144">
            <v>1838.6</v>
          </cell>
          <cell r="E2144" t="str">
            <v xml:space="preserve"> -   </v>
          </cell>
          <cell r="F2144">
            <v>1838.6</v>
          </cell>
          <cell r="G2144">
            <v>3677.2</v>
          </cell>
        </row>
        <row r="2145">
          <cell r="A2145" t="str">
            <v>5.1.2.1.06.0003</v>
          </cell>
          <cell r="B2145" t="str">
            <v>ARTÍCULOS DE ASEO  E HIGIENE PERSONAL PARA SSPVM</v>
          </cell>
          <cell r="C2145" t="str">
            <v xml:space="preserve"> -   </v>
          </cell>
          <cell r="D2145">
            <v>1990</v>
          </cell>
          <cell r="E2145" t="str">
            <v xml:space="preserve"> -   </v>
          </cell>
          <cell r="F2145">
            <v>1990</v>
          </cell>
          <cell r="G2145">
            <v>3980</v>
          </cell>
        </row>
        <row r="2146">
          <cell r="A2146" t="str">
            <v>5.1.2.1.07.0000</v>
          </cell>
          <cell r="B2146" t="str">
            <v>MATERIALES Y ÚTILES DE ENSEÑANZA</v>
          </cell>
          <cell r="C2146" t="str">
            <v xml:space="preserve"> -   </v>
          </cell>
          <cell r="D2146">
            <v>2260151.75</v>
          </cell>
          <cell r="E2146">
            <v>149318.1</v>
          </cell>
          <cell r="F2146">
            <v>2110833.65</v>
          </cell>
          <cell r="G2146">
            <v>4520303.5</v>
          </cell>
        </row>
        <row r="2147">
          <cell r="A2147" t="str">
            <v>5.1.2.1.07.0001</v>
          </cell>
          <cell r="B2147" t="str">
            <v>MATERIAL DIDÁCTICO</v>
          </cell>
          <cell r="C2147" t="str">
            <v xml:space="preserve"> -   </v>
          </cell>
          <cell r="D2147">
            <v>2260151.75</v>
          </cell>
          <cell r="E2147">
            <v>149318.1</v>
          </cell>
          <cell r="F2147">
            <v>2110833.65</v>
          </cell>
          <cell r="G2147">
            <v>4520303.5</v>
          </cell>
        </row>
        <row r="2148">
          <cell r="A2148" t="str">
            <v>5.1.2.1.07.0002</v>
          </cell>
          <cell r="B2148" t="str">
            <v>INSTRUMENTOS MUSICALES</v>
          </cell>
          <cell r="C2148" t="str">
            <v xml:space="preserve"> -   </v>
          </cell>
          <cell r="D2148" t="str">
            <v xml:space="preserve"> -   </v>
          </cell>
          <cell r="E2148" t="str">
            <v xml:space="preserve"> -   </v>
          </cell>
          <cell r="F2148" t="str">
            <v xml:space="preserve"> -   </v>
          </cell>
          <cell r="G2148">
            <v>0</v>
          </cell>
        </row>
        <row r="2149">
          <cell r="A2149" t="str">
            <v>5.1.2.1.08.0000</v>
          </cell>
          <cell r="B2149" t="str">
            <v>MATERIALES PARA EL REGISTRO E IDENTIFICACIÓN DE BIENES Y PERSONAS</v>
          </cell>
          <cell r="C2149" t="str">
            <v xml:space="preserve"> -   </v>
          </cell>
          <cell r="D2149">
            <v>1358.06</v>
          </cell>
          <cell r="E2149" t="str">
            <v xml:space="preserve"> -   </v>
          </cell>
          <cell r="F2149">
            <v>1358.06</v>
          </cell>
          <cell r="G2149">
            <v>2716.12</v>
          </cell>
        </row>
        <row r="2150">
          <cell r="A2150" t="str">
            <v>5.1.2.1.08.0001</v>
          </cell>
          <cell r="B2150" t="str">
            <v>MATERIALES PARA EL REGISTRO E IDENTIFICACIÓN</v>
          </cell>
          <cell r="C2150" t="str">
            <v xml:space="preserve"> -   </v>
          </cell>
          <cell r="D2150">
            <v>1358.06</v>
          </cell>
          <cell r="E2150" t="str">
            <v xml:space="preserve"> -   </v>
          </cell>
          <cell r="F2150">
            <v>1358.06</v>
          </cell>
          <cell r="G2150">
            <v>2716.12</v>
          </cell>
        </row>
        <row r="2151">
          <cell r="A2151" t="str">
            <v>5.1.2.2.00.0000</v>
          </cell>
          <cell r="B2151" t="str">
            <v>ALIMENTOS Y UTENSILIOS</v>
          </cell>
          <cell r="C2151" t="str">
            <v xml:space="preserve"> -   </v>
          </cell>
          <cell r="D2151">
            <v>27141194.890000001</v>
          </cell>
          <cell r="E2151">
            <v>572612.42000000004</v>
          </cell>
          <cell r="F2151">
            <v>26568582.469999999</v>
          </cell>
          <cell r="G2151">
            <v>54282389.780000001</v>
          </cell>
        </row>
        <row r="2152">
          <cell r="A2152" t="str">
            <v>5.1.2.2.01.0000</v>
          </cell>
          <cell r="B2152" t="str">
            <v>PRODUCTOS ALIMENTICIOS PARA PERSONAS</v>
          </cell>
          <cell r="C2152" t="str">
            <v xml:space="preserve"> -   </v>
          </cell>
          <cell r="D2152">
            <v>24705532.890000001</v>
          </cell>
          <cell r="E2152">
            <v>507750.15</v>
          </cell>
          <cell r="F2152">
            <v>24197782.739999998</v>
          </cell>
          <cell r="G2152">
            <v>49411065.780000001</v>
          </cell>
        </row>
        <row r="2153">
          <cell r="A2153" t="str">
            <v>5.1.2.2.01.0001</v>
          </cell>
          <cell r="B2153" t="str">
            <v>CONSUMO DE ALIMENTOS AL PERSONAL</v>
          </cell>
          <cell r="C2153" t="str">
            <v xml:space="preserve"> -   </v>
          </cell>
          <cell r="D2153">
            <v>6182825.8300000001</v>
          </cell>
          <cell r="E2153">
            <v>146743.82999999999</v>
          </cell>
          <cell r="F2153">
            <v>6036082</v>
          </cell>
          <cell r="G2153">
            <v>12365651.66</v>
          </cell>
        </row>
        <row r="2154">
          <cell r="A2154" t="str">
            <v>5.1.2.2.01.0002</v>
          </cell>
          <cell r="B2154" t="str">
            <v>ALIMENTOS A REOS</v>
          </cell>
          <cell r="C2154" t="str">
            <v xml:space="preserve"> -   </v>
          </cell>
          <cell r="D2154">
            <v>5074509.83</v>
          </cell>
          <cell r="E2154" t="str">
            <v xml:space="preserve"> -   </v>
          </cell>
          <cell r="F2154">
            <v>5074509.83</v>
          </cell>
          <cell r="G2154">
            <v>10149019.66</v>
          </cell>
        </row>
        <row r="2155">
          <cell r="A2155" t="str">
            <v>5.1.2.2.01.0003</v>
          </cell>
          <cell r="B2155" t="str">
            <v>GASTOS DE CAFETERÍA</v>
          </cell>
          <cell r="C2155" t="str">
            <v xml:space="preserve"> -   </v>
          </cell>
          <cell r="D2155">
            <v>693430.15</v>
          </cell>
          <cell r="E2155">
            <v>68357.77</v>
          </cell>
          <cell r="F2155">
            <v>625072.38</v>
          </cell>
          <cell r="G2155">
            <v>1386860.3</v>
          </cell>
        </row>
        <row r="2156">
          <cell r="A2156" t="str">
            <v>5.1.2.2.01.0004</v>
          </cell>
          <cell r="B2156" t="str">
            <v>CONSUMO DE ALIMENTOS A PRESENTADOS</v>
          </cell>
          <cell r="C2156" t="str">
            <v xml:space="preserve"> -   </v>
          </cell>
          <cell r="D2156" t="str">
            <v xml:space="preserve"> -   </v>
          </cell>
          <cell r="E2156" t="str">
            <v xml:space="preserve"> -   </v>
          </cell>
          <cell r="F2156" t="str">
            <v xml:space="preserve"> -   </v>
          </cell>
          <cell r="G2156">
            <v>0</v>
          </cell>
        </row>
        <row r="2157">
          <cell r="A2157" t="str">
            <v>5.1.2.2.01.0005</v>
          </cell>
          <cell r="B2157" t="str">
            <v>DESPENSAS A COMEDORES</v>
          </cell>
          <cell r="C2157" t="str">
            <v xml:space="preserve"> -   </v>
          </cell>
          <cell r="D2157">
            <v>12605909.75</v>
          </cell>
          <cell r="E2157">
            <v>292648.55</v>
          </cell>
          <cell r="F2157">
            <v>12313261.199999999</v>
          </cell>
          <cell r="G2157">
            <v>25211819.5</v>
          </cell>
        </row>
        <row r="2158">
          <cell r="A2158" t="str">
            <v>5.1.2.2.01.0006</v>
          </cell>
          <cell r="B2158" t="str">
            <v>ALIMENTOS UAVI</v>
          </cell>
          <cell r="C2158" t="str">
            <v xml:space="preserve"> -   </v>
          </cell>
          <cell r="D2158" t="str">
            <v xml:space="preserve"> -   </v>
          </cell>
          <cell r="E2158" t="str">
            <v xml:space="preserve"> -   </v>
          </cell>
          <cell r="F2158" t="str">
            <v xml:space="preserve"> -   </v>
          </cell>
          <cell r="G2158">
            <v>0</v>
          </cell>
        </row>
        <row r="2159">
          <cell r="A2159" t="str">
            <v>5.1.2.2.01.0007</v>
          </cell>
          <cell r="B2159" t="str">
            <v>ALIMENTACIÓN BRIGADAS</v>
          </cell>
          <cell r="C2159" t="str">
            <v xml:space="preserve"> -   </v>
          </cell>
          <cell r="D2159">
            <v>3957.33</v>
          </cell>
          <cell r="E2159" t="str">
            <v xml:space="preserve"> -   </v>
          </cell>
          <cell r="F2159">
            <v>3957.33</v>
          </cell>
          <cell r="G2159">
            <v>7914.66</v>
          </cell>
        </row>
        <row r="2160">
          <cell r="A2160" t="str">
            <v>5.1.2.2.01.0008</v>
          </cell>
          <cell r="B2160" t="str">
            <v>ALIMENTACIÓN OPERATIVOS DE APOYO CIUDADANO</v>
          </cell>
          <cell r="C2160" t="str">
            <v xml:space="preserve"> -   </v>
          </cell>
          <cell r="D2160">
            <v>144900</v>
          </cell>
          <cell r="E2160" t="str">
            <v xml:space="preserve"> -   </v>
          </cell>
          <cell r="F2160">
            <v>144900</v>
          </cell>
          <cell r="G2160">
            <v>289800</v>
          </cell>
        </row>
        <row r="2161">
          <cell r="A2161" t="str">
            <v>5.1.2.2.02.0000</v>
          </cell>
          <cell r="B2161" t="str">
            <v>PRODUCTOS ALIMENTICIOS PARA ANIMALES</v>
          </cell>
          <cell r="C2161" t="str">
            <v xml:space="preserve"> -   </v>
          </cell>
          <cell r="D2161">
            <v>814839.27</v>
          </cell>
          <cell r="E2161" t="str">
            <v xml:space="preserve"> -   </v>
          </cell>
          <cell r="F2161">
            <v>814839.27</v>
          </cell>
          <cell r="G2161">
            <v>1629678.54</v>
          </cell>
        </row>
        <row r="2162">
          <cell r="A2162" t="str">
            <v>5.1.2.2.02.0001</v>
          </cell>
          <cell r="B2162" t="str">
            <v>PRODUCTOS ALIMENTICIOS PARA ANIMALES</v>
          </cell>
          <cell r="C2162" t="str">
            <v xml:space="preserve"> -   </v>
          </cell>
          <cell r="D2162">
            <v>814839.27</v>
          </cell>
          <cell r="E2162" t="str">
            <v xml:space="preserve"> -   </v>
          </cell>
          <cell r="F2162">
            <v>814839.27</v>
          </cell>
          <cell r="G2162">
            <v>1629678.54</v>
          </cell>
        </row>
        <row r="2163">
          <cell r="A2163" t="str">
            <v>5.1.2.2.02.0002</v>
          </cell>
          <cell r="B2163" t="str">
            <v>INSUMOS EQUINOS</v>
          </cell>
          <cell r="C2163" t="str">
            <v xml:space="preserve"> -   </v>
          </cell>
          <cell r="D2163" t="str">
            <v xml:space="preserve"> -   </v>
          </cell>
          <cell r="E2163" t="str">
            <v xml:space="preserve"> -   </v>
          </cell>
          <cell r="F2163" t="str">
            <v xml:space="preserve"> -   </v>
          </cell>
          <cell r="G2163">
            <v>0</v>
          </cell>
        </row>
        <row r="2164">
          <cell r="A2164" t="str">
            <v>5.1.2.2.03.0000</v>
          </cell>
          <cell r="B2164" t="str">
            <v>UTENSILIOS PARA EL SERVICIO DE ALIMENTACIÓN</v>
          </cell>
          <cell r="C2164" t="str">
            <v xml:space="preserve"> -   </v>
          </cell>
          <cell r="D2164">
            <v>1620822.73</v>
          </cell>
          <cell r="E2164">
            <v>64862.27</v>
          </cell>
          <cell r="F2164">
            <v>1555960.46</v>
          </cell>
          <cell r="G2164">
            <v>3241645.46</v>
          </cell>
        </row>
        <row r="2165">
          <cell r="A2165" t="str">
            <v>5.1.2.2.03.0001</v>
          </cell>
          <cell r="B2165" t="str">
            <v>UTENSILIOS PARA EL SERVICIO DE ALIMENTACIÓN</v>
          </cell>
          <cell r="C2165" t="str">
            <v xml:space="preserve"> -   </v>
          </cell>
          <cell r="D2165">
            <v>1620822.73</v>
          </cell>
          <cell r="E2165">
            <v>64862.27</v>
          </cell>
          <cell r="F2165">
            <v>1555960.46</v>
          </cell>
          <cell r="G2165">
            <v>3241645.46</v>
          </cell>
        </row>
        <row r="2166">
          <cell r="A2166" t="str">
            <v>5.1.2.2.03.0002</v>
          </cell>
          <cell r="B2166" t="str">
            <v>ELECTRODOMÉSTICOS (NO CAP. 5000)</v>
          </cell>
          <cell r="C2166" t="str">
            <v xml:space="preserve"> -   </v>
          </cell>
          <cell r="D2166" t="str">
            <v xml:space="preserve"> -   </v>
          </cell>
          <cell r="E2166" t="str">
            <v xml:space="preserve"> -   </v>
          </cell>
          <cell r="F2166" t="str">
            <v xml:space="preserve"> -   </v>
          </cell>
          <cell r="G2166">
            <v>0</v>
          </cell>
        </row>
        <row r="2167">
          <cell r="A2167" t="str">
            <v>5.1.2.3.00.0000</v>
          </cell>
          <cell r="B2167" t="str">
            <v>MATERIAS PRIMAS Y MATERIALES DE PRODUCCIÓN Y COMERCIALIZACIÓN</v>
          </cell>
          <cell r="C2167" t="str">
            <v xml:space="preserve"> -   </v>
          </cell>
          <cell r="D2167" t="str">
            <v xml:space="preserve"> -   </v>
          </cell>
          <cell r="E2167" t="str">
            <v xml:space="preserve"> -   </v>
          </cell>
          <cell r="F2167" t="str">
            <v xml:space="preserve"> -   </v>
          </cell>
          <cell r="G2167">
            <v>0</v>
          </cell>
        </row>
        <row r="2168">
          <cell r="A2168" t="str">
            <v>5.1.2.3.09.0000</v>
          </cell>
          <cell r="B2168" t="str">
            <v>MATERIAS PRIMAS Y MATERIALES DE PRODUCCIÓN Y COMERCIALIZACIÓN</v>
          </cell>
          <cell r="C2168" t="str">
            <v xml:space="preserve"> -   </v>
          </cell>
          <cell r="D2168" t="str">
            <v xml:space="preserve"> -   </v>
          </cell>
          <cell r="E2168" t="str">
            <v xml:space="preserve"> -   </v>
          </cell>
          <cell r="F2168" t="str">
            <v xml:space="preserve"> -   </v>
          </cell>
          <cell r="G2168">
            <v>0</v>
          </cell>
        </row>
        <row r="2169">
          <cell r="A2169" t="str">
            <v>5.1.2.4.00.0000</v>
          </cell>
          <cell r="B2169" t="str">
            <v>MATERIALES Y ARTÍCULOS DE CONSTRUCCIÓN Y DE REPARACIÓN</v>
          </cell>
          <cell r="C2169" t="str">
            <v xml:space="preserve"> -   </v>
          </cell>
          <cell r="D2169">
            <v>178037816.34999999</v>
          </cell>
          <cell r="E2169">
            <v>19634987.27</v>
          </cell>
          <cell r="F2169">
            <v>158402829.08000001</v>
          </cell>
          <cell r="G2169">
            <v>356075632.70000005</v>
          </cell>
        </row>
        <row r="2170">
          <cell r="A2170" t="str">
            <v>5.1.2.4.01.0000</v>
          </cell>
          <cell r="B2170" t="str">
            <v>PRODUCTOS MINERALES NO METÁLICOS</v>
          </cell>
          <cell r="C2170" t="str">
            <v xml:space="preserve"> -   </v>
          </cell>
          <cell r="D2170">
            <v>1220305.51</v>
          </cell>
          <cell r="E2170" t="str">
            <v xml:space="preserve"> -   </v>
          </cell>
          <cell r="F2170">
            <v>1220305.51</v>
          </cell>
          <cell r="G2170">
            <v>2440611.02</v>
          </cell>
        </row>
        <row r="2171">
          <cell r="A2171" t="str">
            <v>5.1.2.4.01.0001</v>
          </cell>
          <cell r="B2171" t="str">
            <v>PRODUCTOS MINERALES NO METÁLICOS</v>
          </cell>
          <cell r="C2171" t="str">
            <v xml:space="preserve"> -   </v>
          </cell>
          <cell r="D2171">
            <v>1220305.51</v>
          </cell>
          <cell r="E2171" t="str">
            <v xml:space="preserve"> -   </v>
          </cell>
          <cell r="F2171">
            <v>1220305.51</v>
          </cell>
          <cell r="G2171">
            <v>2440611.02</v>
          </cell>
        </row>
        <row r="2172">
          <cell r="A2172" t="str">
            <v>5.1.2.4.02.0000</v>
          </cell>
          <cell r="B2172" t="str">
            <v>CEMENTO Y PRODUCTOS DE CONCRETO</v>
          </cell>
          <cell r="C2172" t="str">
            <v xml:space="preserve"> -   </v>
          </cell>
          <cell r="D2172">
            <v>115851409.05</v>
          </cell>
          <cell r="E2172">
            <v>7960891.0099999998</v>
          </cell>
          <cell r="F2172">
            <v>107890518.04000001</v>
          </cell>
          <cell r="G2172">
            <v>231702818.10000002</v>
          </cell>
        </row>
        <row r="2173">
          <cell r="A2173" t="str">
            <v>5.1.2.4.02.0001</v>
          </cell>
          <cell r="B2173" t="str">
            <v>MATERIAL DE CONSTRUCCIÓN</v>
          </cell>
          <cell r="C2173" t="str">
            <v xml:space="preserve"> -   </v>
          </cell>
          <cell r="D2173">
            <v>1604743.67</v>
          </cell>
          <cell r="E2173">
            <v>45912.800000000003</v>
          </cell>
          <cell r="F2173">
            <v>1558830.87</v>
          </cell>
          <cell r="G2173">
            <v>3209487.34</v>
          </cell>
        </row>
        <row r="2174">
          <cell r="A2174" t="str">
            <v>5.1.2.4.02.0002</v>
          </cell>
          <cell r="B2174" t="str">
            <v>MATERIAL P/ PAVIMENTACIÓN Y RECARPETEO Y REHABILITACIÓN</v>
          </cell>
          <cell r="C2174" t="str">
            <v xml:space="preserve"> -   </v>
          </cell>
          <cell r="D2174">
            <v>114246665.38</v>
          </cell>
          <cell r="E2174">
            <v>7914978.21</v>
          </cell>
          <cell r="F2174">
            <v>106331687.17</v>
          </cell>
          <cell r="G2174">
            <v>228493330.75999999</v>
          </cell>
        </row>
        <row r="2175">
          <cell r="A2175" t="str">
            <v>5.1.2.4.03.0000</v>
          </cell>
          <cell r="B2175" t="str">
            <v>CAL, YESO Y PRODUCTOS DE YESO</v>
          </cell>
          <cell r="C2175" t="str">
            <v xml:space="preserve"> -   </v>
          </cell>
          <cell r="D2175">
            <v>129931.06</v>
          </cell>
          <cell r="E2175" t="str">
            <v xml:space="preserve"> -   </v>
          </cell>
          <cell r="F2175">
            <v>129931.06</v>
          </cell>
          <cell r="G2175">
            <v>259862.12</v>
          </cell>
        </row>
        <row r="2176">
          <cell r="A2176" t="str">
            <v>5.1.2.4.03.0001</v>
          </cell>
          <cell r="B2176" t="str">
            <v>YESO Y PRODUCTOS DE YESO</v>
          </cell>
          <cell r="C2176" t="str">
            <v xml:space="preserve"> -   </v>
          </cell>
          <cell r="D2176">
            <v>129931.06</v>
          </cell>
          <cell r="E2176" t="str">
            <v xml:space="preserve"> -   </v>
          </cell>
          <cell r="F2176">
            <v>129931.06</v>
          </cell>
          <cell r="G2176">
            <v>259862.12</v>
          </cell>
        </row>
        <row r="2177">
          <cell r="A2177" t="str">
            <v>5.1.2.4.04.0000</v>
          </cell>
          <cell r="B2177" t="str">
            <v>MADERA Y PRODUCTOS DE MADERA</v>
          </cell>
          <cell r="C2177" t="str">
            <v xml:space="preserve"> -   </v>
          </cell>
          <cell r="D2177">
            <v>685265.86</v>
          </cell>
          <cell r="E2177">
            <v>8274.1</v>
          </cell>
          <cell r="F2177">
            <v>676991.76</v>
          </cell>
          <cell r="G2177">
            <v>1370531.72</v>
          </cell>
        </row>
        <row r="2178">
          <cell r="A2178" t="str">
            <v>5.1.2.4.04.0001</v>
          </cell>
          <cell r="B2178" t="str">
            <v>MADERA Y PRODUCTOS DE MADERA</v>
          </cell>
          <cell r="C2178" t="str">
            <v xml:space="preserve"> -   </v>
          </cell>
          <cell r="D2178">
            <v>685265.86</v>
          </cell>
          <cell r="E2178">
            <v>8274.1</v>
          </cell>
          <cell r="F2178">
            <v>676991.76</v>
          </cell>
          <cell r="G2178">
            <v>1370531.72</v>
          </cell>
        </row>
        <row r="2179">
          <cell r="A2179" t="str">
            <v>5.1.2.4.05.0000</v>
          </cell>
          <cell r="B2179" t="str">
            <v>VIDRIO Y PRODUCTOS DE VIDRIO</v>
          </cell>
          <cell r="C2179" t="str">
            <v xml:space="preserve"> -   </v>
          </cell>
          <cell r="D2179">
            <v>5080.08</v>
          </cell>
          <cell r="E2179" t="str">
            <v xml:space="preserve"> -   </v>
          </cell>
          <cell r="F2179">
            <v>5080.08</v>
          </cell>
          <cell r="G2179">
            <v>10160.16</v>
          </cell>
        </row>
        <row r="2180">
          <cell r="A2180" t="str">
            <v>5.1.2.4.05.0001</v>
          </cell>
          <cell r="B2180" t="str">
            <v>VIDRIO Y PRODUCTOS DE VIDRIO</v>
          </cell>
          <cell r="C2180" t="str">
            <v xml:space="preserve"> -   </v>
          </cell>
          <cell r="D2180">
            <v>5080.08</v>
          </cell>
          <cell r="E2180" t="str">
            <v xml:space="preserve"> -   </v>
          </cell>
          <cell r="F2180">
            <v>5080.08</v>
          </cell>
          <cell r="G2180">
            <v>10160.16</v>
          </cell>
        </row>
        <row r="2181">
          <cell r="A2181" t="str">
            <v>5.1.2.4.06.0000</v>
          </cell>
          <cell r="B2181" t="str">
            <v>MATERIAL ELÉCTRICO Y ELECTRÓNICO</v>
          </cell>
          <cell r="C2181" t="str">
            <v xml:space="preserve"> -   </v>
          </cell>
          <cell r="D2181">
            <v>2252133.66</v>
          </cell>
          <cell r="E2181">
            <v>78500.14</v>
          </cell>
          <cell r="F2181">
            <v>2173633.52</v>
          </cell>
          <cell r="G2181">
            <v>4504267.32</v>
          </cell>
        </row>
        <row r="2182">
          <cell r="A2182" t="str">
            <v>5.1.2.4.06.0001</v>
          </cell>
          <cell r="B2182" t="str">
            <v>MATERIAL ELÉCTRICO Y ELECTRÓNICO</v>
          </cell>
          <cell r="C2182" t="str">
            <v xml:space="preserve"> -   </v>
          </cell>
          <cell r="D2182">
            <v>2252133.66</v>
          </cell>
          <cell r="E2182">
            <v>78500.14</v>
          </cell>
          <cell r="F2182">
            <v>2173633.52</v>
          </cell>
          <cell r="G2182">
            <v>4504267.32</v>
          </cell>
        </row>
        <row r="2183">
          <cell r="A2183" t="str">
            <v>5.1.2.4.07.0000</v>
          </cell>
          <cell r="B2183" t="str">
            <v>ARTÍCULOS METÁLICOS PARA LA CONSTRUCCIÓN</v>
          </cell>
          <cell r="C2183" t="str">
            <v xml:space="preserve"> -   </v>
          </cell>
          <cell r="D2183">
            <v>21433184.73</v>
          </cell>
          <cell r="E2183">
            <v>9235021.5099999998</v>
          </cell>
          <cell r="F2183">
            <v>12198163.220000001</v>
          </cell>
          <cell r="G2183">
            <v>42866369.460000001</v>
          </cell>
        </row>
        <row r="2184">
          <cell r="A2184" t="str">
            <v>5.1.2.4.07.0001</v>
          </cell>
          <cell r="B2184" t="str">
            <v>PRODUCTOS METÁLICOS P/CONSTRUCCIÓN</v>
          </cell>
          <cell r="C2184" t="str">
            <v xml:space="preserve"> -   </v>
          </cell>
          <cell r="D2184">
            <v>21433184.73</v>
          </cell>
          <cell r="E2184">
            <v>9235021.5099999998</v>
          </cell>
          <cell r="F2184">
            <v>12198163.220000001</v>
          </cell>
          <cell r="G2184">
            <v>42866369.460000001</v>
          </cell>
        </row>
        <row r="2185">
          <cell r="A2185" t="str">
            <v>5.1.2.4.08.0000</v>
          </cell>
          <cell r="B2185" t="str">
            <v>MATERIALES COMPLEMENTARIOS</v>
          </cell>
          <cell r="C2185" t="str">
            <v xml:space="preserve"> -   </v>
          </cell>
          <cell r="D2185">
            <v>450119.76</v>
          </cell>
          <cell r="E2185">
            <v>64796.93</v>
          </cell>
          <cell r="F2185">
            <v>385322.83</v>
          </cell>
          <cell r="G2185">
            <v>900239.52</v>
          </cell>
        </row>
        <row r="2186">
          <cell r="A2186" t="str">
            <v>5.1.2.4.08.0001</v>
          </cell>
          <cell r="B2186" t="str">
            <v>MATERIALES COMPLEMENTARIOS</v>
          </cell>
          <cell r="C2186" t="str">
            <v xml:space="preserve"> -   </v>
          </cell>
          <cell r="D2186">
            <v>450119.76</v>
          </cell>
          <cell r="E2186">
            <v>64796.93</v>
          </cell>
          <cell r="F2186">
            <v>385322.83</v>
          </cell>
          <cell r="G2186">
            <v>900239.52</v>
          </cell>
        </row>
        <row r="2187">
          <cell r="A2187" t="str">
            <v>5.1.2.4.09.0000</v>
          </cell>
          <cell r="B2187" t="str">
            <v>OTROS MATERIALES Y ARTÍCULOS DE CONSTRUCCIÓN Y REPARACIÓN</v>
          </cell>
          <cell r="C2187" t="str">
            <v xml:space="preserve"> -   </v>
          </cell>
          <cell r="D2187">
            <v>36010386.640000001</v>
          </cell>
          <cell r="E2187">
            <v>2287503.58</v>
          </cell>
          <cell r="F2187">
            <v>33722883.060000002</v>
          </cell>
          <cell r="G2187">
            <v>72020773.280000001</v>
          </cell>
        </row>
        <row r="2188">
          <cell r="A2188" t="str">
            <v>5.1.2.4.09.0001</v>
          </cell>
          <cell r="B2188" t="str">
            <v>MATERIAL DE PLOMERÍA</v>
          </cell>
          <cell r="C2188" t="str">
            <v xml:space="preserve"> -   </v>
          </cell>
          <cell r="D2188">
            <v>1416565.04</v>
          </cell>
          <cell r="E2188">
            <v>737298</v>
          </cell>
          <cell r="F2188">
            <v>679267.04</v>
          </cell>
          <cell r="G2188">
            <v>2833130.08</v>
          </cell>
        </row>
        <row r="2189">
          <cell r="A2189" t="str">
            <v>5.1.2.4.09.0002</v>
          </cell>
          <cell r="B2189" t="str">
            <v>PINTURA</v>
          </cell>
          <cell r="C2189" t="str">
            <v xml:space="preserve"> -   </v>
          </cell>
          <cell r="D2189">
            <v>22271789.289999999</v>
          </cell>
          <cell r="E2189">
            <v>844446.2</v>
          </cell>
          <cell r="F2189">
            <v>21427343.09</v>
          </cell>
          <cell r="G2189">
            <v>44543578.579999998</v>
          </cell>
        </row>
        <row r="2190">
          <cell r="A2190" t="str">
            <v>5.1.2.4.09.0003</v>
          </cell>
          <cell r="B2190" t="str">
            <v>MATERIAL DE FERRETERÍA</v>
          </cell>
          <cell r="C2190" t="str">
            <v xml:space="preserve"> -   </v>
          </cell>
          <cell r="D2190">
            <v>913625.23</v>
          </cell>
          <cell r="E2190">
            <v>153706.62</v>
          </cell>
          <cell r="F2190">
            <v>759918.61</v>
          </cell>
          <cell r="G2190">
            <v>1827250.46</v>
          </cell>
        </row>
        <row r="2191">
          <cell r="A2191" t="str">
            <v>5.1.2.4.09.0004</v>
          </cell>
          <cell r="B2191" t="str">
            <v>MATERIAL PARA MANTENIMIENTO DE ALBERCAS</v>
          </cell>
          <cell r="C2191" t="str">
            <v xml:space="preserve"> -   </v>
          </cell>
          <cell r="D2191">
            <v>20197.91</v>
          </cell>
          <cell r="E2191" t="str">
            <v xml:space="preserve"> -   </v>
          </cell>
          <cell r="F2191">
            <v>20197.91</v>
          </cell>
          <cell r="G2191">
            <v>40395.82</v>
          </cell>
        </row>
        <row r="2192">
          <cell r="A2192" t="str">
            <v>5.1.2.4.09.0005</v>
          </cell>
          <cell r="B2192" t="str">
            <v>MATERIALES PARA MANTENIMIENTO SEMÁFOROS</v>
          </cell>
          <cell r="C2192" t="str">
            <v xml:space="preserve"> -   </v>
          </cell>
          <cell r="D2192">
            <v>3191914.51</v>
          </cell>
          <cell r="E2192">
            <v>58088.86</v>
          </cell>
          <cell r="F2192">
            <v>3133825.65</v>
          </cell>
          <cell r="G2192">
            <v>6383829.0199999996</v>
          </cell>
        </row>
        <row r="2193">
          <cell r="A2193" t="str">
            <v>5.1.2.4.09.0006</v>
          </cell>
          <cell r="B2193" t="str">
            <v>MATERIAL PARA SEÑALES Y NOMENCLATURA</v>
          </cell>
          <cell r="C2193" t="str">
            <v xml:space="preserve"> -   </v>
          </cell>
          <cell r="D2193">
            <v>5395141.1699999999</v>
          </cell>
          <cell r="E2193">
            <v>143303.5</v>
          </cell>
          <cell r="F2193">
            <v>5251837.67</v>
          </cell>
          <cell r="G2193">
            <v>10790282.34</v>
          </cell>
        </row>
        <row r="2194">
          <cell r="A2194" t="str">
            <v>5.1.2.4.09.0007</v>
          </cell>
          <cell r="B2194" t="str">
            <v>OTROS MATERIALES P/CONSTRUCCIÓN Y REPARACIÓN</v>
          </cell>
          <cell r="C2194" t="str">
            <v xml:space="preserve"> -   </v>
          </cell>
          <cell r="D2194">
            <v>2564241.2799999998</v>
          </cell>
          <cell r="E2194">
            <v>350660.4</v>
          </cell>
          <cell r="F2194">
            <v>2213580.88</v>
          </cell>
          <cell r="G2194">
            <v>5128482.5599999996</v>
          </cell>
        </row>
        <row r="2195">
          <cell r="A2195" t="str">
            <v>5.1.2.4.09.0008</v>
          </cell>
          <cell r="B2195" t="str">
            <v>REFACCIONES Y ACCESORIOS DE HERRAMIENTAS Y MAQUINARIAS</v>
          </cell>
          <cell r="C2195" t="str">
            <v xml:space="preserve"> -   </v>
          </cell>
          <cell r="D2195">
            <v>176993.75</v>
          </cell>
          <cell r="E2195" t="str">
            <v xml:space="preserve"> -   </v>
          </cell>
          <cell r="F2195">
            <v>176993.75</v>
          </cell>
          <cell r="G2195">
            <v>353987.5</v>
          </cell>
        </row>
        <row r="2196">
          <cell r="A2196" t="str">
            <v>5.1.2.4.09.0009</v>
          </cell>
          <cell r="B2196" t="str">
            <v>MATERIALES Y ARTÍCULOS PARA JARDINERIA</v>
          </cell>
          <cell r="C2196" t="str">
            <v xml:space="preserve"> -   </v>
          </cell>
          <cell r="D2196">
            <v>840</v>
          </cell>
          <cell r="E2196" t="str">
            <v xml:space="preserve"> -   </v>
          </cell>
          <cell r="F2196">
            <v>840</v>
          </cell>
          <cell r="G2196">
            <v>1680</v>
          </cell>
        </row>
        <row r="2197">
          <cell r="A2197" t="str">
            <v>5.1.2.4.09.0010</v>
          </cell>
          <cell r="B2197" t="str">
            <v>MATERIAL PARA MANTENIMIENTO DE JARDINES Y ÁREAS VERDES P/CAMP. Y ACTIVIDADES RECREATIVAS</v>
          </cell>
          <cell r="C2197" t="str">
            <v xml:space="preserve"> -   </v>
          </cell>
          <cell r="D2197">
            <v>59078.46</v>
          </cell>
          <cell r="E2197" t="str">
            <v xml:space="preserve"> -   </v>
          </cell>
          <cell r="F2197">
            <v>59078.46</v>
          </cell>
          <cell r="G2197">
            <v>118156.92</v>
          </cell>
        </row>
        <row r="2198">
          <cell r="A2198" t="str">
            <v>5.1.2.5.00.0000</v>
          </cell>
          <cell r="B2198" t="str">
            <v>PRODUCTOS QUÍMICOS, FARMACÉUTICOS Y DE LABORATORIO</v>
          </cell>
          <cell r="C2198" t="str">
            <v xml:space="preserve"> -   </v>
          </cell>
          <cell r="D2198">
            <v>231287500.56999999</v>
          </cell>
          <cell r="E2198">
            <v>17815438.420000002</v>
          </cell>
          <cell r="F2198">
            <v>213472062.15000001</v>
          </cell>
          <cell r="G2198">
            <v>462575001.13999999</v>
          </cell>
        </row>
        <row r="2199">
          <cell r="A2199" t="str">
            <v>5.1.2.5.01.0000</v>
          </cell>
          <cell r="B2199" t="str">
            <v>PRODUCTOS QUÍMICOS BÁSICOS</v>
          </cell>
          <cell r="C2199" t="str">
            <v xml:space="preserve"> -   </v>
          </cell>
          <cell r="D2199">
            <v>6025.04</v>
          </cell>
          <cell r="E2199" t="str">
            <v xml:space="preserve"> -   </v>
          </cell>
          <cell r="F2199">
            <v>6025.04</v>
          </cell>
          <cell r="G2199">
            <v>12050.08</v>
          </cell>
        </row>
        <row r="2200">
          <cell r="A2200" t="str">
            <v>5.1.2.5.01.0001</v>
          </cell>
          <cell r="B2200" t="str">
            <v>PRODUCTOS QUÍMICOS BÁSICOS</v>
          </cell>
          <cell r="C2200" t="str">
            <v xml:space="preserve"> -   </v>
          </cell>
          <cell r="D2200">
            <v>6025.04</v>
          </cell>
          <cell r="E2200" t="str">
            <v xml:space="preserve"> -   </v>
          </cell>
          <cell r="F2200">
            <v>6025.04</v>
          </cell>
          <cell r="G2200">
            <v>12050.08</v>
          </cell>
        </row>
        <row r="2201">
          <cell r="A2201" t="str">
            <v>5.1.2.5.02.0000</v>
          </cell>
          <cell r="B2201" t="str">
            <v>FERTILIZANTES, PESTICIDAS Y OTROS AGROQUÍMICOS</v>
          </cell>
          <cell r="C2201" t="str">
            <v xml:space="preserve"> -   </v>
          </cell>
          <cell r="D2201">
            <v>5857752.1399999997</v>
          </cell>
          <cell r="E2201" t="str">
            <v xml:space="preserve"> -   </v>
          </cell>
          <cell r="F2201">
            <v>5857752.1399999997</v>
          </cell>
          <cell r="G2201">
            <v>11715504.279999999</v>
          </cell>
        </row>
        <row r="2202">
          <cell r="A2202" t="str">
            <v>5.1.2.5.02.0001</v>
          </cell>
          <cell r="B2202" t="str">
            <v>FERTILIZANTES Y GERMICIDAS</v>
          </cell>
          <cell r="C2202" t="str">
            <v xml:space="preserve"> -   </v>
          </cell>
          <cell r="D2202">
            <v>5857752.1399999997</v>
          </cell>
          <cell r="E2202" t="str">
            <v xml:space="preserve"> -   </v>
          </cell>
          <cell r="F2202">
            <v>5857752.1399999997</v>
          </cell>
          <cell r="G2202">
            <v>11715504.279999999</v>
          </cell>
        </row>
        <row r="2203">
          <cell r="A2203" t="str">
            <v>5.1.2.5.03.0000</v>
          </cell>
          <cell r="B2203" t="str">
            <v>MEDICINAS Y PRODUCTOS FARMACÉUTICOS</v>
          </cell>
          <cell r="C2203" t="str">
            <v xml:space="preserve"> -   </v>
          </cell>
          <cell r="D2203">
            <v>184726152.97</v>
          </cell>
          <cell r="E2203">
            <v>17538921.449999999</v>
          </cell>
          <cell r="F2203">
            <v>167187231.52000001</v>
          </cell>
          <cell r="G2203">
            <v>369452305.94</v>
          </cell>
        </row>
        <row r="2204">
          <cell r="A2204" t="str">
            <v>5.1.2.5.03.0001</v>
          </cell>
          <cell r="B2204" t="str">
            <v>MEDICAMENTOS</v>
          </cell>
          <cell r="C2204" t="str">
            <v xml:space="preserve"> -   </v>
          </cell>
          <cell r="D2204">
            <v>180688985.08000001</v>
          </cell>
          <cell r="E2204">
            <v>17330617.960000001</v>
          </cell>
          <cell r="F2204">
            <v>163358367.12</v>
          </cell>
          <cell r="G2204">
            <v>361377970.16000003</v>
          </cell>
        </row>
        <row r="2205">
          <cell r="A2205" t="str">
            <v>5.1.2.5.03.0002</v>
          </cell>
          <cell r="B2205" t="str">
            <v>MEDICAMENTOS_BOTIQUÍN</v>
          </cell>
          <cell r="C2205" t="str">
            <v xml:space="preserve"> -   </v>
          </cell>
          <cell r="D2205">
            <v>9752.89</v>
          </cell>
          <cell r="E2205" t="str">
            <v xml:space="preserve"> -   </v>
          </cell>
          <cell r="F2205">
            <v>9752.89</v>
          </cell>
          <cell r="G2205">
            <v>19505.78</v>
          </cell>
        </row>
        <row r="2206">
          <cell r="A2206" t="str">
            <v>5.1.2.5.03.0003</v>
          </cell>
          <cell r="B2206" t="str">
            <v>GASES PARA USO MÉDICO</v>
          </cell>
          <cell r="C2206" t="str">
            <v xml:space="preserve"> -   </v>
          </cell>
          <cell r="D2206">
            <v>4011215.94</v>
          </cell>
          <cell r="E2206">
            <v>208303.49</v>
          </cell>
          <cell r="F2206">
            <v>3802912.45</v>
          </cell>
          <cell r="G2206">
            <v>8022431.8799999999</v>
          </cell>
        </row>
        <row r="2207">
          <cell r="A2207" t="str">
            <v>5.1.2.5.03.0004</v>
          </cell>
          <cell r="B2207" t="str">
            <v>MEDICINAS Y PRODUCTOS FARMACÉUTICOS PARA ANIMALES</v>
          </cell>
          <cell r="C2207" t="str">
            <v xml:space="preserve"> -   </v>
          </cell>
          <cell r="D2207">
            <v>4319.5</v>
          </cell>
          <cell r="E2207" t="str">
            <v xml:space="preserve"> -   </v>
          </cell>
          <cell r="F2207">
            <v>4319.5</v>
          </cell>
          <cell r="G2207">
            <v>8639</v>
          </cell>
        </row>
        <row r="2208">
          <cell r="A2208" t="str">
            <v>5.1.2.5.03.0005</v>
          </cell>
          <cell r="B2208" t="str">
            <v>MEDICAMENTOS PARA DEPENDENCIAS MUNICIPALES</v>
          </cell>
          <cell r="C2208" t="str">
            <v xml:space="preserve"> -   </v>
          </cell>
          <cell r="D2208">
            <v>11879.56</v>
          </cell>
          <cell r="E2208" t="str">
            <v xml:space="preserve"> -   </v>
          </cell>
          <cell r="F2208">
            <v>11879.56</v>
          </cell>
          <cell r="G2208">
            <v>23759.119999999999</v>
          </cell>
        </row>
        <row r="2209">
          <cell r="A2209" t="str">
            <v>5.1.2.5.04.0000</v>
          </cell>
          <cell r="B2209" t="str">
            <v>MATERIALES, ACCESORIOS Y SUMINISTROS MÉDICOS</v>
          </cell>
          <cell r="C2209" t="str">
            <v xml:space="preserve"> -   </v>
          </cell>
          <cell r="D2209">
            <v>31433191.43</v>
          </cell>
          <cell r="E2209">
            <v>214813.19</v>
          </cell>
          <cell r="F2209">
            <v>31218378.239999998</v>
          </cell>
          <cell r="G2209">
            <v>62866382.859999999</v>
          </cell>
        </row>
        <row r="2210">
          <cell r="A2210" t="str">
            <v>5.1.2.5.04.0001</v>
          </cell>
          <cell r="B2210" t="str">
            <v>MATERIAL MÉDICO</v>
          </cell>
          <cell r="C2210" t="str">
            <v xml:space="preserve"> -   </v>
          </cell>
          <cell r="D2210">
            <v>30659770.420000002</v>
          </cell>
          <cell r="E2210">
            <v>63490.95</v>
          </cell>
          <cell r="F2210">
            <v>30596279.469999999</v>
          </cell>
          <cell r="G2210">
            <v>61319540.840000004</v>
          </cell>
        </row>
        <row r="2211">
          <cell r="A2211" t="str">
            <v>5.1.2.5.04.0002</v>
          </cell>
          <cell r="B2211" t="str">
            <v>MATERIAL MÉDICO PARA BOTIQUÍN</v>
          </cell>
          <cell r="C2211" t="str">
            <v xml:space="preserve"> -   </v>
          </cell>
          <cell r="D2211">
            <v>34851.93</v>
          </cell>
          <cell r="E2211" t="str">
            <v xml:space="preserve"> -   </v>
          </cell>
          <cell r="F2211">
            <v>34851.93</v>
          </cell>
          <cell r="G2211">
            <v>69703.86</v>
          </cell>
        </row>
        <row r="2212">
          <cell r="A2212" t="str">
            <v>5.1.2.5.04.0003</v>
          </cell>
          <cell r="B2212" t="str">
            <v>MATERIAL MÉDICO (DIF)</v>
          </cell>
          <cell r="C2212" t="str">
            <v xml:space="preserve"> -   </v>
          </cell>
          <cell r="D2212">
            <v>287126.56</v>
          </cell>
          <cell r="E2212" t="str">
            <v xml:space="preserve"> -   </v>
          </cell>
          <cell r="F2212">
            <v>287126.56</v>
          </cell>
          <cell r="G2212">
            <v>574253.12</v>
          </cell>
        </row>
        <row r="2213">
          <cell r="A2213" t="str">
            <v>5.1.2.5.04.0004</v>
          </cell>
          <cell r="B2213" t="str">
            <v>MATERIALES Y SUMINISTROS MÉDICOS PARA ANIMALES</v>
          </cell>
          <cell r="C2213" t="str">
            <v xml:space="preserve"> -   </v>
          </cell>
          <cell r="D2213" t="str">
            <v xml:space="preserve"> -   </v>
          </cell>
          <cell r="E2213" t="str">
            <v xml:space="preserve"> -   </v>
          </cell>
          <cell r="F2213" t="str">
            <v xml:space="preserve"> -   </v>
          </cell>
          <cell r="G2213">
            <v>0</v>
          </cell>
        </row>
        <row r="2214">
          <cell r="A2214" t="str">
            <v>5.1.2.5.04.0005</v>
          </cell>
          <cell r="B2214" t="str">
            <v>MATERIAL MÉDICO PARA DEPENDENCIAS MUNICIPALES</v>
          </cell>
          <cell r="C2214" t="str">
            <v xml:space="preserve"> -   </v>
          </cell>
          <cell r="D2214">
            <v>451442.52</v>
          </cell>
          <cell r="E2214">
            <v>151322.23999999999</v>
          </cell>
          <cell r="F2214">
            <v>300120.28000000003</v>
          </cell>
          <cell r="G2214">
            <v>902885.04</v>
          </cell>
        </row>
        <row r="2215">
          <cell r="A2215" t="str">
            <v>5.1.2.5.05.0000</v>
          </cell>
          <cell r="B2215" t="str">
            <v>MATERIALES, ACCESORIOS Y SUMINISTROS DE LABORATORIO</v>
          </cell>
          <cell r="C2215" t="str">
            <v xml:space="preserve"> -   </v>
          </cell>
          <cell r="D2215">
            <v>162731.76</v>
          </cell>
          <cell r="E2215" t="str">
            <v xml:space="preserve"> -   </v>
          </cell>
          <cell r="F2215">
            <v>162731.76</v>
          </cell>
          <cell r="G2215">
            <v>325463.52</v>
          </cell>
        </row>
        <row r="2216">
          <cell r="A2216" t="str">
            <v>5.1.2.5.05.0001</v>
          </cell>
          <cell r="B2216" t="str">
            <v>MATERIALES, ACCESORIOS Y SUMINISTROS DE LABORATORIO</v>
          </cell>
          <cell r="C2216" t="str">
            <v xml:space="preserve"> -   </v>
          </cell>
          <cell r="D2216">
            <v>162731.76</v>
          </cell>
          <cell r="E2216" t="str">
            <v xml:space="preserve"> -   </v>
          </cell>
          <cell r="F2216">
            <v>162731.76</v>
          </cell>
          <cell r="G2216">
            <v>325463.52</v>
          </cell>
        </row>
        <row r="2217">
          <cell r="A2217" t="str">
            <v>5.1.2.5.06.0000</v>
          </cell>
          <cell r="B2217" t="str">
            <v>FIBRAS SINTÉTICAS, HULES PLÁSTICOS DERIVADOS</v>
          </cell>
          <cell r="C2217" t="str">
            <v xml:space="preserve"> -   </v>
          </cell>
          <cell r="D2217">
            <v>2034339.46</v>
          </cell>
          <cell r="E2217">
            <v>61703.78</v>
          </cell>
          <cell r="F2217">
            <v>1972635.68</v>
          </cell>
          <cell r="G2217">
            <v>4068678.92</v>
          </cell>
        </row>
        <row r="2218">
          <cell r="A2218" t="str">
            <v>5.1.2.5.06.0001</v>
          </cell>
          <cell r="B2218" t="str">
            <v>PRODUCTOS DE PLÁSTICO (INC. PVC)</v>
          </cell>
          <cell r="C2218" t="str">
            <v xml:space="preserve"> -   </v>
          </cell>
          <cell r="D2218">
            <v>2034339.46</v>
          </cell>
          <cell r="E2218">
            <v>61703.78</v>
          </cell>
          <cell r="F2218">
            <v>1972635.68</v>
          </cell>
          <cell r="G2218">
            <v>4068678.92</v>
          </cell>
        </row>
        <row r="2219">
          <cell r="A2219" t="str">
            <v>5.1.2.5.09.0000</v>
          </cell>
          <cell r="B2219" t="str">
            <v>OTROS PRODUCTOS QUÍMICOS</v>
          </cell>
          <cell r="C2219" t="str">
            <v xml:space="preserve"> -   </v>
          </cell>
          <cell r="D2219">
            <v>7067307.7699999996</v>
          </cell>
          <cell r="E2219" t="str">
            <v xml:space="preserve"> -   </v>
          </cell>
          <cell r="F2219">
            <v>7067307.7699999996</v>
          </cell>
          <cell r="G2219">
            <v>14134615.539999999</v>
          </cell>
        </row>
        <row r="2220">
          <cell r="A2220" t="str">
            <v>5.1.2.5.09.0001</v>
          </cell>
          <cell r="B2220" t="str">
            <v>MATERIALES QUÍMICOS PARA USO COMERCIAL</v>
          </cell>
          <cell r="C2220" t="str">
            <v xml:space="preserve"> -   </v>
          </cell>
          <cell r="D2220">
            <v>6928269.6399999997</v>
          </cell>
          <cell r="E2220" t="str">
            <v xml:space="preserve"> -   </v>
          </cell>
          <cell r="F2220">
            <v>6928269.6399999997</v>
          </cell>
          <cell r="G2220">
            <v>13856539.279999999</v>
          </cell>
        </row>
        <row r="2221">
          <cell r="A2221" t="str">
            <v>5.1.2.5.09.0002</v>
          </cell>
          <cell r="B2221" t="str">
            <v>PRODUCTOS QUÍMICOS REPELENTES P/COMBATIR EPIDEMIAS</v>
          </cell>
          <cell r="C2221" t="str">
            <v xml:space="preserve"> -   </v>
          </cell>
          <cell r="D2221">
            <v>139038.13</v>
          </cell>
          <cell r="E2221" t="str">
            <v xml:space="preserve"> -   </v>
          </cell>
          <cell r="F2221">
            <v>139038.13</v>
          </cell>
          <cell r="G2221">
            <v>278076.26</v>
          </cell>
        </row>
        <row r="2222">
          <cell r="A2222" t="str">
            <v>5.1.2.6.00.0000</v>
          </cell>
          <cell r="B2222" t="str">
            <v>COMBUSTIBLES, LUBRICANTES, ADITIVOS</v>
          </cell>
          <cell r="C2222" t="str">
            <v xml:space="preserve"> -   </v>
          </cell>
          <cell r="D2222">
            <v>172692580.93000001</v>
          </cell>
          <cell r="E2222">
            <v>23059280.100000001</v>
          </cell>
          <cell r="F2222">
            <v>149633300.83000001</v>
          </cell>
          <cell r="G2222">
            <v>345385161.86000001</v>
          </cell>
        </row>
        <row r="2223">
          <cell r="A2223" t="str">
            <v>5.1.2.6.01.0000</v>
          </cell>
          <cell r="B2223" t="str">
            <v>COMBUSTIBLES, LUBRICANTES Y ADITIVOS</v>
          </cell>
          <cell r="C2223" t="str">
            <v xml:space="preserve"> -   </v>
          </cell>
          <cell r="D2223">
            <v>172692580.93000001</v>
          </cell>
          <cell r="E2223">
            <v>23059280.100000001</v>
          </cell>
          <cell r="F2223">
            <v>149633300.83000001</v>
          </cell>
          <cell r="G2223">
            <v>345385161.86000001</v>
          </cell>
        </row>
        <row r="2224">
          <cell r="A2224" t="str">
            <v>5.1.2.6.01.0001</v>
          </cell>
          <cell r="B2224" t="str">
            <v>GASOLINA</v>
          </cell>
          <cell r="C2224" t="str">
            <v xml:space="preserve"> -   </v>
          </cell>
          <cell r="D2224">
            <v>123943098.7</v>
          </cell>
          <cell r="E2224">
            <v>17586027.510000002</v>
          </cell>
          <cell r="F2224">
            <v>106357071.19</v>
          </cell>
          <cell r="G2224">
            <v>247886197.40000001</v>
          </cell>
        </row>
        <row r="2225">
          <cell r="A2225" t="str">
            <v>5.1.2.6.01.0002</v>
          </cell>
          <cell r="B2225" t="str">
            <v>DIÉSEL</v>
          </cell>
          <cell r="C2225" t="str">
            <v xml:space="preserve"> -   </v>
          </cell>
          <cell r="D2225">
            <v>44083047.960000001</v>
          </cell>
          <cell r="E2225">
            <v>5193344.59</v>
          </cell>
          <cell r="F2225">
            <v>38889703.369999997</v>
          </cell>
          <cell r="G2225">
            <v>88166095.919999987</v>
          </cell>
        </row>
        <row r="2226">
          <cell r="A2226" t="str">
            <v>5.1.2.6.01.0003</v>
          </cell>
          <cell r="B2226" t="str">
            <v>GAS L.P.</v>
          </cell>
          <cell r="C2226" t="str">
            <v xml:space="preserve"> -   </v>
          </cell>
          <cell r="D2226">
            <v>199196.08</v>
          </cell>
          <cell r="E2226" t="str">
            <v xml:space="preserve"> -   </v>
          </cell>
          <cell r="F2226">
            <v>199196.08</v>
          </cell>
          <cell r="G2226">
            <v>398392.16</v>
          </cell>
        </row>
        <row r="2227">
          <cell r="A2227" t="str">
            <v>5.1.2.6.01.0004</v>
          </cell>
          <cell r="B2227" t="str">
            <v>ACEITES Y LUBRICANTES</v>
          </cell>
          <cell r="C2227" t="str">
            <v xml:space="preserve"> -   </v>
          </cell>
          <cell r="D2227">
            <v>4396284.3899999997</v>
          </cell>
          <cell r="E2227">
            <v>279908</v>
          </cell>
          <cell r="F2227">
            <v>4116376.39</v>
          </cell>
          <cell r="G2227">
            <v>8792568.7799999993</v>
          </cell>
        </row>
        <row r="2228">
          <cell r="A2228" t="str">
            <v>5.1.2.6.01.0005</v>
          </cell>
          <cell r="B2228" t="str">
            <v>CARGA DE ACETILENO, OXÍGENO Y MATERIAL DE SOLDADURA</v>
          </cell>
          <cell r="C2228" t="str">
            <v xml:space="preserve"> -   </v>
          </cell>
          <cell r="D2228">
            <v>70953.8</v>
          </cell>
          <cell r="E2228" t="str">
            <v xml:space="preserve"> -   </v>
          </cell>
          <cell r="F2228">
            <v>70953.8</v>
          </cell>
          <cell r="G2228">
            <v>141907.6</v>
          </cell>
        </row>
        <row r="2229">
          <cell r="A2229" t="str">
            <v>5.1.2.6.02.0000</v>
          </cell>
          <cell r="B2229" t="str">
            <v>CARBÓN Y SUS DERIVADOS</v>
          </cell>
          <cell r="C2229" t="str">
            <v xml:space="preserve"> -   </v>
          </cell>
          <cell r="D2229" t="str">
            <v xml:space="preserve"> -   </v>
          </cell>
          <cell r="E2229" t="str">
            <v xml:space="preserve"> -   </v>
          </cell>
          <cell r="F2229" t="str">
            <v xml:space="preserve"> -   </v>
          </cell>
          <cell r="G2229">
            <v>0</v>
          </cell>
        </row>
        <row r="2230">
          <cell r="A2230" t="str">
            <v>5.1.2.6.02.0001</v>
          </cell>
          <cell r="B2230" t="str">
            <v>CARBÓN Y SUS DERIVADOS</v>
          </cell>
          <cell r="C2230" t="str">
            <v xml:space="preserve"> -   </v>
          </cell>
          <cell r="D2230" t="str">
            <v xml:space="preserve"> -   </v>
          </cell>
          <cell r="E2230" t="str">
            <v xml:space="preserve"> -   </v>
          </cell>
          <cell r="F2230" t="str">
            <v xml:space="preserve"> -   </v>
          </cell>
          <cell r="G2230">
            <v>0</v>
          </cell>
        </row>
        <row r="2231">
          <cell r="A2231" t="str">
            <v>5.1.2.7.00.0000</v>
          </cell>
          <cell r="B2231" t="str">
            <v>VESTUARIO, BLANCOS, PRENDAS DE PROTECCIÓN Y ARTÍCULOS DEPORTIVOS</v>
          </cell>
          <cell r="C2231" t="str">
            <v xml:space="preserve"> -   </v>
          </cell>
          <cell r="D2231">
            <v>24369211.600000001</v>
          </cell>
          <cell r="E2231">
            <v>470390.1</v>
          </cell>
          <cell r="F2231">
            <v>23898821.5</v>
          </cell>
          <cell r="G2231">
            <v>48738423.200000003</v>
          </cell>
        </row>
        <row r="2232">
          <cell r="A2232" t="str">
            <v>5.1.2.7.01.0000</v>
          </cell>
          <cell r="B2232" t="str">
            <v>VESTUARIO Y UNIFORMES</v>
          </cell>
          <cell r="C2232" t="str">
            <v xml:space="preserve"> -   </v>
          </cell>
          <cell r="D2232">
            <v>20803572.039999999</v>
          </cell>
          <cell r="E2232">
            <v>435508.39</v>
          </cell>
          <cell r="F2232">
            <v>20368063.649999999</v>
          </cell>
          <cell r="G2232">
            <v>41607144.079999998</v>
          </cell>
        </row>
        <row r="2233">
          <cell r="A2233" t="str">
            <v>5.1.2.7.01.0001</v>
          </cell>
          <cell r="B2233" t="str">
            <v>UNIFORMES</v>
          </cell>
          <cell r="C2233" t="str">
            <v xml:space="preserve"> -   </v>
          </cell>
          <cell r="D2233">
            <v>20518080.059999999</v>
          </cell>
          <cell r="E2233">
            <v>310228.39</v>
          </cell>
          <cell r="F2233">
            <v>20207851.670000002</v>
          </cell>
          <cell r="G2233">
            <v>41036160.120000005</v>
          </cell>
        </row>
        <row r="2234">
          <cell r="A2234" t="str">
            <v>5.1.2.7.01.0002</v>
          </cell>
          <cell r="B2234" t="str">
            <v>BANDERAS, ESTANDARTES Y ACCESORIOS</v>
          </cell>
          <cell r="C2234" t="str">
            <v xml:space="preserve"> -   </v>
          </cell>
          <cell r="D2234">
            <v>285491.98</v>
          </cell>
          <cell r="E2234">
            <v>125280</v>
          </cell>
          <cell r="F2234">
            <v>160211.98000000001</v>
          </cell>
          <cell r="G2234">
            <v>570983.96</v>
          </cell>
        </row>
        <row r="2235">
          <cell r="A2235" t="str">
            <v>5.1.2.7.02.0000</v>
          </cell>
          <cell r="B2235" t="str">
            <v>PRENDAS DE SEGURIDAD Y PROTECCIÓN PERSONAL</v>
          </cell>
          <cell r="C2235" t="str">
            <v xml:space="preserve"> -   </v>
          </cell>
          <cell r="D2235">
            <v>974241.65</v>
          </cell>
          <cell r="E2235">
            <v>8173.87</v>
          </cell>
          <cell r="F2235">
            <v>966067.78</v>
          </cell>
          <cell r="G2235">
            <v>1948483.3</v>
          </cell>
        </row>
        <row r="2236">
          <cell r="A2236" t="str">
            <v>5.1.2.7.02.0001</v>
          </cell>
          <cell r="B2236" t="str">
            <v>PRENDAS DE SEGURIDAD Y PROTECCIÓN PERSONAL</v>
          </cell>
          <cell r="C2236" t="str">
            <v xml:space="preserve"> -   </v>
          </cell>
          <cell r="D2236">
            <v>974241.65</v>
          </cell>
          <cell r="E2236">
            <v>8173.87</v>
          </cell>
          <cell r="F2236">
            <v>966067.78</v>
          </cell>
          <cell r="G2236">
            <v>1948483.3</v>
          </cell>
        </row>
        <row r="2237">
          <cell r="A2237" t="str">
            <v>5.1.2.7.03.0000</v>
          </cell>
          <cell r="B2237" t="str">
            <v>ARTÍCULOS DEPORTIVOS</v>
          </cell>
          <cell r="C2237" t="str">
            <v xml:space="preserve"> -   </v>
          </cell>
          <cell r="D2237">
            <v>2505370.56</v>
          </cell>
          <cell r="E2237">
            <v>21924</v>
          </cell>
          <cell r="F2237">
            <v>2483446.56</v>
          </cell>
          <cell r="G2237">
            <v>5010741.12</v>
          </cell>
        </row>
        <row r="2238">
          <cell r="A2238" t="str">
            <v>5.1.2.7.03.0001</v>
          </cell>
          <cell r="B2238" t="str">
            <v>MATERIAL DEPORTIVO Y TROFEOS</v>
          </cell>
          <cell r="C2238" t="str">
            <v xml:space="preserve"> -   </v>
          </cell>
          <cell r="D2238">
            <v>1841182.98</v>
          </cell>
          <cell r="E2238">
            <v>21924</v>
          </cell>
          <cell r="F2238">
            <v>1819258.98</v>
          </cell>
          <cell r="G2238">
            <v>3682365.96</v>
          </cell>
        </row>
        <row r="2239">
          <cell r="A2239" t="str">
            <v>5.1.2.7.03.0002</v>
          </cell>
          <cell r="B2239" t="str">
            <v>MOBILIARIO URBANO Y DEPORTIVO P/ESPACIOS PÚBLICOS</v>
          </cell>
          <cell r="C2239" t="str">
            <v xml:space="preserve"> -   </v>
          </cell>
          <cell r="D2239">
            <v>664187.57999999996</v>
          </cell>
          <cell r="E2239" t="str">
            <v xml:space="preserve"> -   </v>
          </cell>
          <cell r="F2239">
            <v>664187.57999999996</v>
          </cell>
          <cell r="G2239">
            <v>1328375.1599999999</v>
          </cell>
        </row>
        <row r="2240">
          <cell r="A2240" t="str">
            <v>5.1.2.7.04.0000</v>
          </cell>
          <cell r="B2240" t="str">
            <v>PRODUCTOS TEXTILES</v>
          </cell>
          <cell r="C2240" t="str">
            <v xml:space="preserve"> -   </v>
          </cell>
          <cell r="D2240">
            <v>48575.07</v>
          </cell>
          <cell r="E2240">
            <v>4783.84</v>
          </cell>
          <cell r="F2240">
            <v>43791.23</v>
          </cell>
          <cell r="G2240">
            <v>97150.140000000014</v>
          </cell>
        </row>
        <row r="2241">
          <cell r="A2241" t="str">
            <v>5.1.2.7.04.0001</v>
          </cell>
          <cell r="B2241" t="str">
            <v>PRODUCTOS TEXTILES</v>
          </cell>
          <cell r="C2241" t="str">
            <v xml:space="preserve"> -   </v>
          </cell>
          <cell r="D2241">
            <v>48575.07</v>
          </cell>
          <cell r="E2241">
            <v>4783.84</v>
          </cell>
          <cell r="F2241">
            <v>43791.23</v>
          </cell>
          <cell r="G2241">
            <v>97150.140000000014</v>
          </cell>
        </row>
        <row r="2242">
          <cell r="A2242" t="str">
            <v>5.1.2.7.05.0000</v>
          </cell>
          <cell r="B2242" t="str">
            <v>BLANCOS Y OTROS PRODUCTOS TEXTILES, EXCEPTO PRENDAS DE VESTIR</v>
          </cell>
          <cell r="C2242" t="str">
            <v xml:space="preserve"> -   </v>
          </cell>
          <cell r="D2242">
            <v>37452.28</v>
          </cell>
          <cell r="E2242" t="str">
            <v xml:space="preserve"> -   </v>
          </cell>
          <cell r="F2242">
            <v>37452.28</v>
          </cell>
          <cell r="G2242">
            <v>74904.56</v>
          </cell>
        </row>
        <row r="2243">
          <cell r="A2243" t="str">
            <v>5.1.2.7.05.0001</v>
          </cell>
          <cell r="B2243" t="str">
            <v>BLANCOS</v>
          </cell>
          <cell r="C2243" t="str">
            <v xml:space="preserve"> -   </v>
          </cell>
          <cell r="D2243">
            <v>37452.28</v>
          </cell>
          <cell r="E2243" t="str">
            <v xml:space="preserve"> -   </v>
          </cell>
          <cell r="F2243">
            <v>37452.28</v>
          </cell>
          <cell r="G2243">
            <v>74904.56</v>
          </cell>
        </row>
        <row r="2244">
          <cell r="A2244" t="str">
            <v>5.1.2.8.00.0000</v>
          </cell>
          <cell r="B2244" t="str">
            <v>MATERIALES Y SUMINISTROS PARA SEGURIDAD</v>
          </cell>
          <cell r="C2244" t="str">
            <v xml:space="preserve"> -   </v>
          </cell>
          <cell r="D2244">
            <v>1107484.25</v>
          </cell>
          <cell r="E2244" t="str">
            <v xml:space="preserve"> -   </v>
          </cell>
          <cell r="F2244">
            <v>1107484.25</v>
          </cell>
          <cell r="G2244">
            <v>2214968.5</v>
          </cell>
        </row>
        <row r="2245">
          <cell r="A2245" t="str">
            <v>5.1.2.8.01.0000</v>
          </cell>
          <cell r="B2245" t="str">
            <v>SUSTANCIAS Y MATERIALES EXPLOSIVOS</v>
          </cell>
          <cell r="C2245" t="str">
            <v xml:space="preserve"> -   </v>
          </cell>
          <cell r="D2245" t="str">
            <v xml:space="preserve"> -   </v>
          </cell>
          <cell r="E2245" t="str">
            <v xml:space="preserve"> -   </v>
          </cell>
          <cell r="F2245" t="str">
            <v xml:space="preserve"> -   </v>
          </cell>
          <cell r="G2245">
            <v>0</v>
          </cell>
        </row>
        <row r="2246">
          <cell r="A2246" t="str">
            <v>5.1.2.8.02.0000</v>
          </cell>
          <cell r="B2246" t="str">
            <v>MATERIALES DE SEGURIDAD PÚBLICA</v>
          </cell>
          <cell r="C2246" t="str">
            <v xml:space="preserve"> -   </v>
          </cell>
          <cell r="D2246">
            <v>1056782.97</v>
          </cell>
          <cell r="E2246" t="str">
            <v xml:space="preserve"> -   </v>
          </cell>
          <cell r="F2246">
            <v>1056782.97</v>
          </cell>
          <cell r="G2246">
            <v>2113565.94</v>
          </cell>
        </row>
        <row r="2247">
          <cell r="A2247" t="str">
            <v>5.1.2.8.02.0001</v>
          </cell>
          <cell r="B2247" t="str">
            <v>MATERIALES PARA SEGURIDAD PÚBLICA</v>
          </cell>
          <cell r="C2247" t="str">
            <v xml:space="preserve"> -   </v>
          </cell>
          <cell r="D2247">
            <v>1056782.97</v>
          </cell>
          <cell r="E2247" t="str">
            <v xml:space="preserve"> -   </v>
          </cell>
          <cell r="F2247">
            <v>1056782.97</v>
          </cell>
          <cell r="G2247">
            <v>2113565.94</v>
          </cell>
        </row>
        <row r="2248">
          <cell r="A2248" t="str">
            <v>5.1.2.8.03.0000</v>
          </cell>
          <cell r="B2248" t="str">
            <v>PRENDAS DE PROTECCIÓN PARA SEGURIDAD PÚBLICA Y NACIONAL</v>
          </cell>
          <cell r="C2248" t="str">
            <v xml:space="preserve"> -   </v>
          </cell>
          <cell r="D2248">
            <v>50701.279999999999</v>
          </cell>
          <cell r="E2248" t="str">
            <v xml:space="preserve"> -   </v>
          </cell>
          <cell r="F2248">
            <v>50701.279999999999</v>
          </cell>
          <cell r="G2248">
            <v>101402.56</v>
          </cell>
        </row>
        <row r="2249">
          <cell r="A2249" t="str">
            <v>5.1.2.8.03.0001</v>
          </cell>
          <cell r="B2249" t="str">
            <v>EQUIPO DE PROTECCIÓN Y SEGURIDAD</v>
          </cell>
          <cell r="C2249" t="str">
            <v xml:space="preserve"> -   </v>
          </cell>
          <cell r="D2249">
            <v>32837.279999999999</v>
          </cell>
          <cell r="E2249" t="str">
            <v xml:space="preserve"> -   </v>
          </cell>
          <cell r="F2249">
            <v>32837.279999999999</v>
          </cell>
          <cell r="G2249">
            <v>65674.559999999998</v>
          </cell>
        </row>
        <row r="2250">
          <cell r="A2250" t="str">
            <v>5.1.2.8.03.0002</v>
          </cell>
          <cell r="B2250" t="str">
            <v>UNIFORMES DE SEGURIDAD PÚBLICA</v>
          </cell>
          <cell r="C2250" t="str">
            <v xml:space="preserve"> -   </v>
          </cell>
          <cell r="D2250" t="str">
            <v xml:space="preserve"> -   </v>
          </cell>
          <cell r="E2250" t="str">
            <v xml:space="preserve"> -   </v>
          </cell>
          <cell r="F2250" t="str">
            <v xml:space="preserve"> -   </v>
          </cell>
          <cell r="G2250">
            <v>0</v>
          </cell>
        </row>
        <row r="2251">
          <cell r="A2251" t="str">
            <v>5.1.2.8.03.0003</v>
          </cell>
          <cell r="B2251" t="str">
            <v>ACCESORIOS DE SEGURIDAD PARA ANIMALES (SIN USO)</v>
          </cell>
          <cell r="C2251" t="str">
            <v xml:space="preserve"> -   </v>
          </cell>
          <cell r="D2251">
            <v>17864</v>
          </cell>
          <cell r="E2251" t="str">
            <v xml:space="preserve"> -   </v>
          </cell>
          <cell r="F2251">
            <v>17864</v>
          </cell>
          <cell r="G2251">
            <v>35728</v>
          </cell>
        </row>
        <row r="2252">
          <cell r="A2252" t="str">
            <v>5.1.2.9.00.0000</v>
          </cell>
          <cell r="B2252" t="str">
            <v>HERRAMIENTAS, REFACCIONES Y ACCESORIOS MENORES</v>
          </cell>
          <cell r="C2252" t="str">
            <v xml:space="preserve"> -   </v>
          </cell>
          <cell r="D2252">
            <v>79871361.25</v>
          </cell>
          <cell r="E2252">
            <v>5169928.21</v>
          </cell>
          <cell r="F2252">
            <v>74701433.040000007</v>
          </cell>
          <cell r="G2252">
            <v>159742722.5</v>
          </cell>
        </row>
        <row r="2253">
          <cell r="A2253" t="str">
            <v>5.1.2.9.01.0000</v>
          </cell>
          <cell r="B2253" t="str">
            <v>HERRAMIENTAS MENORES</v>
          </cell>
          <cell r="C2253" t="str">
            <v xml:space="preserve"> -   </v>
          </cell>
          <cell r="D2253">
            <v>1257265.48</v>
          </cell>
          <cell r="E2253">
            <v>58061.67</v>
          </cell>
          <cell r="F2253">
            <v>1199203.81</v>
          </cell>
          <cell r="G2253">
            <v>2514530.96</v>
          </cell>
        </row>
        <row r="2254">
          <cell r="A2254" t="str">
            <v>5.1.2.9.01.0001</v>
          </cell>
          <cell r="B2254" t="str">
            <v>HERRAMIENTAS</v>
          </cell>
          <cell r="C2254" t="str">
            <v xml:space="preserve"> -   </v>
          </cell>
          <cell r="D2254">
            <v>1257265.48</v>
          </cell>
          <cell r="E2254">
            <v>58061.67</v>
          </cell>
          <cell r="F2254">
            <v>1199203.81</v>
          </cell>
          <cell r="G2254">
            <v>2514530.96</v>
          </cell>
        </row>
        <row r="2255">
          <cell r="A2255" t="str">
            <v>5.1.2.9.02.0000</v>
          </cell>
          <cell r="B2255" t="str">
            <v>REFACCIONES Y ACCESORIOS MENORES DE EDIFICIOS</v>
          </cell>
          <cell r="C2255" t="str">
            <v xml:space="preserve"> -   </v>
          </cell>
          <cell r="D2255">
            <v>495127.34</v>
          </cell>
          <cell r="E2255">
            <v>162.4</v>
          </cell>
          <cell r="F2255">
            <v>494964.94</v>
          </cell>
          <cell r="G2255">
            <v>990254.68</v>
          </cell>
        </row>
        <row r="2256">
          <cell r="A2256" t="str">
            <v>5.1.2.9.02.0001</v>
          </cell>
          <cell r="B2256" t="str">
            <v>REFACCIONES Y ACCESORIOS MENORES EDIFICIOS</v>
          </cell>
          <cell r="C2256" t="str">
            <v xml:space="preserve"> -   </v>
          </cell>
          <cell r="D2256">
            <v>495127.34</v>
          </cell>
          <cell r="E2256">
            <v>162.4</v>
          </cell>
          <cell r="F2256">
            <v>494964.94</v>
          </cell>
          <cell r="G2256">
            <v>990254.68</v>
          </cell>
        </row>
        <row r="2257">
          <cell r="A2257" t="str">
            <v>5.1.2.9.03.0000</v>
          </cell>
          <cell r="B2257" t="str">
            <v>REFACCIONES Y ACCESORIOS MENORES DE MOBILIARIO Y EQUIPO DE ADMINISTRACIÓN, EDUCACIONAL Y RECREATIVO</v>
          </cell>
          <cell r="C2257" t="str">
            <v xml:space="preserve"> -   </v>
          </cell>
          <cell r="D2257">
            <v>27689082.460000001</v>
          </cell>
          <cell r="E2257">
            <v>1631933.24</v>
          </cell>
          <cell r="F2257">
            <v>26057149.219999999</v>
          </cell>
          <cell r="G2257">
            <v>55378164.920000002</v>
          </cell>
        </row>
        <row r="2258">
          <cell r="A2258" t="str">
            <v>5.1.2.9.03.0001</v>
          </cell>
          <cell r="B2258" t="str">
            <v>REFACCIONES EQUIPO MUSICAL</v>
          </cell>
          <cell r="C2258" t="str">
            <v xml:space="preserve"> -   </v>
          </cell>
          <cell r="D2258">
            <v>146185.51999999999</v>
          </cell>
          <cell r="E2258">
            <v>50842.8</v>
          </cell>
          <cell r="F2258">
            <v>95342.720000000001</v>
          </cell>
          <cell r="G2258">
            <v>292371.04000000004</v>
          </cell>
        </row>
        <row r="2259">
          <cell r="A2259" t="str">
            <v>5.1.2.9.03.0002</v>
          </cell>
          <cell r="B2259" t="str">
            <v>REFACCIONES Y ACCESORIOS MENORES DE MOBILIARIO Y EQUIPO DE  ADMINISTRACIÓN, EDUC Y RECREATIVO</v>
          </cell>
          <cell r="C2259" t="str">
            <v xml:space="preserve"> -   </v>
          </cell>
          <cell r="D2259">
            <v>9291983.5299999993</v>
          </cell>
          <cell r="E2259">
            <v>1581090.44</v>
          </cell>
          <cell r="F2259">
            <v>7710893.0899999999</v>
          </cell>
          <cell r="G2259">
            <v>18583967.059999999</v>
          </cell>
        </row>
        <row r="2260">
          <cell r="A2260" t="str">
            <v>5.1.2.9.03.0003</v>
          </cell>
          <cell r="B2260" t="str">
            <v>MOBILIARIO URBANO Y RECREATIVO  P/ESPACIOS PÚBLICOS</v>
          </cell>
          <cell r="C2260" t="str">
            <v xml:space="preserve"> -   </v>
          </cell>
          <cell r="D2260">
            <v>18250913.41</v>
          </cell>
          <cell r="E2260" t="str">
            <v xml:space="preserve"> -   </v>
          </cell>
          <cell r="F2260">
            <v>18250913.41</v>
          </cell>
          <cell r="G2260">
            <v>36501826.82</v>
          </cell>
        </row>
        <row r="2261">
          <cell r="A2261" t="str">
            <v>5.1.2.9.04.0000</v>
          </cell>
          <cell r="B2261" t="str">
            <v>REFACCIONES Y ACCESORIOS MENORES DE EQUIPO DE CÓMPUTO Y TECNOLOGÍAS DE INFORMACIÓN</v>
          </cell>
          <cell r="C2261" t="str">
            <v xml:space="preserve"> -   </v>
          </cell>
          <cell r="D2261">
            <v>7572780.2300000004</v>
          </cell>
          <cell r="E2261">
            <v>2440478.16</v>
          </cell>
          <cell r="F2261">
            <v>5132302.07</v>
          </cell>
          <cell r="G2261">
            <v>15145560.460000001</v>
          </cell>
        </row>
        <row r="2262">
          <cell r="A2262" t="str">
            <v>5.1.2.9.04.0001</v>
          </cell>
          <cell r="B2262" t="str">
            <v>MATERIALES Y SUMINISTROS DE CÓMPUTO</v>
          </cell>
          <cell r="C2262" t="str">
            <v xml:space="preserve"> -   </v>
          </cell>
          <cell r="D2262">
            <v>7572780.2300000004</v>
          </cell>
          <cell r="E2262">
            <v>2440478.16</v>
          </cell>
          <cell r="F2262">
            <v>5132302.07</v>
          </cell>
          <cell r="G2262">
            <v>15145560.460000001</v>
          </cell>
        </row>
        <row r="2263">
          <cell r="A2263" t="str">
            <v>5.1.2.9.05.0000</v>
          </cell>
          <cell r="B2263" t="str">
            <v>REFACCIONES Y ACCESORIOS MENORES DE INSTRUMENTAL MÉDICO Y DE LABORATORIO</v>
          </cell>
          <cell r="C2263" t="str">
            <v xml:space="preserve"> -   </v>
          </cell>
          <cell r="D2263">
            <v>355549.65</v>
          </cell>
          <cell r="E2263" t="str">
            <v xml:space="preserve"> -   </v>
          </cell>
          <cell r="F2263">
            <v>355549.65</v>
          </cell>
          <cell r="G2263">
            <v>711099.3</v>
          </cell>
        </row>
        <row r="2264">
          <cell r="A2264" t="str">
            <v>5.1.2.9.05.0001</v>
          </cell>
          <cell r="B2264" t="str">
            <v>REFACCIONES Y ACCESORIOS MENORES DE INSTRUMENTAL MÉDICO Y DE LABORATORIO</v>
          </cell>
          <cell r="C2264" t="str">
            <v xml:space="preserve"> -   </v>
          </cell>
          <cell r="D2264">
            <v>355549.65</v>
          </cell>
          <cell r="E2264" t="str">
            <v xml:space="preserve"> -   </v>
          </cell>
          <cell r="F2264">
            <v>355549.65</v>
          </cell>
          <cell r="G2264">
            <v>711099.3</v>
          </cell>
        </row>
        <row r="2265">
          <cell r="A2265" t="str">
            <v>5.1.2.9.05.0002</v>
          </cell>
          <cell r="B2265" t="str">
            <v>MATERIAL Y KIT OPER PRIMER RESPONDIENTE</v>
          </cell>
          <cell r="C2265" t="str">
            <v xml:space="preserve"> -   </v>
          </cell>
          <cell r="D2265" t="str">
            <v xml:space="preserve"> -   </v>
          </cell>
          <cell r="E2265" t="str">
            <v xml:space="preserve"> -   </v>
          </cell>
          <cell r="F2265" t="str">
            <v xml:space="preserve"> -   </v>
          </cell>
          <cell r="G2265">
            <v>0</v>
          </cell>
        </row>
        <row r="2266">
          <cell r="A2266" t="str">
            <v>5.1.2.9.06.0000</v>
          </cell>
          <cell r="B2266" t="str">
            <v>REFACCIONES Y ACCESORIOS MENORES DE EQUIPO DE TRANSPORTE</v>
          </cell>
          <cell r="C2266" t="str">
            <v xml:space="preserve"> -   </v>
          </cell>
          <cell r="D2266">
            <v>21213643.199999999</v>
          </cell>
          <cell r="E2266">
            <v>1028247.2</v>
          </cell>
          <cell r="F2266">
            <v>20185396</v>
          </cell>
          <cell r="G2266">
            <v>42427286.399999999</v>
          </cell>
        </row>
        <row r="2267">
          <cell r="A2267" t="str">
            <v>5.1.2.9.06.0001</v>
          </cell>
          <cell r="B2267" t="str">
            <v>REFACCIONES</v>
          </cell>
          <cell r="C2267" t="str">
            <v xml:space="preserve"> -   </v>
          </cell>
          <cell r="D2267">
            <v>6878412.5700000003</v>
          </cell>
          <cell r="E2267">
            <v>450196</v>
          </cell>
          <cell r="F2267">
            <v>6428216.5700000003</v>
          </cell>
          <cell r="G2267">
            <v>13756825.140000001</v>
          </cell>
        </row>
        <row r="2268">
          <cell r="A2268" t="str">
            <v>5.1.2.9.06.0002</v>
          </cell>
          <cell r="B2268" t="str">
            <v>LLANTAS</v>
          </cell>
          <cell r="C2268" t="str">
            <v xml:space="preserve"> -   </v>
          </cell>
          <cell r="D2268">
            <v>9933505.1799999997</v>
          </cell>
          <cell r="E2268" t="str">
            <v xml:space="preserve"> -   </v>
          </cell>
          <cell r="F2268">
            <v>9933505.1799999997</v>
          </cell>
          <cell r="G2268">
            <v>19867010.359999999</v>
          </cell>
        </row>
        <row r="2269">
          <cell r="A2269" t="str">
            <v>5.1.2.9.06.0003</v>
          </cell>
          <cell r="B2269" t="str">
            <v>ACUMULADORES</v>
          </cell>
          <cell r="C2269" t="str">
            <v xml:space="preserve"> -   </v>
          </cell>
          <cell r="D2269">
            <v>4401725.45</v>
          </cell>
          <cell r="E2269">
            <v>578051.19999999995</v>
          </cell>
          <cell r="F2269">
            <v>3823674.25</v>
          </cell>
          <cell r="G2269">
            <v>8803450.9000000004</v>
          </cell>
        </row>
        <row r="2270">
          <cell r="A2270" t="str">
            <v>5.1.2.9.07.0000</v>
          </cell>
          <cell r="B2270" t="str">
            <v>REFACCIONES Y ACCESORIOS MENORES DE EQUIPO DE DEFENSA Y SEGURIDAD</v>
          </cell>
          <cell r="C2270" t="str">
            <v xml:space="preserve"> -   </v>
          </cell>
          <cell r="D2270">
            <v>1579986.76</v>
          </cell>
          <cell r="E2270" t="str">
            <v xml:space="preserve"> -   </v>
          </cell>
          <cell r="F2270">
            <v>1579986.76</v>
          </cell>
          <cell r="G2270">
            <v>3159973.52</v>
          </cell>
        </row>
        <row r="2271">
          <cell r="A2271" t="str">
            <v>5.1.2.9.07.0002</v>
          </cell>
          <cell r="B2271" t="str">
            <v>EQUIPO DE SEGURIDAD E HIGIENE LABORAL</v>
          </cell>
          <cell r="C2271" t="str">
            <v xml:space="preserve"> -   </v>
          </cell>
          <cell r="D2271">
            <v>1579986.76</v>
          </cell>
          <cell r="E2271" t="str">
            <v xml:space="preserve"> -   </v>
          </cell>
          <cell r="F2271">
            <v>1579986.76</v>
          </cell>
          <cell r="G2271">
            <v>3159973.52</v>
          </cell>
        </row>
        <row r="2272">
          <cell r="A2272" t="str">
            <v>5.1.2.9.07.0003</v>
          </cell>
          <cell r="B2272" t="str">
            <v>EQUIPO MENOR DE EQUIPO DE TRANSPORTE  PARA SEGURIDAD</v>
          </cell>
          <cell r="C2272" t="str">
            <v xml:space="preserve"> -   </v>
          </cell>
          <cell r="D2272" t="str">
            <v xml:space="preserve"> -   </v>
          </cell>
          <cell r="E2272" t="str">
            <v xml:space="preserve"> -   </v>
          </cell>
          <cell r="F2272" t="str">
            <v xml:space="preserve"> -   </v>
          </cell>
          <cell r="G2272">
            <v>0</v>
          </cell>
        </row>
        <row r="2273">
          <cell r="A2273" t="str">
            <v>5.1.2.9.08.0000</v>
          </cell>
          <cell r="B2273" t="str">
            <v>REFACCIONES Y ACCESORIOS MENORES DE MAQUINARIA Y OTROS EQUIPOS</v>
          </cell>
          <cell r="C2273" t="str">
            <v xml:space="preserve"> -   </v>
          </cell>
          <cell r="D2273">
            <v>517136.96</v>
          </cell>
          <cell r="E2273" t="str">
            <v xml:space="preserve"> -   </v>
          </cell>
          <cell r="F2273">
            <v>517136.96</v>
          </cell>
          <cell r="G2273">
            <v>1034273.92</v>
          </cell>
        </row>
        <row r="2274">
          <cell r="A2274" t="str">
            <v>5.1.2.9.08.0001</v>
          </cell>
          <cell r="B2274" t="str">
            <v>REFACCIONES Y ACCESORIOS MENORES DE MAQUINARIA Y OTROS EQUIPO</v>
          </cell>
          <cell r="C2274" t="str">
            <v xml:space="preserve"> -   </v>
          </cell>
          <cell r="D2274">
            <v>517136.96</v>
          </cell>
          <cell r="E2274" t="str">
            <v xml:space="preserve"> -   </v>
          </cell>
          <cell r="F2274">
            <v>517136.96</v>
          </cell>
          <cell r="G2274">
            <v>1034273.92</v>
          </cell>
        </row>
        <row r="2275">
          <cell r="A2275" t="str">
            <v>5.1.2.9.09.0000</v>
          </cell>
          <cell r="B2275" t="str">
            <v>REFACCIONES Y ACCESORIOS MENORES OTROS BIENES MUEBLES</v>
          </cell>
          <cell r="C2275" t="str">
            <v xml:space="preserve"> -   </v>
          </cell>
          <cell r="D2275">
            <v>19190789.170000002</v>
          </cell>
          <cell r="E2275">
            <v>11045.54</v>
          </cell>
          <cell r="F2275">
            <v>19179743.629999999</v>
          </cell>
          <cell r="G2275">
            <v>38381578.340000004</v>
          </cell>
        </row>
        <row r="2276">
          <cell r="A2276" t="str">
            <v>5.1.2.9.09.0001</v>
          </cell>
          <cell r="B2276" t="str">
            <v>SEÑALAMIENTOS Y NOMENCLATURAS</v>
          </cell>
          <cell r="C2276" t="str">
            <v xml:space="preserve"> -   </v>
          </cell>
          <cell r="D2276">
            <v>11396488.060000001</v>
          </cell>
          <cell r="E2276">
            <v>8404.2000000000007</v>
          </cell>
          <cell r="F2276">
            <v>11388083.859999999</v>
          </cell>
          <cell r="G2276">
            <v>22792976.119999997</v>
          </cell>
        </row>
        <row r="2277">
          <cell r="A2277" t="str">
            <v>5.1.2.9.09.0002</v>
          </cell>
          <cell r="B2277" t="str">
            <v>ADORNOS NAVIDEÑOS</v>
          </cell>
          <cell r="C2277" t="str">
            <v xml:space="preserve"> -   </v>
          </cell>
          <cell r="D2277">
            <v>7074898.0099999998</v>
          </cell>
          <cell r="E2277" t="str">
            <v xml:space="preserve"> -   </v>
          </cell>
          <cell r="F2277">
            <v>7074898.0099999998</v>
          </cell>
          <cell r="G2277">
            <v>14149796.02</v>
          </cell>
        </row>
        <row r="2278">
          <cell r="A2278" t="str">
            <v>5.1.2.9.09.0003</v>
          </cell>
          <cell r="B2278" t="str">
            <v>REFACCIONES EQUIPO COMUNICACIÓN</v>
          </cell>
          <cell r="C2278" t="str">
            <v xml:space="preserve"> -   </v>
          </cell>
          <cell r="D2278">
            <v>29273.279999999999</v>
          </cell>
          <cell r="E2278">
            <v>1549.01</v>
          </cell>
          <cell r="F2278">
            <v>27724.27</v>
          </cell>
          <cell r="G2278">
            <v>58546.559999999998</v>
          </cell>
        </row>
        <row r="2279">
          <cell r="A2279" t="str">
            <v>5.1.2.9.09.0004</v>
          </cell>
          <cell r="B2279" t="str">
            <v>REFACCIONES MENORES OTROS BIENES MUEBLES</v>
          </cell>
          <cell r="C2279" t="str">
            <v xml:space="preserve"> -   </v>
          </cell>
          <cell r="D2279">
            <v>690129.82</v>
          </cell>
          <cell r="E2279">
            <v>1092.33</v>
          </cell>
          <cell r="F2279">
            <v>689037.49</v>
          </cell>
          <cell r="G2279">
            <v>1380259.64</v>
          </cell>
        </row>
        <row r="2280">
          <cell r="A2280" t="str">
            <v>5.1.3.0.00.0000</v>
          </cell>
          <cell r="B2280" t="str">
            <v>SERVICIOS GENERALES</v>
          </cell>
          <cell r="C2280" t="str">
            <v xml:space="preserve"> -   </v>
          </cell>
          <cell r="D2280">
            <v>2038636170.5799999</v>
          </cell>
          <cell r="E2280">
            <v>138534734.41</v>
          </cell>
          <cell r="F2280">
            <v>1900101436.1700001</v>
          </cell>
          <cell r="G2280">
            <v>4077272341.1599998</v>
          </cell>
        </row>
        <row r="2281">
          <cell r="A2281" t="str">
            <v>5.1.3.1.00.0000</v>
          </cell>
          <cell r="B2281" t="str">
            <v>SERVICIOS BÁSICOS</v>
          </cell>
          <cell r="C2281" t="str">
            <v xml:space="preserve"> -   </v>
          </cell>
          <cell r="D2281">
            <v>352524902.77999997</v>
          </cell>
          <cell r="E2281">
            <v>22182213.309999999</v>
          </cell>
          <cell r="F2281">
            <v>330342689.47000003</v>
          </cell>
          <cell r="G2281">
            <v>705049805.55999994</v>
          </cell>
        </row>
        <row r="2282">
          <cell r="A2282" t="str">
            <v>5.1.3.1.01.0000</v>
          </cell>
          <cell r="B2282" t="str">
            <v>ENERGÍA ELÉCTRICA</v>
          </cell>
          <cell r="C2282" t="str">
            <v xml:space="preserve"> -   </v>
          </cell>
          <cell r="D2282">
            <v>301558598.88999999</v>
          </cell>
          <cell r="E2282">
            <v>17977</v>
          </cell>
          <cell r="F2282">
            <v>301540621.88999999</v>
          </cell>
          <cell r="G2282">
            <v>603117197.77999997</v>
          </cell>
        </row>
        <row r="2283">
          <cell r="A2283" t="str">
            <v>5.1.3.1.01.0001</v>
          </cell>
          <cell r="B2283" t="str">
            <v>CONSUMO DE ENERGÍA ELÉCTRICA</v>
          </cell>
          <cell r="C2283" t="str">
            <v xml:space="preserve"> -   </v>
          </cell>
          <cell r="D2283">
            <v>171656890.88999999</v>
          </cell>
          <cell r="E2283">
            <v>17977</v>
          </cell>
          <cell r="F2283">
            <v>171638913.88999999</v>
          </cell>
          <cell r="G2283">
            <v>343313781.77999997</v>
          </cell>
        </row>
        <row r="2284">
          <cell r="A2284" t="str">
            <v>5.1.3.1.01.0002</v>
          </cell>
          <cell r="B2284" t="str">
            <v>ALUMBRADO PÚBLICO</v>
          </cell>
          <cell r="C2284" t="str">
            <v xml:space="preserve"> -   </v>
          </cell>
          <cell r="D2284">
            <v>129901708</v>
          </cell>
          <cell r="E2284" t="str">
            <v xml:space="preserve"> -   </v>
          </cell>
          <cell r="F2284">
            <v>129901708</v>
          </cell>
          <cell r="G2284">
            <v>259803416</v>
          </cell>
        </row>
        <row r="2285">
          <cell r="A2285" t="str">
            <v>5.1.3.1.01.0003</v>
          </cell>
          <cell r="B2285" t="str">
            <v>BIOENERGÍA</v>
          </cell>
          <cell r="C2285" t="str">
            <v xml:space="preserve"> -   </v>
          </cell>
          <cell r="D2285" t="str">
            <v xml:space="preserve"> -   </v>
          </cell>
          <cell r="E2285" t="str">
            <v xml:space="preserve"> -   </v>
          </cell>
          <cell r="F2285" t="str">
            <v xml:space="preserve"> -   </v>
          </cell>
          <cell r="G2285">
            <v>0</v>
          </cell>
        </row>
        <row r="2286">
          <cell r="A2286" t="str">
            <v>5.1.3.1.01.0004</v>
          </cell>
          <cell r="B2286" t="str">
            <v>ENERGÍA EÓLICA</v>
          </cell>
          <cell r="C2286" t="str">
            <v xml:space="preserve"> -   </v>
          </cell>
          <cell r="D2286" t="str">
            <v xml:space="preserve"> -   </v>
          </cell>
          <cell r="E2286" t="str">
            <v xml:space="preserve"> -   </v>
          </cell>
          <cell r="F2286" t="str">
            <v xml:space="preserve"> -   </v>
          </cell>
          <cell r="G2286">
            <v>0</v>
          </cell>
        </row>
        <row r="2287">
          <cell r="A2287" t="str">
            <v>5.1.3.1.02.0000</v>
          </cell>
          <cell r="B2287" t="str">
            <v>GAS</v>
          </cell>
          <cell r="C2287" t="str">
            <v xml:space="preserve"> -   </v>
          </cell>
          <cell r="D2287">
            <v>112136</v>
          </cell>
          <cell r="E2287">
            <v>19647</v>
          </cell>
          <cell r="F2287">
            <v>92489</v>
          </cell>
          <cell r="G2287">
            <v>224272</v>
          </cell>
        </row>
        <row r="2288">
          <cell r="A2288" t="str">
            <v>5.1.3.1.02.0001</v>
          </cell>
          <cell r="B2288" t="str">
            <v>GAS NATURAL</v>
          </cell>
          <cell r="C2288" t="str">
            <v xml:space="preserve"> -   </v>
          </cell>
          <cell r="D2288">
            <v>112136</v>
          </cell>
          <cell r="E2288">
            <v>19647</v>
          </cell>
          <cell r="F2288">
            <v>92489</v>
          </cell>
          <cell r="G2288">
            <v>224272</v>
          </cell>
        </row>
        <row r="2289">
          <cell r="A2289" t="str">
            <v>5.1.3.1.03.0000</v>
          </cell>
          <cell r="B2289" t="str">
            <v>AGUA</v>
          </cell>
          <cell r="C2289" t="str">
            <v xml:space="preserve"> -   </v>
          </cell>
          <cell r="D2289">
            <v>38694920.719999999</v>
          </cell>
          <cell r="E2289">
            <v>19953081.66</v>
          </cell>
          <cell r="F2289">
            <v>18741839.059999999</v>
          </cell>
          <cell r="G2289">
            <v>77389841.439999998</v>
          </cell>
        </row>
        <row r="2290">
          <cell r="A2290" t="str">
            <v>5.1.3.1.03.0001</v>
          </cell>
          <cell r="B2290" t="str">
            <v>SERVICIO DE AGUA Y DRENAJE</v>
          </cell>
          <cell r="C2290" t="str">
            <v xml:space="preserve"> -   </v>
          </cell>
          <cell r="D2290">
            <v>38694920.719999999</v>
          </cell>
          <cell r="E2290">
            <v>19953081.66</v>
          </cell>
          <cell r="F2290">
            <v>18741839.059999999</v>
          </cell>
          <cell r="G2290">
            <v>77389841.439999998</v>
          </cell>
        </row>
        <row r="2291">
          <cell r="A2291" t="str">
            <v>5.1.3.1.04.0000</v>
          </cell>
          <cell r="B2291" t="str">
            <v>TELEFONÍA TRADICIONAL</v>
          </cell>
          <cell r="C2291" t="str">
            <v xml:space="preserve"> -   </v>
          </cell>
          <cell r="D2291">
            <v>1117176.6599999999</v>
          </cell>
          <cell r="E2291">
            <v>538682.72</v>
          </cell>
          <cell r="F2291">
            <v>578493.93999999994</v>
          </cell>
          <cell r="G2291">
            <v>2234353.3199999998</v>
          </cell>
        </row>
        <row r="2292">
          <cell r="A2292" t="str">
            <v>5.1.3.1.04.0001</v>
          </cell>
          <cell r="B2292" t="str">
            <v>SERVICIO TELEFÓNICO</v>
          </cell>
          <cell r="C2292" t="str">
            <v xml:space="preserve"> -   </v>
          </cell>
          <cell r="D2292">
            <v>1117176.6599999999</v>
          </cell>
          <cell r="E2292">
            <v>538682.72</v>
          </cell>
          <cell r="F2292">
            <v>578493.93999999994</v>
          </cell>
          <cell r="G2292">
            <v>2234353.3199999998</v>
          </cell>
        </row>
        <row r="2293">
          <cell r="A2293" t="str">
            <v>5.1.3.1.05.0000</v>
          </cell>
          <cell r="B2293" t="str">
            <v>TELEFONÍA CELULAR</v>
          </cell>
          <cell r="C2293" t="str">
            <v xml:space="preserve"> -   </v>
          </cell>
          <cell r="D2293">
            <v>7376715.4400000004</v>
          </cell>
          <cell r="E2293">
            <v>2758.02</v>
          </cell>
          <cell r="F2293">
            <v>7373957.4199999999</v>
          </cell>
          <cell r="G2293">
            <v>14753430.879999999</v>
          </cell>
        </row>
        <row r="2294">
          <cell r="A2294" t="str">
            <v>5.1.3.1.05.0001</v>
          </cell>
          <cell r="B2294" t="str">
            <v>SERVICIO CELULAR</v>
          </cell>
          <cell r="C2294" t="str">
            <v xml:space="preserve"> -   </v>
          </cell>
          <cell r="D2294">
            <v>7376715.4400000004</v>
          </cell>
          <cell r="E2294">
            <v>2758.02</v>
          </cell>
          <cell r="F2294">
            <v>7373957.4199999999</v>
          </cell>
          <cell r="G2294">
            <v>14753430.879999999</v>
          </cell>
        </row>
        <row r="2295">
          <cell r="A2295" t="str">
            <v>5.1.3.1.06.0000</v>
          </cell>
          <cell r="B2295" t="str">
            <v>SERVICIOS DE TELECOMUNICACIONES Y SATELITALES</v>
          </cell>
          <cell r="C2295" t="str">
            <v xml:space="preserve"> -   </v>
          </cell>
          <cell r="D2295" t="str">
            <v xml:space="preserve"> -   </v>
          </cell>
          <cell r="E2295" t="str">
            <v xml:space="preserve"> -   </v>
          </cell>
          <cell r="F2295" t="str">
            <v xml:space="preserve"> -   </v>
          </cell>
          <cell r="G2295">
            <v>0</v>
          </cell>
        </row>
        <row r="2296">
          <cell r="A2296" t="str">
            <v>5.1.3.1.07.0000</v>
          </cell>
          <cell r="B2296" t="str">
            <v>SERVICIOS DE ACCESO A INTERNET, REDES Y PROCESAMIENTO DE INFORMACIÓN</v>
          </cell>
          <cell r="C2296" t="str">
            <v xml:space="preserve"> -   </v>
          </cell>
          <cell r="D2296">
            <v>3637894.96</v>
          </cell>
          <cell r="E2296">
            <v>1649761.48</v>
          </cell>
          <cell r="F2296">
            <v>1988133.48</v>
          </cell>
          <cell r="G2296">
            <v>7275789.9199999999</v>
          </cell>
        </row>
        <row r="2297">
          <cell r="A2297" t="str">
            <v>5.1.3.1.07.0001</v>
          </cell>
          <cell r="B2297" t="str">
            <v>SERVICIO DE INTERNET</v>
          </cell>
          <cell r="C2297" t="str">
            <v xml:space="preserve"> -   </v>
          </cell>
          <cell r="D2297">
            <v>3637894.96</v>
          </cell>
          <cell r="E2297">
            <v>1649761.48</v>
          </cell>
          <cell r="F2297">
            <v>1988133.48</v>
          </cell>
          <cell r="G2297">
            <v>7275789.9199999999</v>
          </cell>
        </row>
        <row r="2298">
          <cell r="A2298" t="str">
            <v>5.1.3.1.07.0002</v>
          </cell>
          <cell r="B2298" t="str">
            <v>SERVICIO DE INTERNET PÚBLICO</v>
          </cell>
          <cell r="C2298" t="str">
            <v xml:space="preserve"> -   </v>
          </cell>
          <cell r="D2298" t="str">
            <v xml:space="preserve"> -   </v>
          </cell>
          <cell r="E2298" t="str">
            <v xml:space="preserve"> -   </v>
          </cell>
          <cell r="F2298" t="str">
            <v xml:space="preserve"> -   </v>
          </cell>
          <cell r="G2298">
            <v>0</v>
          </cell>
        </row>
        <row r="2299">
          <cell r="A2299" t="str">
            <v>5.1.3.1.08.0000</v>
          </cell>
          <cell r="B2299" t="str">
            <v>SERVICIOS POSTALES Y TELEGRÁFICOS</v>
          </cell>
          <cell r="C2299" t="str">
            <v xml:space="preserve"> -   </v>
          </cell>
          <cell r="D2299">
            <v>27460.11</v>
          </cell>
          <cell r="E2299">
            <v>305.43</v>
          </cell>
          <cell r="F2299">
            <v>27154.68</v>
          </cell>
          <cell r="G2299">
            <v>54920.22</v>
          </cell>
        </row>
        <row r="2300">
          <cell r="A2300" t="str">
            <v>5.1.3.1.08.0001</v>
          </cell>
          <cell r="B2300" t="str">
            <v>SERVICIO DE MENSAJERÍA</v>
          </cell>
          <cell r="C2300" t="str">
            <v xml:space="preserve"> -   </v>
          </cell>
          <cell r="D2300">
            <v>27460.11</v>
          </cell>
          <cell r="E2300">
            <v>305.43</v>
          </cell>
          <cell r="F2300">
            <v>27154.68</v>
          </cell>
          <cell r="G2300">
            <v>54920.22</v>
          </cell>
        </row>
        <row r="2301">
          <cell r="A2301" t="str">
            <v>5.1.3.1.09.0000</v>
          </cell>
          <cell r="B2301" t="str">
            <v>SERVICIOS INTEGRALES Y OTROS SERVICIOS</v>
          </cell>
          <cell r="C2301" t="str">
            <v xml:space="preserve"> -   </v>
          </cell>
          <cell r="D2301" t="str">
            <v xml:space="preserve"> -   </v>
          </cell>
          <cell r="E2301" t="str">
            <v xml:space="preserve"> -   </v>
          </cell>
          <cell r="F2301" t="str">
            <v xml:space="preserve"> -   </v>
          </cell>
          <cell r="G2301">
            <v>0</v>
          </cell>
        </row>
        <row r="2302">
          <cell r="A2302" t="str">
            <v>5.1.3.1.09.0001</v>
          </cell>
          <cell r="B2302" t="str">
            <v>SERVICIO CONVENIO SINTRAM</v>
          </cell>
          <cell r="C2302" t="str">
            <v xml:space="preserve"> -   </v>
          </cell>
          <cell r="D2302" t="str">
            <v xml:space="preserve"> -   </v>
          </cell>
          <cell r="E2302" t="str">
            <v xml:space="preserve"> -   </v>
          </cell>
          <cell r="F2302" t="str">
            <v xml:space="preserve"> -   </v>
          </cell>
          <cell r="G2302">
            <v>0</v>
          </cell>
        </row>
        <row r="2303">
          <cell r="A2303" t="str">
            <v>5.1.3.2.00.0000</v>
          </cell>
          <cell r="B2303" t="str">
            <v>SERVICIOS DE ARRENDAMIENTO</v>
          </cell>
          <cell r="C2303" t="str">
            <v xml:space="preserve"> -   </v>
          </cell>
          <cell r="D2303">
            <v>188385979.86000001</v>
          </cell>
          <cell r="E2303">
            <v>14756461.24</v>
          </cell>
          <cell r="F2303">
            <v>173629518.62</v>
          </cell>
          <cell r="G2303">
            <v>376771959.72000003</v>
          </cell>
        </row>
        <row r="2304">
          <cell r="A2304" t="str">
            <v>5.1.3.2.01.0000</v>
          </cell>
          <cell r="B2304" t="str">
            <v>ARRENDAMIENTO DE TERRENOS</v>
          </cell>
          <cell r="C2304" t="str">
            <v xml:space="preserve"> -   </v>
          </cell>
          <cell r="D2304" t="str">
            <v xml:space="preserve"> -   </v>
          </cell>
          <cell r="E2304" t="str">
            <v xml:space="preserve"> -   </v>
          </cell>
          <cell r="F2304" t="str">
            <v xml:space="preserve"> -   </v>
          </cell>
          <cell r="G2304">
            <v>0</v>
          </cell>
        </row>
        <row r="2305">
          <cell r="A2305" t="str">
            <v>5.1.3.2.02.0000</v>
          </cell>
          <cell r="B2305" t="str">
            <v>ARRENDAMIENTO DE EDIFICIOS</v>
          </cell>
          <cell r="C2305" t="str">
            <v xml:space="preserve"> -   </v>
          </cell>
          <cell r="D2305">
            <v>23470934.75</v>
          </cell>
          <cell r="E2305">
            <v>1895567.63</v>
          </cell>
          <cell r="F2305">
            <v>21575367.120000001</v>
          </cell>
          <cell r="G2305">
            <v>46941869.5</v>
          </cell>
        </row>
        <row r="2306">
          <cell r="A2306" t="str">
            <v>5.1.3.2.02.0001</v>
          </cell>
          <cell r="B2306" t="str">
            <v>ARRENDAMIENTO DE EDIFICIOS</v>
          </cell>
          <cell r="C2306" t="str">
            <v xml:space="preserve"> -   </v>
          </cell>
          <cell r="D2306">
            <v>22222051.010000002</v>
          </cell>
          <cell r="E2306">
            <v>1895567.63</v>
          </cell>
          <cell r="F2306">
            <v>20326483.379999999</v>
          </cell>
          <cell r="G2306">
            <v>44444102.019999996</v>
          </cell>
        </row>
        <row r="2307">
          <cell r="A2307" t="str">
            <v>5.1.3.2.02.0002</v>
          </cell>
          <cell r="B2307" t="str">
            <v>ARRENDAMIENTO DE INSTALACIONES</v>
          </cell>
          <cell r="C2307" t="str">
            <v xml:space="preserve"> -   </v>
          </cell>
          <cell r="D2307">
            <v>1248883.74</v>
          </cell>
          <cell r="E2307" t="str">
            <v xml:space="preserve"> -   </v>
          </cell>
          <cell r="F2307">
            <v>1248883.74</v>
          </cell>
          <cell r="G2307">
            <v>2497767.48</v>
          </cell>
        </row>
        <row r="2308">
          <cell r="A2308" t="str">
            <v>5.1.3.2.03.0000</v>
          </cell>
          <cell r="B2308" t="str">
            <v>ARRENDAMIENTO DE MOBILIARIO Y EQUIPO DE ADMINISTRACIÓN, EDUCACIONAL Y RECREATIVO</v>
          </cell>
          <cell r="C2308" t="str">
            <v xml:space="preserve"> -   </v>
          </cell>
          <cell r="D2308">
            <v>6691401.6900000004</v>
          </cell>
          <cell r="E2308">
            <v>242440</v>
          </cell>
          <cell r="F2308">
            <v>6448961.6900000004</v>
          </cell>
          <cell r="G2308">
            <v>13382803.380000001</v>
          </cell>
        </row>
        <row r="2309">
          <cell r="A2309" t="str">
            <v>5.1.3.2.03.0001</v>
          </cell>
          <cell r="B2309" t="str">
            <v>ARRENDAMIENTO DE EQUIPO DE OFICINA</v>
          </cell>
          <cell r="C2309" t="str">
            <v xml:space="preserve"> -   </v>
          </cell>
          <cell r="D2309">
            <v>5332713.03</v>
          </cell>
          <cell r="E2309" t="str">
            <v xml:space="preserve"> -   </v>
          </cell>
          <cell r="F2309">
            <v>5332713.03</v>
          </cell>
          <cell r="G2309">
            <v>10665426.060000001</v>
          </cell>
        </row>
        <row r="2310">
          <cell r="A2310" t="str">
            <v>5.1.3.2.03.0002</v>
          </cell>
          <cell r="B2310" t="str">
            <v>ARRENDAMIENTO DE EQUIPO DE CÓMPUTO</v>
          </cell>
          <cell r="C2310" t="str">
            <v xml:space="preserve"> -   </v>
          </cell>
          <cell r="D2310">
            <v>281358</v>
          </cell>
          <cell r="E2310" t="str">
            <v xml:space="preserve"> -   </v>
          </cell>
          <cell r="F2310">
            <v>281358</v>
          </cell>
          <cell r="G2310">
            <v>562716</v>
          </cell>
        </row>
        <row r="2311">
          <cell r="A2311" t="str">
            <v>5.1.3.2.03.0003</v>
          </cell>
          <cell r="B2311" t="str">
            <v>ARRENDAMIENTO DE MOBILIARIO Y EQUIPO DE ADMINISTRACIÓN, EDUCACIONAL Y RECREATIVO</v>
          </cell>
          <cell r="C2311" t="str">
            <v xml:space="preserve"> -   </v>
          </cell>
          <cell r="D2311">
            <v>1077330.6599999999</v>
          </cell>
          <cell r="E2311">
            <v>242440</v>
          </cell>
          <cell r="F2311">
            <v>834890.66</v>
          </cell>
          <cell r="G2311">
            <v>2154661.3199999998</v>
          </cell>
        </row>
        <row r="2312">
          <cell r="A2312" t="str">
            <v>5.1.3.2.04.0000</v>
          </cell>
          <cell r="B2312" t="str">
            <v>ARRENDAMIENTO DE EQUIPO E INSTRUMENTAL MÉDICO Y DE LABORATORIO</v>
          </cell>
          <cell r="C2312" t="str">
            <v xml:space="preserve"> -   </v>
          </cell>
          <cell r="D2312">
            <v>6458.88</v>
          </cell>
          <cell r="E2312" t="str">
            <v xml:space="preserve"> -   </v>
          </cell>
          <cell r="F2312">
            <v>6458.88</v>
          </cell>
          <cell r="G2312">
            <v>12917.76</v>
          </cell>
        </row>
        <row r="2313">
          <cell r="A2313" t="str">
            <v>5.1.3.2.04.0001</v>
          </cell>
          <cell r="B2313" t="str">
            <v>ARRENDAMIENTO DE EQUIPO E INSTRUMENTAL MÉDICO Y DE LABORATORIO</v>
          </cell>
          <cell r="C2313" t="str">
            <v xml:space="preserve"> -   </v>
          </cell>
          <cell r="D2313">
            <v>6458.88</v>
          </cell>
          <cell r="E2313" t="str">
            <v xml:space="preserve"> -   </v>
          </cell>
          <cell r="F2313">
            <v>6458.88</v>
          </cell>
          <cell r="G2313">
            <v>12917.76</v>
          </cell>
        </row>
        <row r="2314">
          <cell r="A2314" t="str">
            <v>5.1.3.2.05.0000</v>
          </cell>
          <cell r="B2314" t="str">
            <v>ARRENDAMIENTO DE EQUIPO DE TRANSPORTE</v>
          </cell>
          <cell r="C2314" t="str">
            <v xml:space="preserve"> -   </v>
          </cell>
          <cell r="D2314">
            <v>96484489.489999995</v>
          </cell>
          <cell r="E2314" t="str">
            <v xml:space="preserve"> -   </v>
          </cell>
          <cell r="F2314">
            <v>96484489.489999995</v>
          </cell>
          <cell r="G2314">
            <v>192968978.97999999</v>
          </cell>
        </row>
        <row r="2315">
          <cell r="A2315" t="str">
            <v>5.1.3.2.05.0001</v>
          </cell>
          <cell r="B2315" t="str">
            <v>ARRENDAMIENTO DE EQUIPO DE TRANSPORTE</v>
          </cell>
          <cell r="C2315" t="str">
            <v xml:space="preserve"> -   </v>
          </cell>
          <cell r="D2315">
            <v>493146.16</v>
          </cell>
          <cell r="E2315" t="str">
            <v xml:space="preserve"> -   </v>
          </cell>
          <cell r="F2315">
            <v>493146.16</v>
          </cell>
          <cell r="G2315">
            <v>986292.32</v>
          </cell>
        </row>
        <row r="2316">
          <cell r="A2316" t="str">
            <v>5.1.3.2.05.0002</v>
          </cell>
          <cell r="B2316" t="str">
            <v>ARRENDAMIENTO PURO DE EQUIPO DE TRANSPORTE</v>
          </cell>
          <cell r="C2316" t="str">
            <v xml:space="preserve"> -   </v>
          </cell>
          <cell r="D2316">
            <v>95991343.329999998</v>
          </cell>
          <cell r="E2316" t="str">
            <v xml:space="preserve"> -   </v>
          </cell>
          <cell r="F2316">
            <v>95991343.329999998</v>
          </cell>
          <cell r="G2316">
            <v>191982686.66</v>
          </cell>
        </row>
        <row r="2317">
          <cell r="A2317" t="str">
            <v>5.1.3.2.06.0000</v>
          </cell>
          <cell r="B2317" t="str">
            <v>ARRENDAMIENTO DE MAQUINARIA, OTROS EQUIPOS Y HERRAMIENTAS</v>
          </cell>
          <cell r="C2317" t="str">
            <v xml:space="preserve"> -   </v>
          </cell>
          <cell r="D2317">
            <v>33497986.77</v>
          </cell>
          <cell r="E2317">
            <v>16086.01</v>
          </cell>
          <cell r="F2317">
            <v>33481900.760000002</v>
          </cell>
          <cell r="G2317">
            <v>66995973.540000007</v>
          </cell>
        </row>
        <row r="2318">
          <cell r="A2318" t="str">
            <v>5.1.3.2.06.0001</v>
          </cell>
          <cell r="B2318" t="str">
            <v>ARRENDAMIENTO DE MAQUINARIA</v>
          </cell>
          <cell r="C2318" t="str">
            <v xml:space="preserve"> -   </v>
          </cell>
          <cell r="D2318">
            <v>32664049.899999999</v>
          </cell>
          <cell r="E2318">
            <v>16086.01</v>
          </cell>
          <cell r="F2318">
            <v>32647963.890000001</v>
          </cell>
          <cell r="G2318">
            <v>65328099.799999997</v>
          </cell>
        </row>
        <row r="2319">
          <cell r="A2319" t="str">
            <v>5.1.3.2.06.0002</v>
          </cell>
          <cell r="B2319" t="str">
            <v>ARRENDAMIENTO DE OTROS EQUIPOS</v>
          </cell>
          <cell r="C2319" t="str">
            <v xml:space="preserve"> -   </v>
          </cell>
          <cell r="D2319">
            <v>831964.87</v>
          </cell>
          <cell r="E2319" t="str">
            <v xml:space="preserve"> -   </v>
          </cell>
          <cell r="F2319">
            <v>831964.87</v>
          </cell>
          <cell r="G2319">
            <v>1663929.74</v>
          </cell>
        </row>
        <row r="2320">
          <cell r="A2320" t="str">
            <v>5.1.3.2.06.0003</v>
          </cell>
          <cell r="B2320" t="str">
            <v>ARRENDAMIENTO PURO DE MAQUINARIA</v>
          </cell>
          <cell r="C2320" t="str">
            <v xml:space="preserve"> -   </v>
          </cell>
          <cell r="D2320">
            <v>1972</v>
          </cell>
          <cell r="E2320" t="str">
            <v xml:space="preserve"> -   </v>
          </cell>
          <cell r="F2320">
            <v>1972</v>
          </cell>
          <cell r="G2320">
            <v>3944</v>
          </cell>
        </row>
        <row r="2321">
          <cell r="A2321" t="str">
            <v>5.1.3.2.07.0000</v>
          </cell>
          <cell r="B2321" t="str">
            <v>ARRENDAMIENTO DE ACTIVOS INTANGIBLES</v>
          </cell>
          <cell r="C2321" t="str">
            <v xml:space="preserve"> -   </v>
          </cell>
          <cell r="D2321">
            <v>16446019.99</v>
          </cell>
          <cell r="E2321">
            <v>12493200</v>
          </cell>
          <cell r="F2321">
            <v>3952819.99</v>
          </cell>
          <cell r="G2321">
            <v>32892039.980000004</v>
          </cell>
        </row>
        <row r="2322">
          <cell r="A2322" t="str">
            <v>5.1.3.2.07.0001</v>
          </cell>
          <cell r="B2322" t="str">
            <v>ARRENDAMIENTO DE ACTIVOS INTANGIBLES</v>
          </cell>
          <cell r="C2322" t="str">
            <v xml:space="preserve"> -   </v>
          </cell>
          <cell r="D2322">
            <v>16446019.99</v>
          </cell>
          <cell r="E2322">
            <v>12493200</v>
          </cell>
          <cell r="F2322">
            <v>3952819.99</v>
          </cell>
          <cell r="G2322">
            <v>32892039.980000004</v>
          </cell>
        </row>
        <row r="2323">
          <cell r="A2323" t="str">
            <v>5.1.3.2.08.0000</v>
          </cell>
          <cell r="B2323" t="str">
            <v>ARRENDAMIENTO FINANCIERO</v>
          </cell>
          <cell r="C2323" t="str">
            <v xml:space="preserve"> -   </v>
          </cell>
          <cell r="D2323" t="str">
            <v xml:space="preserve"> -   </v>
          </cell>
          <cell r="E2323" t="str">
            <v xml:space="preserve"> -   </v>
          </cell>
          <cell r="F2323" t="str">
            <v xml:space="preserve"> -   </v>
          </cell>
          <cell r="G2323">
            <v>0</v>
          </cell>
        </row>
        <row r="2324">
          <cell r="A2324" t="str">
            <v>5.1.3.2.09.0000</v>
          </cell>
          <cell r="B2324" t="str">
            <v>OTROS ARRENDAMIENTOS</v>
          </cell>
          <cell r="C2324" t="str">
            <v xml:space="preserve"> -   </v>
          </cell>
          <cell r="D2324">
            <v>11788688.289999999</v>
          </cell>
          <cell r="E2324">
            <v>109167.6</v>
          </cell>
          <cell r="F2324">
            <v>11679520.689999999</v>
          </cell>
          <cell r="G2324">
            <v>23577376.579999998</v>
          </cell>
        </row>
        <row r="2325">
          <cell r="A2325" t="str">
            <v>5.1.3.2.09.0001</v>
          </cell>
          <cell r="B2325" t="str">
            <v>ARRENDAMIENTO DE EQUIPO PARA EVENTOS</v>
          </cell>
          <cell r="C2325" t="str">
            <v xml:space="preserve"> -   </v>
          </cell>
          <cell r="D2325">
            <v>8647408.2899999991</v>
          </cell>
          <cell r="E2325">
            <v>109167.6</v>
          </cell>
          <cell r="F2325">
            <v>8538240.6899999995</v>
          </cell>
          <cell r="G2325">
            <v>17294816.579999998</v>
          </cell>
        </row>
        <row r="2326">
          <cell r="A2326" t="str">
            <v>5.1.3.2.09.0002</v>
          </cell>
          <cell r="B2326" t="str">
            <v>ARRENDAMIENTO PURO DE LUMINARIAS</v>
          </cell>
          <cell r="C2326" t="str">
            <v xml:space="preserve"> -   </v>
          </cell>
          <cell r="D2326" t="str">
            <v xml:space="preserve"> -   </v>
          </cell>
          <cell r="E2326" t="str">
            <v xml:space="preserve"> -   </v>
          </cell>
          <cell r="F2326" t="str">
            <v xml:space="preserve"> -   </v>
          </cell>
          <cell r="G2326">
            <v>0</v>
          </cell>
        </row>
        <row r="2327">
          <cell r="A2327" t="str">
            <v>5.1.3.2.09.0003</v>
          </cell>
          <cell r="B2327" t="str">
            <v>OTROS ARRENDAMIENTOS</v>
          </cell>
          <cell r="C2327" t="str">
            <v xml:space="preserve"> -   </v>
          </cell>
          <cell r="D2327">
            <v>3118080</v>
          </cell>
          <cell r="E2327" t="str">
            <v xml:space="preserve"> -   </v>
          </cell>
          <cell r="F2327">
            <v>3118080</v>
          </cell>
          <cell r="G2327">
            <v>6236160</v>
          </cell>
        </row>
        <row r="2328">
          <cell r="A2328" t="str">
            <v>5.1.3.2.09.0004</v>
          </cell>
          <cell r="B2328" t="str">
            <v>ARRENDAMIENTO DE AHORRADORES DE ENERGÍA</v>
          </cell>
          <cell r="C2328" t="str">
            <v xml:space="preserve"> -   </v>
          </cell>
          <cell r="D2328" t="str">
            <v xml:space="preserve"> -   </v>
          </cell>
          <cell r="E2328" t="str">
            <v xml:space="preserve"> -   </v>
          </cell>
          <cell r="F2328" t="str">
            <v xml:space="preserve"> -   </v>
          </cell>
          <cell r="G2328">
            <v>0</v>
          </cell>
        </row>
        <row r="2329">
          <cell r="A2329" t="str">
            <v>5.1.3.2.09.0005</v>
          </cell>
          <cell r="B2329" t="str">
            <v>ARRENDAMIENTO EQUIPO TELEGESTIÓN</v>
          </cell>
          <cell r="C2329" t="str">
            <v xml:space="preserve"> -   </v>
          </cell>
          <cell r="D2329">
            <v>23200</v>
          </cell>
          <cell r="E2329" t="str">
            <v xml:space="preserve"> -   </v>
          </cell>
          <cell r="F2329">
            <v>23200</v>
          </cell>
          <cell r="G2329">
            <v>46400</v>
          </cell>
        </row>
        <row r="2330">
          <cell r="A2330" t="str">
            <v>5.1.3.2.09.0006</v>
          </cell>
          <cell r="B2330" t="str">
            <v>POR ASIGNAR</v>
          </cell>
          <cell r="C2330" t="str">
            <v xml:space="preserve"> -   </v>
          </cell>
          <cell r="D2330" t="str">
            <v xml:space="preserve"> -   </v>
          </cell>
          <cell r="E2330" t="str">
            <v xml:space="preserve"> -   </v>
          </cell>
          <cell r="F2330" t="str">
            <v xml:space="preserve"> -   </v>
          </cell>
          <cell r="G2330">
            <v>0</v>
          </cell>
        </row>
        <row r="2331">
          <cell r="A2331" t="str">
            <v>5.1.3.3.00.0000</v>
          </cell>
          <cell r="B2331" t="str">
            <v>SERVICIOS PROFESIONALES, CIENTÍFICOS Y TÉCNICOS Y OTROS SERVICIOS</v>
          </cell>
          <cell r="C2331" t="str">
            <v xml:space="preserve"> -   </v>
          </cell>
          <cell r="D2331">
            <v>577227600.57000005</v>
          </cell>
          <cell r="E2331">
            <v>31565916.489999998</v>
          </cell>
          <cell r="F2331">
            <v>545661684.08000004</v>
          </cell>
          <cell r="G2331">
            <v>1154455201.1400001</v>
          </cell>
        </row>
        <row r="2332">
          <cell r="A2332" t="str">
            <v>5.1.3.3.01.0000</v>
          </cell>
          <cell r="B2332" t="str">
            <v>SERVICIOS LEGALES, DE CONTABILIDAD, AUDITORIA Y RELACIONADOS</v>
          </cell>
          <cell r="C2332" t="str">
            <v xml:space="preserve"> -   </v>
          </cell>
          <cell r="D2332">
            <v>33664308.689999998</v>
          </cell>
          <cell r="E2332" t="str">
            <v xml:space="preserve"> -   </v>
          </cell>
          <cell r="F2332">
            <v>33664308.689999998</v>
          </cell>
          <cell r="G2332">
            <v>67328617.379999995</v>
          </cell>
        </row>
        <row r="2333">
          <cell r="A2333" t="str">
            <v>5.1.3.3.01.0001</v>
          </cell>
          <cell r="B2333" t="str">
            <v>SERVICIOS LEGALES</v>
          </cell>
          <cell r="C2333" t="str">
            <v xml:space="preserve"> -   </v>
          </cell>
          <cell r="D2333" t="str">
            <v xml:space="preserve"> -   </v>
          </cell>
          <cell r="E2333" t="str">
            <v xml:space="preserve"> -   </v>
          </cell>
          <cell r="F2333" t="str">
            <v xml:space="preserve"> -   </v>
          </cell>
          <cell r="G2333">
            <v>0</v>
          </cell>
        </row>
        <row r="2334">
          <cell r="A2334" t="str">
            <v>5.1.3.3.01.0002</v>
          </cell>
          <cell r="B2334" t="str">
            <v>SERVICIOS DE CONTABILIDAD</v>
          </cell>
          <cell r="C2334" t="str">
            <v xml:space="preserve"> -   </v>
          </cell>
          <cell r="D2334">
            <v>33664308.689999998</v>
          </cell>
          <cell r="E2334" t="str">
            <v xml:space="preserve"> -   </v>
          </cell>
          <cell r="F2334">
            <v>33664308.689999998</v>
          </cell>
          <cell r="G2334">
            <v>67328617.379999995</v>
          </cell>
        </row>
        <row r="2335">
          <cell r="A2335" t="str">
            <v>5.1.3.3.01.0003</v>
          </cell>
          <cell r="B2335" t="str">
            <v>SERVICIOS DE AUDITORIA</v>
          </cell>
          <cell r="C2335" t="str">
            <v xml:space="preserve"> -   </v>
          </cell>
          <cell r="D2335" t="str">
            <v xml:space="preserve"> -   </v>
          </cell>
          <cell r="E2335" t="str">
            <v xml:space="preserve"> -   </v>
          </cell>
          <cell r="F2335" t="str">
            <v xml:space="preserve"> -   </v>
          </cell>
          <cell r="G2335">
            <v>0</v>
          </cell>
        </row>
        <row r="2336">
          <cell r="A2336" t="str">
            <v>5.1.3.3.01.0004</v>
          </cell>
          <cell r="B2336" t="str">
            <v>SERVICIOS ACTUARIALES</v>
          </cell>
          <cell r="C2336" t="str">
            <v xml:space="preserve"> -   </v>
          </cell>
          <cell r="D2336" t="str">
            <v xml:space="preserve"> -   </v>
          </cell>
          <cell r="E2336" t="str">
            <v xml:space="preserve"> -   </v>
          </cell>
          <cell r="F2336" t="str">
            <v xml:space="preserve"> -   </v>
          </cell>
          <cell r="G2336">
            <v>0</v>
          </cell>
        </row>
        <row r="2337">
          <cell r="A2337" t="str">
            <v>5.1.3.3.02.0000</v>
          </cell>
          <cell r="B2337" t="str">
            <v>SERVICIOS DE DISEÑO, ARQUITECTURA, INGENIERÍA Y ACTIVIDADES RELACIONADAS</v>
          </cell>
          <cell r="C2337" t="str">
            <v xml:space="preserve"> -   </v>
          </cell>
          <cell r="D2337">
            <v>19788524.199999999</v>
          </cell>
          <cell r="E2337">
            <v>3981704.84</v>
          </cell>
          <cell r="F2337">
            <v>15806819.359999999</v>
          </cell>
          <cell r="G2337">
            <v>39577048.399999999</v>
          </cell>
        </row>
        <row r="2338">
          <cell r="A2338" t="str">
            <v>5.1.3.3.02.0001</v>
          </cell>
          <cell r="B2338" t="str">
            <v>TOPOGRAFÍA</v>
          </cell>
          <cell r="C2338" t="str">
            <v xml:space="preserve"> -   </v>
          </cell>
          <cell r="D2338" t="str">
            <v xml:space="preserve"> -   </v>
          </cell>
          <cell r="E2338" t="str">
            <v xml:space="preserve"> -   </v>
          </cell>
          <cell r="F2338" t="str">
            <v xml:space="preserve"> -   </v>
          </cell>
          <cell r="G2338">
            <v>0</v>
          </cell>
        </row>
        <row r="2339">
          <cell r="A2339" t="str">
            <v>5.1.3.3.02.0002</v>
          </cell>
          <cell r="B2339" t="str">
            <v>ESTUDIOS Y PROYECTOS</v>
          </cell>
          <cell r="C2339" t="str">
            <v xml:space="preserve"> -   </v>
          </cell>
          <cell r="D2339">
            <v>19788524.199999999</v>
          </cell>
          <cell r="E2339">
            <v>3981704.84</v>
          </cell>
          <cell r="F2339">
            <v>15806819.359999999</v>
          </cell>
          <cell r="G2339">
            <v>39577048.399999999</v>
          </cell>
        </row>
        <row r="2340">
          <cell r="A2340" t="str">
            <v>5.1.3.3.03.0000</v>
          </cell>
          <cell r="B2340" t="str">
            <v>SERVICIOS DE CONSULTORÍA ADMINISTRATIVA, PROCESOS, TÉCNICA Y EN TECNOLOGÍAS DE INFORMACIÓN</v>
          </cell>
          <cell r="C2340" t="str">
            <v xml:space="preserve"> -   </v>
          </cell>
          <cell r="D2340">
            <v>37044564.200000003</v>
          </cell>
          <cell r="E2340">
            <v>8076081.4500000002</v>
          </cell>
          <cell r="F2340">
            <v>28968482.75</v>
          </cell>
          <cell r="G2340">
            <v>74089128.400000006</v>
          </cell>
        </row>
        <row r="2341">
          <cell r="A2341" t="str">
            <v>5.1.3.3.03.0001</v>
          </cell>
          <cell r="B2341" t="str">
            <v>SERVICIOS DE CONSULTORÍA ADMINISTRATIVA</v>
          </cell>
          <cell r="C2341" t="str">
            <v xml:space="preserve"> -   </v>
          </cell>
          <cell r="D2341">
            <v>37044564.200000003</v>
          </cell>
          <cell r="E2341">
            <v>8076081.4500000002</v>
          </cell>
          <cell r="F2341">
            <v>28968482.75</v>
          </cell>
          <cell r="G2341">
            <v>74089128.400000006</v>
          </cell>
        </row>
        <row r="2342">
          <cell r="A2342" t="str">
            <v>5.1.3.3.03.0002</v>
          </cell>
          <cell r="B2342" t="str">
            <v>CIUDAD INTELIGENTE</v>
          </cell>
          <cell r="C2342" t="str">
            <v xml:space="preserve"> -   </v>
          </cell>
          <cell r="D2342" t="str">
            <v xml:space="preserve"> -   </v>
          </cell>
          <cell r="E2342" t="str">
            <v xml:space="preserve"> -   </v>
          </cell>
          <cell r="F2342" t="str">
            <v xml:space="preserve"> -   </v>
          </cell>
          <cell r="G2342">
            <v>0</v>
          </cell>
        </row>
        <row r="2343">
          <cell r="A2343" t="str">
            <v>5.1.3.3.04.0000</v>
          </cell>
          <cell r="B2343" t="str">
            <v>SERVICIOS DE CAPACITACIÓN (DIFERENCIAR DE CAPACITACIÓN EMPLEADOS)</v>
          </cell>
          <cell r="C2343" t="str">
            <v xml:space="preserve"> -   </v>
          </cell>
          <cell r="D2343">
            <v>1728918.98</v>
          </cell>
          <cell r="E2343" t="str">
            <v xml:space="preserve"> -   </v>
          </cell>
          <cell r="F2343">
            <v>1728918.98</v>
          </cell>
          <cell r="G2343">
            <v>3457837.96</v>
          </cell>
        </row>
        <row r="2344">
          <cell r="A2344" t="str">
            <v>5.1.3.3.04.0001</v>
          </cell>
          <cell r="B2344" t="str">
            <v>CAPACITACIÓN</v>
          </cell>
          <cell r="C2344" t="str">
            <v xml:space="preserve"> -   </v>
          </cell>
          <cell r="D2344">
            <v>1728918.98</v>
          </cell>
          <cell r="E2344" t="str">
            <v xml:space="preserve"> -   </v>
          </cell>
          <cell r="F2344">
            <v>1728918.98</v>
          </cell>
          <cell r="G2344">
            <v>3457837.96</v>
          </cell>
        </row>
        <row r="2345">
          <cell r="A2345" t="str">
            <v>5.1.3.3.05.0000</v>
          </cell>
          <cell r="B2345" t="str">
            <v>SERVICIOS DE INVESTIGACIÓN CIENTÍFICA Y DESARROLLO</v>
          </cell>
          <cell r="C2345" t="str">
            <v xml:space="preserve"> -   </v>
          </cell>
          <cell r="D2345" t="str">
            <v xml:space="preserve"> -   </v>
          </cell>
          <cell r="E2345" t="str">
            <v xml:space="preserve"> -   </v>
          </cell>
          <cell r="F2345" t="str">
            <v xml:space="preserve"> -   </v>
          </cell>
          <cell r="G2345">
            <v>0</v>
          </cell>
        </row>
        <row r="2346">
          <cell r="A2346" t="str">
            <v>5.1.3.3.06.0000</v>
          </cell>
          <cell r="B2346" t="str">
            <v>SERVICIOS DE APOYO ADMINISTRATIVO, TRADUCCIÓN, FOTOCOPIADO E IMPRESIÓN</v>
          </cell>
          <cell r="C2346" t="str">
            <v xml:space="preserve"> -   </v>
          </cell>
          <cell r="D2346">
            <v>8163518.4900000002</v>
          </cell>
          <cell r="E2346">
            <v>226722.33</v>
          </cell>
          <cell r="F2346">
            <v>7936796.1600000001</v>
          </cell>
          <cell r="G2346">
            <v>16327036.98</v>
          </cell>
        </row>
        <row r="2347">
          <cell r="A2347" t="str">
            <v>5.1.3.3.06.0001</v>
          </cell>
          <cell r="B2347" t="str">
            <v>SERVICIOS DE IMPRESIÓN Y DIGITALIZACIÓN</v>
          </cell>
          <cell r="C2347" t="str">
            <v xml:space="preserve"> -   </v>
          </cell>
          <cell r="D2347">
            <v>8163518.4900000002</v>
          </cell>
          <cell r="E2347">
            <v>226722.33</v>
          </cell>
          <cell r="F2347">
            <v>7936796.1600000001</v>
          </cell>
          <cell r="G2347">
            <v>16327036.98</v>
          </cell>
        </row>
        <row r="2348">
          <cell r="A2348" t="str">
            <v>5.1.3.3.07.0000</v>
          </cell>
          <cell r="B2348" t="str">
            <v>SERVICIOS DE PROTECCIÓN Y SEGURIDAD</v>
          </cell>
          <cell r="C2348" t="str">
            <v xml:space="preserve"> -   </v>
          </cell>
          <cell r="D2348">
            <v>155797.07</v>
          </cell>
          <cell r="E2348" t="str">
            <v xml:space="preserve"> -   </v>
          </cell>
          <cell r="F2348">
            <v>155797.07</v>
          </cell>
          <cell r="G2348">
            <v>311594.14</v>
          </cell>
        </row>
        <row r="2349">
          <cell r="A2349" t="str">
            <v>5.1.3.3.07.0001</v>
          </cell>
          <cell r="B2349" t="str">
            <v>SERVICIOS DE PROTECCIÓN Y SEGURIDAD</v>
          </cell>
          <cell r="C2349" t="str">
            <v xml:space="preserve"> -   </v>
          </cell>
          <cell r="D2349">
            <v>155797.07</v>
          </cell>
          <cell r="E2349" t="str">
            <v xml:space="preserve"> -   </v>
          </cell>
          <cell r="F2349">
            <v>155797.07</v>
          </cell>
          <cell r="G2349">
            <v>311594.14</v>
          </cell>
        </row>
        <row r="2350">
          <cell r="A2350" t="str">
            <v>5.1.3.3.08.0000</v>
          </cell>
          <cell r="B2350" t="str">
            <v>SERVICIOS DE VIGILANCIA</v>
          </cell>
          <cell r="C2350" t="str">
            <v xml:space="preserve"> -   </v>
          </cell>
          <cell r="D2350">
            <v>8541</v>
          </cell>
          <cell r="E2350" t="str">
            <v xml:space="preserve"> -   </v>
          </cell>
          <cell r="F2350">
            <v>8541</v>
          </cell>
          <cell r="G2350">
            <v>17082</v>
          </cell>
        </row>
        <row r="2351">
          <cell r="A2351" t="str">
            <v>5.1.3.3.08.0001</v>
          </cell>
          <cell r="B2351" t="str">
            <v>VIGILANCIA</v>
          </cell>
          <cell r="C2351" t="str">
            <v xml:space="preserve"> -   </v>
          </cell>
          <cell r="D2351">
            <v>8541</v>
          </cell>
          <cell r="E2351" t="str">
            <v xml:space="preserve"> -   </v>
          </cell>
          <cell r="F2351">
            <v>8541</v>
          </cell>
          <cell r="G2351">
            <v>17082</v>
          </cell>
        </row>
        <row r="2352">
          <cell r="A2352" t="str">
            <v>5.1.3.3.09.0000</v>
          </cell>
          <cell r="B2352" t="str">
            <v>SERVICIOS PROFESIONALES, CIENTÍFICOS Y TECNOLÓGICOS INTEGRALES</v>
          </cell>
          <cell r="C2352" t="str">
            <v xml:space="preserve"> -   </v>
          </cell>
          <cell r="D2352">
            <v>476673427.94</v>
          </cell>
          <cell r="E2352">
            <v>19281407.870000001</v>
          </cell>
          <cell r="F2352">
            <v>457392020.06999999</v>
          </cell>
          <cell r="G2352">
            <v>953346855.88</v>
          </cell>
        </row>
        <row r="2353">
          <cell r="A2353" t="str">
            <v>5.1.3.3.09.0001</v>
          </cell>
          <cell r="B2353" t="str">
            <v>ANÁLISIS CLÍNICOS_ANTIDOPING</v>
          </cell>
          <cell r="C2353" t="str">
            <v xml:space="preserve"> -   </v>
          </cell>
          <cell r="D2353">
            <v>195710</v>
          </cell>
          <cell r="E2353">
            <v>1575</v>
          </cell>
          <cell r="F2353">
            <v>194135</v>
          </cell>
          <cell r="G2353">
            <v>391420</v>
          </cell>
        </row>
        <row r="2354">
          <cell r="A2354" t="str">
            <v>5.1.3.3.09.0002</v>
          </cell>
          <cell r="B2354" t="str">
            <v>SERVICIO DE RADIODIAGNÓSTICO</v>
          </cell>
          <cell r="C2354" t="str">
            <v xml:space="preserve"> -   </v>
          </cell>
          <cell r="D2354" t="str">
            <v xml:space="preserve"> -   </v>
          </cell>
          <cell r="E2354" t="str">
            <v xml:space="preserve"> -   </v>
          </cell>
          <cell r="F2354" t="str">
            <v xml:space="preserve"> -   </v>
          </cell>
          <cell r="G2354">
            <v>0</v>
          </cell>
        </row>
        <row r="2355">
          <cell r="A2355" t="str">
            <v>5.1.3.3.09.0003</v>
          </cell>
          <cell r="B2355" t="str">
            <v>SERVICIO DE HEMODIÁLISIS</v>
          </cell>
          <cell r="C2355" t="str">
            <v xml:space="preserve"> -   </v>
          </cell>
          <cell r="D2355">
            <v>21162764.43</v>
          </cell>
          <cell r="E2355" t="str">
            <v xml:space="preserve"> -   </v>
          </cell>
          <cell r="F2355">
            <v>21162764.43</v>
          </cell>
          <cell r="G2355">
            <v>42325528.859999999</v>
          </cell>
        </row>
        <row r="2356">
          <cell r="A2356" t="str">
            <v>5.1.3.3.09.0004</v>
          </cell>
          <cell r="B2356" t="str">
            <v>ESTUDIOS ESPECIALIZADOS</v>
          </cell>
          <cell r="C2356" t="str">
            <v xml:space="preserve"> -   </v>
          </cell>
          <cell r="D2356">
            <v>15364208.710000001</v>
          </cell>
          <cell r="E2356" t="str">
            <v xml:space="preserve"> -   </v>
          </cell>
          <cell r="F2356">
            <v>15364208.710000001</v>
          </cell>
          <cell r="G2356">
            <v>30728417.420000002</v>
          </cell>
        </row>
        <row r="2357">
          <cell r="A2357" t="str">
            <v>5.1.3.3.09.0005</v>
          </cell>
          <cell r="B2357" t="str">
            <v>SERVICIOS PROFESIONALES</v>
          </cell>
          <cell r="C2357" t="str">
            <v xml:space="preserve"> -   </v>
          </cell>
          <cell r="D2357">
            <v>71554192.540000007</v>
          </cell>
          <cell r="E2357">
            <v>2660853</v>
          </cell>
          <cell r="F2357">
            <v>68893339.540000007</v>
          </cell>
          <cell r="G2357">
            <v>143108385.08000001</v>
          </cell>
        </row>
        <row r="2358">
          <cell r="A2358" t="str">
            <v>5.1.3.3.09.0006</v>
          </cell>
          <cell r="B2358" t="str">
            <v>SERVICIOS PROFESIONALES ARTÍSTICOS Y CULTURALES</v>
          </cell>
          <cell r="C2358" t="str">
            <v xml:space="preserve"> -   </v>
          </cell>
          <cell r="D2358">
            <v>4957240.49</v>
          </cell>
          <cell r="E2358">
            <v>130500</v>
          </cell>
          <cell r="F2358">
            <v>4826740.49</v>
          </cell>
          <cell r="G2358">
            <v>9914480.9800000004</v>
          </cell>
        </row>
        <row r="2359">
          <cell r="A2359" t="str">
            <v>5.1.3.3.09.0007</v>
          </cell>
          <cell r="B2359" t="str">
            <v>SERVICIOS DE SUPERVISIÓN DE OBRAS</v>
          </cell>
          <cell r="C2359" t="str">
            <v xml:space="preserve"> -   </v>
          </cell>
          <cell r="D2359" t="str">
            <v xml:space="preserve"> -   </v>
          </cell>
          <cell r="E2359" t="str">
            <v xml:space="preserve"> -   </v>
          </cell>
          <cell r="F2359" t="str">
            <v xml:space="preserve"> -   </v>
          </cell>
          <cell r="G2359">
            <v>0</v>
          </cell>
        </row>
        <row r="2360">
          <cell r="A2360" t="str">
            <v>5.1.3.3.09.0008</v>
          </cell>
          <cell r="B2360" t="str">
            <v>SERVICIOS MÉDICOS A TERCEROS</v>
          </cell>
          <cell r="C2360" t="str">
            <v xml:space="preserve"> -   </v>
          </cell>
          <cell r="D2360" t="str">
            <v xml:space="preserve"> -   </v>
          </cell>
          <cell r="E2360" t="str">
            <v xml:space="preserve"> -   </v>
          </cell>
          <cell r="F2360" t="str">
            <v xml:space="preserve"> -   </v>
          </cell>
          <cell r="G2360">
            <v>0</v>
          </cell>
        </row>
        <row r="2361">
          <cell r="A2361" t="str">
            <v>5.1.3.3.09.0009</v>
          </cell>
          <cell r="B2361" t="str">
            <v>SERVICIO MÉDICO Y ESPECIALIZACIONES</v>
          </cell>
          <cell r="C2361" t="str">
            <v xml:space="preserve"> -   </v>
          </cell>
          <cell r="D2361">
            <v>85243182.340000004</v>
          </cell>
          <cell r="E2361">
            <v>16488479.869999999</v>
          </cell>
          <cell r="F2361">
            <v>68754702.469999999</v>
          </cell>
          <cell r="G2361">
            <v>170486364.68000001</v>
          </cell>
        </row>
        <row r="2362">
          <cell r="A2362" t="str">
            <v>5.1.3.3.09.0010</v>
          </cell>
          <cell r="B2362" t="str">
            <v>SERVICIO INTEGRAL DE LUMINARIAS</v>
          </cell>
          <cell r="C2362" t="str">
            <v xml:space="preserve"> -   </v>
          </cell>
          <cell r="D2362">
            <v>277457999.85000002</v>
          </cell>
          <cell r="E2362" t="str">
            <v xml:space="preserve"> -   </v>
          </cell>
          <cell r="F2362">
            <v>277457999.85000002</v>
          </cell>
          <cell r="G2362">
            <v>554915999.70000005</v>
          </cell>
        </row>
        <row r="2363">
          <cell r="A2363" t="str">
            <v>5.1.3.3.09.0011</v>
          </cell>
          <cell r="B2363" t="str">
            <v>SERVICIOS DE INSTALACIÓN</v>
          </cell>
          <cell r="C2363" t="str">
            <v xml:space="preserve"> -   </v>
          </cell>
          <cell r="D2363">
            <v>738129.58</v>
          </cell>
          <cell r="E2363" t="str">
            <v xml:space="preserve"> -   </v>
          </cell>
          <cell r="F2363">
            <v>738129.58</v>
          </cell>
          <cell r="G2363">
            <v>1476259.16</v>
          </cell>
        </row>
        <row r="2364">
          <cell r="A2364" t="str">
            <v>5.1.3.4.00.0000</v>
          </cell>
          <cell r="B2364" t="str">
            <v>SERVICIOS FINANCIEROS, BANCARIOS Y COMERCIALES</v>
          </cell>
          <cell r="C2364" t="str">
            <v xml:space="preserve"> -   </v>
          </cell>
          <cell r="D2364">
            <v>92749102.280000001</v>
          </cell>
          <cell r="E2364">
            <v>19614718.050000001</v>
          </cell>
          <cell r="F2364">
            <v>73134384.230000004</v>
          </cell>
          <cell r="G2364">
            <v>185498204.56</v>
          </cell>
        </row>
        <row r="2365">
          <cell r="A2365" t="str">
            <v>5.1.3.4.01.0000</v>
          </cell>
          <cell r="B2365" t="str">
            <v>SERVICIOS FINANCIEROS Y BANCARIOS</v>
          </cell>
          <cell r="C2365" t="str">
            <v xml:space="preserve"> -   </v>
          </cell>
          <cell r="D2365">
            <v>9679142.5399999991</v>
          </cell>
          <cell r="E2365">
            <v>51979.12</v>
          </cell>
          <cell r="F2365">
            <v>9627163.4199999999</v>
          </cell>
          <cell r="G2365">
            <v>19358285.079999998</v>
          </cell>
        </row>
        <row r="2366">
          <cell r="A2366" t="str">
            <v>5.1.3.4.01.0001</v>
          </cell>
          <cell r="B2366" t="str">
            <v>COMISIONES Y SITUACIONES BANCARIAS</v>
          </cell>
          <cell r="C2366" t="str">
            <v xml:space="preserve"> -   </v>
          </cell>
          <cell r="D2366">
            <v>9679142.5399999991</v>
          </cell>
          <cell r="E2366">
            <v>51979.12</v>
          </cell>
          <cell r="F2366">
            <v>9627163.4199999999</v>
          </cell>
          <cell r="G2366">
            <v>19358285.079999998</v>
          </cell>
        </row>
        <row r="2367">
          <cell r="A2367" t="str">
            <v>5.1.3.4.02.0000</v>
          </cell>
          <cell r="B2367" t="str">
            <v>SERVICIOS DE COBRANZA INVESTIGACIÓN CREDITICIA Y SIMILAR</v>
          </cell>
          <cell r="C2367" t="str">
            <v xml:space="preserve"> -   </v>
          </cell>
          <cell r="D2367" t="str">
            <v xml:space="preserve"> -   </v>
          </cell>
          <cell r="E2367" t="str">
            <v xml:space="preserve"> -   </v>
          </cell>
          <cell r="F2367" t="str">
            <v xml:space="preserve"> -   </v>
          </cell>
          <cell r="G2367">
            <v>0</v>
          </cell>
        </row>
        <row r="2368">
          <cell r="A2368" t="str">
            <v>5.1.3.4.02.0001</v>
          </cell>
          <cell r="B2368" t="str">
            <v>SERVICIOS DE COBRANZA</v>
          </cell>
          <cell r="C2368" t="str">
            <v xml:space="preserve"> -   </v>
          </cell>
          <cell r="D2368" t="str">
            <v xml:space="preserve"> -   </v>
          </cell>
          <cell r="E2368" t="str">
            <v xml:space="preserve"> -   </v>
          </cell>
          <cell r="F2368" t="str">
            <v xml:space="preserve"> -   </v>
          </cell>
          <cell r="G2368">
            <v>0</v>
          </cell>
        </row>
        <row r="2369">
          <cell r="A2369" t="str">
            <v>5.1.3.4.03.0000</v>
          </cell>
          <cell r="B2369" t="str">
            <v>SERVICIOS DE RECAUDACIÓN, TRASLADO Y CUSTODIA DE VALORES</v>
          </cell>
          <cell r="C2369" t="str">
            <v xml:space="preserve"> -   </v>
          </cell>
          <cell r="D2369" t="str">
            <v xml:space="preserve"> -   </v>
          </cell>
          <cell r="E2369" t="str">
            <v xml:space="preserve"> -   </v>
          </cell>
          <cell r="F2369" t="str">
            <v xml:space="preserve"> -   </v>
          </cell>
          <cell r="G2369">
            <v>0</v>
          </cell>
        </row>
        <row r="2370">
          <cell r="A2370" t="str">
            <v>5.1.3.4.03.0001</v>
          </cell>
          <cell r="B2370" t="str">
            <v>TRASLADO DE VALORES</v>
          </cell>
          <cell r="C2370" t="str">
            <v xml:space="preserve"> -   </v>
          </cell>
          <cell r="D2370" t="str">
            <v xml:space="preserve"> -   </v>
          </cell>
          <cell r="E2370" t="str">
            <v xml:space="preserve"> -   </v>
          </cell>
          <cell r="F2370" t="str">
            <v xml:space="preserve"> -   </v>
          </cell>
          <cell r="G2370">
            <v>0</v>
          </cell>
        </row>
        <row r="2371">
          <cell r="A2371" t="str">
            <v>5.1.3.4.04.0000</v>
          </cell>
          <cell r="B2371" t="str">
            <v>SERVICIOS DE RESPONSABILIDAD PATRIMONIAL Y FIANZAS</v>
          </cell>
          <cell r="C2371" t="str">
            <v xml:space="preserve"> -   </v>
          </cell>
          <cell r="D2371" t="str">
            <v xml:space="preserve"> -   </v>
          </cell>
          <cell r="E2371" t="str">
            <v xml:space="preserve"> -   </v>
          </cell>
          <cell r="F2371" t="str">
            <v xml:space="preserve"> -   </v>
          </cell>
          <cell r="G2371">
            <v>0</v>
          </cell>
        </row>
        <row r="2372">
          <cell r="A2372" t="str">
            <v>5.1.3.4.05.0000</v>
          </cell>
          <cell r="B2372" t="str">
            <v>SEGUROS DE BIENES PATRIMONIALES</v>
          </cell>
          <cell r="C2372" t="str">
            <v xml:space="preserve"> -   </v>
          </cell>
          <cell r="D2372">
            <v>77413276.079999998</v>
          </cell>
          <cell r="E2372">
            <v>19562738.93</v>
          </cell>
          <cell r="F2372">
            <v>57850537.149999999</v>
          </cell>
          <cell r="G2372">
            <v>154826552.16</v>
          </cell>
        </row>
        <row r="2373">
          <cell r="A2373" t="str">
            <v>5.1.3.4.05.0001</v>
          </cell>
          <cell r="B2373" t="str">
            <v>SEGURO DE VEHÍCULOS</v>
          </cell>
          <cell r="C2373" t="str">
            <v xml:space="preserve"> -   </v>
          </cell>
          <cell r="D2373">
            <v>35201677.43</v>
          </cell>
          <cell r="E2373">
            <v>6878390.2300000004</v>
          </cell>
          <cell r="F2373">
            <v>28323287.199999999</v>
          </cell>
          <cell r="G2373">
            <v>70403354.859999999</v>
          </cell>
        </row>
        <row r="2374">
          <cell r="A2374" t="str">
            <v>5.1.3.4.05.0002</v>
          </cell>
          <cell r="B2374" t="str">
            <v>SEGURO DE EDIFICIOS</v>
          </cell>
          <cell r="C2374" t="str">
            <v xml:space="preserve"> -   </v>
          </cell>
          <cell r="D2374" t="str">
            <v xml:space="preserve"> -   </v>
          </cell>
          <cell r="E2374" t="str">
            <v xml:space="preserve"> -   </v>
          </cell>
          <cell r="F2374" t="str">
            <v xml:space="preserve"> -   </v>
          </cell>
          <cell r="G2374">
            <v>0</v>
          </cell>
        </row>
        <row r="2375">
          <cell r="A2375" t="str">
            <v>5.1.3.4.05.0003</v>
          </cell>
          <cell r="B2375" t="str">
            <v>OTROS SEGUROS</v>
          </cell>
          <cell r="C2375" t="str">
            <v xml:space="preserve"> -   </v>
          </cell>
          <cell r="D2375">
            <v>42211598.649999999</v>
          </cell>
          <cell r="E2375">
            <v>12684348.699999999</v>
          </cell>
          <cell r="F2375">
            <v>29527249.949999999</v>
          </cell>
          <cell r="G2375">
            <v>84423197.299999997</v>
          </cell>
        </row>
        <row r="2376">
          <cell r="A2376" t="str">
            <v>5.1.3.4.05.0004</v>
          </cell>
          <cell r="B2376" t="str">
            <v>EXTENSIÓN GARANTÍA DE VEHÍCULOS</v>
          </cell>
          <cell r="C2376" t="str">
            <v xml:space="preserve"> -   </v>
          </cell>
          <cell r="D2376" t="str">
            <v xml:space="preserve"> -   </v>
          </cell>
          <cell r="E2376" t="str">
            <v xml:space="preserve"> -   </v>
          </cell>
          <cell r="F2376" t="str">
            <v xml:space="preserve"> -   </v>
          </cell>
          <cell r="G2376">
            <v>0</v>
          </cell>
        </row>
        <row r="2377">
          <cell r="A2377" t="str">
            <v>5.1.3.4.06.0000</v>
          </cell>
          <cell r="B2377" t="str">
            <v>ALMACENAJE, ENVASE Y EMBALAJE</v>
          </cell>
          <cell r="C2377" t="str">
            <v xml:space="preserve"> -   </v>
          </cell>
          <cell r="D2377" t="str">
            <v xml:space="preserve"> -   </v>
          </cell>
          <cell r="E2377" t="str">
            <v xml:space="preserve"> -   </v>
          </cell>
          <cell r="F2377" t="str">
            <v xml:space="preserve"> -   </v>
          </cell>
          <cell r="G2377">
            <v>0</v>
          </cell>
        </row>
        <row r="2378">
          <cell r="A2378" t="str">
            <v>5.1.3.4.06.0001</v>
          </cell>
          <cell r="B2378" t="str">
            <v>ALMACENAJE ARCHIVO MUNICIPAL</v>
          </cell>
          <cell r="C2378" t="str">
            <v xml:space="preserve"> -   </v>
          </cell>
          <cell r="D2378" t="str">
            <v xml:space="preserve"> -   </v>
          </cell>
          <cell r="E2378" t="str">
            <v xml:space="preserve"> -   </v>
          </cell>
          <cell r="F2378" t="str">
            <v xml:space="preserve"> -   </v>
          </cell>
          <cell r="G2378">
            <v>0</v>
          </cell>
        </row>
        <row r="2379">
          <cell r="A2379" t="str">
            <v>5.1.3.4.07.0000</v>
          </cell>
          <cell r="B2379" t="str">
            <v>FLETES Y MANIOBRAS</v>
          </cell>
          <cell r="C2379" t="str">
            <v xml:space="preserve"> -   </v>
          </cell>
          <cell r="D2379">
            <v>289995.56</v>
          </cell>
          <cell r="E2379" t="str">
            <v xml:space="preserve"> -   </v>
          </cell>
          <cell r="F2379">
            <v>289995.56</v>
          </cell>
          <cell r="G2379">
            <v>579991.12</v>
          </cell>
        </row>
        <row r="2380">
          <cell r="A2380" t="str">
            <v>5.1.3.4.07.0001</v>
          </cell>
          <cell r="B2380" t="str">
            <v>SERVICIO DE GRÚA</v>
          </cell>
          <cell r="C2380" t="str">
            <v xml:space="preserve"> -   </v>
          </cell>
          <cell r="D2380" t="str">
            <v xml:space="preserve"> -   </v>
          </cell>
          <cell r="E2380" t="str">
            <v xml:space="preserve"> -   </v>
          </cell>
          <cell r="F2380" t="str">
            <v xml:space="preserve"> -   </v>
          </cell>
          <cell r="G2380">
            <v>0</v>
          </cell>
        </row>
        <row r="2381">
          <cell r="A2381" t="str">
            <v>5.1.3.4.07.0002</v>
          </cell>
          <cell r="B2381" t="str">
            <v>FLETES Y MANIOBRAS</v>
          </cell>
          <cell r="C2381" t="str">
            <v xml:space="preserve"> -   </v>
          </cell>
          <cell r="D2381">
            <v>289995.56</v>
          </cell>
          <cell r="E2381" t="str">
            <v xml:space="preserve"> -   </v>
          </cell>
          <cell r="F2381">
            <v>289995.56</v>
          </cell>
          <cell r="G2381">
            <v>579991.12</v>
          </cell>
        </row>
        <row r="2382">
          <cell r="A2382" t="str">
            <v>5.1.3.4.08.0000</v>
          </cell>
          <cell r="B2382" t="str">
            <v>COMISIONES POR VENTAS</v>
          </cell>
          <cell r="C2382" t="str">
            <v xml:space="preserve"> -   </v>
          </cell>
          <cell r="D2382">
            <v>4.3499999999999996</v>
          </cell>
          <cell r="E2382" t="str">
            <v xml:space="preserve"> -   </v>
          </cell>
          <cell r="F2382">
            <v>4.3499999999999996</v>
          </cell>
          <cell r="G2382">
            <v>8.6999999999999993</v>
          </cell>
        </row>
        <row r="2383">
          <cell r="A2383" t="str">
            <v>5.1.3.4.08.0001</v>
          </cell>
          <cell r="B2383" t="str">
            <v>COMISIONES POR VENTAS</v>
          </cell>
          <cell r="C2383" t="str">
            <v xml:space="preserve"> -   </v>
          </cell>
          <cell r="D2383">
            <v>4.3499999999999996</v>
          </cell>
          <cell r="E2383" t="str">
            <v xml:space="preserve"> -   </v>
          </cell>
          <cell r="F2383">
            <v>4.3499999999999996</v>
          </cell>
          <cell r="G2383">
            <v>8.6999999999999993</v>
          </cell>
        </row>
        <row r="2384">
          <cell r="A2384" t="str">
            <v>5.1.3.4.09.0000</v>
          </cell>
          <cell r="B2384" t="str">
            <v>SERVICIOS FINANCIEROS, BANCARIOS Y COMERCIALES INTEGRALES</v>
          </cell>
          <cell r="C2384" t="str">
            <v xml:space="preserve"> -   </v>
          </cell>
          <cell r="D2384">
            <v>5366683.75</v>
          </cell>
          <cell r="E2384" t="str">
            <v xml:space="preserve"> -   </v>
          </cell>
          <cell r="F2384">
            <v>5366683.75</v>
          </cell>
          <cell r="G2384">
            <v>10733367.5</v>
          </cell>
        </row>
        <row r="2385">
          <cell r="A2385" t="str">
            <v>5.1.3.4.09.0001</v>
          </cell>
          <cell r="B2385" t="str">
            <v>SERVICIOS FIDUCIARIOS Y DE CALIFICADORAS</v>
          </cell>
          <cell r="C2385" t="str">
            <v xml:space="preserve"> -   </v>
          </cell>
          <cell r="D2385">
            <v>2307899.4700000002</v>
          </cell>
          <cell r="E2385" t="str">
            <v xml:space="preserve"> -   </v>
          </cell>
          <cell r="F2385">
            <v>2307899.4700000002</v>
          </cell>
          <cell r="G2385">
            <v>4615798.9400000004</v>
          </cell>
        </row>
        <row r="2386">
          <cell r="A2386" t="str">
            <v>5.1.3.4.09.0002</v>
          </cell>
          <cell r="B2386" t="str">
            <v>OTROS SERVICIOS BANCARIOS</v>
          </cell>
          <cell r="C2386" t="str">
            <v xml:space="preserve"> -   </v>
          </cell>
          <cell r="D2386">
            <v>3058784.28</v>
          </cell>
          <cell r="E2386" t="str">
            <v xml:space="preserve"> -   </v>
          </cell>
          <cell r="F2386">
            <v>3058784.28</v>
          </cell>
          <cell r="G2386">
            <v>6117568.5599999996</v>
          </cell>
        </row>
        <row r="2387">
          <cell r="A2387" t="str">
            <v>5.1.3.5.00.0000</v>
          </cell>
          <cell r="B2387" t="str">
            <v>SERVICIOS DE INSTALACIÓN, REPARACIÓN, MANTENIMIENTO Y CONSERVACIÓN</v>
          </cell>
          <cell r="C2387" t="str">
            <v xml:space="preserve"> -   </v>
          </cell>
          <cell r="D2387">
            <v>542478507.69000006</v>
          </cell>
          <cell r="E2387">
            <v>36746239.280000001</v>
          </cell>
          <cell r="F2387">
            <v>505732268.41000003</v>
          </cell>
          <cell r="G2387">
            <v>1084957015.3800001</v>
          </cell>
        </row>
        <row r="2388">
          <cell r="A2388" t="str">
            <v>5.1.3.5.01.0000</v>
          </cell>
          <cell r="B2388" t="str">
            <v>CONSERVACIÓN Y MANTENIMIENTO MENOR DE INMUEBLES</v>
          </cell>
          <cell r="C2388" t="str">
            <v xml:space="preserve"> -   </v>
          </cell>
          <cell r="D2388">
            <v>33154919.969999999</v>
          </cell>
          <cell r="E2388">
            <v>3680014.59</v>
          </cell>
          <cell r="F2388">
            <v>29474905.379999999</v>
          </cell>
          <cell r="G2388">
            <v>66309839.939999998</v>
          </cell>
        </row>
        <row r="2389">
          <cell r="A2389" t="str">
            <v>5.1.3.5.01.0001</v>
          </cell>
          <cell r="B2389" t="str">
            <v>CONSERVACIÓN Y MANTENIMIENTO MENOR DE INMUEBLES</v>
          </cell>
          <cell r="C2389" t="str">
            <v xml:space="preserve"> -   </v>
          </cell>
          <cell r="D2389">
            <v>33154919.969999999</v>
          </cell>
          <cell r="E2389">
            <v>3680014.59</v>
          </cell>
          <cell r="F2389">
            <v>29474905.379999999</v>
          </cell>
          <cell r="G2389">
            <v>66309839.939999998</v>
          </cell>
        </row>
        <row r="2390">
          <cell r="A2390" t="str">
            <v>5.1.3.5.01.0002</v>
          </cell>
          <cell r="B2390" t="str">
            <v>MANTENIMIENTO DE EDIFICIOS E INSTALACIÓN (SIN USO)</v>
          </cell>
          <cell r="C2390" t="str">
            <v xml:space="preserve"> -   </v>
          </cell>
          <cell r="D2390" t="str">
            <v xml:space="preserve"> -   </v>
          </cell>
          <cell r="E2390" t="str">
            <v xml:space="preserve"> -   </v>
          </cell>
          <cell r="F2390" t="str">
            <v xml:space="preserve"> -   </v>
          </cell>
          <cell r="G2390">
            <v>0</v>
          </cell>
        </row>
        <row r="2391">
          <cell r="A2391" t="str">
            <v>5.1.3.5.01.0003</v>
          </cell>
          <cell r="B2391" t="str">
            <v>IMPERMEABILIZACIONES (SIN USO)</v>
          </cell>
          <cell r="C2391" t="str">
            <v xml:space="preserve"> -   </v>
          </cell>
          <cell r="D2391" t="str">
            <v xml:space="preserve"> -   </v>
          </cell>
          <cell r="E2391" t="str">
            <v xml:space="preserve"> -   </v>
          </cell>
          <cell r="F2391" t="str">
            <v xml:space="preserve"> -   </v>
          </cell>
          <cell r="G2391">
            <v>0</v>
          </cell>
        </row>
        <row r="2392">
          <cell r="A2392" t="str">
            <v>5.1.3.5.01.0004</v>
          </cell>
          <cell r="B2392" t="str">
            <v>MANTENIMIENTO DE CENTROS DEPORTIVOS (SIN USO)</v>
          </cell>
          <cell r="C2392" t="str">
            <v xml:space="preserve"> -   </v>
          </cell>
          <cell r="D2392" t="str">
            <v xml:space="preserve"> -   </v>
          </cell>
          <cell r="E2392" t="str">
            <v xml:space="preserve"> -   </v>
          </cell>
          <cell r="F2392" t="str">
            <v xml:space="preserve"> -   </v>
          </cell>
          <cell r="G2392">
            <v>0</v>
          </cell>
        </row>
        <row r="2393">
          <cell r="A2393" t="str">
            <v>5.1.3.5.01.0005</v>
          </cell>
          <cell r="B2393" t="str">
            <v>MANTENIMIENTO DE VÍAS PÚBLICAS (SIN USO)</v>
          </cell>
          <cell r="C2393" t="str">
            <v xml:space="preserve"> -   </v>
          </cell>
          <cell r="D2393" t="str">
            <v xml:space="preserve"> -   </v>
          </cell>
          <cell r="E2393" t="str">
            <v xml:space="preserve"> -   </v>
          </cell>
          <cell r="F2393" t="str">
            <v xml:space="preserve"> -   </v>
          </cell>
          <cell r="G2393">
            <v>0</v>
          </cell>
        </row>
        <row r="2394">
          <cell r="A2394" t="str">
            <v>5.1.3.5.02.0000</v>
          </cell>
          <cell r="B2394" t="str">
            <v>INSTALACIÓN, REPARACIÓN Y MANTENIMIENTO DE MOBILIARIO Y EQUIPO DE ADMINISTRACIÓN</v>
          </cell>
          <cell r="C2394" t="str">
            <v xml:space="preserve"> -   </v>
          </cell>
          <cell r="D2394">
            <v>1575067.95</v>
          </cell>
          <cell r="E2394">
            <v>216597.52</v>
          </cell>
          <cell r="F2394">
            <v>1358470.43</v>
          </cell>
          <cell r="G2394">
            <v>3150135.9</v>
          </cell>
        </row>
        <row r="2395">
          <cell r="A2395" t="str">
            <v>5.1.3.5.02.0001</v>
          </cell>
          <cell r="B2395" t="str">
            <v>MANTENIMIENTO DE MUEBLES DE OFICINA Y ESTANTERIA</v>
          </cell>
          <cell r="C2395" t="str">
            <v xml:space="preserve"> -   </v>
          </cell>
          <cell r="D2395">
            <v>1574767.95</v>
          </cell>
          <cell r="E2395">
            <v>216597.52</v>
          </cell>
          <cell r="F2395">
            <v>1358170.43</v>
          </cell>
          <cell r="G2395">
            <v>3149535.9</v>
          </cell>
        </row>
        <row r="2396">
          <cell r="A2396" t="str">
            <v>5.1.3.5.02.0002</v>
          </cell>
          <cell r="B2396" t="str">
            <v>MANTENIMIENTO DE MUEBLES QUE NO SEAN DE OFICINA Y ESTANTERIA</v>
          </cell>
          <cell r="C2396" t="str">
            <v xml:space="preserve"> -   </v>
          </cell>
          <cell r="D2396" t="str">
            <v xml:space="preserve"> -   </v>
          </cell>
          <cell r="E2396" t="str">
            <v xml:space="preserve"> -   </v>
          </cell>
          <cell r="F2396" t="str">
            <v xml:space="preserve"> -   </v>
          </cell>
          <cell r="G2396">
            <v>0</v>
          </cell>
        </row>
        <row r="2397">
          <cell r="A2397" t="str">
            <v>5.1.3.5.02.0003</v>
          </cell>
          <cell r="B2397" t="str">
            <v>OTROS MOBILIARIOS Y EQUIPOS DE ADMINISTRACIÓN</v>
          </cell>
          <cell r="C2397" t="str">
            <v xml:space="preserve"> -   </v>
          </cell>
          <cell r="D2397">
            <v>300</v>
          </cell>
          <cell r="E2397" t="str">
            <v xml:space="preserve"> -   </v>
          </cell>
          <cell r="F2397">
            <v>300</v>
          </cell>
          <cell r="G2397">
            <v>600</v>
          </cell>
        </row>
        <row r="2398">
          <cell r="A2398" t="str">
            <v>5.1.3.5.03.0000</v>
          </cell>
          <cell r="B2398" t="str">
            <v>INSTALACIÓN, REPARACIÓN Y MANTENIMIENTO DE EQUIPO DE CÓMPUTO</v>
          </cell>
          <cell r="C2398" t="str">
            <v xml:space="preserve"> -   </v>
          </cell>
          <cell r="D2398">
            <v>36625852.859999999</v>
          </cell>
          <cell r="E2398">
            <v>3068492.32</v>
          </cell>
          <cell r="F2398">
            <v>33557360.539999999</v>
          </cell>
          <cell r="G2398">
            <v>73251705.719999999</v>
          </cell>
        </row>
        <row r="2399">
          <cell r="A2399" t="str">
            <v>5.1.3.5.03.0001</v>
          </cell>
          <cell r="B2399" t="str">
            <v>MANTENIMIENTO DE EQUIPO DE CÓMPUTO</v>
          </cell>
          <cell r="C2399" t="str">
            <v xml:space="preserve"> -   </v>
          </cell>
          <cell r="D2399">
            <v>36625852.859999999</v>
          </cell>
          <cell r="E2399">
            <v>3068492.32</v>
          </cell>
          <cell r="F2399">
            <v>33557360.539999999</v>
          </cell>
          <cell r="G2399">
            <v>73251705.719999999</v>
          </cell>
        </row>
        <row r="2400">
          <cell r="A2400" t="str">
            <v>5.1.3.5.03.0002</v>
          </cell>
          <cell r="B2400" t="str">
            <v>MANTENIMIENTO DE EQUIPO DE COMUNICACIÓN</v>
          </cell>
          <cell r="C2400" t="str">
            <v xml:space="preserve"> -   </v>
          </cell>
          <cell r="D2400" t="str">
            <v xml:space="preserve"> -   </v>
          </cell>
          <cell r="E2400" t="str">
            <v xml:space="preserve"> -   </v>
          </cell>
          <cell r="F2400" t="str">
            <v xml:space="preserve"> -   </v>
          </cell>
          <cell r="G2400">
            <v>0</v>
          </cell>
        </row>
        <row r="2401">
          <cell r="A2401" t="str">
            <v>5.1.3.5.04.0000</v>
          </cell>
          <cell r="B2401" t="str">
            <v>INSTALACIÓN, REPARACIÓN Y MANTENIMIENTO DE EQUIPO E INSTRUMENTAL MÉDICO Y DE LABORATORIO</v>
          </cell>
          <cell r="C2401" t="str">
            <v xml:space="preserve"> -   </v>
          </cell>
          <cell r="D2401">
            <v>204225.64</v>
          </cell>
          <cell r="E2401" t="str">
            <v xml:space="preserve"> -   </v>
          </cell>
          <cell r="F2401">
            <v>204225.64</v>
          </cell>
          <cell r="G2401">
            <v>408451.28</v>
          </cell>
        </row>
        <row r="2402">
          <cell r="A2402" t="str">
            <v>5.1.3.5.04.0001</v>
          </cell>
          <cell r="B2402" t="str">
            <v>MANTENIMIENTO DE EQUIPO MÉDICO</v>
          </cell>
          <cell r="C2402" t="str">
            <v xml:space="preserve"> -   </v>
          </cell>
          <cell r="D2402">
            <v>204225.64</v>
          </cell>
          <cell r="E2402" t="str">
            <v xml:space="preserve"> -   </v>
          </cell>
          <cell r="F2402">
            <v>204225.64</v>
          </cell>
          <cell r="G2402">
            <v>408451.28</v>
          </cell>
        </row>
        <row r="2403">
          <cell r="A2403" t="str">
            <v>5.1.3.5.05.0000</v>
          </cell>
          <cell r="B2403" t="str">
            <v>REPARACIÓN Y MANTENIMIENTO DE EQUIPO DE TRANSPORTE</v>
          </cell>
          <cell r="C2403" t="str">
            <v xml:space="preserve"> -   </v>
          </cell>
          <cell r="D2403">
            <v>39647343.579999998</v>
          </cell>
          <cell r="E2403">
            <v>1446005</v>
          </cell>
          <cell r="F2403">
            <v>38201338.579999998</v>
          </cell>
          <cell r="G2403">
            <v>79294687.159999996</v>
          </cell>
        </row>
        <row r="2404">
          <cell r="A2404" t="str">
            <v>5.1.3.5.05.0001</v>
          </cell>
          <cell r="B2404" t="str">
            <v>MANTENIMIENTO DE VEHÍCULOS</v>
          </cell>
          <cell r="C2404" t="str">
            <v xml:space="preserve"> -   </v>
          </cell>
          <cell r="D2404">
            <v>38215352.280000001</v>
          </cell>
          <cell r="E2404">
            <v>1393505</v>
          </cell>
          <cell r="F2404">
            <v>36821847.280000001</v>
          </cell>
          <cell r="G2404">
            <v>76430704.560000002</v>
          </cell>
        </row>
        <row r="2405">
          <cell r="A2405" t="str">
            <v>5.1.3.5.05.0002</v>
          </cell>
          <cell r="B2405" t="str">
            <v>DEDUCIBLE POR SEGURO</v>
          </cell>
          <cell r="C2405" t="str">
            <v xml:space="preserve"> -   </v>
          </cell>
          <cell r="D2405">
            <v>1431991.3</v>
          </cell>
          <cell r="E2405">
            <v>52500</v>
          </cell>
          <cell r="F2405">
            <v>1379491.3</v>
          </cell>
          <cell r="G2405">
            <v>2863982.6</v>
          </cell>
        </row>
        <row r="2406">
          <cell r="A2406" t="str">
            <v>5.1.3.5.06.0000</v>
          </cell>
          <cell r="B2406" t="str">
            <v>REPARACIÓN Y MANTENIMIENTO DE EQUIPO DE DEFENSA Y SEGURIDAD</v>
          </cell>
          <cell r="C2406" t="str">
            <v xml:space="preserve"> -   </v>
          </cell>
          <cell r="D2406">
            <v>5800</v>
          </cell>
          <cell r="E2406" t="str">
            <v xml:space="preserve"> -   </v>
          </cell>
          <cell r="F2406">
            <v>5800</v>
          </cell>
          <cell r="G2406">
            <v>11600</v>
          </cell>
        </row>
        <row r="2407">
          <cell r="A2407" t="str">
            <v>5.1.3.5.06.0002</v>
          </cell>
          <cell r="B2407" t="str">
            <v>REPARACIÓN Y MANTENIMIENTO DE EQUIPO DE DEFENSA Y SEGURIDAD</v>
          </cell>
          <cell r="C2407" t="str">
            <v xml:space="preserve"> -   </v>
          </cell>
          <cell r="D2407">
            <v>5800</v>
          </cell>
          <cell r="E2407" t="str">
            <v xml:space="preserve"> -   </v>
          </cell>
          <cell r="F2407">
            <v>5800</v>
          </cell>
          <cell r="G2407">
            <v>11600</v>
          </cell>
        </row>
        <row r="2408">
          <cell r="A2408" t="str">
            <v>5.1.3.5.07.0000</v>
          </cell>
          <cell r="B2408" t="str">
            <v>INSTALACIÓN, REPARACIÓN Y MANTENIMIENTO DE MAQUINARIA, OTROS EQUIPOS Y HERRAMIENTAS</v>
          </cell>
          <cell r="C2408" t="str">
            <v xml:space="preserve"> -   </v>
          </cell>
          <cell r="D2408">
            <v>16563371.779999999</v>
          </cell>
          <cell r="E2408">
            <v>193776.55</v>
          </cell>
          <cell r="F2408">
            <v>16369595.23</v>
          </cell>
          <cell r="G2408">
            <v>33126743.560000002</v>
          </cell>
        </row>
        <row r="2409">
          <cell r="A2409" t="str">
            <v>5.1.3.5.07.0001</v>
          </cell>
          <cell r="B2409" t="str">
            <v>MANTENIMIENTO DE EQUIPO PESADO</v>
          </cell>
          <cell r="C2409" t="str">
            <v xml:space="preserve"> -   </v>
          </cell>
          <cell r="D2409">
            <v>12266293</v>
          </cell>
          <cell r="E2409">
            <v>119212.04</v>
          </cell>
          <cell r="F2409">
            <v>12147080.960000001</v>
          </cell>
          <cell r="G2409">
            <v>24532586</v>
          </cell>
        </row>
        <row r="2410">
          <cell r="A2410" t="str">
            <v>5.1.3.5.07.0003</v>
          </cell>
          <cell r="B2410" t="str">
            <v>MANTENIMIENTO DE ELEVADORES</v>
          </cell>
          <cell r="C2410" t="str">
            <v xml:space="preserve"> -   </v>
          </cell>
          <cell r="D2410">
            <v>648652.05000000005</v>
          </cell>
          <cell r="E2410">
            <v>25241.31</v>
          </cell>
          <cell r="F2410">
            <v>623410.74</v>
          </cell>
          <cell r="G2410">
            <v>1297304.1000000001</v>
          </cell>
        </row>
        <row r="2411">
          <cell r="A2411" t="str">
            <v>5.1.3.5.07.0004</v>
          </cell>
          <cell r="B2411" t="str">
            <v>MANTENIMIENTO SEÑALES Y NOMENCLATURAS</v>
          </cell>
          <cell r="C2411" t="str">
            <v xml:space="preserve"> -   </v>
          </cell>
          <cell r="D2411" t="str">
            <v xml:space="preserve"> -   </v>
          </cell>
          <cell r="E2411" t="str">
            <v xml:space="preserve"> -   </v>
          </cell>
          <cell r="F2411" t="str">
            <v xml:space="preserve"> -   </v>
          </cell>
          <cell r="G2411">
            <v>0</v>
          </cell>
        </row>
        <row r="2412">
          <cell r="A2412" t="str">
            <v>5.1.3.5.07.0006</v>
          </cell>
          <cell r="B2412" t="str">
            <v>MANTENIMIENTO DE ESTACIONÓMETROS</v>
          </cell>
          <cell r="C2412" t="str">
            <v xml:space="preserve"> -   </v>
          </cell>
          <cell r="D2412" t="str">
            <v xml:space="preserve"> -   </v>
          </cell>
          <cell r="E2412" t="str">
            <v xml:space="preserve"> -   </v>
          </cell>
          <cell r="F2412" t="str">
            <v xml:space="preserve"> -   </v>
          </cell>
          <cell r="G2412">
            <v>0</v>
          </cell>
        </row>
        <row r="2413">
          <cell r="A2413" t="str">
            <v>5.1.3.5.07.0007</v>
          </cell>
          <cell r="B2413" t="str">
            <v>MANTENIMIENTO DE MÁQUINAS, OTROS EQUIPOS, HERRAMIENTAS</v>
          </cell>
          <cell r="C2413" t="str">
            <v xml:space="preserve"> -   </v>
          </cell>
          <cell r="D2413">
            <v>3648426.73</v>
          </cell>
          <cell r="E2413">
            <v>49323.199999999997</v>
          </cell>
          <cell r="F2413">
            <v>3599103.53</v>
          </cell>
          <cell r="G2413">
            <v>7296853.46</v>
          </cell>
        </row>
        <row r="2414">
          <cell r="A2414" t="str">
            <v>5.1.3.5.08.0000</v>
          </cell>
          <cell r="B2414" t="str">
            <v>SERVICIO DE LIMPIEZA Y MANEJO DE DESECHO</v>
          </cell>
          <cell r="C2414" t="str">
            <v xml:space="preserve"> -   </v>
          </cell>
          <cell r="D2414">
            <v>316466092.47000003</v>
          </cell>
          <cell r="E2414">
            <v>26722465.870000001</v>
          </cell>
          <cell r="F2414">
            <v>289743626.60000002</v>
          </cell>
          <cell r="G2414">
            <v>632932184.94000006</v>
          </cell>
        </row>
        <row r="2415">
          <cell r="A2415" t="str">
            <v>5.1.3.5.08.0001</v>
          </cell>
          <cell r="B2415" t="str">
            <v>CUOTAS A SIMEPRODE</v>
          </cell>
          <cell r="C2415" t="str">
            <v xml:space="preserve"> -   </v>
          </cell>
          <cell r="D2415">
            <v>45226171.659999996</v>
          </cell>
          <cell r="E2415" t="str">
            <v xml:space="preserve"> -   </v>
          </cell>
          <cell r="F2415">
            <v>45226171.659999996</v>
          </cell>
          <cell r="G2415">
            <v>90452343.319999993</v>
          </cell>
        </row>
        <row r="2416">
          <cell r="A2416" t="str">
            <v>5.1.3.5.08.0002</v>
          </cell>
          <cell r="B2416" t="str">
            <v>SERVICIOS DE RECOLECCIÓN DE CONTENEDORES</v>
          </cell>
          <cell r="C2416" t="str">
            <v xml:space="preserve"> -   </v>
          </cell>
          <cell r="D2416">
            <v>152159.51999999999</v>
          </cell>
          <cell r="E2416" t="str">
            <v xml:space="preserve"> -   </v>
          </cell>
          <cell r="F2416">
            <v>152159.51999999999</v>
          </cell>
          <cell r="G2416">
            <v>304319.03999999998</v>
          </cell>
        </row>
        <row r="2417">
          <cell r="A2417" t="str">
            <v>5.1.3.5.08.0004</v>
          </cell>
          <cell r="B2417" t="str">
            <v>CUOTAS POR USO DE RELLENO SANITARIO</v>
          </cell>
          <cell r="C2417" t="str">
            <v xml:space="preserve"> -   </v>
          </cell>
          <cell r="D2417" t="str">
            <v xml:space="preserve"> -   </v>
          </cell>
          <cell r="E2417" t="str">
            <v xml:space="preserve"> -   </v>
          </cell>
          <cell r="F2417" t="str">
            <v xml:space="preserve"> -   </v>
          </cell>
          <cell r="G2417">
            <v>0</v>
          </cell>
        </row>
        <row r="2418">
          <cell r="A2418" t="str">
            <v>5.1.3.5.08.0005</v>
          </cell>
          <cell r="B2418" t="str">
            <v>MANEJO DE DESECHOS TÓXICOS</v>
          </cell>
          <cell r="C2418" t="str">
            <v xml:space="preserve"> -   </v>
          </cell>
          <cell r="D2418" t="str">
            <v xml:space="preserve"> -   </v>
          </cell>
          <cell r="E2418" t="str">
            <v xml:space="preserve"> -   </v>
          </cell>
          <cell r="F2418" t="str">
            <v xml:space="preserve"> -   </v>
          </cell>
          <cell r="G2418">
            <v>0</v>
          </cell>
        </row>
        <row r="2419">
          <cell r="A2419" t="str">
            <v>5.1.3.5.08.0006</v>
          </cell>
          <cell r="B2419" t="str">
            <v>SERVICIOS DE LAVANDERÍA</v>
          </cell>
          <cell r="C2419" t="str">
            <v xml:space="preserve"> -   </v>
          </cell>
          <cell r="D2419">
            <v>2410</v>
          </cell>
          <cell r="E2419" t="str">
            <v xml:space="preserve"> -   </v>
          </cell>
          <cell r="F2419">
            <v>2410</v>
          </cell>
          <cell r="G2419">
            <v>4820</v>
          </cell>
        </row>
        <row r="2420">
          <cell r="A2420" t="str">
            <v>5.1.3.5.08.0007</v>
          </cell>
          <cell r="B2420" t="str">
            <v>RECOLECCIÓN Y TRASLADO DE BASURA DOMICILIARIA</v>
          </cell>
          <cell r="C2420" t="str">
            <v xml:space="preserve"> -   </v>
          </cell>
          <cell r="D2420">
            <v>266632699.69</v>
          </cell>
          <cell r="E2420">
            <v>26573244.530000001</v>
          </cell>
          <cell r="F2420">
            <v>240059455.16</v>
          </cell>
          <cell r="G2420">
            <v>533265399.38</v>
          </cell>
        </row>
        <row r="2421">
          <cell r="A2421" t="str">
            <v>5.1.3.5.08.0008</v>
          </cell>
          <cell r="B2421" t="str">
            <v>OTROS SERVICIOS DE LIMPIEZA</v>
          </cell>
          <cell r="C2421" t="str">
            <v xml:space="preserve"> -   </v>
          </cell>
          <cell r="D2421">
            <v>4452651.5999999996</v>
          </cell>
          <cell r="E2421">
            <v>149221.34</v>
          </cell>
          <cell r="F2421">
            <v>4303430.26</v>
          </cell>
          <cell r="G2421">
            <v>8905303.1999999993</v>
          </cell>
        </row>
        <row r="2422">
          <cell r="A2422" t="str">
            <v>5.1.3.5.09.0000</v>
          </cell>
          <cell r="B2422" t="str">
            <v>SERVICIOS DE JARDINERÍA Y FUMIGACIÓN</v>
          </cell>
          <cell r="C2422" t="str">
            <v xml:space="preserve"> -   </v>
          </cell>
          <cell r="D2422">
            <v>98235833.439999998</v>
          </cell>
          <cell r="E2422">
            <v>1418887.43</v>
          </cell>
          <cell r="F2422">
            <v>96816946.010000005</v>
          </cell>
          <cell r="G2422">
            <v>196471666.88</v>
          </cell>
        </row>
        <row r="2423">
          <cell r="A2423" t="str">
            <v>5.1.3.5.09.0001</v>
          </cell>
          <cell r="B2423" t="str">
            <v>MANTENIMIENTO A PARQUES Y JARDINES</v>
          </cell>
          <cell r="C2423" t="str">
            <v xml:space="preserve"> -   </v>
          </cell>
          <cell r="D2423">
            <v>78436222.719999999</v>
          </cell>
          <cell r="E2423">
            <v>1179240.1100000001</v>
          </cell>
          <cell r="F2423">
            <v>77256982.609999999</v>
          </cell>
          <cell r="G2423">
            <v>156872445.44</v>
          </cell>
        </row>
        <row r="2424">
          <cell r="A2424" t="str">
            <v>5.1.3.5.09.0002</v>
          </cell>
          <cell r="B2424" t="str">
            <v>FORESTACIÓN Y REFORESTACIÓN</v>
          </cell>
          <cell r="C2424" t="str">
            <v xml:space="preserve"> -   </v>
          </cell>
          <cell r="D2424">
            <v>18122856.789999999</v>
          </cell>
          <cell r="E2424" t="str">
            <v xml:space="preserve"> -   </v>
          </cell>
          <cell r="F2424">
            <v>18122856.789999999</v>
          </cell>
          <cell r="G2424">
            <v>36245713.579999998</v>
          </cell>
        </row>
        <row r="2425">
          <cell r="A2425" t="str">
            <v>5.1.3.5.09.0003</v>
          </cell>
          <cell r="B2425" t="str">
            <v>LIMPIEZA DE LOTES BALDÍOS</v>
          </cell>
          <cell r="C2425" t="str">
            <v xml:space="preserve"> -   </v>
          </cell>
          <cell r="D2425" t="str">
            <v xml:space="preserve"> -   </v>
          </cell>
          <cell r="E2425" t="str">
            <v xml:space="preserve"> -   </v>
          </cell>
          <cell r="F2425" t="str">
            <v xml:space="preserve"> -   </v>
          </cell>
          <cell r="G2425">
            <v>0</v>
          </cell>
        </row>
        <row r="2426">
          <cell r="A2426" t="str">
            <v>5.1.3.5.09.0004</v>
          </cell>
          <cell r="B2426" t="str">
            <v>SERVICIOS DE FUMIGACIÓN</v>
          </cell>
          <cell r="C2426" t="str">
            <v xml:space="preserve"> -   </v>
          </cell>
          <cell r="D2426">
            <v>1676753.93</v>
          </cell>
          <cell r="E2426">
            <v>239647.32</v>
          </cell>
          <cell r="F2426">
            <v>1437106.61</v>
          </cell>
          <cell r="G2426">
            <v>3353507.8600000003</v>
          </cell>
        </row>
        <row r="2427">
          <cell r="A2427" t="str">
            <v>5.1.3.6.00.0000</v>
          </cell>
          <cell r="B2427" t="str">
            <v>SERVICIOS DE COMUNICACIÓN SOCIAL Y PUBLICIDAD</v>
          </cell>
          <cell r="C2427" t="str">
            <v xml:space="preserve"> -   </v>
          </cell>
          <cell r="D2427">
            <v>72734827.239999995</v>
          </cell>
          <cell r="E2427">
            <v>2422864.7799999998</v>
          </cell>
          <cell r="F2427">
            <v>70311962.459999993</v>
          </cell>
          <cell r="G2427">
            <v>145469654.47999999</v>
          </cell>
        </row>
        <row r="2428">
          <cell r="A2428" t="str">
            <v>5.1.3.6.01.0000</v>
          </cell>
          <cell r="B2428" t="str">
            <v>DIFUSIÓN POR RADIO, TELEVISIÓN Y OTROS MEDIOS DE MENSAJES SOBRE PROGRAMAS Y ACTIVIDADES GUBERNAMENTALES</v>
          </cell>
          <cell r="C2428" t="str">
            <v xml:space="preserve"> -   </v>
          </cell>
          <cell r="D2428">
            <v>44460204.710000001</v>
          </cell>
          <cell r="E2428">
            <v>173986.08</v>
          </cell>
          <cell r="F2428">
            <v>44286218.630000003</v>
          </cell>
          <cell r="G2428">
            <v>88920409.420000002</v>
          </cell>
        </row>
        <row r="2429">
          <cell r="A2429" t="str">
            <v>5.1.3.6.01.0001</v>
          </cell>
          <cell r="B2429" t="str">
            <v>RADIO, PRENSA Y TELEVISIÓN PARA DIFUSIÓN DE PROGRAMAS Y ACTIVIDADES MUNICIPALES</v>
          </cell>
          <cell r="C2429" t="str">
            <v xml:space="preserve"> -   </v>
          </cell>
          <cell r="D2429">
            <v>44460204.710000001</v>
          </cell>
          <cell r="E2429">
            <v>173986.08</v>
          </cell>
          <cell r="F2429">
            <v>44286218.630000003</v>
          </cell>
          <cell r="G2429">
            <v>88920409.420000002</v>
          </cell>
        </row>
        <row r="2430">
          <cell r="A2430" t="str">
            <v>5.1.3.6.01.0002</v>
          </cell>
          <cell r="B2430" t="str">
            <v>RADIO, PRENSA Y TELEVISIÓN PARA DIFUSIÓN DE SERVICIOS</v>
          </cell>
          <cell r="C2430" t="str">
            <v xml:space="preserve"> -   </v>
          </cell>
          <cell r="D2430" t="str">
            <v xml:space="preserve"> -   </v>
          </cell>
          <cell r="E2430" t="str">
            <v xml:space="preserve"> -   </v>
          </cell>
          <cell r="F2430" t="str">
            <v xml:space="preserve"> -   </v>
          </cell>
          <cell r="G2430">
            <v>0</v>
          </cell>
        </row>
        <row r="2431">
          <cell r="A2431" t="str">
            <v>5.1.3.6.02.0000</v>
          </cell>
          <cell r="B2431" t="str">
            <v>DIFUSIÓN POR RADIO, TELEVISIÓN Y OTROS MEDIOS DE MENSAJES COMERCIALES PARA PROMOVER LA VENTA DE BIENES Y SERVICIOS</v>
          </cell>
          <cell r="C2431" t="str">
            <v xml:space="preserve"> -   </v>
          </cell>
          <cell r="D2431" t="str">
            <v xml:space="preserve"> -   </v>
          </cell>
          <cell r="E2431" t="str">
            <v xml:space="preserve"> -   </v>
          </cell>
          <cell r="F2431" t="str">
            <v xml:space="preserve"> -   </v>
          </cell>
          <cell r="G2431">
            <v>0</v>
          </cell>
        </row>
        <row r="2432">
          <cell r="A2432" t="str">
            <v>5.1.3.6.02.0001</v>
          </cell>
          <cell r="B2432" t="str">
            <v>RADIO, PRENSA Y TELEVISIÓN PARA DIFUSIÓN</v>
          </cell>
          <cell r="C2432" t="str">
            <v xml:space="preserve"> -   </v>
          </cell>
          <cell r="D2432" t="str">
            <v xml:space="preserve"> -   </v>
          </cell>
          <cell r="E2432" t="str">
            <v xml:space="preserve"> -   </v>
          </cell>
          <cell r="F2432" t="str">
            <v xml:space="preserve"> -   </v>
          </cell>
          <cell r="G2432">
            <v>0</v>
          </cell>
        </row>
        <row r="2433">
          <cell r="A2433" t="str">
            <v>5.1.3.6.03.0000</v>
          </cell>
          <cell r="B2433" t="str">
            <v>SERVICIOS DE CREATIVIDAD, PREPRODUCCIÓN Y PRODUCCIÓN DE PUBLICIDAD, EXCEPTO INTERNET</v>
          </cell>
          <cell r="C2433" t="str">
            <v xml:space="preserve"> -   </v>
          </cell>
          <cell r="D2433">
            <v>13065971.57</v>
          </cell>
          <cell r="E2433">
            <v>1297814.77</v>
          </cell>
          <cell r="F2433">
            <v>11768156.800000001</v>
          </cell>
          <cell r="G2433">
            <v>26131943.140000001</v>
          </cell>
        </row>
        <row r="2434">
          <cell r="A2434" t="str">
            <v>5.1.3.6.03.0001</v>
          </cell>
          <cell r="B2434" t="str">
            <v>SERVICIO DE CREATIVIDAD, DISEÑO Y PRODUCCIÓN</v>
          </cell>
          <cell r="C2434" t="str">
            <v xml:space="preserve"> -   </v>
          </cell>
          <cell r="D2434">
            <v>13065971.57</v>
          </cell>
          <cell r="E2434">
            <v>1297814.77</v>
          </cell>
          <cell r="F2434">
            <v>11768156.800000001</v>
          </cell>
          <cell r="G2434">
            <v>26131943.140000001</v>
          </cell>
        </row>
        <row r="2435">
          <cell r="A2435" t="str">
            <v>5.1.3.6.04.0000</v>
          </cell>
          <cell r="B2435" t="str">
            <v>SERVICIOS DE REVELADO Y FOTOGRAFÍA</v>
          </cell>
          <cell r="C2435" t="str">
            <v xml:space="preserve"> -   </v>
          </cell>
          <cell r="D2435" t="str">
            <v xml:space="preserve"> -   </v>
          </cell>
          <cell r="E2435" t="str">
            <v xml:space="preserve"> -   </v>
          </cell>
          <cell r="F2435" t="str">
            <v xml:space="preserve"> -   </v>
          </cell>
          <cell r="G2435">
            <v>0</v>
          </cell>
        </row>
        <row r="2436">
          <cell r="A2436" t="str">
            <v>5.1.3.6.04.0001</v>
          </cell>
          <cell r="B2436" t="str">
            <v>REVELADO E IMPRESIÓN DE FOTOGRAFÍA</v>
          </cell>
          <cell r="C2436" t="str">
            <v xml:space="preserve"> -   </v>
          </cell>
          <cell r="D2436" t="str">
            <v xml:space="preserve"> -   </v>
          </cell>
          <cell r="E2436" t="str">
            <v xml:space="preserve"> -   </v>
          </cell>
          <cell r="F2436" t="str">
            <v xml:space="preserve"> -   </v>
          </cell>
          <cell r="G2436">
            <v>0</v>
          </cell>
        </row>
        <row r="2437">
          <cell r="A2437" t="str">
            <v>5.1.3.6.05.0000</v>
          </cell>
          <cell r="B2437" t="str">
            <v>SERVICIOS DE INDUSTRIA FÍLMICA, DEL SONIDO Y DEL VIDEO</v>
          </cell>
          <cell r="C2437" t="str">
            <v xml:space="preserve"> -   </v>
          </cell>
          <cell r="D2437" t="str">
            <v xml:space="preserve"> -   </v>
          </cell>
          <cell r="E2437" t="str">
            <v xml:space="preserve"> -   </v>
          </cell>
          <cell r="F2437" t="str">
            <v xml:space="preserve"> -   </v>
          </cell>
          <cell r="G2437">
            <v>0</v>
          </cell>
        </row>
        <row r="2438">
          <cell r="A2438" t="str">
            <v>5.1.3.6.06.0000</v>
          </cell>
          <cell r="B2438" t="str">
            <v>SERVICIOS DE CREACIÓN Y DIFUSIÓN DE CONTENIDO EXCLUSIVAMENTE A TRAVÉS DE INTERNET</v>
          </cell>
          <cell r="C2438" t="str">
            <v xml:space="preserve"> -   </v>
          </cell>
          <cell r="D2438">
            <v>5618161.0199999996</v>
          </cell>
          <cell r="E2438">
            <v>237980.62</v>
          </cell>
          <cell r="F2438">
            <v>5380180.4000000004</v>
          </cell>
          <cell r="G2438">
            <v>11236322.039999999</v>
          </cell>
        </row>
        <row r="2439">
          <cell r="A2439" t="str">
            <v>5.1.3.6.06.0001</v>
          </cell>
          <cell r="B2439" t="str">
            <v>SERVICIO DE CREACIÓN Y DIFUSIÓN DE CONTENIDO INTERNET</v>
          </cell>
          <cell r="C2439" t="str">
            <v xml:space="preserve"> -   </v>
          </cell>
          <cell r="D2439">
            <v>5618161.0199999996</v>
          </cell>
          <cell r="E2439">
            <v>237980.62</v>
          </cell>
          <cell r="F2439">
            <v>5380180.4000000004</v>
          </cell>
          <cell r="G2439">
            <v>11236322.039999999</v>
          </cell>
        </row>
        <row r="2440">
          <cell r="A2440" t="str">
            <v>5.1.3.6.09.0000</v>
          </cell>
          <cell r="B2440" t="str">
            <v>OTROS SERVICIOS DE INFORMACIÓN</v>
          </cell>
          <cell r="C2440" t="str">
            <v xml:space="preserve"> -   </v>
          </cell>
          <cell r="D2440">
            <v>9590489.9399999995</v>
          </cell>
          <cell r="E2440">
            <v>713083.31</v>
          </cell>
          <cell r="F2440">
            <v>8877406.6300000008</v>
          </cell>
          <cell r="G2440">
            <v>19180979.880000003</v>
          </cell>
        </row>
        <row r="2441">
          <cell r="A2441" t="str">
            <v>5.1.3.6.09.0001</v>
          </cell>
          <cell r="B2441" t="str">
            <v>MONITOREO Y ENCUESTAS</v>
          </cell>
          <cell r="C2441" t="str">
            <v xml:space="preserve"> -   </v>
          </cell>
          <cell r="D2441">
            <v>9590489.9399999995</v>
          </cell>
          <cell r="E2441">
            <v>713083.31</v>
          </cell>
          <cell r="F2441">
            <v>8877406.6300000008</v>
          </cell>
          <cell r="G2441">
            <v>19180979.880000003</v>
          </cell>
        </row>
        <row r="2442">
          <cell r="A2442" t="str">
            <v>5.1.3.7.00.0000</v>
          </cell>
          <cell r="B2442" t="str">
            <v>SERVICIOS  DE TRASLADO Y VIÁTICOS</v>
          </cell>
          <cell r="C2442" t="str">
            <v xml:space="preserve"> -   </v>
          </cell>
          <cell r="D2442">
            <v>1392735.52</v>
          </cell>
          <cell r="E2442">
            <v>23391.01</v>
          </cell>
          <cell r="F2442">
            <v>1369344.51</v>
          </cell>
          <cell r="G2442">
            <v>2785471.04</v>
          </cell>
        </row>
        <row r="2443">
          <cell r="A2443" t="str">
            <v>5.1.3.7.01.0000</v>
          </cell>
          <cell r="B2443" t="str">
            <v>PASAJES AÉREOS</v>
          </cell>
          <cell r="C2443" t="str">
            <v xml:space="preserve"> -   </v>
          </cell>
          <cell r="D2443">
            <v>675207.96</v>
          </cell>
          <cell r="E2443">
            <v>6206</v>
          </cell>
          <cell r="F2443">
            <v>669001.96</v>
          </cell>
          <cell r="G2443">
            <v>1350415.92</v>
          </cell>
        </row>
        <row r="2444">
          <cell r="A2444" t="str">
            <v>5.1.3.7.01.0001</v>
          </cell>
          <cell r="B2444" t="str">
            <v>BOLETOS DE AVIÓN</v>
          </cell>
          <cell r="C2444" t="str">
            <v xml:space="preserve"> -   </v>
          </cell>
          <cell r="D2444">
            <v>675207.96</v>
          </cell>
          <cell r="E2444">
            <v>6206</v>
          </cell>
          <cell r="F2444">
            <v>669001.96</v>
          </cell>
          <cell r="G2444">
            <v>1350415.92</v>
          </cell>
        </row>
        <row r="2445">
          <cell r="A2445" t="str">
            <v>5.1.3.7.02.0000</v>
          </cell>
          <cell r="B2445" t="str">
            <v>PASAJES TERRESTRES</v>
          </cell>
          <cell r="C2445" t="str">
            <v xml:space="preserve"> -   </v>
          </cell>
          <cell r="D2445">
            <v>170842.71</v>
          </cell>
          <cell r="E2445">
            <v>1350.01</v>
          </cell>
          <cell r="F2445">
            <v>169492.7</v>
          </cell>
          <cell r="G2445">
            <v>341685.42000000004</v>
          </cell>
        </row>
        <row r="2446">
          <cell r="A2446" t="str">
            <v>5.1.3.7.02.0001</v>
          </cell>
          <cell r="B2446" t="str">
            <v>BOLETOS PASAJE TERRESTRE</v>
          </cell>
          <cell r="C2446" t="str">
            <v xml:space="preserve"> -   </v>
          </cell>
          <cell r="D2446">
            <v>170842.71</v>
          </cell>
          <cell r="E2446">
            <v>1350.01</v>
          </cell>
          <cell r="F2446">
            <v>169492.7</v>
          </cell>
          <cell r="G2446">
            <v>341685.42000000004</v>
          </cell>
        </row>
        <row r="2447">
          <cell r="A2447" t="str">
            <v>5.1.3.7.03.0000</v>
          </cell>
          <cell r="B2447" t="str">
            <v>PASAJES MARÍTIMOS, LACUSTRES Y FLUVIALES</v>
          </cell>
          <cell r="C2447" t="str">
            <v xml:space="preserve"> -   </v>
          </cell>
          <cell r="D2447" t="str">
            <v xml:space="preserve"> -   </v>
          </cell>
          <cell r="E2447" t="str">
            <v xml:space="preserve"> -   </v>
          </cell>
          <cell r="F2447" t="str">
            <v xml:space="preserve"> -   </v>
          </cell>
          <cell r="G2447">
            <v>0</v>
          </cell>
        </row>
        <row r="2448">
          <cell r="A2448" t="str">
            <v>5.1.3.7.04.0000</v>
          </cell>
          <cell r="B2448" t="str">
            <v>AUTOTRANSPORTE</v>
          </cell>
          <cell r="C2448" t="str">
            <v xml:space="preserve"> -   </v>
          </cell>
          <cell r="D2448" t="str">
            <v xml:space="preserve"> -   </v>
          </cell>
          <cell r="E2448" t="str">
            <v xml:space="preserve"> -   </v>
          </cell>
          <cell r="F2448" t="str">
            <v xml:space="preserve"> -   </v>
          </cell>
          <cell r="G2448">
            <v>0</v>
          </cell>
        </row>
        <row r="2449">
          <cell r="A2449" t="str">
            <v>5.1.3.7.05.0000</v>
          </cell>
          <cell r="B2449" t="str">
            <v>VIÁTICOS EN EL PAÍS</v>
          </cell>
          <cell r="C2449" t="str">
            <v xml:space="preserve"> -   </v>
          </cell>
          <cell r="D2449">
            <v>546684.85</v>
          </cell>
          <cell r="E2449">
            <v>15835</v>
          </cell>
          <cell r="F2449">
            <v>530849.85</v>
          </cell>
          <cell r="G2449">
            <v>1093369.7</v>
          </cell>
        </row>
        <row r="2450">
          <cell r="A2450" t="str">
            <v>5.1.3.7.05.0001</v>
          </cell>
          <cell r="B2450" t="str">
            <v>GASTOS DE VIAJE</v>
          </cell>
          <cell r="C2450" t="str">
            <v xml:space="preserve"> -   </v>
          </cell>
          <cell r="D2450">
            <v>546684.85</v>
          </cell>
          <cell r="E2450">
            <v>15835</v>
          </cell>
          <cell r="F2450">
            <v>530849.85</v>
          </cell>
          <cell r="G2450">
            <v>1093369.7</v>
          </cell>
        </row>
        <row r="2451">
          <cell r="A2451" t="str">
            <v>5.1.3.7.06.0000</v>
          </cell>
          <cell r="B2451" t="str">
            <v>VIÁTICOS EN EL EXTRANJERO</v>
          </cell>
          <cell r="C2451" t="str">
            <v xml:space="preserve"> -   </v>
          </cell>
          <cell r="D2451" t="str">
            <v xml:space="preserve"> -   </v>
          </cell>
          <cell r="E2451" t="str">
            <v xml:space="preserve"> -   </v>
          </cell>
          <cell r="F2451" t="str">
            <v xml:space="preserve"> -   </v>
          </cell>
          <cell r="G2451">
            <v>0</v>
          </cell>
        </row>
        <row r="2452">
          <cell r="A2452" t="str">
            <v>5.1.3.7.07.0000</v>
          </cell>
          <cell r="B2452" t="str">
            <v>GASTOS DE INSTALACIÓN Y TRASLADO DE MENAJE</v>
          </cell>
          <cell r="C2452" t="str">
            <v xml:space="preserve"> -   </v>
          </cell>
          <cell r="D2452" t="str">
            <v xml:space="preserve"> -   </v>
          </cell>
          <cell r="E2452" t="str">
            <v xml:space="preserve"> -   </v>
          </cell>
          <cell r="F2452" t="str">
            <v xml:space="preserve"> -   </v>
          </cell>
          <cell r="G2452">
            <v>0</v>
          </cell>
        </row>
        <row r="2453">
          <cell r="A2453" t="str">
            <v>5.1.3.7.08.0000</v>
          </cell>
          <cell r="B2453" t="str">
            <v>SERVICIOS INTEGRALES DE TRASLADO Y VIÁTICOS</v>
          </cell>
          <cell r="C2453" t="str">
            <v xml:space="preserve"> -   </v>
          </cell>
          <cell r="D2453" t="str">
            <v xml:space="preserve"> -   </v>
          </cell>
          <cell r="E2453" t="str">
            <v xml:space="preserve"> -   </v>
          </cell>
          <cell r="F2453" t="str">
            <v xml:space="preserve"> -   </v>
          </cell>
          <cell r="G2453">
            <v>0</v>
          </cell>
        </row>
        <row r="2454">
          <cell r="A2454" t="str">
            <v>5.1.3.7.09.0000</v>
          </cell>
          <cell r="B2454" t="str">
            <v>OTROS SERVICIOS DE TRASLADO Y HOSPEDAJE</v>
          </cell>
          <cell r="C2454" t="str">
            <v xml:space="preserve"> -   </v>
          </cell>
          <cell r="D2454" t="str">
            <v xml:space="preserve"> -   </v>
          </cell>
          <cell r="E2454" t="str">
            <v xml:space="preserve"> -   </v>
          </cell>
          <cell r="F2454" t="str">
            <v xml:space="preserve"> -   </v>
          </cell>
          <cell r="G2454">
            <v>0</v>
          </cell>
        </row>
        <row r="2455">
          <cell r="A2455" t="str">
            <v>5.1.3.7.09.0001</v>
          </cell>
          <cell r="B2455" t="str">
            <v>OTROS SERVICIOS DE TRASLADO Y HOSPEDAJE</v>
          </cell>
          <cell r="C2455" t="str">
            <v xml:space="preserve"> -   </v>
          </cell>
          <cell r="D2455" t="str">
            <v xml:space="preserve"> -   </v>
          </cell>
          <cell r="E2455" t="str">
            <v xml:space="preserve"> -   </v>
          </cell>
          <cell r="F2455" t="str">
            <v xml:space="preserve"> -   </v>
          </cell>
          <cell r="G2455">
            <v>0</v>
          </cell>
        </row>
        <row r="2456">
          <cell r="A2456" t="str">
            <v>5.1.3.8.00.0000</v>
          </cell>
          <cell r="B2456" t="str">
            <v>SERVICIOS OFICIALES</v>
          </cell>
          <cell r="C2456" t="str">
            <v xml:space="preserve"> -   </v>
          </cell>
          <cell r="D2456">
            <v>66418190.359999999</v>
          </cell>
          <cell r="E2456">
            <v>4505865.74</v>
          </cell>
          <cell r="F2456">
            <v>61912324.619999997</v>
          </cell>
          <cell r="G2456">
            <v>132836380.72</v>
          </cell>
        </row>
        <row r="2457">
          <cell r="A2457" t="str">
            <v>5.1.3.8.01.0000</v>
          </cell>
          <cell r="B2457" t="str">
            <v>GASTOS DE CEREMONIAL</v>
          </cell>
          <cell r="C2457" t="str">
            <v xml:space="preserve"> -   </v>
          </cell>
          <cell r="D2457" t="str">
            <v xml:space="preserve"> -   </v>
          </cell>
          <cell r="E2457" t="str">
            <v xml:space="preserve"> -   </v>
          </cell>
          <cell r="F2457" t="str">
            <v xml:space="preserve"> -   </v>
          </cell>
          <cell r="G2457">
            <v>0</v>
          </cell>
        </row>
        <row r="2458">
          <cell r="A2458" t="str">
            <v>5.1.3.8.01.0001</v>
          </cell>
          <cell r="B2458" t="str">
            <v>ATENCIÓN A FUNCIONARIOS</v>
          </cell>
          <cell r="C2458" t="str">
            <v xml:space="preserve"> -   </v>
          </cell>
          <cell r="D2458" t="str">
            <v xml:space="preserve"> -   </v>
          </cell>
          <cell r="E2458" t="str">
            <v xml:space="preserve"> -   </v>
          </cell>
          <cell r="F2458" t="str">
            <v xml:space="preserve"> -   </v>
          </cell>
          <cell r="G2458">
            <v>0</v>
          </cell>
        </row>
        <row r="2459">
          <cell r="A2459" t="str">
            <v>5.1.3.8.01.0002</v>
          </cell>
          <cell r="B2459" t="str">
            <v>INFORME DEL C. PRESIDENTE MUNICIPAL</v>
          </cell>
          <cell r="C2459" t="str">
            <v xml:space="preserve"> -   </v>
          </cell>
          <cell r="D2459" t="str">
            <v xml:space="preserve"> -   </v>
          </cell>
          <cell r="E2459" t="str">
            <v xml:space="preserve"> -   </v>
          </cell>
          <cell r="F2459" t="str">
            <v xml:space="preserve"> -   </v>
          </cell>
          <cell r="G2459">
            <v>0</v>
          </cell>
        </row>
        <row r="2460">
          <cell r="A2460" t="str">
            <v>5.1.3.8.01.0003</v>
          </cell>
          <cell r="B2460" t="str">
            <v>ATENCIÓN CIUDADANA</v>
          </cell>
          <cell r="C2460" t="str">
            <v xml:space="preserve"> -   </v>
          </cell>
          <cell r="D2460" t="str">
            <v xml:space="preserve"> -   </v>
          </cell>
          <cell r="E2460" t="str">
            <v xml:space="preserve"> -   </v>
          </cell>
          <cell r="F2460" t="str">
            <v xml:space="preserve"> -   </v>
          </cell>
          <cell r="G2460">
            <v>0</v>
          </cell>
        </row>
        <row r="2461">
          <cell r="A2461" t="str">
            <v>5.1.3.8.02.0000</v>
          </cell>
          <cell r="B2461" t="str">
            <v>GASTOS DE ORDEN SOCIAL Y CULTURAL</v>
          </cell>
          <cell r="C2461" t="str">
            <v xml:space="preserve"> -   </v>
          </cell>
          <cell r="D2461">
            <v>66418190.359999999</v>
          </cell>
          <cell r="E2461">
            <v>4505865.74</v>
          </cell>
          <cell r="F2461">
            <v>61912324.619999997</v>
          </cell>
          <cell r="G2461">
            <v>132836380.72</v>
          </cell>
        </row>
        <row r="2462">
          <cell r="A2462" t="str">
            <v>5.1.3.8.02.0001</v>
          </cell>
          <cell r="B2462" t="str">
            <v>EVENTOS CÍVICOS</v>
          </cell>
          <cell r="C2462" t="str">
            <v xml:space="preserve"> -   </v>
          </cell>
          <cell r="D2462">
            <v>41910617.810000002</v>
          </cell>
          <cell r="E2462">
            <v>2784261.59</v>
          </cell>
          <cell r="F2462">
            <v>39126356.219999999</v>
          </cell>
          <cell r="G2462">
            <v>83821235.620000005</v>
          </cell>
        </row>
        <row r="2463">
          <cell r="A2463" t="str">
            <v>5.1.3.8.02.0002</v>
          </cell>
          <cell r="B2463" t="str">
            <v>DÍA DEL NIÑO</v>
          </cell>
          <cell r="C2463" t="str">
            <v xml:space="preserve"> -   </v>
          </cell>
          <cell r="D2463">
            <v>4496940.12</v>
          </cell>
          <cell r="E2463">
            <v>1416940.59</v>
          </cell>
          <cell r="F2463">
            <v>3079999.53</v>
          </cell>
          <cell r="G2463">
            <v>8993880.2400000002</v>
          </cell>
        </row>
        <row r="2464">
          <cell r="A2464" t="str">
            <v>5.1.3.8.02.0003</v>
          </cell>
          <cell r="B2464" t="str">
            <v>DÍA DES MADRES</v>
          </cell>
          <cell r="C2464" t="str">
            <v xml:space="preserve"> -   </v>
          </cell>
          <cell r="D2464">
            <v>11312458.27</v>
          </cell>
          <cell r="E2464">
            <v>284014.40000000002</v>
          </cell>
          <cell r="F2464">
            <v>11028443.869999999</v>
          </cell>
          <cell r="G2464">
            <v>22624916.539999999</v>
          </cell>
        </row>
        <row r="2465">
          <cell r="A2465" t="str">
            <v>5.1.3.8.02.0004</v>
          </cell>
          <cell r="B2465" t="str">
            <v>DÍA DEL ADULTO MAYOR</v>
          </cell>
          <cell r="C2465" t="str">
            <v xml:space="preserve"> -   </v>
          </cell>
          <cell r="D2465">
            <v>41298.32</v>
          </cell>
          <cell r="E2465">
            <v>20649.16</v>
          </cell>
          <cell r="F2465">
            <v>20649.16</v>
          </cell>
          <cell r="G2465">
            <v>82596.639999999999</v>
          </cell>
        </row>
        <row r="2466">
          <cell r="A2466" t="str">
            <v>5.1.3.8.02.0005</v>
          </cell>
          <cell r="B2466" t="str">
            <v>DÍA DEL PADRE</v>
          </cell>
          <cell r="C2466" t="str">
            <v xml:space="preserve"> -   </v>
          </cell>
          <cell r="D2466">
            <v>111155.84</v>
          </cell>
          <cell r="E2466" t="str">
            <v xml:space="preserve"> -   </v>
          </cell>
          <cell r="F2466">
            <v>111155.84</v>
          </cell>
          <cell r="G2466">
            <v>222311.67999999999</v>
          </cell>
        </row>
        <row r="2467">
          <cell r="A2467" t="str">
            <v>5.1.3.8.02.0006</v>
          </cell>
          <cell r="B2467" t="str">
            <v>ANIVERSARIO DEL MUNICIPIO</v>
          </cell>
          <cell r="C2467" t="str">
            <v xml:space="preserve"> -   </v>
          </cell>
          <cell r="D2467" t="str">
            <v xml:space="preserve"> -   </v>
          </cell>
          <cell r="E2467" t="str">
            <v xml:space="preserve"> -   </v>
          </cell>
          <cell r="F2467" t="str">
            <v xml:space="preserve"> -   </v>
          </cell>
          <cell r="G2467">
            <v>0</v>
          </cell>
        </row>
        <row r="2468">
          <cell r="A2468" t="str">
            <v>5.1.3.8.02.0007</v>
          </cell>
          <cell r="B2468" t="str">
            <v>DÍA DE LAS MUJERES</v>
          </cell>
          <cell r="C2468" t="str">
            <v xml:space="preserve"> -   </v>
          </cell>
          <cell r="D2468">
            <v>16240</v>
          </cell>
          <cell r="E2468" t="str">
            <v xml:space="preserve"> -   </v>
          </cell>
          <cell r="F2468">
            <v>16240</v>
          </cell>
          <cell r="G2468">
            <v>32480</v>
          </cell>
        </row>
        <row r="2469">
          <cell r="A2469" t="str">
            <v>5.1.3.8.02.0008</v>
          </cell>
          <cell r="B2469" t="str">
            <v>DÍA DEL MAESTRO</v>
          </cell>
          <cell r="C2469" t="str">
            <v xml:space="preserve"> -   </v>
          </cell>
          <cell r="D2469">
            <v>8529480</v>
          </cell>
          <cell r="E2469" t="str">
            <v xml:space="preserve"> -   </v>
          </cell>
          <cell r="F2469">
            <v>8529480</v>
          </cell>
          <cell r="G2469">
            <v>17058960</v>
          </cell>
        </row>
        <row r="2470">
          <cell r="A2470" t="str">
            <v>5.1.3.8.02.0009</v>
          </cell>
          <cell r="B2470" t="str">
            <v>FIESTAS PATRIAS</v>
          </cell>
          <cell r="C2470" t="str">
            <v xml:space="preserve"> -   </v>
          </cell>
          <cell r="D2470" t="str">
            <v xml:space="preserve"> -   </v>
          </cell>
          <cell r="E2470" t="str">
            <v xml:space="preserve"> -   </v>
          </cell>
          <cell r="F2470" t="str">
            <v xml:space="preserve"> -   </v>
          </cell>
          <cell r="G2470">
            <v>0</v>
          </cell>
        </row>
        <row r="2471">
          <cell r="A2471" t="str">
            <v>5.1.3.8.03.0000</v>
          </cell>
          <cell r="B2471" t="str">
            <v>CONGRESOS Y CONVENCIONES</v>
          </cell>
          <cell r="C2471" t="str">
            <v xml:space="preserve"> -   </v>
          </cell>
          <cell r="D2471" t="str">
            <v xml:space="preserve"> -   </v>
          </cell>
          <cell r="E2471" t="str">
            <v xml:space="preserve"> -   </v>
          </cell>
          <cell r="F2471" t="str">
            <v xml:space="preserve"> -   </v>
          </cell>
          <cell r="G2471">
            <v>0</v>
          </cell>
        </row>
        <row r="2472">
          <cell r="A2472" t="str">
            <v>5.1.3.8.03.0001</v>
          </cell>
          <cell r="B2472" t="str">
            <v>CONGRESOS Y CONVENCIONES</v>
          </cell>
          <cell r="C2472" t="str">
            <v xml:space="preserve"> -   </v>
          </cell>
          <cell r="D2472" t="str">
            <v xml:space="preserve"> -   </v>
          </cell>
          <cell r="E2472" t="str">
            <v xml:space="preserve"> -   </v>
          </cell>
          <cell r="F2472" t="str">
            <v xml:space="preserve"> -   </v>
          </cell>
          <cell r="G2472">
            <v>0</v>
          </cell>
        </row>
        <row r="2473">
          <cell r="A2473" t="str">
            <v>5.1.3.8.04.0000</v>
          </cell>
          <cell r="B2473" t="str">
            <v>EXPOSICIONES</v>
          </cell>
          <cell r="C2473" t="str">
            <v xml:space="preserve"> -   </v>
          </cell>
          <cell r="D2473" t="str">
            <v xml:space="preserve"> -   </v>
          </cell>
          <cell r="E2473" t="str">
            <v xml:space="preserve"> -   </v>
          </cell>
          <cell r="F2473" t="str">
            <v xml:space="preserve"> -   </v>
          </cell>
          <cell r="G2473">
            <v>0</v>
          </cell>
        </row>
        <row r="2474">
          <cell r="A2474" t="str">
            <v>5.1.3.8.04.0001</v>
          </cell>
          <cell r="B2474" t="str">
            <v>EVENTOS POR EXPOSICIONES</v>
          </cell>
          <cell r="C2474" t="str">
            <v xml:space="preserve"> -   </v>
          </cell>
          <cell r="D2474" t="str">
            <v xml:space="preserve"> -   </v>
          </cell>
          <cell r="E2474" t="str">
            <v xml:space="preserve"> -   </v>
          </cell>
          <cell r="F2474" t="str">
            <v xml:space="preserve"> -   </v>
          </cell>
          <cell r="G2474">
            <v>0</v>
          </cell>
        </row>
        <row r="2475">
          <cell r="A2475" t="str">
            <v>5.1.3.8.05.0000</v>
          </cell>
          <cell r="B2475" t="str">
            <v>GASTOS DE REPRESENTACIÓN</v>
          </cell>
          <cell r="C2475" t="str">
            <v xml:space="preserve"> -   </v>
          </cell>
          <cell r="D2475" t="str">
            <v xml:space="preserve"> -   </v>
          </cell>
          <cell r="E2475" t="str">
            <v xml:space="preserve"> -   </v>
          </cell>
          <cell r="F2475" t="str">
            <v xml:space="preserve"> -   </v>
          </cell>
          <cell r="G2475">
            <v>0</v>
          </cell>
        </row>
        <row r="2476">
          <cell r="A2476" t="str">
            <v>5.1.3.8.05.0001</v>
          </cell>
          <cell r="B2476" t="str">
            <v>GASTOS DE REPRESENTACIÓN</v>
          </cell>
          <cell r="C2476" t="str">
            <v xml:space="preserve"> -   </v>
          </cell>
          <cell r="D2476" t="str">
            <v xml:space="preserve"> -   </v>
          </cell>
          <cell r="E2476" t="str">
            <v xml:space="preserve"> -   </v>
          </cell>
          <cell r="F2476" t="str">
            <v xml:space="preserve"> -   </v>
          </cell>
          <cell r="G2476">
            <v>0</v>
          </cell>
        </row>
        <row r="2477">
          <cell r="A2477" t="str">
            <v>5.1.3.9.00.0000</v>
          </cell>
          <cell r="B2477" t="str">
            <v>OTROS SERVICIOS GENERALES</v>
          </cell>
          <cell r="C2477" t="str">
            <v xml:space="preserve"> -   </v>
          </cell>
          <cell r="D2477">
            <v>144724324.28</v>
          </cell>
          <cell r="E2477">
            <v>6717064.5099999998</v>
          </cell>
          <cell r="F2477">
            <v>138007259.77000001</v>
          </cell>
          <cell r="G2477">
            <v>289448648.56</v>
          </cell>
        </row>
        <row r="2478">
          <cell r="A2478" t="str">
            <v>5.1.3.9.01.0000</v>
          </cell>
          <cell r="B2478" t="str">
            <v>SERVICIOS FUNERARIOS Y DE CEMENTERIOS</v>
          </cell>
          <cell r="C2478" t="str">
            <v xml:space="preserve"> -   </v>
          </cell>
          <cell r="D2478">
            <v>32117.59</v>
          </cell>
          <cell r="E2478" t="str">
            <v xml:space="preserve"> -   </v>
          </cell>
          <cell r="F2478">
            <v>32117.59</v>
          </cell>
          <cell r="G2478">
            <v>64235.18</v>
          </cell>
        </row>
        <row r="2479">
          <cell r="A2479" t="str">
            <v>5.1.3.9.01.0001</v>
          </cell>
          <cell r="B2479" t="str">
            <v>GASTOS FUNERARIOS</v>
          </cell>
          <cell r="C2479" t="str">
            <v xml:space="preserve"> -   </v>
          </cell>
          <cell r="D2479" t="str">
            <v xml:space="preserve"> -   </v>
          </cell>
          <cell r="E2479" t="str">
            <v xml:space="preserve"> -   </v>
          </cell>
          <cell r="F2479" t="str">
            <v xml:space="preserve"> -   </v>
          </cell>
          <cell r="G2479">
            <v>0</v>
          </cell>
        </row>
        <row r="2480">
          <cell r="A2480" t="str">
            <v>5.1.3.9.01.0002</v>
          </cell>
          <cell r="B2480" t="str">
            <v>ATAÚDES Y ARREGLOS</v>
          </cell>
          <cell r="C2480" t="str">
            <v xml:space="preserve"> -   </v>
          </cell>
          <cell r="D2480">
            <v>32117.59</v>
          </cell>
          <cell r="E2480" t="str">
            <v xml:space="preserve"> -   </v>
          </cell>
          <cell r="F2480">
            <v>32117.59</v>
          </cell>
          <cell r="G2480">
            <v>64235.18</v>
          </cell>
        </row>
        <row r="2481">
          <cell r="A2481" t="str">
            <v>5.1.3.9.02.0000</v>
          </cell>
          <cell r="B2481" t="str">
            <v>IMPUESTOS Y DERECHOS</v>
          </cell>
          <cell r="C2481" t="str">
            <v xml:space="preserve"> -   </v>
          </cell>
          <cell r="D2481">
            <v>5603635.5</v>
          </cell>
          <cell r="E2481" t="str">
            <v xml:space="preserve"> -   </v>
          </cell>
          <cell r="F2481">
            <v>5603635.5</v>
          </cell>
          <cell r="G2481">
            <v>11207271</v>
          </cell>
        </row>
        <row r="2482">
          <cell r="A2482" t="str">
            <v>5.1.3.9.02.0001</v>
          </cell>
          <cell r="B2482" t="str">
            <v>REFRENDOS, PLACAS Y TENENCIAS</v>
          </cell>
          <cell r="C2482" t="str">
            <v xml:space="preserve"> -   </v>
          </cell>
          <cell r="D2482">
            <v>5402058.5</v>
          </cell>
          <cell r="E2482" t="str">
            <v xml:space="preserve"> -   </v>
          </cell>
          <cell r="F2482">
            <v>5402058.5</v>
          </cell>
          <cell r="G2482">
            <v>10804117</v>
          </cell>
        </row>
        <row r="2483">
          <cell r="A2483" t="str">
            <v>5.1.3.9.02.0002</v>
          </cell>
          <cell r="B2483" t="str">
            <v>PAGO DE DERECHOS DIVERSOS</v>
          </cell>
          <cell r="C2483" t="str">
            <v xml:space="preserve"> -   </v>
          </cell>
          <cell r="D2483">
            <v>201577</v>
          </cell>
          <cell r="E2483" t="str">
            <v xml:space="preserve"> -   </v>
          </cell>
          <cell r="F2483">
            <v>201577</v>
          </cell>
          <cell r="G2483">
            <v>403154</v>
          </cell>
        </row>
        <row r="2484">
          <cell r="A2484" t="str">
            <v>5.1.3.9.02.0003</v>
          </cell>
          <cell r="B2484" t="str">
            <v>PAGO DE IMPUESTOS DIVERSOS</v>
          </cell>
          <cell r="C2484" t="str">
            <v xml:space="preserve"> -   </v>
          </cell>
          <cell r="D2484" t="str">
            <v xml:space="preserve"> -   </v>
          </cell>
          <cell r="E2484" t="str">
            <v xml:space="preserve"> -   </v>
          </cell>
          <cell r="F2484" t="str">
            <v xml:space="preserve"> -   </v>
          </cell>
          <cell r="G2484">
            <v>0</v>
          </cell>
        </row>
        <row r="2485">
          <cell r="A2485" t="str">
            <v>5.1.3.9.03.0000</v>
          </cell>
          <cell r="B2485" t="str">
            <v>IMPUESTOS Y DERECHOS DE IMPORTACIÓN</v>
          </cell>
          <cell r="C2485" t="str">
            <v xml:space="preserve"> -   </v>
          </cell>
          <cell r="D2485" t="str">
            <v xml:space="preserve"> -   </v>
          </cell>
          <cell r="E2485" t="str">
            <v xml:space="preserve"> -   </v>
          </cell>
          <cell r="F2485" t="str">
            <v xml:space="preserve"> -   </v>
          </cell>
          <cell r="G2485">
            <v>0</v>
          </cell>
        </row>
        <row r="2486">
          <cell r="A2486" t="str">
            <v>5.1.3.9.04.0000</v>
          </cell>
          <cell r="B2486" t="str">
            <v>SENTENCIAS Y RESOLUCIONES POR AUTORIDAD COMPETENTE</v>
          </cell>
          <cell r="C2486" t="str">
            <v xml:space="preserve"> -   </v>
          </cell>
          <cell r="D2486">
            <v>9069789.5999999996</v>
          </cell>
          <cell r="E2486">
            <v>213326.66</v>
          </cell>
          <cell r="F2486">
            <v>8856462.9399999995</v>
          </cell>
          <cell r="G2486">
            <v>18139579.199999999</v>
          </cell>
        </row>
        <row r="2487">
          <cell r="A2487" t="str">
            <v>5.1.3.9.04.0001</v>
          </cell>
          <cell r="B2487" t="str">
            <v>SENTENCIAS Y RESOLUCIONES POR AUTORIDAD COMPETENTE JUDICIAL</v>
          </cell>
          <cell r="C2487" t="str">
            <v xml:space="preserve"> -   </v>
          </cell>
          <cell r="D2487">
            <v>4951443.3499999996</v>
          </cell>
          <cell r="E2487">
            <v>207866.69</v>
          </cell>
          <cell r="F2487">
            <v>4743576.66</v>
          </cell>
          <cell r="G2487">
            <v>9902886.6999999993</v>
          </cell>
        </row>
        <row r="2488">
          <cell r="A2488" t="str">
            <v>5.1.3.9.04.0002</v>
          </cell>
          <cell r="B2488" t="str">
            <v>SENTENCIAS Y RESOLUCIONES POR AUTORIDAD COMPETENTE  INTERNO</v>
          </cell>
          <cell r="C2488" t="str">
            <v xml:space="preserve"> -   </v>
          </cell>
          <cell r="D2488">
            <v>4118346.25</v>
          </cell>
          <cell r="E2488">
            <v>5459.97</v>
          </cell>
          <cell r="F2488">
            <v>4112886.28</v>
          </cell>
          <cell r="G2488">
            <v>8236692.5</v>
          </cell>
        </row>
        <row r="2489">
          <cell r="A2489" t="str">
            <v>5.1.3.9.04.0003</v>
          </cell>
          <cell r="B2489" t="str">
            <v>SENTENCIAS Y RESOLUCIONES RECURSOS HUMANOS</v>
          </cell>
          <cell r="C2489" t="str">
            <v xml:space="preserve"> -   </v>
          </cell>
          <cell r="D2489" t="str">
            <v xml:space="preserve"> -   </v>
          </cell>
          <cell r="E2489" t="str">
            <v xml:space="preserve"> -   </v>
          </cell>
          <cell r="F2489" t="str">
            <v xml:space="preserve"> -   </v>
          </cell>
          <cell r="G2489">
            <v>0</v>
          </cell>
        </row>
        <row r="2490">
          <cell r="A2490" t="str">
            <v>5.1.3.9.05.0000</v>
          </cell>
          <cell r="B2490" t="str">
            <v>PENAS, MULTAS, ACCESORIOS Y ACTUALIZACIONES</v>
          </cell>
          <cell r="C2490" t="str">
            <v xml:space="preserve"> -   </v>
          </cell>
          <cell r="D2490">
            <v>11733002.32</v>
          </cell>
          <cell r="E2490">
            <v>247955.85</v>
          </cell>
          <cell r="F2490">
            <v>11485046.470000001</v>
          </cell>
          <cell r="G2490">
            <v>23466004.640000001</v>
          </cell>
        </row>
        <row r="2491">
          <cell r="A2491" t="str">
            <v>5.1.3.9.05.0001</v>
          </cell>
          <cell r="B2491" t="str">
            <v>PENAS, MULTAS, ACCESORIOS Y ACTUALIZACIONES</v>
          </cell>
          <cell r="C2491" t="str">
            <v xml:space="preserve"> -   </v>
          </cell>
          <cell r="D2491">
            <v>9415077.3200000003</v>
          </cell>
          <cell r="E2491">
            <v>18518.849999999999</v>
          </cell>
          <cell r="F2491">
            <v>9396558.4700000007</v>
          </cell>
          <cell r="G2491">
            <v>18830154.640000001</v>
          </cell>
        </row>
        <row r="2492">
          <cell r="A2492" t="str">
            <v>5.1.3.9.05.0002</v>
          </cell>
          <cell r="B2492" t="str">
            <v>REINTEGRO Y/O DEVOLUCIONES DIVERSAS FONDOS FEDERALES Y ESTATALES</v>
          </cell>
          <cell r="C2492" t="str">
            <v xml:space="preserve"> -   </v>
          </cell>
          <cell r="D2492">
            <v>2317925</v>
          </cell>
          <cell r="E2492">
            <v>229437</v>
          </cell>
          <cell r="F2492">
            <v>2088488</v>
          </cell>
          <cell r="G2492">
            <v>4635850</v>
          </cell>
        </row>
        <row r="2493">
          <cell r="A2493" t="str">
            <v>5.1.3.9.05.0003</v>
          </cell>
          <cell r="B2493" t="str">
            <v>RECARGOS Y ACTUALIZACIONES IMPUESTOS FEDERALES</v>
          </cell>
          <cell r="C2493" t="str">
            <v xml:space="preserve"> -   </v>
          </cell>
          <cell r="D2493" t="str">
            <v xml:space="preserve"> -   </v>
          </cell>
          <cell r="E2493" t="str">
            <v xml:space="preserve"> -   </v>
          </cell>
          <cell r="F2493" t="str">
            <v xml:space="preserve"> -   </v>
          </cell>
          <cell r="G2493">
            <v>0</v>
          </cell>
        </row>
        <row r="2494">
          <cell r="A2494" t="str">
            <v>5.1.3.9.06.0000</v>
          </cell>
          <cell r="B2494" t="str">
            <v>OTROS GASTOS POR RESPONSABILIDADES</v>
          </cell>
          <cell r="C2494" t="str">
            <v xml:space="preserve"> -   </v>
          </cell>
          <cell r="D2494">
            <v>63571.9</v>
          </cell>
          <cell r="E2494" t="str">
            <v xml:space="preserve"> -   </v>
          </cell>
          <cell r="F2494">
            <v>63571.9</v>
          </cell>
          <cell r="G2494">
            <v>127143.8</v>
          </cell>
        </row>
        <row r="2495">
          <cell r="A2495" t="str">
            <v>5.1.3.9.06.0001</v>
          </cell>
          <cell r="B2495" t="str">
            <v>DEDUCIBLES POR ACCIDENTES</v>
          </cell>
          <cell r="C2495" t="str">
            <v xml:space="preserve"> -   </v>
          </cell>
          <cell r="D2495" t="str">
            <v xml:space="preserve"> -   </v>
          </cell>
          <cell r="E2495" t="str">
            <v xml:space="preserve"> -   </v>
          </cell>
          <cell r="F2495" t="str">
            <v xml:space="preserve"> -   </v>
          </cell>
          <cell r="G2495">
            <v>0</v>
          </cell>
        </row>
        <row r="2496">
          <cell r="A2496" t="str">
            <v>5.1.3.9.06.0002</v>
          </cell>
          <cell r="B2496" t="str">
            <v>SEGUROS DE RESPONSABILIDAD CIVIL</v>
          </cell>
          <cell r="C2496" t="str">
            <v xml:space="preserve"> -   </v>
          </cell>
          <cell r="D2496">
            <v>63571.9</v>
          </cell>
          <cell r="E2496" t="str">
            <v xml:space="preserve"> -   </v>
          </cell>
          <cell r="F2496">
            <v>63571.9</v>
          </cell>
          <cell r="G2496">
            <v>127143.8</v>
          </cell>
        </row>
        <row r="2497">
          <cell r="A2497" t="str">
            <v>5.1.3.9.06.0003</v>
          </cell>
          <cell r="B2497" t="str">
            <v>SEGUROS DE OBRA DE ARTE</v>
          </cell>
          <cell r="C2497" t="str">
            <v xml:space="preserve"> -   </v>
          </cell>
          <cell r="D2497" t="str">
            <v xml:space="preserve"> -   </v>
          </cell>
          <cell r="E2497" t="str">
            <v xml:space="preserve"> -   </v>
          </cell>
          <cell r="F2497" t="str">
            <v xml:space="preserve"> -   </v>
          </cell>
          <cell r="G2497">
            <v>0</v>
          </cell>
        </row>
        <row r="2498">
          <cell r="A2498" t="str">
            <v>5.1.3.9.08.0000</v>
          </cell>
          <cell r="B2498" t="str">
            <v>IMPUESTO SOBRE NÓMINAS Y OTROS QUE SE DERIVEN DE UNA RELACIÓN LABORAL</v>
          </cell>
          <cell r="C2498" t="str">
            <v xml:space="preserve"> -   </v>
          </cell>
          <cell r="D2498">
            <v>53039366</v>
          </cell>
          <cell r="E2498">
            <v>6255782</v>
          </cell>
          <cell r="F2498">
            <v>46783584</v>
          </cell>
          <cell r="G2498">
            <v>106078732</v>
          </cell>
        </row>
        <row r="2499">
          <cell r="A2499" t="str">
            <v>5.1.3.9.08.0001</v>
          </cell>
          <cell r="B2499" t="str">
            <v>IMPUESTO SOBRE NÓMINAS Y OTROS QUE SE DERIVEN DE UNA RELACIÓN LABORAL</v>
          </cell>
          <cell r="C2499" t="str">
            <v xml:space="preserve"> -   </v>
          </cell>
          <cell r="D2499">
            <v>53039366</v>
          </cell>
          <cell r="E2499">
            <v>6255782</v>
          </cell>
          <cell r="F2499">
            <v>46783584</v>
          </cell>
          <cell r="G2499">
            <v>106078732</v>
          </cell>
        </row>
        <row r="2500">
          <cell r="A2500" t="str">
            <v>5.1.3.9.09.0000</v>
          </cell>
          <cell r="B2500" t="str">
            <v>OTROS SERVICIOS GENERALES</v>
          </cell>
          <cell r="C2500" t="str">
            <v xml:space="preserve"> -   </v>
          </cell>
          <cell r="D2500">
            <v>65182841.369999997</v>
          </cell>
          <cell r="E2500" t="str">
            <v xml:space="preserve"> -   </v>
          </cell>
          <cell r="F2500">
            <v>65182841.369999997</v>
          </cell>
          <cell r="G2500">
            <v>130365682.73999999</v>
          </cell>
        </row>
        <row r="2501">
          <cell r="A2501" t="str">
            <v>5.1.3.9.09.0001</v>
          </cell>
          <cell r="B2501" t="str">
            <v>SUSCRIPCIONES Y CUOTAS</v>
          </cell>
          <cell r="C2501" t="str">
            <v xml:space="preserve"> -   </v>
          </cell>
          <cell r="D2501">
            <v>1043369.61</v>
          </cell>
          <cell r="E2501" t="str">
            <v xml:space="preserve"> -   </v>
          </cell>
          <cell r="F2501">
            <v>1043369.61</v>
          </cell>
          <cell r="G2501">
            <v>2086739.22</v>
          </cell>
        </row>
        <row r="2502">
          <cell r="A2502" t="str">
            <v>5.1.3.9.09.0002</v>
          </cell>
          <cell r="B2502" t="str">
            <v>GASTOS DE TRANSICIÓN</v>
          </cell>
          <cell r="C2502" t="str">
            <v xml:space="preserve"> -   </v>
          </cell>
          <cell r="D2502" t="str">
            <v xml:space="preserve"> -   </v>
          </cell>
          <cell r="E2502" t="str">
            <v xml:space="preserve"> -   </v>
          </cell>
          <cell r="F2502" t="str">
            <v xml:space="preserve"> -   </v>
          </cell>
          <cell r="G2502">
            <v>0</v>
          </cell>
        </row>
        <row r="2503">
          <cell r="A2503" t="str">
            <v>5.1.3.9.09.0003</v>
          </cell>
          <cell r="B2503" t="str">
            <v>SERVICIO OPERACIÓN GPS</v>
          </cell>
          <cell r="C2503" t="str">
            <v xml:space="preserve"> -   </v>
          </cell>
          <cell r="D2503" t="str">
            <v xml:space="preserve"> -   </v>
          </cell>
          <cell r="E2503" t="str">
            <v xml:space="preserve"> -   </v>
          </cell>
          <cell r="F2503" t="str">
            <v xml:space="preserve"> -   </v>
          </cell>
          <cell r="G2503">
            <v>0</v>
          </cell>
        </row>
        <row r="2504">
          <cell r="A2504" t="str">
            <v>5.1.3.9.09.0004</v>
          </cell>
          <cell r="B2504" t="str">
            <v>SERVICIO DE MONITOREO METROPOLITANO</v>
          </cell>
          <cell r="C2504" t="str">
            <v xml:space="preserve"> -   </v>
          </cell>
          <cell r="D2504" t="str">
            <v xml:space="preserve"> -   </v>
          </cell>
          <cell r="E2504" t="str">
            <v xml:space="preserve"> -   </v>
          </cell>
          <cell r="F2504" t="str">
            <v xml:space="preserve"> -   </v>
          </cell>
          <cell r="G2504">
            <v>0</v>
          </cell>
        </row>
        <row r="2505">
          <cell r="A2505" t="str">
            <v>5.1.3.9.09.0005</v>
          </cell>
          <cell r="B2505" t="str">
            <v>DIVERSOS SERVICIOS</v>
          </cell>
          <cell r="C2505" t="str">
            <v xml:space="preserve"> -   </v>
          </cell>
          <cell r="D2505">
            <v>1427461.64</v>
          </cell>
          <cell r="E2505" t="str">
            <v xml:space="preserve"> -   </v>
          </cell>
          <cell r="F2505">
            <v>1427461.64</v>
          </cell>
          <cell r="G2505">
            <v>2854923.28</v>
          </cell>
        </row>
        <row r="2506">
          <cell r="A2506" t="str">
            <v>5.1.3.9.09.0006</v>
          </cell>
          <cell r="B2506" t="str">
            <v>CUENTA INTERNA PARA IVA</v>
          </cell>
          <cell r="C2506" t="str">
            <v xml:space="preserve"> -   </v>
          </cell>
          <cell r="D2506" t="str">
            <v xml:space="preserve"> -   </v>
          </cell>
          <cell r="E2506" t="str">
            <v xml:space="preserve"> -   </v>
          </cell>
          <cell r="F2506" t="str">
            <v xml:space="preserve"> -   </v>
          </cell>
          <cell r="G2506">
            <v>0</v>
          </cell>
        </row>
        <row r="2507">
          <cell r="A2507" t="str">
            <v>5.1.3.9.09.0007</v>
          </cell>
          <cell r="B2507" t="str">
            <v>REINTEGRO CHEQUES AÑOS ANTERIORES</v>
          </cell>
          <cell r="C2507" t="str">
            <v xml:space="preserve"> -   </v>
          </cell>
          <cell r="D2507" t="str">
            <v xml:space="preserve"> -   </v>
          </cell>
          <cell r="E2507" t="str">
            <v xml:space="preserve"> -   </v>
          </cell>
          <cell r="F2507" t="str">
            <v xml:space="preserve"> -   </v>
          </cell>
          <cell r="G2507">
            <v>0</v>
          </cell>
        </row>
        <row r="2508">
          <cell r="A2508" t="str">
            <v>5.1.3.9.09.0008</v>
          </cell>
          <cell r="B2508" t="str">
            <v>MANTENIMIENTO DE VÍAS PÚBLICA</v>
          </cell>
          <cell r="C2508" t="str">
            <v xml:space="preserve"> -   </v>
          </cell>
          <cell r="D2508">
            <v>62712010.119999997</v>
          </cell>
          <cell r="E2508" t="str">
            <v xml:space="preserve"> -   </v>
          </cell>
          <cell r="F2508">
            <v>62712010.119999997</v>
          </cell>
          <cell r="G2508">
            <v>125424020.23999999</v>
          </cell>
        </row>
        <row r="2509">
          <cell r="A2509" t="str">
            <v>5.1.3.9.09.0009</v>
          </cell>
          <cell r="B2509" t="str">
            <v>CUENTA INTERNA PARA IEPS</v>
          </cell>
          <cell r="C2509" t="str">
            <v xml:space="preserve"> -   </v>
          </cell>
          <cell r="D2509" t="str">
            <v xml:space="preserve"> -   </v>
          </cell>
          <cell r="E2509" t="str">
            <v xml:space="preserve"> -   </v>
          </cell>
          <cell r="F2509" t="str">
            <v xml:space="preserve"> -   </v>
          </cell>
          <cell r="G2509">
            <v>0</v>
          </cell>
        </row>
        <row r="2510">
          <cell r="A2510" t="str">
            <v>5.1.3.9.09.0010</v>
          </cell>
          <cell r="B2510" t="str">
            <v>DEVOLUCIÓN  CONTRIBUCIONES EJERCICIOS ANTERIORES</v>
          </cell>
          <cell r="C2510" t="str">
            <v xml:space="preserve"> -   </v>
          </cell>
          <cell r="D2510" t="str">
            <v xml:space="preserve"> -   </v>
          </cell>
          <cell r="E2510" t="str">
            <v xml:space="preserve"> -   </v>
          </cell>
          <cell r="F2510" t="str">
            <v xml:space="preserve"> -   </v>
          </cell>
          <cell r="G2510">
            <v>0</v>
          </cell>
        </row>
        <row r="2511">
          <cell r="A2511" t="str">
            <v>5.1.3.9.09.0011</v>
          </cell>
          <cell r="B2511" t="str">
            <v>REINTEGRO DE RECURSOS FEDERALES</v>
          </cell>
          <cell r="C2511" t="str">
            <v xml:space="preserve"> -   </v>
          </cell>
          <cell r="D2511" t="str">
            <v xml:space="preserve"> -   </v>
          </cell>
          <cell r="E2511" t="str">
            <v xml:space="preserve"> -   </v>
          </cell>
          <cell r="F2511" t="str">
            <v xml:space="preserve"> -   </v>
          </cell>
          <cell r="G2511">
            <v>0</v>
          </cell>
        </row>
        <row r="2512">
          <cell r="A2512" t="str">
            <v>5.2.0.0.00.0000</v>
          </cell>
          <cell r="B2512" t="str">
            <v>TRANSFERENCIAS, ASIGNACIONES, SUBSIDIOS Y OTRAS AYUDAS</v>
          </cell>
          <cell r="C2512" t="str">
            <v xml:space="preserve"> -   </v>
          </cell>
          <cell r="D2512">
            <v>552482381.80999994</v>
          </cell>
          <cell r="E2512">
            <v>21032928.809999999</v>
          </cell>
          <cell r="F2512">
            <v>531449453</v>
          </cell>
          <cell r="G2512">
            <v>1104964763.6199999</v>
          </cell>
        </row>
        <row r="2513">
          <cell r="A2513" t="str">
            <v>5.2.1.0.00.0000</v>
          </cell>
          <cell r="B2513" t="str">
            <v>TRANSFERENCIAS INTERNAS Y ASIGNACIONES AL SECTOR PÚBLICO</v>
          </cell>
          <cell r="C2513" t="str">
            <v xml:space="preserve"> -   </v>
          </cell>
          <cell r="D2513" t="str">
            <v xml:space="preserve"> -   </v>
          </cell>
          <cell r="E2513" t="str">
            <v xml:space="preserve"> -   </v>
          </cell>
          <cell r="F2513" t="str">
            <v xml:space="preserve"> -   </v>
          </cell>
          <cell r="G2513">
            <v>0</v>
          </cell>
        </row>
        <row r="2514">
          <cell r="A2514" t="str">
            <v>5.2.1.1.00.0000</v>
          </cell>
          <cell r="B2514" t="str">
            <v>ASIGNACIONES AL SECTOR PÚBLICO</v>
          </cell>
          <cell r="C2514" t="str">
            <v xml:space="preserve"> -   </v>
          </cell>
          <cell r="D2514" t="str">
            <v xml:space="preserve"> -   </v>
          </cell>
          <cell r="E2514" t="str">
            <v xml:space="preserve"> -   </v>
          </cell>
          <cell r="F2514" t="str">
            <v xml:space="preserve"> -   </v>
          </cell>
          <cell r="G2514">
            <v>0</v>
          </cell>
        </row>
        <row r="2515">
          <cell r="A2515" t="str">
            <v>5.2.1.1.01.0000</v>
          </cell>
          <cell r="B2515" t="str">
            <v>ASIGNACIONES AL SECTOR PÚBLICO</v>
          </cell>
          <cell r="C2515" t="str">
            <v xml:space="preserve"> -   </v>
          </cell>
          <cell r="D2515" t="str">
            <v xml:space="preserve"> -   </v>
          </cell>
          <cell r="E2515" t="str">
            <v xml:space="preserve"> -   </v>
          </cell>
          <cell r="F2515" t="str">
            <v xml:space="preserve"> -   </v>
          </cell>
          <cell r="G2515">
            <v>0</v>
          </cell>
        </row>
        <row r="2516">
          <cell r="A2516" t="str">
            <v>5.2.1.2.00.0000</v>
          </cell>
          <cell r="B2516" t="str">
            <v>TRANSFERENCIAS INTERNAS AL SECTOR PÚBLICO</v>
          </cell>
          <cell r="C2516" t="str">
            <v xml:space="preserve"> -   </v>
          </cell>
          <cell r="D2516" t="str">
            <v xml:space="preserve"> -   </v>
          </cell>
          <cell r="E2516" t="str">
            <v xml:space="preserve"> -   </v>
          </cell>
          <cell r="F2516" t="str">
            <v xml:space="preserve"> -   </v>
          </cell>
          <cell r="G2516">
            <v>0</v>
          </cell>
        </row>
        <row r="2517">
          <cell r="A2517" t="str">
            <v>5.2.1.2.01.0000</v>
          </cell>
          <cell r="B2517" t="str">
            <v>TRANSFERENCIAS INTERNAS AL SECTOR PÚBLICO</v>
          </cell>
          <cell r="C2517" t="str">
            <v xml:space="preserve"> -   </v>
          </cell>
          <cell r="D2517" t="str">
            <v xml:space="preserve"> -   </v>
          </cell>
          <cell r="E2517" t="str">
            <v xml:space="preserve"> -   </v>
          </cell>
          <cell r="F2517" t="str">
            <v xml:space="preserve"> -   </v>
          </cell>
          <cell r="G2517">
            <v>0</v>
          </cell>
        </row>
        <row r="2518">
          <cell r="A2518" t="str">
            <v>5.2.1.2.01.0001</v>
          </cell>
          <cell r="B2518" t="str">
            <v>TRANSFERENCIAS INTERNAS AL SECTOR PÚBLICO</v>
          </cell>
          <cell r="C2518" t="str">
            <v xml:space="preserve"> -   </v>
          </cell>
          <cell r="D2518" t="str">
            <v xml:space="preserve"> -   </v>
          </cell>
          <cell r="E2518" t="str">
            <v xml:space="preserve"> -   </v>
          </cell>
          <cell r="F2518" t="str">
            <v xml:space="preserve"> -   </v>
          </cell>
          <cell r="G2518">
            <v>0</v>
          </cell>
        </row>
        <row r="2519">
          <cell r="A2519" t="str">
            <v>5.2.2.0.00.0000</v>
          </cell>
          <cell r="B2519" t="str">
            <v>TRANSFERENCIAS AL RESTO DEL SECTOR PÚBLICO</v>
          </cell>
          <cell r="C2519" t="str">
            <v xml:space="preserve"> -   </v>
          </cell>
          <cell r="D2519">
            <v>66396944.390000001</v>
          </cell>
          <cell r="E2519" t="str">
            <v xml:space="preserve"> -   </v>
          </cell>
          <cell r="F2519">
            <v>66396944.390000001</v>
          </cell>
          <cell r="G2519">
            <v>132793888.78</v>
          </cell>
        </row>
        <row r="2520">
          <cell r="A2520" t="str">
            <v>5.2.2.1.00.0000</v>
          </cell>
          <cell r="B2520" t="str">
            <v>TRANSFERENCIAS A ENTIDADES PARAESTATALES</v>
          </cell>
          <cell r="C2520" t="str">
            <v xml:space="preserve"> -   </v>
          </cell>
          <cell r="D2520">
            <v>66396944.390000001</v>
          </cell>
          <cell r="E2520" t="str">
            <v xml:space="preserve"> -   </v>
          </cell>
          <cell r="F2520">
            <v>66396944.390000001</v>
          </cell>
          <cell r="G2520">
            <v>132793888.78</v>
          </cell>
        </row>
        <row r="2521">
          <cell r="A2521" t="str">
            <v>5.2.2.1.00.0001</v>
          </cell>
          <cell r="B2521" t="str">
            <v>TRANSFERENCIAS AL INSTITUTO DE JUVENTUD</v>
          </cell>
          <cell r="C2521" t="str">
            <v xml:space="preserve"> -   </v>
          </cell>
          <cell r="D2521">
            <v>18191000</v>
          </cell>
          <cell r="E2521" t="str">
            <v xml:space="preserve"> -   </v>
          </cell>
          <cell r="F2521">
            <v>18191000</v>
          </cell>
          <cell r="G2521">
            <v>36382000</v>
          </cell>
        </row>
        <row r="2522">
          <cell r="A2522" t="str">
            <v>5.2.2.1.00.0002</v>
          </cell>
          <cell r="B2522" t="str">
            <v>TRANSFERENCIAS AL INSTITUTO DE MUJER</v>
          </cell>
          <cell r="C2522" t="str">
            <v xml:space="preserve"> -   </v>
          </cell>
          <cell r="D2522">
            <v>27515604.420000002</v>
          </cell>
          <cell r="E2522" t="str">
            <v xml:space="preserve"> -   </v>
          </cell>
          <cell r="F2522">
            <v>27515604.420000002</v>
          </cell>
          <cell r="G2522">
            <v>55031208.840000004</v>
          </cell>
        </row>
        <row r="2523">
          <cell r="A2523" t="str">
            <v>5.2.2.1.00.0003</v>
          </cell>
          <cell r="B2523" t="str">
            <v>TRANSFERENCIAS AL IMPLANC</v>
          </cell>
          <cell r="C2523" t="str">
            <v xml:space="preserve"> -   </v>
          </cell>
          <cell r="D2523">
            <v>20690339.969999999</v>
          </cell>
          <cell r="E2523" t="str">
            <v xml:space="preserve"> -   </v>
          </cell>
          <cell r="F2523">
            <v>20690339.969999999</v>
          </cell>
          <cell r="G2523">
            <v>41380679.939999998</v>
          </cell>
        </row>
        <row r="2524">
          <cell r="A2524" t="str">
            <v>5.2.2.2.00.0000</v>
          </cell>
          <cell r="B2524" t="str">
            <v>TRANSFERENCIAS A ENTIDADES FEDERATIVAS Y MUNICIPIOS</v>
          </cell>
          <cell r="C2524" t="str">
            <v xml:space="preserve"> -   </v>
          </cell>
          <cell r="D2524" t="str">
            <v xml:space="preserve"> -   </v>
          </cell>
          <cell r="E2524" t="str">
            <v xml:space="preserve"> -   </v>
          </cell>
          <cell r="F2524" t="str">
            <v xml:space="preserve"> -   </v>
          </cell>
          <cell r="G2524">
            <v>0</v>
          </cell>
        </row>
        <row r="2525">
          <cell r="A2525" t="str">
            <v>5.2.3.0.00.0000</v>
          </cell>
          <cell r="B2525" t="str">
            <v>SUBSIDIOS Y SUBVENCIONES</v>
          </cell>
          <cell r="C2525" t="str">
            <v xml:space="preserve"> -   </v>
          </cell>
          <cell r="D2525">
            <v>23000000</v>
          </cell>
          <cell r="E2525">
            <v>10000000</v>
          </cell>
          <cell r="F2525">
            <v>13000000</v>
          </cell>
          <cell r="G2525">
            <v>46000000</v>
          </cell>
        </row>
        <row r="2526">
          <cell r="A2526" t="str">
            <v>5.2.3.1.00.0000</v>
          </cell>
          <cell r="B2526" t="str">
            <v>SUBSIDIOS</v>
          </cell>
          <cell r="C2526" t="str">
            <v xml:space="preserve"> -   </v>
          </cell>
          <cell r="D2526">
            <v>23000000</v>
          </cell>
          <cell r="E2526">
            <v>10000000</v>
          </cell>
          <cell r="F2526">
            <v>13000000</v>
          </cell>
          <cell r="G2526">
            <v>46000000</v>
          </cell>
        </row>
        <row r="2527">
          <cell r="A2527" t="str">
            <v>5.2.3.1.01.0000</v>
          </cell>
          <cell r="B2527" t="str">
            <v>SUBSIDIOS A LA PRODUCCIÓN</v>
          </cell>
          <cell r="C2527" t="str">
            <v xml:space="preserve"> -   </v>
          </cell>
          <cell r="D2527" t="str">
            <v xml:space="preserve"> -   </v>
          </cell>
          <cell r="E2527" t="str">
            <v xml:space="preserve"> -   </v>
          </cell>
          <cell r="F2527" t="str">
            <v xml:space="preserve"> -   </v>
          </cell>
          <cell r="G2527">
            <v>0</v>
          </cell>
        </row>
        <row r="2528">
          <cell r="A2528" t="str">
            <v>5.2.3.1.02.0000</v>
          </cell>
          <cell r="B2528" t="str">
            <v>SUBSIDIOS A LA DISTRIBUCIÓN</v>
          </cell>
          <cell r="C2528" t="str">
            <v xml:space="preserve"> -   </v>
          </cell>
          <cell r="D2528" t="str">
            <v xml:space="preserve"> -   </v>
          </cell>
          <cell r="E2528" t="str">
            <v xml:space="preserve"> -   </v>
          </cell>
          <cell r="F2528" t="str">
            <v xml:space="preserve"> -   </v>
          </cell>
          <cell r="G2528">
            <v>0</v>
          </cell>
        </row>
        <row r="2529">
          <cell r="A2529" t="str">
            <v>5.2.3.1.03.0000</v>
          </cell>
          <cell r="B2529" t="str">
            <v>SUBSIDIOS A LA INVERSIÓN</v>
          </cell>
          <cell r="C2529" t="str">
            <v xml:space="preserve"> -   </v>
          </cell>
          <cell r="D2529" t="str">
            <v xml:space="preserve"> -   </v>
          </cell>
          <cell r="E2529" t="str">
            <v xml:space="preserve"> -   </v>
          </cell>
          <cell r="F2529" t="str">
            <v xml:space="preserve"> -   </v>
          </cell>
          <cell r="G2529">
            <v>0</v>
          </cell>
        </row>
        <row r="2530">
          <cell r="A2530" t="str">
            <v>5.2.3.1.04.0000</v>
          </cell>
          <cell r="B2530" t="str">
            <v>SUBSIDIOS A LA PRESTACIÓN DE SERVICIOS PÚBLICOS</v>
          </cell>
          <cell r="C2530" t="str">
            <v xml:space="preserve"> -   </v>
          </cell>
          <cell r="D2530" t="str">
            <v xml:space="preserve"> -   </v>
          </cell>
          <cell r="E2530" t="str">
            <v xml:space="preserve"> -   </v>
          </cell>
          <cell r="F2530" t="str">
            <v xml:space="preserve"> -   </v>
          </cell>
          <cell r="G2530">
            <v>0</v>
          </cell>
        </row>
        <row r="2531">
          <cell r="A2531" t="str">
            <v>5.2.3.1.05.0000</v>
          </cell>
          <cell r="B2531" t="str">
            <v>SUBSIDIOS PARA CUBRIR DIFERENCIAS EN TASAS DE INTERESES</v>
          </cell>
          <cell r="C2531" t="str">
            <v xml:space="preserve"> -   </v>
          </cell>
          <cell r="D2531">
            <v>23000000</v>
          </cell>
          <cell r="E2531">
            <v>10000000</v>
          </cell>
          <cell r="F2531">
            <v>13000000</v>
          </cell>
          <cell r="G2531">
            <v>46000000</v>
          </cell>
        </row>
        <row r="2532">
          <cell r="A2532" t="str">
            <v>5.2.3.1.05.0001</v>
          </cell>
          <cell r="B2532" t="str">
            <v>SUBSIDIOS PARA CUBRIR DIFERENCIAS DE TASAS DE INTERÉS</v>
          </cell>
          <cell r="C2532" t="str">
            <v xml:space="preserve"> -   </v>
          </cell>
          <cell r="D2532">
            <v>23000000</v>
          </cell>
          <cell r="E2532">
            <v>10000000</v>
          </cell>
          <cell r="F2532">
            <v>13000000</v>
          </cell>
          <cell r="G2532">
            <v>46000000</v>
          </cell>
        </row>
        <row r="2533">
          <cell r="A2533" t="str">
            <v>5.2.3.2.00.0000</v>
          </cell>
          <cell r="B2533" t="str">
            <v>SUBVENCIONES</v>
          </cell>
          <cell r="C2533" t="str">
            <v xml:space="preserve"> -   </v>
          </cell>
          <cell r="D2533" t="str">
            <v xml:space="preserve"> -   </v>
          </cell>
          <cell r="E2533" t="str">
            <v xml:space="preserve"> -   </v>
          </cell>
          <cell r="F2533" t="str">
            <v xml:space="preserve"> -   </v>
          </cell>
          <cell r="G2533">
            <v>0</v>
          </cell>
        </row>
        <row r="2534">
          <cell r="A2534" t="str">
            <v>5.2.4.0.00.0000</v>
          </cell>
          <cell r="B2534" t="str">
            <v>AYUDAS SOCIALES</v>
          </cell>
          <cell r="C2534" t="str">
            <v xml:space="preserve"> -   </v>
          </cell>
          <cell r="D2534">
            <v>85660052.950000003</v>
          </cell>
          <cell r="E2534">
            <v>3910390.86</v>
          </cell>
          <cell r="F2534">
            <v>81749662.090000004</v>
          </cell>
          <cell r="G2534">
            <v>171320105.90000001</v>
          </cell>
        </row>
        <row r="2535">
          <cell r="A2535" t="str">
            <v>5.2.4.1.00.0000</v>
          </cell>
          <cell r="B2535" t="str">
            <v>AYUDAS SOCIALES A PERSONAS</v>
          </cell>
          <cell r="C2535" t="str">
            <v xml:space="preserve"> -   </v>
          </cell>
          <cell r="D2535">
            <v>62020753.119999997</v>
          </cell>
          <cell r="E2535">
            <v>3090390.86</v>
          </cell>
          <cell r="F2535">
            <v>58930362.259999998</v>
          </cell>
          <cell r="G2535">
            <v>124041506.23999999</v>
          </cell>
        </row>
        <row r="2536">
          <cell r="A2536" t="str">
            <v>5.2.4.1.01.0000</v>
          </cell>
          <cell r="B2536" t="str">
            <v>AYUDAS SOCIALES A PERSONAS</v>
          </cell>
          <cell r="C2536" t="str">
            <v xml:space="preserve"> -   </v>
          </cell>
          <cell r="D2536">
            <v>62020753.119999997</v>
          </cell>
          <cell r="E2536">
            <v>3090390.86</v>
          </cell>
          <cell r="F2536">
            <v>58930362.259999998</v>
          </cell>
          <cell r="G2536">
            <v>124041506.23999999</v>
          </cell>
        </row>
        <row r="2537">
          <cell r="A2537" t="str">
            <v>5.2.4.1.01.0001</v>
          </cell>
          <cell r="B2537" t="str">
            <v>AYUDAS SOCIALES A PERSONAS</v>
          </cell>
          <cell r="C2537" t="str">
            <v xml:space="preserve"> -   </v>
          </cell>
          <cell r="D2537">
            <v>7308905.3399999999</v>
          </cell>
          <cell r="E2537">
            <v>1361371.63</v>
          </cell>
          <cell r="F2537">
            <v>5947533.71</v>
          </cell>
          <cell r="G2537">
            <v>14617810.68</v>
          </cell>
        </row>
        <row r="2538">
          <cell r="A2538" t="str">
            <v>5.2.4.1.01.0002</v>
          </cell>
          <cell r="B2538" t="str">
            <v>DESPENSAS A PERSONAS DE ESCASOS RECURSOS</v>
          </cell>
          <cell r="C2538" t="str">
            <v xml:space="preserve"> -   </v>
          </cell>
          <cell r="D2538">
            <v>22687032.59</v>
          </cell>
          <cell r="E2538" t="str">
            <v xml:space="preserve"> -   </v>
          </cell>
          <cell r="F2538">
            <v>22687032.59</v>
          </cell>
          <cell r="G2538">
            <v>45374065.18</v>
          </cell>
        </row>
        <row r="2539">
          <cell r="A2539" t="str">
            <v>5.2.4.1.01.0004</v>
          </cell>
          <cell r="B2539" t="str">
            <v>ATENCIÓN MÉDICA A PERSONAS DE ESCASOS RECURSOS</v>
          </cell>
          <cell r="C2539" t="str">
            <v xml:space="preserve"> -   </v>
          </cell>
          <cell r="D2539">
            <v>6034631.96</v>
          </cell>
          <cell r="E2539">
            <v>1656373.23</v>
          </cell>
          <cell r="F2539">
            <v>4378258.7300000004</v>
          </cell>
          <cell r="G2539">
            <v>12069263.92</v>
          </cell>
        </row>
        <row r="2540">
          <cell r="A2540" t="str">
            <v>5.2.4.1.01.0005</v>
          </cell>
          <cell r="B2540" t="str">
            <v>APOYO DE ÚTILES ESCOLARES</v>
          </cell>
          <cell r="C2540" t="str">
            <v xml:space="preserve"> -   </v>
          </cell>
          <cell r="D2540">
            <v>22105458.800000001</v>
          </cell>
          <cell r="E2540" t="str">
            <v xml:space="preserve"> -   </v>
          </cell>
          <cell r="F2540">
            <v>22105458.800000001</v>
          </cell>
          <cell r="G2540">
            <v>44210917.600000001</v>
          </cell>
        </row>
        <row r="2541">
          <cell r="A2541" t="str">
            <v>5.2.4.1.01.0006</v>
          </cell>
          <cell r="B2541" t="str">
            <v>APOYOS DIVERSOS</v>
          </cell>
          <cell r="C2541" t="str">
            <v xml:space="preserve"> -   </v>
          </cell>
          <cell r="D2541" t="str">
            <v xml:space="preserve"> -   </v>
          </cell>
          <cell r="E2541" t="str">
            <v xml:space="preserve"> -   </v>
          </cell>
          <cell r="F2541" t="str">
            <v xml:space="preserve"> -   </v>
          </cell>
          <cell r="G2541">
            <v>0</v>
          </cell>
        </row>
        <row r="2542">
          <cell r="A2542" t="str">
            <v>5.2.4.1.01.0009</v>
          </cell>
          <cell r="B2542" t="str">
            <v>APOYOS A DEPORTISTAS DESTACADOS</v>
          </cell>
          <cell r="C2542" t="str">
            <v xml:space="preserve"> -   </v>
          </cell>
          <cell r="D2542" t="str">
            <v xml:space="preserve"> -   </v>
          </cell>
          <cell r="E2542" t="str">
            <v xml:space="preserve"> -   </v>
          </cell>
          <cell r="F2542" t="str">
            <v xml:space="preserve"> -   </v>
          </cell>
          <cell r="G2542">
            <v>0</v>
          </cell>
        </row>
        <row r="2543">
          <cell r="A2543" t="str">
            <v>5.2.4.1.01.0010</v>
          </cell>
          <cell r="B2543" t="str">
            <v>PRESUPUESTO PARTICIPATIVO</v>
          </cell>
          <cell r="C2543" t="str">
            <v xml:space="preserve"> -   </v>
          </cell>
          <cell r="D2543" t="str">
            <v xml:space="preserve"> -   </v>
          </cell>
          <cell r="E2543" t="str">
            <v xml:space="preserve"> -   </v>
          </cell>
          <cell r="F2543" t="str">
            <v xml:space="preserve"> -   </v>
          </cell>
          <cell r="G2543">
            <v>0</v>
          </cell>
        </row>
        <row r="2544">
          <cell r="A2544" t="str">
            <v>5.2.4.1.01.0011</v>
          </cell>
          <cell r="B2544" t="str">
            <v>FOMENTO ECONÓMICO</v>
          </cell>
          <cell r="C2544" t="str">
            <v xml:space="preserve"> -   </v>
          </cell>
          <cell r="D2544">
            <v>3884724.43</v>
          </cell>
          <cell r="E2544">
            <v>72646</v>
          </cell>
          <cell r="F2544">
            <v>3812078.43</v>
          </cell>
          <cell r="G2544">
            <v>7769448.8600000003</v>
          </cell>
        </row>
        <row r="2545">
          <cell r="A2545" t="str">
            <v>5.2.4.2.00.0000</v>
          </cell>
          <cell r="B2545" t="str">
            <v>BECAS</v>
          </cell>
          <cell r="C2545" t="str">
            <v xml:space="preserve"> -   </v>
          </cell>
          <cell r="D2545" t="str">
            <v xml:space="preserve"> -   </v>
          </cell>
          <cell r="E2545" t="str">
            <v xml:space="preserve"> -   </v>
          </cell>
          <cell r="F2545" t="str">
            <v xml:space="preserve"> -   </v>
          </cell>
          <cell r="G2545">
            <v>0</v>
          </cell>
        </row>
        <row r="2546">
          <cell r="A2546" t="str">
            <v>5.2.4.2.01.0000</v>
          </cell>
          <cell r="B2546" t="str">
            <v>BECAS Y OTRAS AYUDAS PARA PROGRAMAS DE CAPACITACIÓN</v>
          </cell>
          <cell r="C2546" t="str">
            <v xml:space="preserve"> -   </v>
          </cell>
          <cell r="D2546" t="str">
            <v xml:space="preserve"> -   </v>
          </cell>
          <cell r="E2546" t="str">
            <v xml:space="preserve"> -   </v>
          </cell>
          <cell r="F2546" t="str">
            <v xml:space="preserve"> -   </v>
          </cell>
          <cell r="G2546">
            <v>0</v>
          </cell>
        </row>
        <row r="2547">
          <cell r="A2547" t="str">
            <v>5.2.4.2.01.0001</v>
          </cell>
          <cell r="B2547" t="str">
            <v>BECAS Y OTRAS AYUDAS P/PROG. CAPACITACIÓN</v>
          </cell>
          <cell r="C2547" t="str">
            <v xml:space="preserve"> -   </v>
          </cell>
          <cell r="D2547" t="str">
            <v xml:space="preserve"> -   </v>
          </cell>
          <cell r="E2547" t="str">
            <v xml:space="preserve"> -   </v>
          </cell>
          <cell r="F2547" t="str">
            <v xml:space="preserve"> -   </v>
          </cell>
          <cell r="G2547">
            <v>0</v>
          </cell>
        </row>
        <row r="2548">
          <cell r="A2548" t="str">
            <v>5.2.4.2.01.0004</v>
          </cell>
          <cell r="B2548" t="str">
            <v>APOYOS ESCOLARES (BECAS) DIF</v>
          </cell>
          <cell r="C2548" t="str">
            <v xml:space="preserve"> -   </v>
          </cell>
          <cell r="D2548" t="str">
            <v xml:space="preserve"> -   </v>
          </cell>
          <cell r="E2548" t="str">
            <v xml:space="preserve"> -   </v>
          </cell>
          <cell r="F2548" t="str">
            <v xml:space="preserve"> -   </v>
          </cell>
          <cell r="G2548">
            <v>0</v>
          </cell>
        </row>
        <row r="2549">
          <cell r="A2549" t="str">
            <v>5.2.4.3.00.0000</v>
          </cell>
          <cell r="B2549" t="str">
            <v>AYUDAS SOCIALES A INSTITUCIONES</v>
          </cell>
          <cell r="C2549" t="str">
            <v xml:space="preserve"> -   </v>
          </cell>
          <cell r="D2549">
            <v>23639299.829999998</v>
          </cell>
          <cell r="E2549">
            <v>820000</v>
          </cell>
          <cell r="F2549">
            <v>22819299.829999998</v>
          </cell>
          <cell r="G2549">
            <v>47278599.659999996</v>
          </cell>
        </row>
        <row r="2550">
          <cell r="A2550" t="str">
            <v>5.2.4.3.01.0000</v>
          </cell>
          <cell r="B2550" t="str">
            <v>AYUDAS SOCIALES A INSTITUCIONES DE ENSEÑANZA</v>
          </cell>
          <cell r="C2550" t="str">
            <v xml:space="preserve"> -   </v>
          </cell>
          <cell r="D2550" t="str">
            <v xml:space="preserve"> -   </v>
          </cell>
          <cell r="E2550" t="str">
            <v xml:space="preserve"> -   </v>
          </cell>
          <cell r="F2550" t="str">
            <v xml:space="preserve"> -   </v>
          </cell>
          <cell r="G2550">
            <v>0</v>
          </cell>
        </row>
        <row r="2551">
          <cell r="A2551" t="str">
            <v>5.2.4.3.01.0001</v>
          </cell>
          <cell r="B2551" t="str">
            <v>APOYOS ECONÓMICOS A INSTITUCIONES DE ENSEÑANZA</v>
          </cell>
          <cell r="C2551" t="str">
            <v xml:space="preserve"> -   </v>
          </cell>
          <cell r="D2551" t="str">
            <v xml:space="preserve"> -   </v>
          </cell>
          <cell r="E2551" t="str">
            <v xml:space="preserve"> -   </v>
          </cell>
          <cell r="F2551" t="str">
            <v xml:space="preserve"> -   </v>
          </cell>
          <cell r="G2551">
            <v>0</v>
          </cell>
        </row>
        <row r="2552">
          <cell r="A2552" t="str">
            <v>5.2.4.3.01.0002</v>
          </cell>
          <cell r="B2552" t="str">
            <v>APOYOS EN ESPECIE A INSTITUCIONES DE ENSEÑANZA</v>
          </cell>
          <cell r="C2552" t="str">
            <v xml:space="preserve"> -   </v>
          </cell>
          <cell r="D2552" t="str">
            <v xml:space="preserve"> -   </v>
          </cell>
          <cell r="E2552" t="str">
            <v xml:space="preserve"> -   </v>
          </cell>
          <cell r="F2552" t="str">
            <v xml:space="preserve"> -   </v>
          </cell>
          <cell r="G2552">
            <v>0</v>
          </cell>
        </row>
        <row r="2553">
          <cell r="A2553" t="str">
            <v>5.2.4.3.02.0000</v>
          </cell>
          <cell r="B2553" t="str">
            <v>AYUDAS SOCIALES A ACTIVIDADES CIENTÍFICAS O ACADÉMICAS</v>
          </cell>
          <cell r="C2553" t="str">
            <v xml:space="preserve"> -   </v>
          </cell>
          <cell r="D2553" t="str">
            <v xml:space="preserve"> -   </v>
          </cell>
          <cell r="E2553" t="str">
            <v xml:space="preserve"> -   </v>
          </cell>
          <cell r="F2553" t="str">
            <v xml:space="preserve"> -   </v>
          </cell>
          <cell r="G2553">
            <v>0</v>
          </cell>
        </row>
        <row r="2554">
          <cell r="A2554" t="str">
            <v>5.2.4.3.03.0000</v>
          </cell>
          <cell r="B2554" t="str">
            <v>AYUDAS SOCIALES A INSTITUCIONES SIN FINES DE LUCRO</v>
          </cell>
          <cell r="C2554" t="str">
            <v xml:space="preserve"> -   </v>
          </cell>
          <cell r="D2554">
            <v>23639299.829999998</v>
          </cell>
          <cell r="E2554">
            <v>820000</v>
          </cell>
          <cell r="F2554">
            <v>22819299.829999998</v>
          </cell>
          <cell r="G2554">
            <v>47278599.659999996</v>
          </cell>
        </row>
        <row r="2555">
          <cell r="A2555" t="str">
            <v>5.2.4.3.03.0001</v>
          </cell>
          <cell r="B2555" t="str">
            <v>APORTACIONES A LA CRUZ VERDE</v>
          </cell>
          <cell r="C2555" t="str">
            <v xml:space="preserve"> -   </v>
          </cell>
          <cell r="D2555" t="str">
            <v xml:space="preserve"> -   </v>
          </cell>
          <cell r="E2555" t="str">
            <v xml:space="preserve"> -   </v>
          </cell>
          <cell r="F2555" t="str">
            <v xml:space="preserve"> -   </v>
          </cell>
          <cell r="G2555">
            <v>0</v>
          </cell>
        </row>
        <row r="2556">
          <cell r="A2556" t="str">
            <v>5.2.4.3.03.0002</v>
          </cell>
          <cell r="B2556" t="str">
            <v>APORTACIONES A LA CRUZ ROJA</v>
          </cell>
          <cell r="C2556" t="str">
            <v xml:space="preserve"> -   </v>
          </cell>
          <cell r="D2556">
            <v>3800000</v>
          </cell>
          <cell r="E2556" t="str">
            <v xml:space="preserve"> -   </v>
          </cell>
          <cell r="F2556">
            <v>3800000</v>
          </cell>
          <cell r="G2556">
            <v>7600000</v>
          </cell>
        </row>
        <row r="2557">
          <cell r="A2557" t="str">
            <v>5.2.4.3.03.0003</v>
          </cell>
          <cell r="B2557" t="str">
            <v>APORTACIONES A BOMBEROS</v>
          </cell>
          <cell r="C2557" t="str">
            <v xml:space="preserve"> -   </v>
          </cell>
          <cell r="D2557">
            <v>7000000</v>
          </cell>
          <cell r="E2557">
            <v>700000</v>
          </cell>
          <cell r="F2557">
            <v>6300000</v>
          </cell>
          <cell r="G2557">
            <v>14000000</v>
          </cell>
        </row>
        <row r="2558">
          <cell r="A2558" t="str">
            <v>5.2.4.3.03.0004</v>
          </cell>
          <cell r="B2558" t="str">
            <v>AYUDA SOCIAL  A INSTITUCIONES SIN FINES DE LUCRO</v>
          </cell>
          <cell r="C2558" t="str">
            <v xml:space="preserve"> -   </v>
          </cell>
          <cell r="D2558">
            <v>12839299.83</v>
          </cell>
          <cell r="E2558">
            <v>120000</v>
          </cell>
          <cell r="F2558">
            <v>12719299.83</v>
          </cell>
          <cell r="G2558">
            <v>25678599.66</v>
          </cell>
        </row>
        <row r="2559">
          <cell r="A2559" t="str">
            <v>5.2.4.3.03.0005</v>
          </cell>
          <cell r="B2559" t="str">
            <v>APORTACIONES A CENTROS ASISTENCIALES</v>
          </cell>
          <cell r="C2559" t="str">
            <v xml:space="preserve"> -   </v>
          </cell>
          <cell r="D2559" t="str">
            <v xml:space="preserve"> -   </v>
          </cell>
          <cell r="E2559" t="str">
            <v xml:space="preserve"> -   </v>
          </cell>
          <cell r="F2559" t="str">
            <v xml:space="preserve"> -   </v>
          </cell>
          <cell r="G2559">
            <v>0</v>
          </cell>
        </row>
        <row r="2560">
          <cell r="A2560" t="str">
            <v>5.2.4.3.03.0006</v>
          </cell>
          <cell r="B2560" t="str">
            <v>APORTACIONES A ASOCIACIONES CIVILES</v>
          </cell>
          <cell r="C2560" t="str">
            <v xml:space="preserve"> -   </v>
          </cell>
          <cell r="D2560" t="str">
            <v xml:space="preserve"> -   </v>
          </cell>
          <cell r="E2560" t="str">
            <v xml:space="preserve"> -   </v>
          </cell>
          <cell r="F2560" t="str">
            <v xml:space="preserve"> -   </v>
          </cell>
          <cell r="G2560">
            <v>0</v>
          </cell>
        </row>
        <row r="2561">
          <cell r="A2561" t="str">
            <v>5.2.4.3.04.0000</v>
          </cell>
          <cell r="B2561" t="str">
            <v>AYUDAS SOCIALES A COOPERATIVAS</v>
          </cell>
          <cell r="C2561" t="str">
            <v xml:space="preserve"> -   </v>
          </cell>
          <cell r="D2561" t="str">
            <v xml:space="preserve"> -   </v>
          </cell>
          <cell r="E2561" t="str">
            <v xml:space="preserve"> -   </v>
          </cell>
          <cell r="F2561" t="str">
            <v xml:space="preserve"> -   </v>
          </cell>
          <cell r="G2561">
            <v>0</v>
          </cell>
        </row>
        <row r="2562">
          <cell r="A2562" t="str">
            <v>5.2.4.3.05.0000</v>
          </cell>
          <cell r="B2562" t="str">
            <v>AYUDAS SOCIALES A ENTIDADES DE INTERÉS PÚBLICO</v>
          </cell>
          <cell r="C2562" t="str">
            <v xml:space="preserve"> -   </v>
          </cell>
          <cell r="D2562" t="str">
            <v xml:space="preserve"> -   </v>
          </cell>
          <cell r="E2562" t="str">
            <v xml:space="preserve"> -   </v>
          </cell>
          <cell r="F2562" t="str">
            <v xml:space="preserve"> -   </v>
          </cell>
          <cell r="G2562">
            <v>0</v>
          </cell>
        </row>
        <row r="2563">
          <cell r="A2563" t="str">
            <v>5.2.4.3.05.0001</v>
          </cell>
          <cell r="B2563" t="str">
            <v>SUBSIDIO DIFERENCIA TASA DE INTERÉS PYMES</v>
          </cell>
          <cell r="C2563" t="str">
            <v xml:space="preserve"> -   </v>
          </cell>
          <cell r="D2563" t="str">
            <v xml:space="preserve"> -   </v>
          </cell>
          <cell r="E2563" t="str">
            <v xml:space="preserve"> -   </v>
          </cell>
          <cell r="F2563" t="str">
            <v xml:space="preserve"> -   </v>
          </cell>
          <cell r="G2563">
            <v>0</v>
          </cell>
        </row>
        <row r="2564">
          <cell r="A2564" t="str">
            <v>5.2.4.4.00.0000</v>
          </cell>
          <cell r="B2564" t="str">
            <v>AYUDAS SOCIALES POR DESASTRES NATURALES Y OTROS SINIESTROS</v>
          </cell>
          <cell r="C2564" t="str">
            <v xml:space="preserve"> -   </v>
          </cell>
          <cell r="D2564" t="str">
            <v xml:space="preserve"> -   </v>
          </cell>
          <cell r="E2564" t="str">
            <v xml:space="preserve"> -   </v>
          </cell>
          <cell r="F2564" t="str">
            <v xml:space="preserve"> -   </v>
          </cell>
          <cell r="G2564">
            <v>0</v>
          </cell>
        </row>
        <row r="2565">
          <cell r="A2565" t="str">
            <v>5.2.4.4.01.0000</v>
          </cell>
          <cell r="B2565" t="str">
            <v>AYUDAS SOCIALES POR DESASTRES NATURALES Y OTROS SINIESTROS</v>
          </cell>
          <cell r="C2565" t="str">
            <v xml:space="preserve"> -   </v>
          </cell>
          <cell r="D2565" t="str">
            <v xml:space="preserve"> -   </v>
          </cell>
          <cell r="E2565" t="str">
            <v xml:space="preserve"> -   </v>
          </cell>
          <cell r="F2565" t="str">
            <v xml:space="preserve"> -   </v>
          </cell>
          <cell r="G2565">
            <v>0</v>
          </cell>
        </row>
        <row r="2566">
          <cell r="A2566" t="str">
            <v>5.2.4.4.01.0001</v>
          </cell>
          <cell r="B2566" t="str">
            <v>APORTACIÓN AL FONDEN</v>
          </cell>
          <cell r="C2566" t="str">
            <v xml:space="preserve"> -   </v>
          </cell>
          <cell r="D2566" t="str">
            <v xml:space="preserve"> -   </v>
          </cell>
          <cell r="E2566" t="str">
            <v xml:space="preserve"> -   </v>
          </cell>
          <cell r="F2566" t="str">
            <v xml:space="preserve"> -   </v>
          </cell>
          <cell r="G2566">
            <v>0</v>
          </cell>
        </row>
        <row r="2567">
          <cell r="A2567" t="str">
            <v>5.2.4.4.01.0002</v>
          </cell>
          <cell r="B2567" t="str">
            <v>APOYOS POR SINIESTROS</v>
          </cell>
          <cell r="C2567" t="str">
            <v xml:space="preserve"> -   </v>
          </cell>
          <cell r="D2567" t="str">
            <v xml:space="preserve"> -   </v>
          </cell>
          <cell r="E2567" t="str">
            <v xml:space="preserve"> -   </v>
          </cell>
          <cell r="F2567" t="str">
            <v xml:space="preserve"> -   </v>
          </cell>
          <cell r="G2567">
            <v>0</v>
          </cell>
        </row>
        <row r="2568">
          <cell r="A2568" t="str">
            <v>5.2.5.0.00.0000</v>
          </cell>
          <cell r="B2568" t="str">
            <v>PENSIONES Y JUBILACIONES</v>
          </cell>
          <cell r="C2568" t="str">
            <v xml:space="preserve"> -   </v>
          </cell>
          <cell r="D2568">
            <v>358548680</v>
          </cell>
          <cell r="E2568">
            <v>122537.95</v>
          </cell>
          <cell r="F2568">
            <v>358426142.05000001</v>
          </cell>
          <cell r="G2568">
            <v>717097360</v>
          </cell>
        </row>
        <row r="2569">
          <cell r="A2569" t="str">
            <v>5.2.5.1.00.0000</v>
          </cell>
          <cell r="B2569" t="str">
            <v>PENSIONES</v>
          </cell>
          <cell r="C2569" t="str">
            <v xml:space="preserve"> -   </v>
          </cell>
          <cell r="D2569">
            <v>84659501.390000001</v>
          </cell>
          <cell r="E2569">
            <v>54497.2</v>
          </cell>
          <cell r="F2569">
            <v>84605004.189999998</v>
          </cell>
          <cell r="G2569">
            <v>169319002.78</v>
          </cell>
        </row>
        <row r="2570">
          <cell r="A2570" t="str">
            <v>5.2.5.1.01.0000</v>
          </cell>
          <cell r="B2570" t="str">
            <v>PENSIONES</v>
          </cell>
          <cell r="C2570" t="str">
            <v xml:space="preserve"> -   </v>
          </cell>
          <cell r="D2570">
            <v>84659501.390000001</v>
          </cell>
          <cell r="E2570">
            <v>54497.2</v>
          </cell>
          <cell r="F2570">
            <v>84605004.189999998</v>
          </cell>
          <cell r="G2570">
            <v>169319002.78</v>
          </cell>
        </row>
        <row r="2571">
          <cell r="A2571" t="str">
            <v>5.2.5.1.01.0001</v>
          </cell>
          <cell r="B2571" t="str">
            <v>PENSIONES</v>
          </cell>
          <cell r="C2571" t="str">
            <v xml:space="preserve"> -   </v>
          </cell>
          <cell r="D2571">
            <v>60070235.590000004</v>
          </cell>
          <cell r="E2571">
            <v>52897.2</v>
          </cell>
          <cell r="F2571">
            <v>60017338.390000001</v>
          </cell>
          <cell r="G2571">
            <v>120140471.18000001</v>
          </cell>
        </row>
        <row r="2572">
          <cell r="A2572" t="str">
            <v>5.2.5.1.01.0002</v>
          </cell>
          <cell r="B2572" t="str">
            <v>BONOS DE DESPENSA PENSIONADOS</v>
          </cell>
          <cell r="C2572" t="str">
            <v xml:space="preserve"> -   </v>
          </cell>
          <cell r="D2572">
            <v>6997891.6399999997</v>
          </cell>
          <cell r="E2572" t="str">
            <v xml:space="preserve"> -   </v>
          </cell>
          <cell r="F2572">
            <v>6997891.6399999997</v>
          </cell>
          <cell r="G2572">
            <v>13995783.279999999</v>
          </cell>
        </row>
        <row r="2573">
          <cell r="A2573" t="str">
            <v>5.2.5.1.01.0003</v>
          </cell>
          <cell r="B2573" t="str">
            <v>AGUINALDO PENSIONADOS</v>
          </cell>
          <cell r="C2573" t="str">
            <v xml:space="preserve"> -   </v>
          </cell>
          <cell r="D2573">
            <v>5816448.4800000004</v>
          </cell>
          <cell r="E2573" t="str">
            <v xml:space="preserve"> -   </v>
          </cell>
          <cell r="F2573">
            <v>5816448.4800000004</v>
          </cell>
          <cell r="G2573">
            <v>11632896.960000001</v>
          </cell>
        </row>
        <row r="2574">
          <cell r="A2574" t="str">
            <v>5.2.5.1.01.0004</v>
          </cell>
          <cell r="B2574" t="str">
            <v>PRIMA VACACIONAL PENSIONADOS</v>
          </cell>
          <cell r="C2574" t="str">
            <v xml:space="preserve"> -   </v>
          </cell>
          <cell r="D2574">
            <v>1676525.68</v>
          </cell>
          <cell r="E2574" t="str">
            <v xml:space="preserve"> -   </v>
          </cell>
          <cell r="F2574">
            <v>1676525.68</v>
          </cell>
          <cell r="G2574">
            <v>3353051.36</v>
          </cell>
        </row>
        <row r="2575">
          <cell r="A2575" t="str">
            <v>5.2.5.1.01.0005</v>
          </cell>
          <cell r="B2575" t="str">
            <v>OTRAS PRESTACIONES DE PENSIONADOS</v>
          </cell>
          <cell r="C2575" t="str">
            <v xml:space="preserve"> -   </v>
          </cell>
          <cell r="D2575">
            <v>7079200</v>
          </cell>
          <cell r="E2575">
            <v>1600</v>
          </cell>
          <cell r="F2575">
            <v>7077600</v>
          </cell>
          <cell r="G2575">
            <v>14158400</v>
          </cell>
        </row>
        <row r="2576">
          <cell r="A2576" t="str">
            <v>5.2.5.1.01.0007</v>
          </cell>
          <cell r="B2576" t="str">
            <v>AYUDA PARA EDUCACIÓN PENSIONADOS</v>
          </cell>
          <cell r="C2576" t="str">
            <v xml:space="preserve"> -   </v>
          </cell>
          <cell r="D2576">
            <v>1205000</v>
          </cell>
          <cell r="E2576" t="str">
            <v xml:space="preserve"> -   </v>
          </cell>
          <cell r="F2576">
            <v>1205000</v>
          </cell>
          <cell r="G2576">
            <v>2410000</v>
          </cell>
        </row>
        <row r="2577">
          <cell r="A2577" t="str">
            <v>5.2.5.1.01.0008</v>
          </cell>
          <cell r="B2577" t="str">
            <v>LIQUIDACIONES PENSIONADOS</v>
          </cell>
          <cell r="C2577" t="str">
            <v xml:space="preserve"> -   </v>
          </cell>
          <cell r="D2577" t="str">
            <v xml:space="preserve"> -   </v>
          </cell>
          <cell r="E2577" t="str">
            <v xml:space="preserve"> -   </v>
          </cell>
          <cell r="F2577" t="str">
            <v xml:space="preserve"> -   </v>
          </cell>
          <cell r="G2577">
            <v>0</v>
          </cell>
        </row>
        <row r="2578">
          <cell r="A2578" t="str">
            <v>5.2.5.1.01.0009</v>
          </cell>
          <cell r="B2578" t="str">
            <v>BONO ANUAL ESPÍRITU DE SERVICIO PENSIONADOS</v>
          </cell>
          <cell r="C2578" t="str">
            <v xml:space="preserve"> -   </v>
          </cell>
          <cell r="D2578">
            <v>270000</v>
          </cell>
          <cell r="E2578" t="str">
            <v xml:space="preserve"> -   </v>
          </cell>
          <cell r="F2578">
            <v>270000</v>
          </cell>
          <cell r="G2578">
            <v>540000</v>
          </cell>
        </row>
        <row r="2579">
          <cell r="A2579" t="str">
            <v>5.2.5.1.01.0010</v>
          </cell>
          <cell r="B2579" t="str">
            <v>BONO ANUAL FIRMA CONTRATO CLAÚSULAS 56-1 PENSIONADOS</v>
          </cell>
          <cell r="C2579" t="str">
            <v xml:space="preserve"> -   </v>
          </cell>
          <cell r="D2579">
            <v>1325500</v>
          </cell>
          <cell r="E2579" t="str">
            <v xml:space="preserve"> -   </v>
          </cell>
          <cell r="F2579">
            <v>1325500</v>
          </cell>
          <cell r="G2579">
            <v>2651000</v>
          </cell>
        </row>
        <row r="2580">
          <cell r="A2580" t="str">
            <v>5.2.5.1.01.0011</v>
          </cell>
          <cell r="B2580" t="str">
            <v>BONO ANUAL FIRMA CONTRATO CLAÚSULAS 56-2 PENSIONADOS</v>
          </cell>
          <cell r="C2580" t="str">
            <v xml:space="preserve"> -   </v>
          </cell>
          <cell r="D2580">
            <v>218700</v>
          </cell>
          <cell r="E2580" t="str">
            <v xml:space="preserve"> -   </v>
          </cell>
          <cell r="F2580">
            <v>218700</v>
          </cell>
          <cell r="G2580">
            <v>437400</v>
          </cell>
        </row>
        <row r="2581">
          <cell r="A2581" t="str">
            <v>5.2.5.1.01.0012</v>
          </cell>
          <cell r="B2581" t="str">
            <v>BONO INCENTIVO DICIEMBRE 2018 PENSIONADOS</v>
          </cell>
          <cell r="C2581" t="str">
            <v xml:space="preserve"> -   </v>
          </cell>
          <cell r="D2581" t="str">
            <v xml:space="preserve"> -   </v>
          </cell>
          <cell r="E2581" t="str">
            <v xml:space="preserve"> -   </v>
          </cell>
          <cell r="F2581" t="str">
            <v xml:space="preserve"> -   </v>
          </cell>
          <cell r="G2581">
            <v>0</v>
          </cell>
        </row>
        <row r="2582">
          <cell r="A2582" t="str">
            <v>5.2.5.2.00.0000</v>
          </cell>
          <cell r="B2582" t="str">
            <v>JUBILACIONES</v>
          </cell>
          <cell r="C2582" t="str">
            <v xml:space="preserve"> -   </v>
          </cell>
          <cell r="D2582">
            <v>262595545.38999999</v>
          </cell>
          <cell r="E2582">
            <v>68040.75</v>
          </cell>
          <cell r="F2582">
            <v>262527504.63999999</v>
          </cell>
          <cell r="G2582">
            <v>525191090.77999997</v>
          </cell>
        </row>
        <row r="2583">
          <cell r="A2583" t="str">
            <v>5.2.5.2.01.0000</v>
          </cell>
          <cell r="B2583" t="str">
            <v>JUBILACIONES</v>
          </cell>
          <cell r="C2583" t="str">
            <v xml:space="preserve"> -   </v>
          </cell>
          <cell r="D2583">
            <v>262595545.38999999</v>
          </cell>
          <cell r="E2583">
            <v>68040.75</v>
          </cell>
          <cell r="F2583">
            <v>262527504.63999999</v>
          </cell>
          <cell r="G2583">
            <v>525191090.77999997</v>
          </cell>
        </row>
        <row r="2584">
          <cell r="A2584" t="str">
            <v>5.2.5.2.01.0001</v>
          </cell>
          <cell r="B2584" t="str">
            <v>JUBILACIONES</v>
          </cell>
          <cell r="C2584" t="str">
            <v xml:space="preserve"> -   </v>
          </cell>
          <cell r="D2584">
            <v>177366507.56999999</v>
          </cell>
          <cell r="E2584">
            <v>40952.15</v>
          </cell>
          <cell r="F2584">
            <v>177325555.41999999</v>
          </cell>
          <cell r="G2584">
            <v>354733015.13999999</v>
          </cell>
        </row>
        <row r="2585">
          <cell r="A2585" t="str">
            <v>5.2.5.2.01.0002</v>
          </cell>
          <cell r="B2585" t="str">
            <v>BONOS DE DESPENSA JUBILADOS</v>
          </cell>
          <cell r="C2585" t="str">
            <v xml:space="preserve"> -   </v>
          </cell>
          <cell r="D2585">
            <v>22000575.57</v>
          </cell>
          <cell r="E2585" t="str">
            <v xml:space="preserve"> -   </v>
          </cell>
          <cell r="F2585">
            <v>22000575.57</v>
          </cell>
          <cell r="G2585">
            <v>44001151.140000001</v>
          </cell>
        </row>
        <row r="2586">
          <cell r="A2586" t="str">
            <v>5.2.5.2.01.0003</v>
          </cell>
          <cell r="B2586" t="str">
            <v>AGUINALDO JUBILADOS</v>
          </cell>
          <cell r="C2586" t="str">
            <v xml:space="preserve"> -   </v>
          </cell>
          <cell r="D2586">
            <v>23668771.25</v>
          </cell>
          <cell r="E2586">
            <v>13668.3</v>
          </cell>
          <cell r="F2586">
            <v>23655102.949999999</v>
          </cell>
          <cell r="G2586">
            <v>47337542.5</v>
          </cell>
        </row>
        <row r="2587">
          <cell r="A2587" t="str">
            <v>5.2.5.2.01.0004</v>
          </cell>
          <cell r="B2587" t="str">
            <v>PRIMA VACACIONAL JUBILADOS</v>
          </cell>
          <cell r="C2587" t="str">
            <v xml:space="preserve"> -   </v>
          </cell>
          <cell r="D2587">
            <v>7460841</v>
          </cell>
          <cell r="E2587">
            <v>5141.66</v>
          </cell>
          <cell r="F2587">
            <v>7455699.3399999999</v>
          </cell>
          <cell r="G2587">
            <v>14921682</v>
          </cell>
        </row>
        <row r="2588">
          <cell r="A2588" t="str">
            <v>5.2.5.2.01.0005</v>
          </cell>
          <cell r="B2588" t="str">
            <v>OTRAS PRESTACIONES A JUBILADOS</v>
          </cell>
          <cell r="C2588" t="str">
            <v xml:space="preserve"> -   </v>
          </cell>
          <cell r="D2588">
            <v>22845000</v>
          </cell>
          <cell r="E2588">
            <v>7200</v>
          </cell>
          <cell r="F2588">
            <v>22837800</v>
          </cell>
          <cell r="G2588">
            <v>45690000</v>
          </cell>
        </row>
        <row r="2589">
          <cell r="A2589" t="str">
            <v>5.2.5.2.01.0007</v>
          </cell>
          <cell r="B2589" t="str">
            <v>AYUDA PARA EDUCACIÓN JUBILADOS</v>
          </cell>
          <cell r="C2589" t="str">
            <v xml:space="preserve"> -   </v>
          </cell>
          <cell r="D2589">
            <v>3770000</v>
          </cell>
          <cell r="E2589">
            <v>1078.6400000000001</v>
          </cell>
          <cell r="F2589">
            <v>3768921.36</v>
          </cell>
          <cell r="G2589">
            <v>7540000</v>
          </cell>
        </row>
        <row r="2590">
          <cell r="A2590" t="str">
            <v>5.2.5.2.01.0009</v>
          </cell>
          <cell r="B2590" t="str">
            <v>BONO ANUAL ESPÍRITU DE SERVICIO JUBILADOS</v>
          </cell>
          <cell r="C2590" t="str">
            <v xml:space="preserve"> -   </v>
          </cell>
          <cell r="D2590">
            <v>657000</v>
          </cell>
          <cell r="E2590" t="str">
            <v xml:space="preserve"> -   </v>
          </cell>
          <cell r="F2590">
            <v>657000</v>
          </cell>
          <cell r="G2590">
            <v>1314000</v>
          </cell>
        </row>
        <row r="2591">
          <cell r="A2591" t="str">
            <v>5.2.5.2.01.0010</v>
          </cell>
          <cell r="B2591" t="str">
            <v>BONO ANUAL FIRMA CONTRATO CLAÚSULA 56-1 JUBILADOS</v>
          </cell>
          <cell r="C2591" t="str">
            <v xml:space="preserve"> -   </v>
          </cell>
          <cell r="D2591">
            <v>4141500</v>
          </cell>
          <cell r="E2591" t="str">
            <v xml:space="preserve"> -   </v>
          </cell>
          <cell r="F2591">
            <v>4141500</v>
          </cell>
          <cell r="G2591">
            <v>8283000</v>
          </cell>
        </row>
        <row r="2592">
          <cell r="A2592" t="str">
            <v>5.2.5.2.01.0011</v>
          </cell>
          <cell r="B2592" t="str">
            <v>BONO ANUAL FIRMA CONTRATO CLAÚSULA 56-2 JUBILADOS</v>
          </cell>
          <cell r="C2592" t="str">
            <v xml:space="preserve"> -   </v>
          </cell>
          <cell r="D2592">
            <v>685350</v>
          </cell>
          <cell r="E2592" t="str">
            <v xml:space="preserve"> -   </v>
          </cell>
          <cell r="F2592">
            <v>685350</v>
          </cell>
          <cell r="G2592">
            <v>1370700</v>
          </cell>
        </row>
        <row r="2593">
          <cell r="A2593" t="str">
            <v>5.2.5.2.01.0012</v>
          </cell>
          <cell r="B2593" t="str">
            <v>BONO INCENTIVO DICIEMBRE 2018 JUBILADOS</v>
          </cell>
          <cell r="C2593" t="str">
            <v xml:space="preserve"> -   </v>
          </cell>
          <cell r="D2593" t="str">
            <v xml:space="preserve"> -   </v>
          </cell>
          <cell r="E2593" t="str">
            <v xml:space="preserve"> -   </v>
          </cell>
          <cell r="F2593" t="str">
            <v xml:space="preserve"> -   </v>
          </cell>
          <cell r="G2593">
            <v>0</v>
          </cell>
        </row>
        <row r="2594">
          <cell r="A2594" t="str">
            <v>5.2.5.9.00.0000</v>
          </cell>
          <cell r="B2594" t="str">
            <v>OTRAS PENSIONES Y JUBILACIONES</v>
          </cell>
          <cell r="C2594" t="str">
            <v xml:space="preserve"> -   </v>
          </cell>
          <cell r="D2594">
            <v>11293633.220000001</v>
          </cell>
          <cell r="E2594" t="str">
            <v xml:space="preserve"> -   </v>
          </cell>
          <cell r="F2594">
            <v>11293633.220000001</v>
          </cell>
          <cell r="G2594">
            <v>22587266.440000001</v>
          </cell>
        </row>
        <row r="2595">
          <cell r="A2595" t="str">
            <v>5.2.5.9.01.0000</v>
          </cell>
          <cell r="B2595" t="str">
            <v>OTRAS PENSIONES Y JUBILACIONES</v>
          </cell>
          <cell r="C2595" t="str">
            <v xml:space="preserve"> -   </v>
          </cell>
          <cell r="D2595">
            <v>11293633.220000001</v>
          </cell>
          <cell r="E2595" t="str">
            <v xml:space="preserve"> -   </v>
          </cell>
          <cell r="F2595">
            <v>11293633.220000001</v>
          </cell>
          <cell r="G2595">
            <v>22587266.440000001</v>
          </cell>
        </row>
        <row r="2596">
          <cell r="A2596" t="str">
            <v>5.2.5.9.01.0001</v>
          </cell>
          <cell r="B2596" t="str">
            <v>OTRAS PENSIONES Y JUBILACIONES</v>
          </cell>
          <cell r="C2596" t="str">
            <v xml:space="preserve"> -   </v>
          </cell>
          <cell r="D2596">
            <v>10587150</v>
          </cell>
          <cell r="E2596" t="str">
            <v xml:space="preserve"> -   </v>
          </cell>
          <cell r="F2596">
            <v>10587150</v>
          </cell>
          <cell r="G2596">
            <v>21174300</v>
          </cell>
        </row>
        <row r="2597">
          <cell r="A2597" t="str">
            <v>5.2.5.9.01.0002</v>
          </cell>
          <cell r="B2597" t="str">
            <v>PRESTACIÓN ISPT PENSIONADOS Y JUBILADOS</v>
          </cell>
          <cell r="C2597" t="str">
            <v xml:space="preserve"> -   </v>
          </cell>
          <cell r="D2597">
            <v>706483.22</v>
          </cell>
          <cell r="E2597" t="str">
            <v xml:space="preserve"> -   </v>
          </cell>
          <cell r="F2597">
            <v>706483.22</v>
          </cell>
          <cell r="G2597">
            <v>1412966.44</v>
          </cell>
        </row>
        <row r="2598">
          <cell r="A2598" t="str">
            <v>5.2.6.0.00.0000</v>
          </cell>
          <cell r="B2598" t="str">
            <v>TRANSFERENCIAS A FIDEICOMISOS, MANDATOS Y CONTRATOS ANÁLOGOS</v>
          </cell>
          <cell r="C2598" t="str">
            <v xml:space="preserve"> -   </v>
          </cell>
          <cell r="D2598">
            <v>18876704.469999999</v>
          </cell>
          <cell r="E2598">
            <v>7000000</v>
          </cell>
          <cell r="F2598">
            <v>11876704.470000001</v>
          </cell>
          <cell r="G2598">
            <v>37753408.939999998</v>
          </cell>
        </row>
        <row r="2599">
          <cell r="A2599" t="str">
            <v>5.2.6.1.00.0000</v>
          </cell>
          <cell r="B2599" t="str">
            <v>TRANSFERENCIAS A FIDEICOMISOS, MANDATOS Y CONTRATOS ANÁLOGOS DEL GOBIERNO</v>
          </cell>
          <cell r="C2599" t="str">
            <v xml:space="preserve"> -   </v>
          </cell>
          <cell r="D2599" t="str">
            <v xml:space="preserve"> -   </v>
          </cell>
          <cell r="E2599" t="str">
            <v xml:space="preserve"> -   </v>
          </cell>
          <cell r="F2599" t="str">
            <v xml:space="preserve"> -   </v>
          </cell>
          <cell r="G2599">
            <v>0</v>
          </cell>
        </row>
        <row r="2600">
          <cell r="A2600" t="str">
            <v>5.2.6.1.01.0000</v>
          </cell>
          <cell r="B2600" t="str">
            <v>TRANSFERENCIAS A FIDEICOMISOS DEL PODER EJECUTIVO</v>
          </cell>
          <cell r="C2600" t="str">
            <v xml:space="preserve"> -   </v>
          </cell>
          <cell r="D2600" t="str">
            <v xml:space="preserve"> -   </v>
          </cell>
          <cell r="E2600" t="str">
            <v xml:space="preserve"> -   </v>
          </cell>
          <cell r="F2600" t="str">
            <v xml:space="preserve"> -   </v>
          </cell>
          <cell r="G2600">
            <v>0</v>
          </cell>
        </row>
        <row r="2601">
          <cell r="A2601" t="str">
            <v>5.2.6.1.02.0000</v>
          </cell>
          <cell r="B2601" t="str">
            <v>TRANSFERENCIAS A FIDEICOMISOS DEL PODER LEGISLATIVO</v>
          </cell>
          <cell r="C2601" t="str">
            <v xml:space="preserve"> -   </v>
          </cell>
          <cell r="D2601" t="str">
            <v xml:space="preserve"> -   </v>
          </cell>
          <cell r="E2601" t="str">
            <v xml:space="preserve"> -   </v>
          </cell>
          <cell r="F2601" t="str">
            <v xml:space="preserve"> -   </v>
          </cell>
          <cell r="G2601">
            <v>0</v>
          </cell>
        </row>
        <row r="2602">
          <cell r="A2602" t="str">
            <v>5.2.6.1.03.0000</v>
          </cell>
          <cell r="B2602" t="str">
            <v>TRANSFERENCIAS A FIDEICOMISOS DEL PODER JUDICIAL</v>
          </cell>
          <cell r="C2602" t="str">
            <v xml:space="preserve"> -   </v>
          </cell>
          <cell r="D2602" t="str">
            <v xml:space="preserve"> -   </v>
          </cell>
          <cell r="E2602" t="str">
            <v xml:space="preserve"> -   </v>
          </cell>
          <cell r="F2602" t="str">
            <v xml:space="preserve"> -   </v>
          </cell>
          <cell r="G2602">
            <v>0</v>
          </cell>
        </row>
        <row r="2603">
          <cell r="A2603" t="str">
            <v>5.2.6.2.00.0000</v>
          </cell>
          <cell r="B2603" t="str">
            <v>TRANSFERENCIAS A FIDEICOMISOS, MANDATOS Y CONTRATOS ANÁLOGOS A ENTIDADES PARAESTATALES</v>
          </cell>
          <cell r="C2603" t="str">
            <v xml:space="preserve"> -   </v>
          </cell>
          <cell r="D2603">
            <v>18876704.469999999</v>
          </cell>
          <cell r="E2603">
            <v>7000000</v>
          </cell>
          <cell r="F2603">
            <v>11876704.470000001</v>
          </cell>
          <cell r="G2603">
            <v>37753408.939999998</v>
          </cell>
        </row>
        <row r="2604">
          <cell r="A2604" t="str">
            <v>5.2.6.2.01.0000</v>
          </cell>
          <cell r="B2604" t="str">
            <v>TRANSFERENCIAS A FIDEICOMISOS PÚBLICOS DE ENTIDADES PARAESTATALES NO EMPRESARIALES Y NO FINANCIERAS</v>
          </cell>
          <cell r="C2604" t="str">
            <v xml:space="preserve"> -   </v>
          </cell>
          <cell r="D2604">
            <v>18876704.469999999</v>
          </cell>
          <cell r="E2604">
            <v>7000000</v>
          </cell>
          <cell r="F2604">
            <v>11876704.470000001</v>
          </cell>
          <cell r="G2604">
            <v>37753408.939999998</v>
          </cell>
        </row>
        <row r="2605">
          <cell r="A2605" t="str">
            <v>5.2.6.2.01.0001</v>
          </cell>
          <cell r="B2605" t="str">
            <v>TRANSFERENCIAS A FIDEICOMISOS DE ENTIDAD</v>
          </cell>
          <cell r="C2605" t="str">
            <v xml:space="preserve"> -   </v>
          </cell>
          <cell r="D2605" t="str">
            <v xml:space="preserve"> -   </v>
          </cell>
          <cell r="E2605" t="str">
            <v xml:space="preserve"> -   </v>
          </cell>
          <cell r="F2605" t="str">
            <v xml:space="preserve"> -   </v>
          </cell>
          <cell r="G2605">
            <v>0</v>
          </cell>
        </row>
        <row r="2606">
          <cell r="A2606" t="str">
            <v>5.2.6.2.01.0002</v>
          </cell>
          <cell r="B2606" t="str">
            <v>FIDEICOMISO LA GRAN CIUDAD (F-BP417)</v>
          </cell>
          <cell r="C2606" t="str">
            <v xml:space="preserve"> -   </v>
          </cell>
          <cell r="D2606">
            <v>17876704.469999999</v>
          </cell>
          <cell r="E2606">
            <v>7000000</v>
          </cell>
          <cell r="F2606">
            <v>10876704.470000001</v>
          </cell>
          <cell r="G2606">
            <v>35753408.939999998</v>
          </cell>
        </row>
        <row r="2607">
          <cell r="A2607" t="str">
            <v>5.2.6.2.01.0003</v>
          </cell>
          <cell r="B2607" t="str">
            <v>FIDEICOMISO FIDEMEJORA  (BP4917)</v>
          </cell>
          <cell r="C2607" t="str">
            <v xml:space="preserve"> -   </v>
          </cell>
          <cell r="D2607" t="str">
            <v xml:space="preserve"> -   </v>
          </cell>
          <cell r="E2607" t="str">
            <v xml:space="preserve"> -   </v>
          </cell>
          <cell r="F2607" t="str">
            <v xml:space="preserve"> -   </v>
          </cell>
          <cell r="G2607">
            <v>0</v>
          </cell>
        </row>
        <row r="2608">
          <cell r="A2608" t="str">
            <v>5.2.6.2.01.0004</v>
          </cell>
          <cell r="B2608" t="str">
            <v>FIDEICOMISO DISTRITO TEC</v>
          </cell>
          <cell r="C2608" t="str">
            <v xml:space="preserve"> -   </v>
          </cell>
          <cell r="D2608">
            <v>1000000</v>
          </cell>
          <cell r="E2608" t="str">
            <v xml:space="preserve"> -   </v>
          </cell>
          <cell r="F2608">
            <v>1000000</v>
          </cell>
          <cell r="G2608">
            <v>2000000</v>
          </cell>
        </row>
        <row r="2609">
          <cell r="A2609" t="str">
            <v>5.2.6.2.02.0000</v>
          </cell>
          <cell r="B2609" t="str">
            <v>TRANSFERENCIAS A FIDEICOMISOS PÚBLICOS DE ENTIDADES PARAESTATALES EMPRESARIALES Y NO FINANCIERAS</v>
          </cell>
          <cell r="C2609" t="str">
            <v xml:space="preserve"> -   </v>
          </cell>
          <cell r="D2609" t="str">
            <v xml:space="preserve"> -   </v>
          </cell>
          <cell r="E2609" t="str">
            <v xml:space="preserve"> -   </v>
          </cell>
          <cell r="F2609" t="str">
            <v xml:space="preserve"> -   </v>
          </cell>
          <cell r="G2609">
            <v>0</v>
          </cell>
        </row>
        <row r="2610">
          <cell r="A2610" t="str">
            <v>5.2.6.2.03.0000</v>
          </cell>
          <cell r="B2610" t="str">
            <v>TRANSFERENCIAS A FIDEICOMISOS DE INSTITUCIONES PÚBLICAS FINANCIERAS</v>
          </cell>
          <cell r="C2610" t="str">
            <v xml:space="preserve"> -   </v>
          </cell>
          <cell r="D2610" t="str">
            <v xml:space="preserve"> -   </v>
          </cell>
          <cell r="E2610" t="str">
            <v xml:space="preserve"> -   </v>
          </cell>
          <cell r="F2610" t="str">
            <v xml:space="preserve"> -   </v>
          </cell>
          <cell r="G2610">
            <v>0</v>
          </cell>
        </row>
        <row r="2611">
          <cell r="A2611" t="str">
            <v>5.2.7.0.00.0000</v>
          </cell>
          <cell r="B2611" t="str">
            <v>TRANSFERENCIAS A LA SEGURIDAD SOCIAL</v>
          </cell>
          <cell r="C2611" t="str">
            <v xml:space="preserve"> -   </v>
          </cell>
          <cell r="D2611" t="str">
            <v xml:space="preserve"> -   </v>
          </cell>
          <cell r="E2611" t="str">
            <v xml:space="preserve"> -   </v>
          </cell>
          <cell r="F2611" t="str">
            <v xml:space="preserve"> -   </v>
          </cell>
          <cell r="G2611">
            <v>0</v>
          </cell>
        </row>
        <row r="2612">
          <cell r="A2612" t="str">
            <v>5.2.7.1.00.0000</v>
          </cell>
          <cell r="B2612" t="str">
            <v>TRANSFERENCIAS POR OBLIGACIONES DE LEY</v>
          </cell>
          <cell r="C2612" t="str">
            <v xml:space="preserve"> -   </v>
          </cell>
          <cell r="D2612" t="str">
            <v xml:space="preserve"> -   </v>
          </cell>
          <cell r="E2612" t="str">
            <v xml:space="preserve"> -   </v>
          </cell>
          <cell r="F2612" t="str">
            <v xml:space="preserve"> -   </v>
          </cell>
          <cell r="G2612">
            <v>0</v>
          </cell>
        </row>
        <row r="2613">
          <cell r="A2613" t="str">
            <v>5.2.8.0.00.0000</v>
          </cell>
          <cell r="B2613" t="str">
            <v>DONATIVOS</v>
          </cell>
          <cell r="C2613" t="str">
            <v xml:space="preserve"> -   </v>
          </cell>
          <cell r="D2613" t="str">
            <v xml:space="preserve"> -   </v>
          </cell>
          <cell r="E2613" t="str">
            <v xml:space="preserve"> -   </v>
          </cell>
          <cell r="F2613" t="str">
            <v xml:space="preserve"> -   </v>
          </cell>
          <cell r="G2613">
            <v>0</v>
          </cell>
        </row>
        <row r="2614">
          <cell r="A2614" t="str">
            <v>5.2.8.1.00.0000</v>
          </cell>
          <cell r="B2614" t="str">
            <v>DONATIVOS A INSTITUCIONES SIN FINES DE LUCRO</v>
          </cell>
          <cell r="C2614" t="str">
            <v xml:space="preserve"> -   </v>
          </cell>
          <cell r="D2614" t="str">
            <v xml:space="preserve"> -   </v>
          </cell>
          <cell r="E2614" t="str">
            <v xml:space="preserve"> -   </v>
          </cell>
          <cell r="F2614" t="str">
            <v xml:space="preserve"> -   </v>
          </cell>
          <cell r="G2614">
            <v>0</v>
          </cell>
        </row>
        <row r="2615">
          <cell r="A2615" t="str">
            <v>5.2.8.2.00.0000</v>
          </cell>
          <cell r="B2615" t="str">
            <v>DONATIVOS A ENTIDADES FEDERATIVAS Y MUNICIPIOS</v>
          </cell>
          <cell r="C2615" t="str">
            <v xml:space="preserve"> -   </v>
          </cell>
          <cell r="D2615" t="str">
            <v xml:space="preserve"> -   </v>
          </cell>
          <cell r="E2615" t="str">
            <v xml:space="preserve"> -   </v>
          </cell>
          <cell r="F2615" t="str">
            <v xml:space="preserve"> -   </v>
          </cell>
          <cell r="G2615">
            <v>0</v>
          </cell>
        </row>
        <row r="2616">
          <cell r="A2616" t="str">
            <v>5.2.8.3.00.0000</v>
          </cell>
          <cell r="B2616" t="str">
            <v>DONATIVOS A FIDEICOMISO, MANDATOS Y CONTRATOS ANÁLOGOS PRIVADOS</v>
          </cell>
          <cell r="C2616" t="str">
            <v xml:space="preserve"> -   </v>
          </cell>
          <cell r="D2616" t="str">
            <v xml:space="preserve"> -   </v>
          </cell>
          <cell r="E2616" t="str">
            <v xml:space="preserve"> -   </v>
          </cell>
          <cell r="F2616" t="str">
            <v xml:space="preserve"> -   </v>
          </cell>
          <cell r="G2616">
            <v>0</v>
          </cell>
        </row>
        <row r="2617">
          <cell r="A2617" t="str">
            <v>5.2.8.4.00.0000</v>
          </cell>
          <cell r="B2617" t="str">
            <v>DONATIVOS A FIDEICOMISO, MANDATOS Y CONTRATOS ANÁLOGOS ESTATALES</v>
          </cell>
          <cell r="C2617" t="str">
            <v xml:space="preserve"> -   </v>
          </cell>
          <cell r="D2617" t="str">
            <v xml:space="preserve"> -   </v>
          </cell>
          <cell r="E2617" t="str">
            <v xml:space="preserve"> -   </v>
          </cell>
          <cell r="F2617" t="str">
            <v xml:space="preserve"> -   </v>
          </cell>
          <cell r="G2617">
            <v>0</v>
          </cell>
        </row>
        <row r="2618">
          <cell r="A2618" t="str">
            <v>5.2.8.5.00.0000</v>
          </cell>
          <cell r="B2618" t="str">
            <v>DONATIVOS INTERNACIONALES</v>
          </cell>
          <cell r="C2618" t="str">
            <v xml:space="preserve"> -   </v>
          </cell>
          <cell r="D2618" t="str">
            <v xml:space="preserve"> -   </v>
          </cell>
          <cell r="E2618" t="str">
            <v xml:space="preserve"> -   </v>
          </cell>
          <cell r="F2618" t="str">
            <v xml:space="preserve"> -   </v>
          </cell>
          <cell r="G2618">
            <v>0</v>
          </cell>
        </row>
        <row r="2619">
          <cell r="A2619" t="str">
            <v>5.2.9.0.00.0000</v>
          </cell>
          <cell r="B2619" t="str">
            <v>TRANSFERENCIAS AL EXTERIOR</v>
          </cell>
          <cell r="C2619" t="str">
            <v xml:space="preserve"> -   </v>
          </cell>
          <cell r="D2619" t="str">
            <v xml:space="preserve"> -   </v>
          </cell>
          <cell r="E2619" t="str">
            <v xml:space="preserve"> -   </v>
          </cell>
          <cell r="F2619" t="str">
            <v xml:space="preserve"> -   </v>
          </cell>
          <cell r="G2619">
            <v>0</v>
          </cell>
        </row>
        <row r="2620">
          <cell r="A2620" t="str">
            <v>5.2.9.1.00.0000</v>
          </cell>
          <cell r="B2620" t="str">
            <v>TRANSFERENCIAS AL EXTERIOR A GOBIERNOS EXTRANJEROS Y ORGANISMOS INTERNACIONALES</v>
          </cell>
          <cell r="C2620" t="str">
            <v xml:space="preserve"> -   </v>
          </cell>
          <cell r="D2620" t="str">
            <v xml:space="preserve"> -   </v>
          </cell>
          <cell r="E2620" t="str">
            <v xml:space="preserve"> -   </v>
          </cell>
          <cell r="F2620" t="str">
            <v xml:space="preserve"> -   </v>
          </cell>
          <cell r="G2620">
            <v>0</v>
          </cell>
        </row>
        <row r="2621">
          <cell r="A2621" t="str">
            <v>5.2.9.1.01.0000</v>
          </cell>
          <cell r="B2621" t="str">
            <v>TRANSFERENCIAS PARA GOBIERNOS EXTRANJEROS</v>
          </cell>
          <cell r="C2621" t="str">
            <v xml:space="preserve"> -   </v>
          </cell>
          <cell r="D2621" t="str">
            <v xml:space="preserve"> -   </v>
          </cell>
          <cell r="E2621" t="str">
            <v xml:space="preserve"> -   </v>
          </cell>
          <cell r="F2621" t="str">
            <v xml:space="preserve"> -   </v>
          </cell>
          <cell r="G2621">
            <v>0</v>
          </cell>
        </row>
        <row r="2622">
          <cell r="A2622" t="str">
            <v>5.2.9.1.02.0000</v>
          </cell>
          <cell r="B2622" t="str">
            <v>TRANSFERENCIAS PARA ORGANISMOS INTERNACIONALES</v>
          </cell>
          <cell r="C2622" t="str">
            <v xml:space="preserve"> -   </v>
          </cell>
          <cell r="D2622" t="str">
            <v xml:space="preserve"> -   </v>
          </cell>
          <cell r="E2622" t="str">
            <v xml:space="preserve"> -   </v>
          </cell>
          <cell r="F2622" t="str">
            <v xml:space="preserve"> -   </v>
          </cell>
          <cell r="G2622">
            <v>0</v>
          </cell>
        </row>
        <row r="2623">
          <cell r="A2623" t="str">
            <v>5.2.9.2.00.0000</v>
          </cell>
          <cell r="B2623" t="str">
            <v>TRANSFERENCIAS AL SECTOR PRIVADO EXTERNO</v>
          </cell>
          <cell r="C2623" t="str">
            <v xml:space="preserve"> -   </v>
          </cell>
          <cell r="D2623" t="str">
            <v xml:space="preserve"> -   </v>
          </cell>
          <cell r="E2623" t="str">
            <v xml:space="preserve"> -   </v>
          </cell>
          <cell r="F2623" t="str">
            <v xml:space="preserve"> -   </v>
          </cell>
          <cell r="G2623">
            <v>0</v>
          </cell>
        </row>
        <row r="2624">
          <cell r="A2624" t="str">
            <v>5.2.9.2.01.0000</v>
          </cell>
          <cell r="B2624" t="str">
            <v>TRANSFERENCIAS PARA EL SECTOR PRIVADO EXTERNO</v>
          </cell>
          <cell r="C2624" t="str">
            <v xml:space="preserve"> -   </v>
          </cell>
          <cell r="D2624" t="str">
            <v xml:space="preserve"> -   </v>
          </cell>
          <cell r="E2624" t="str">
            <v xml:space="preserve"> -   </v>
          </cell>
          <cell r="F2624" t="str">
            <v xml:space="preserve"> -   </v>
          </cell>
          <cell r="G2624">
            <v>0</v>
          </cell>
        </row>
        <row r="2625">
          <cell r="A2625" t="str">
            <v>5.3.0.0.00.0000</v>
          </cell>
          <cell r="B2625" t="str">
            <v>PARTICIPACIONES Y APORTACIONES</v>
          </cell>
          <cell r="C2625" t="str">
            <v xml:space="preserve"> -   </v>
          </cell>
          <cell r="D2625">
            <v>52586564.299999997</v>
          </cell>
          <cell r="E2625">
            <v>2195461</v>
          </cell>
          <cell r="F2625">
            <v>50391103.299999997</v>
          </cell>
          <cell r="G2625">
            <v>105173128.59999999</v>
          </cell>
        </row>
        <row r="2626">
          <cell r="A2626" t="str">
            <v>5.3.1.0.00.0000</v>
          </cell>
          <cell r="B2626" t="str">
            <v>PARTICIPACIONES</v>
          </cell>
          <cell r="C2626" t="str">
            <v xml:space="preserve"> -   </v>
          </cell>
          <cell r="D2626" t="str">
            <v xml:space="preserve"> -   </v>
          </cell>
          <cell r="E2626" t="str">
            <v xml:space="preserve"> -   </v>
          </cell>
          <cell r="F2626" t="str">
            <v xml:space="preserve"> -   </v>
          </cell>
          <cell r="G2626">
            <v>0</v>
          </cell>
        </row>
        <row r="2627">
          <cell r="A2627" t="str">
            <v>5.3.1.1.00.0000</v>
          </cell>
          <cell r="B2627" t="str">
            <v>PARTICIPACIONES DE LA FEDERACIÓN A ENTIDADES FEDERATIVAS Y MUNICIPIOS</v>
          </cell>
          <cell r="C2627" t="str">
            <v xml:space="preserve"> -   </v>
          </cell>
          <cell r="D2627" t="str">
            <v xml:space="preserve"> -   </v>
          </cell>
          <cell r="E2627" t="str">
            <v xml:space="preserve"> -   </v>
          </cell>
          <cell r="F2627" t="str">
            <v xml:space="preserve"> -   </v>
          </cell>
          <cell r="G2627">
            <v>0</v>
          </cell>
        </row>
        <row r="2628">
          <cell r="A2628" t="str">
            <v>5.3.1.2.00.0000</v>
          </cell>
          <cell r="B2628" t="str">
            <v>PARTICIPACIONES DE LAS  ENTIDADES FEDERATIVAS A LOS MUNICIPIOS</v>
          </cell>
          <cell r="C2628" t="str">
            <v xml:space="preserve"> -   </v>
          </cell>
          <cell r="D2628" t="str">
            <v xml:space="preserve"> -   </v>
          </cell>
          <cell r="E2628" t="str">
            <v xml:space="preserve"> -   </v>
          </cell>
          <cell r="F2628" t="str">
            <v xml:space="preserve"> -   </v>
          </cell>
          <cell r="G2628">
            <v>0</v>
          </cell>
        </row>
        <row r="2629">
          <cell r="A2629" t="str">
            <v>5.3.2.0.00.0000</v>
          </cell>
          <cell r="B2629" t="str">
            <v>APORTACIONES</v>
          </cell>
          <cell r="C2629" t="str">
            <v xml:space="preserve"> -   </v>
          </cell>
          <cell r="D2629" t="str">
            <v xml:space="preserve"> -   </v>
          </cell>
          <cell r="E2629" t="str">
            <v xml:space="preserve"> -   </v>
          </cell>
          <cell r="F2629" t="str">
            <v xml:space="preserve"> -   </v>
          </cell>
          <cell r="G2629">
            <v>0</v>
          </cell>
        </row>
        <row r="2630">
          <cell r="A2630" t="str">
            <v>5.3.2.1.00.0000</v>
          </cell>
          <cell r="B2630" t="str">
            <v>APORTACIONES DE LA FEDERACIÓN A ENTIDADES FEDERATIVAS Y MUNICIPIOS</v>
          </cell>
          <cell r="C2630" t="str">
            <v xml:space="preserve"> -   </v>
          </cell>
          <cell r="D2630" t="str">
            <v xml:space="preserve"> -   </v>
          </cell>
          <cell r="E2630" t="str">
            <v xml:space="preserve"> -   </v>
          </cell>
          <cell r="F2630" t="str">
            <v xml:space="preserve"> -   </v>
          </cell>
          <cell r="G2630">
            <v>0</v>
          </cell>
        </row>
        <row r="2631">
          <cell r="A2631" t="str">
            <v>5.3.2.2.00.0000</v>
          </cell>
          <cell r="B2631" t="str">
            <v>APORTACIONES DE LAS ENTIDADES FEDERATIVAS A LOS MUNICIPIOS</v>
          </cell>
          <cell r="C2631" t="str">
            <v xml:space="preserve"> -   </v>
          </cell>
          <cell r="D2631" t="str">
            <v xml:space="preserve"> -   </v>
          </cell>
          <cell r="E2631" t="str">
            <v xml:space="preserve"> -   </v>
          </cell>
          <cell r="F2631" t="str">
            <v xml:space="preserve"> -   </v>
          </cell>
          <cell r="G2631">
            <v>0</v>
          </cell>
        </row>
        <row r="2632">
          <cell r="A2632" t="str">
            <v>5.3.3.0.00.0000</v>
          </cell>
          <cell r="B2632" t="str">
            <v>CONVENIOS</v>
          </cell>
          <cell r="C2632" t="str">
            <v xml:space="preserve"> -   </v>
          </cell>
          <cell r="D2632">
            <v>52586564.299999997</v>
          </cell>
          <cell r="E2632">
            <v>2195461</v>
          </cell>
          <cell r="F2632">
            <v>50391103.299999997</v>
          </cell>
          <cell r="G2632">
            <v>105173128.59999999</v>
          </cell>
        </row>
        <row r="2633">
          <cell r="A2633" t="str">
            <v>5.3.3.1.00.0000</v>
          </cell>
          <cell r="B2633" t="str">
            <v>CONVENIOS DE REASIGNACIÓN</v>
          </cell>
          <cell r="C2633" t="str">
            <v xml:space="preserve"> -   </v>
          </cell>
          <cell r="D2633" t="str">
            <v xml:space="preserve"> -   </v>
          </cell>
          <cell r="E2633" t="str">
            <v xml:space="preserve"> -   </v>
          </cell>
          <cell r="F2633" t="str">
            <v xml:space="preserve"> -   </v>
          </cell>
          <cell r="G2633">
            <v>0</v>
          </cell>
        </row>
        <row r="2634">
          <cell r="A2634" t="str">
            <v>5.3.3.1.01.0000</v>
          </cell>
          <cell r="B2634" t="str">
            <v>CONVENIOS DE REASIGNACIÓN</v>
          </cell>
          <cell r="C2634" t="str">
            <v xml:space="preserve"> -   </v>
          </cell>
          <cell r="D2634" t="str">
            <v xml:space="preserve"> -   </v>
          </cell>
          <cell r="E2634" t="str">
            <v xml:space="preserve"> -   </v>
          </cell>
          <cell r="F2634" t="str">
            <v xml:space="preserve"> -   </v>
          </cell>
          <cell r="G2634">
            <v>0</v>
          </cell>
        </row>
        <row r="2635">
          <cell r="A2635" t="str">
            <v>5.3.3.1.01.0001</v>
          </cell>
          <cell r="B2635" t="str">
            <v>CONVENIOS DE REASIGNACIÓN</v>
          </cell>
          <cell r="C2635" t="str">
            <v xml:space="preserve"> -   </v>
          </cell>
          <cell r="D2635" t="str">
            <v xml:space="preserve"> -   </v>
          </cell>
          <cell r="E2635" t="str">
            <v xml:space="preserve"> -   </v>
          </cell>
          <cell r="F2635" t="str">
            <v xml:space="preserve"> -   </v>
          </cell>
          <cell r="G2635">
            <v>0</v>
          </cell>
        </row>
        <row r="2636">
          <cell r="A2636" t="str">
            <v>5.3.3.1.01.0002</v>
          </cell>
          <cell r="B2636" t="str">
            <v>PROG. CONARTE -CONACULTA Y MTY</v>
          </cell>
          <cell r="C2636" t="str">
            <v xml:space="preserve"> -   </v>
          </cell>
          <cell r="D2636" t="str">
            <v xml:space="preserve"> -   </v>
          </cell>
          <cell r="E2636" t="str">
            <v xml:space="preserve"> -   </v>
          </cell>
          <cell r="F2636" t="str">
            <v xml:space="preserve"> -   </v>
          </cell>
          <cell r="G2636">
            <v>0</v>
          </cell>
        </row>
        <row r="2637">
          <cell r="A2637" t="str">
            <v>5.3.3.2.00.0000</v>
          </cell>
          <cell r="B2637" t="str">
            <v>CONVENIOS DE DESCENTRALIZACIÓN Y OTROS</v>
          </cell>
          <cell r="C2637" t="str">
            <v xml:space="preserve"> -   </v>
          </cell>
          <cell r="D2637">
            <v>52586564.299999997</v>
          </cell>
          <cell r="E2637">
            <v>2195461</v>
          </cell>
          <cell r="F2637">
            <v>50391103.299999997</v>
          </cell>
          <cell r="G2637">
            <v>105173128.59999999</v>
          </cell>
        </row>
        <row r="2638">
          <cell r="A2638" t="str">
            <v>5.3.3.2.01.0000</v>
          </cell>
          <cell r="B2638" t="str">
            <v>CONVENIOS DE DESCENTRALIZACIÓN Y OTROS</v>
          </cell>
          <cell r="C2638" t="str">
            <v xml:space="preserve"> -   </v>
          </cell>
          <cell r="D2638">
            <v>52586564.299999997</v>
          </cell>
          <cell r="E2638">
            <v>2195461</v>
          </cell>
          <cell r="F2638">
            <v>50391103.299999997</v>
          </cell>
          <cell r="G2638">
            <v>105173128.59999999</v>
          </cell>
        </row>
        <row r="2639">
          <cell r="A2639" t="str">
            <v>5.3.3.2.01.0001</v>
          </cell>
          <cell r="B2639" t="str">
            <v>PROGRAMA PYMES Y PYMES Y REGIOMONTANAS</v>
          </cell>
          <cell r="C2639" t="str">
            <v xml:space="preserve"> -   </v>
          </cell>
          <cell r="D2639" t="str">
            <v xml:space="preserve"> -   </v>
          </cell>
          <cell r="E2639" t="str">
            <v xml:space="preserve"> -   </v>
          </cell>
          <cell r="F2639" t="str">
            <v xml:space="preserve"> -   </v>
          </cell>
          <cell r="G2639">
            <v>0</v>
          </cell>
        </row>
        <row r="2640">
          <cell r="A2640" t="str">
            <v>5.3.3.2.01.0002</v>
          </cell>
          <cell r="B2640" t="str">
            <v>CONVENIO CONTROL VEHICULAR</v>
          </cell>
          <cell r="C2640" t="str">
            <v xml:space="preserve"> -   </v>
          </cell>
          <cell r="D2640">
            <v>34136841.280000001</v>
          </cell>
          <cell r="E2640" t="str">
            <v xml:space="preserve"> -   </v>
          </cell>
          <cell r="F2640">
            <v>34136841.280000001</v>
          </cell>
          <cell r="G2640">
            <v>68273682.560000002</v>
          </cell>
        </row>
        <row r="2641">
          <cell r="A2641" t="str">
            <v>5.3.3.2.01.0003</v>
          </cell>
          <cell r="B2641" t="str">
            <v>CONVENIO CUARTEL SEDENA</v>
          </cell>
          <cell r="C2641" t="str">
            <v xml:space="preserve"> -   </v>
          </cell>
          <cell r="D2641" t="str">
            <v xml:space="preserve"> -   </v>
          </cell>
          <cell r="E2641" t="str">
            <v xml:space="preserve"> -   </v>
          </cell>
          <cell r="F2641" t="str">
            <v xml:space="preserve"> -   </v>
          </cell>
          <cell r="G2641">
            <v>0</v>
          </cell>
        </row>
        <row r="2642">
          <cell r="A2642" t="str">
            <v>5.3.3.2.01.0004</v>
          </cell>
          <cell r="B2642" t="str">
            <v>OTROS CONVENIOS</v>
          </cell>
          <cell r="C2642" t="str">
            <v xml:space="preserve"> -   </v>
          </cell>
          <cell r="D2642">
            <v>18449723.02</v>
          </cell>
          <cell r="E2642">
            <v>2195461</v>
          </cell>
          <cell r="F2642">
            <v>16254262.02</v>
          </cell>
          <cell r="G2642">
            <v>36899446.039999999</v>
          </cell>
        </row>
        <row r="2643">
          <cell r="A2643" t="str">
            <v>5.4.0.0.00.0000</v>
          </cell>
          <cell r="B2643" t="str">
            <v>INTERESES, COMISIONES Y OTROS GASTOS DE DEUDA PÚBLICA</v>
          </cell>
          <cell r="C2643" t="str">
            <v xml:space="preserve"> -   </v>
          </cell>
          <cell r="D2643">
            <v>274217056.75</v>
          </cell>
          <cell r="E2643">
            <v>128795075.83</v>
          </cell>
          <cell r="F2643">
            <v>145421980.91999999</v>
          </cell>
          <cell r="G2643">
            <v>548434113.5</v>
          </cell>
        </row>
        <row r="2644">
          <cell r="A2644" t="str">
            <v>5.4.1.0.00.0000</v>
          </cell>
          <cell r="B2644" t="str">
            <v>INTERESES DE DEUDA PÚBLICA</v>
          </cell>
          <cell r="C2644" t="str">
            <v xml:space="preserve"> -   </v>
          </cell>
          <cell r="D2644">
            <v>274217056.75</v>
          </cell>
          <cell r="E2644">
            <v>128795075.83</v>
          </cell>
          <cell r="F2644">
            <v>145421980.91999999</v>
          </cell>
          <cell r="G2644">
            <v>548434113.5</v>
          </cell>
        </row>
        <row r="2645">
          <cell r="A2645" t="str">
            <v>5.4.1.1.00.0000</v>
          </cell>
          <cell r="B2645" t="str">
            <v>INTERESES DE DEUDA PÚBLICA INTERNA</v>
          </cell>
          <cell r="C2645" t="str">
            <v xml:space="preserve"> -   </v>
          </cell>
          <cell r="D2645">
            <v>274217056.75</v>
          </cell>
          <cell r="E2645">
            <v>128795075.83</v>
          </cell>
          <cell r="F2645">
            <v>145421980.91999999</v>
          </cell>
          <cell r="G2645">
            <v>548434113.5</v>
          </cell>
        </row>
        <row r="2646">
          <cell r="A2646" t="str">
            <v>5.4.1.1.01.0000</v>
          </cell>
          <cell r="B2646" t="str">
            <v>INTERESES DE DEUDA PÚBLICA INTERNA CON INSTITUCIONES DE CRÉDITO</v>
          </cell>
          <cell r="C2646" t="str">
            <v xml:space="preserve"> -   </v>
          </cell>
          <cell r="D2646">
            <v>274217056.75</v>
          </cell>
          <cell r="E2646">
            <v>128795075.83</v>
          </cell>
          <cell r="F2646">
            <v>145421980.91999999</v>
          </cell>
          <cell r="G2646">
            <v>548434113.5</v>
          </cell>
        </row>
        <row r="2647">
          <cell r="A2647" t="str">
            <v>5.4.1.1.01.0001</v>
          </cell>
          <cell r="B2647" t="str">
            <v>INTERESES DEL CRÉDITO CON BANOBRAS (SIN USO)</v>
          </cell>
          <cell r="C2647" t="str">
            <v xml:space="preserve"> -   </v>
          </cell>
          <cell r="D2647" t="str">
            <v xml:space="preserve"> -   </v>
          </cell>
          <cell r="E2647" t="str">
            <v xml:space="preserve"> -   </v>
          </cell>
          <cell r="F2647" t="str">
            <v xml:space="preserve"> -   </v>
          </cell>
          <cell r="G2647">
            <v>0</v>
          </cell>
        </row>
        <row r="2648">
          <cell r="A2648" t="str">
            <v>5.4.1.1.01.0002</v>
          </cell>
          <cell r="B2648" t="str">
            <v>INTERESES DEL CRÉDITO CON BANCA DEL BAJÍO (SIN USO)</v>
          </cell>
          <cell r="C2648" t="str">
            <v xml:space="preserve"> -   </v>
          </cell>
          <cell r="D2648" t="str">
            <v xml:space="preserve"> -   </v>
          </cell>
          <cell r="E2648" t="str">
            <v xml:space="preserve"> -   </v>
          </cell>
          <cell r="F2648" t="str">
            <v xml:space="preserve"> -   </v>
          </cell>
          <cell r="G2648">
            <v>0</v>
          </cell>
        </row>
        <row r="2649">
          <cell r="A2649" t="str">
            <v>5.4.1.1.01.0003</v>
          </cell>
          <cell r="B2649" t="str">
            <v>INTERESES DEL CRÉDITO CON BBVA (SIN USO)</v>
          </cell>
          <cell r="C2649" t="str">
            <v xml:space="preserve"> -   </v>
          </cell>
          <cell r="D2649" t="str">
            <v xml:space="preserve"> -   </v>
          </cell>
          <cell r="E2649" t="str">
            <v xml:space="preserve"> -   </v>
          </cell>
          <cell r="F2649" t="str">
            <v xml:space="preserve"> -   </v>
          </cell>
          <cell r="G2649">
            <v>0</v>
          </cell>
        </row>
        <row r="2650">
          <cell r="A2650" t="str">
            <v>5.4.1.1.01.0004</v>
          </cell>
          <cell r="B2650" t="str">
            <v>INTERESES DEL CRÉDITO CON BANCO AFIRME (SIN USO)</v>
          </cell>
          <cell r="C2650" t="str">
            <v xml:space="preserve"> -   </v>
          </cell>
          <cell r="D2650" t="str">
            <v xml:space="preserve"> -   </v>
          </cell>
          <cell r="E2650" t="str">
            <v xml:space="preserve"> -   </v>
          </cell>
          <cell r="F2650" t="str">
            <v xml:space="preserve"> -   </v>
          </cell>
          <cell r="G2650">
            <v>0</v>
          </cell>
        </row>
        <row r="2651">
          <cell r="A2651" t="str">
            <v>5.4.1.1.01.0005</v>
          </cell>
          <cell r="B2651" t="str">
            <v>INTERESES DEL CRÉDITO CON INTERACCIONES (SIN USO)</v>
          </cell>
          <cell r="C2651" t="str">
            <v xml:space="preserve"> -   </v>
          </cell>
          <cell r="D2651" t="str">
            <v xml:space="preserve"> -   </v>
          </cell>
          <cell r="E2651" t="str">
            <v xml:space="preserve"> -   </v>
          </cell>
          <cell r="F2651" t="str">
            <v xml:space="preserve"> -   </v>
          </cell>
          <cell r="G2651">
            <v>0</v>
          </cell>
        </row>
        <row r="2652">
          <cell r="A2652" t="str">
            <v>5.4.1.1.01.0006</v>
          </cell>
          <cell r="B2652" t="str">
            <v>INTERESES DEL CRÉDITO CON BANORTE (SIN USO)</v>
          </cell>
          <cell r="C2652" t="str">
            <v xml:space="preserve"> -   </v>
          </cell>
          <cell r="D2652" t="str">
            <v xml:space="preserve"> -   </v>
          </cell>
          <cell r="E2652" t="str">
            <v xml:space="preserve"> -   </v>
          </cell>
          <cell r="F2652" t="str">
            <v xml:space="preserve"> -   </v>
          </cell>
          <cell r="G2652">
            <v>0</v>
          </cell>
        </row>
        <row r="2653">
          <cell r="A2653" t="str">
            <v>5.4.1.1.01.0007</v>
          </cell>
          <cell r="B2653" t="str">
            <v>INTERESES REFINANCIAMIENTO 2016 BANOBRAS</v>
          </cell>
          <cell r="C2653" t="str">
            <v xml:space="preserve"> -   </v>
          </cell>
          <cell r="D2653">
            <v>151797587.50999999</v>
          </cell>
          <cell r="E2653">
            <v>71303316.549999997</v>
          </cell>
          <cell r="F2653">
            <v>80494270.959999993</v>
          </cell>
          <cell r="G2653">
            <v>303595175.01999998</v>
          </cell>
        </row>
        <row r="2654">
          <cell r="A2654" t="str">
            <v>5.4.1.1.01.0008</v>
          </cell>
          <cell r="B2654" t="str">
            <v>INTERESES FINANCIAMIIENTO 2016 BBVA BANCOMER</v>
          </cell>
          <cell r="C2654" t="str">
            <v xml:space="preserve"> -   </v>
          </cell>
          <cell r="D2654" t="str">
            <v xml:space="preserve"> -   </v>
          </cell>
          <cell r="E2654" t="str">
            <v xml:space="preserve"> -   </v>
          </cell>
          <cell r="F2654" t="str">
            <v xml:space="preserve"> -   </v>
          </cell>
          <cell r="G2654">
            <v>0</v>
          </cell>
        </row>
        <row r="2655">
          <cell r="A2655" t="str">
            <v>5.4.1.1.01.0009</v>
          </cell>
          <cell r="B2655" t="str">
            <v>REFINANCIAMIENTO 2016 BBVA BANCOMER</v>
          </cell>
          <cell r="C2655" t="str">
            <v xml:space="preserve"> -   </v>
          </cell>
          <cell r="D2655">
            <v>113148510.13</v>
          </cell>
          <cell r="E2655">
            <v>53136915.359999999</v>
          </cell>
          <cell r="F2655">
            <v>60011594.770000003</v>
          </cell>
          <cell r="G2655">
            <v>226297020.26000002</v>
          </cell>
        </row>
        <row r="2656">
          <cell r="A2656" t="str">
            <v>5.4.1.1.01.0010</v>
          </cell>
          <cell r="B2656" t="str">
            <v>REFINANCIAMIENTO 2016 BANOBRAS</v>
          </cell>
          <cell r="C2656" t="str">
            <v xml:space="preserve"> -   </v>
          </cell>
          <cell r="D2656">
            <v>9270959.1099999994</v>
          </cell>
          <cell r="E2656">
            <v>4354843.92</v>
          </cell>
          <cell r="F2656">
            <v>4916115.1900000004</v>
          </cell>
          <cell r="G2656">
            <v>18541918.219999999</v>
          </cell>
        </row>
        <row r="2657">
          <cell r="A2657" t="str">
            <v>5.4.1.1.02.0000</v>
          </cell>
          <cell r="B2657" t="str">
            <v>INTERESES DERIVADOS DE COLOCACIÓN DE TÍTULOS Y VALORES</v>
          </cell>
          <cell r="C2657" t="str">
            <v xml:space="preserve"> -   </v>
          </cell>
          <cell r="D2657" t="str">
            <v xml:space="preserve"> -   </v>
          </cell>
          <cell r="E2657" t="str">
            <v xml:space="preserve"> -   </v>
          </cell>
          <cell r="F2657" t="str">
            <v xml:space="preserve"> -   </v>
          </cell>
          <cell r="G2657">
            <v>0</v>
          </cell>
        </row>
        <row r="2658">
          <cell r="A2658" t="str">
            <v>5.4.1.1.03.0000</v>
          </cell>
          <cell r="B2658" t="str">
            <v>INTERESES POR ARRENDAMIENTOS FINANCIEROS NACIONALES</v>
          </cell>
          <cell r="C2658" t="str">
            <v xml:space="preserve"> -   </v>
          </cell>
          <cell r="D2658" t="str">
            <v xml:space="preserve"> -   </v>
          </cell>
          <cell r="E2658" t="str">
            <v xml:space="preserve"> -   </v>
          </cell>
          <cell r="F2658" t="str">
            <v xml:space="preserve"> -   </v>
          </cell>
          <cell r="G2658">
            <v>0</v>
          </cell>
        </row>
        <row r="2659">
          <cell r="A2659" t="str">
            <v>5.4.1.2.00.0000</v>
          </cell>
          <cell r="B2659" t="str">
            <v>INTERESES DE DEUDA PÚBLICA EXTERNA</v>
          </cell>
          <cell r="C2659" t="str">
            <v xml:space="preserve"> -   </v>
          </cell>
          <cell r="D2659" t="str">
            <v xml:space="preserve"> -   </v>
          </cell>
          <cell r="E2659" t="str">
            <v xml:space="preserve"> -   </v>
          </cell>
          <cell r="F2659" t="str">
            <v xml:space="preserve"> -   </v>
          </cell>
          <cell r="G2659">
            <v>0</v>
          </cell>
        </row>
        <row r="2660">
          <cell r="A2660" t="str">
            <v>5.4.2.0.00.0000</v>
          </cell>
          <cell r="B2660" t="str">
            <v>COMISIONES DE DEUDA PÚBLICA</v>
          </cell>
          <cell r="C2660" t="str">
            <v xml:space="preserve"> -   </v>
          </cell>
          <cell r="D2660" t="str">
            <v xml:space="preserve"> -   </v>
          </cell>
          <cell r="E2660" t="str">
            <v xml:space="preserve"> -   </v>
          </cell>
          <cell r="F2660" t="str">
            <v xml:space="preserve"> -   </v>
          </cell>
          <cell r="G2660">
            <v>0</v>
          </cell>
        </row>
        <row r="2661">
          <cell r="A2661" t="str">
            <v>5.4.2.1.00.0000</v>
          </cell>
          <cell r="B2661" t="str">
            <v>COMISIONES DE DEUDA PÚBLICA INTERNA</v>
          </cell>
          <cell r="C2661" t="str">
            <v xml:space="preserve"> -   </v>
          </cell>
          <cell r="D2661" t="str">
            <v xml:space="preserve"> -   </v>
          </cell>
          <cell r="E2661" t="str">
            <v xml:space="preserve"> -   </v>
          </cell>
          <cell r="F2661" t="str">
            <v xml:space="preserve"> -   </v>
          </cell>
          <cell r="G2661">
            <v>0</v>
          </cell>
        </row>
        <row r="2662">
          <cell r="A2662" t="str">
            <v>5.4.2.1.01.0000</v>
          </cell>
          <cell r="B2662" t="str">
            <v>COMISIONES DE DEUDA PÚBLICA INTERNA</v>
          </cell>
          <cell r="C2662" t="str">
            <v xml:space="preserve"> -   </v>
          </cell>
          <cell r="D2662" t="str">
            <v xml:space="preserve"> -   </v>
          </cell>
          <cell r="E2662" t="str">
            <v xml:space="preserve"> -   </v>
          </cell>
          <cell r="F2662" t="str">
            <v xml:space="preserve"> -   </v>
          </cell>
          <cell r="G2662">
            <v>0</v>
          </cell>
        </row>
        <row r="2663">
          <cell r="A2663" t="str">
            <v>5.4.2.1.01.0001</v>
          </cell>
          <cell r="B2663" t="str">
            <v>COMISIONES DE DEUDA PÚBLICA INTERNA</v>
          </cell>
          <cell r="C2663" t="str">
            <v xml:space="preserve"> -   </v>
          </cell>
          <cell r="D2663" t="str">
            <v xml:space="preserve"> -   </v>
          </cell>
          <cell r="E2663" t="str">
            <v xml:space="preserve"> -   </v>
          </cell>
          <cell r="F2663" t="str">
            <v xml:space="preserve"> -   </v>
          </cell>
          <cell r="G2663">
            <v>0</v>
          </cell>
        </row>
        <row r="2664">
          <cell r="A2664" t="str">
            <v>5.4.2.2.00.0000</v>
          </cell>
          <cell r="B2664" t="str">
            <v>COMISIONES DE DEUDA PÚBLICA EXTERNA</v>
          </cell>
          <cell r="C2664" t="str">
            <v xml:space="preserve"> -   </v>
          </cell>
          <cell r="D2664" t="str">
            <v xml:space="preserve"> -   </v>
          </cell>
          <cell r="E2664" t="str">
            <v xml:space="preserve"> -   </v>
          </cell>
          <cell r="F2664" t="str">
            <v xml:space="preserve"> -   </v>
          </cell>
          <cell r="G2664">
            <v>0</v>
          </cell>
        </row>
        <row r="2665">
          <cell r="A2665" t="str">
            <v>5.4.3.0.00.0000</v>
          </cell>
          <cell r="B2665" t="str">
            <v>GASTOS DE DEUDA PÚBLICA</v>
          </cell>
          <cell r="C2665" t="str">
            <v xml:space="preserve"> -   </v>
          </cell>
          <cell r="D2665" t="str">
            <v xml:space="preserve"> -   </v>
          </cell>
          <cell r="E2665" t="str">
            <v xml:space="preserve"> -   </v>
          </cell>
          <cell r="F2665" t="str">
            <v xml:space="preserve"> -   </v>
          </cell>
          <cell r="G2665">
            <v>0</v>
          </cell>
        </row>
        <row r="2666">
          <cell r="A2666" t="str">
            <v>5.4.3.1.00.0000</v>
          </cell>
          <cell r="B2666" t="str">
            <v>GASTOS DE DEUDA PÚBLICA INTERNA</v>
          </cell>
          <cell r="C2666" t="str">
            <v xml:space="preserve"> -   </v>
          </cell>
          <cell r="D2666" t="str">
            <v xml:space="preserve"> -   </v>
          </cell>
          <cell r="E2666" t="str">
            <v xml:space="preserve"> -   </v>
          </cell>
          <cell r="F2666" t="str">
            <v xml:space="preserve"> -   </v>
          </cell>
          <cell r="G2666">
            <v>0</v>
          </cell>
        </row>
        <row r="2667">
          <cell r="A2667" t="str">
            <v>5.4.3.1.01.0000</v>
          </cell>
          <cell r="B2667" t="str">
            <v>GASTOS DE DEUDA PÚBLICA INTERNA</v>
          </cell>
          <cell r="C2667" t="str">
            <v xml:space="preserve"> -   </v>
          </cell>
          <cell r="D2667" t="str">
            <v xml:space="preserve"> -   </v>
          </cell>
          <cell r="E2667" t="str">
            <v xml:space="preserve"> -   </v>
          </cell>
          <cell r="F2667" t="str">
            <v xml:space="preserve"> -   </v>
          </cell>
          <cell r="G2667">
            <v>0</v>
          </cell>
        </row>
        <row r="2668">
          <cell r="A2668" t="str">
            <v>5.4.3.1.01.0001</v>
          </cell>
          <cell r="B2668" t="str">
            <v>GASTOS DE DEUDA PÚBLICA INTERNA</v>
          </cell>
          <cell r="C2668" t="str">
            <v xml:space="preserve"> -   </v>
          </cell>
          <cell r="D2668" t="str">
            <v xml:space="preserve"> -   </v>
          </cell>
          <cell r="E2668" t="str">
            <v xml:space="preserve"> -   </v>
          </cell>
          <cell r="F2668" t="str">
            <v xml:space="preserve"> -   </v>
          </cell>
          <cell r="G2668">
            <v>0</v>
          </cell>
        </row>
        <row r="2669">
          <cell r="A2669" t="str">
            <v>5.4.3.2.00.0000</v>
          </cell>
          <cell r="B2669" t="str">
            <v>GASTOS DEUDA PÚBLICA EXTERNA</v>
          </cell>
          <cell r="C2669" t="str">
            <v xml:space="preserve"> -   </v>
          </cell>
          <cell r="D2669" t="str">
            <v xml:space="preserve"> -   </v>
          </cell>
          <cell r="E2669" t="str">
            <v xml:space="preserve"> -   </v>
          </cell>
          <cell r="F2669" t="str">
            <v xml:space="preserve"> -   </v>
          </cell>
          <cell r="G2669">
            <v>0</v>
          </cell>
        </row>
        <row r="2670">
          <cell r="A2670" t="str">
            <v>5.4.4.0.00.0000</v>
          </cell>
          <cell r="B2670" t="str">
            <v>COSTO POR COBERTURAS</v>
          </cell>
          <cell r="C2670" t="str">
            <v xml:space="preserve"> -   </v>
          </cell>
          <cell r="D2670" t="str">
            <v xml:space="preserve"> -   </v>
          </cell>
          <cell r="E2670" t="str">
            <v xml:space="preserve"> -   </v>
          </cell>
          <cell r="F2670" t="str">
            <v xml:space="preserve"> -   </v>
          </cell>
          <cell r="G2670">
            <v>0</v>
          </cell>
        </row>
        <row r="2671">
          <cell r="A2671" t="str">
            <v>5.4.4.1.00.0000</v>
          </cell>
          <cell r="B2671" t="str">
            <v>COSTO POR COBERTURAS</v>
          </cell>
          <cell r="C2671" t="str">
            <v xml:space="preserve"> -   </v>
          </cell>
          <cell r="D2671" t="str">
            <v xml:space="preserve"> -   </v>
          </cell>
          <cell r="E2671" t="str">
            <v xml:space="preserve"> -   </v>
          </cell>
          <cell r="F2671" t="str">
            <v xml:space="preserve"> -   </v>
          </cell>
          <cell r="G2671">
            <v>0</v>
          </cell>
        </row>
        <row r="2672">
          <cell r="A2672" t="str">
            <v>5.4.4.1.01.0000</v>
          </cell>
          <cell r="B2672" t="str">
            <v>COSTO POR COBERTURA DE DEUDA PÚBLICA INTERNA</v>
          </cell>
          <cell r="C2672" t="str">
            <v xml:space="preserve"> -   </v>
          </cell>
          <cell r="D2672" t="str">
            <v xml:space="preserve"> -   </v>
          </cell>
          <cell r="E2672" t="str">
            <v xml:space="preserve"> -   </v>
          </cell>
          <cell r="F2672" t="str">
            <v xml:space="preserve"> -   </v>
          </cell>
          <cell r="G2672">
            <v>0</v>
          </cell>
        </row>
        <row r="2673">
          <cell r="A2673" t="str">
            <v>5.4.5.0.00.0000</v>
          </cell>
          <cell r="B2673" t="str">
            <v>APOYOS FINANCIEROS</v>
          </cell>
          <cell r="C2673" t="str">
            <v xml:space="preserve"> -   </v>
          </cell>
          <cell r="D2673" t="str">
            <v xml:space="preserve"> -   </v>
          </cell>
          <cell r="E2673" t="str">
            <v xml:space="preserve"> -   </v>
          </cell>
          <cell r="F2673" t="str">
            <v xml:space="preserve"> -   </v>
          </cell>
          <cell r="G2673">
            <v>0</v>
          </cell>
        </row>
        <row r="2674">
          <cell r="A2674" t="str">
            <v>5.4.5.1.00.0000</v>
          </cell>
          <cell r="B2674" t="str">
            <v>APOYOS FINANCIEROS A INTERMEDIARIOS</v>
          </cell>
          <cell r="C2674" t="str">
            <v xml:space="preserve"> -   </v>
          </cell>
          <cell r="D2674" t="str">
            <v xml:space="preserve"> -   </v>
          </cell>
          <cell r="E2674" t="str">
            <v xml:space="preserve"> -   </v>
          </cell>
          <cell r="F2674" t="str">
            <v xml:space="preserve"> -   </v>
          </cell>
          <cell r="G2674">
            <v>0</v>
          </cell>
        </row>
        <row r="2675">
          <cell r="A2675" t="str">
            <v>5.4.5.1.01.0000</v>
          </cell>
          <cell r="B2675" t="str">
            <v>APOYOS A INTERMEDIARIOS FINANCIEROS</v>
          </cell>
          <cell r="C2675" t="str">
            <v xml:space="preserve"> -   </v>
          </cell>
          <cell r="D2675" t="str">
            <v xml:space="preserve"> -   </v>
          </cell>
          <cell r="E2675" t="str">
            <v xml:space="preserve"> -   </v>
          </cell>
          <cell r="F2675" t="str">
            <v xml:space="preserve"> -   </v>
          </cell>
          <cell r="G2675">
            <v>0</v>
          </cell>
        </row>
        <row r="2676">
          <cell r="A2676" t="str">
            <v>5.4.5.2.00.0000</v>
          </cell>
          <cell r="B2676" t="str">
            <v>APOYO FINANCIEROS A AHORRADORES Y DEUDORES DEL SISTEMA FINANCIERO NACIONAL</v>
          </cell>
          <cell r="C2676" t="str">
            <v xml:space="preserve"> -   </v>
          </cell>
          <cell r="D2676" t="str">
            <v xml:space="preserve"> -   </v>
          </cell>
          <cell r="E2676" t="str">
            <v xml:space="preserve"> -   </v>
          </cell>
          <cell r="F2676" t="str">
            <v xml:space="preserve"> -   </v>
          </cell>
          <cell r="G2676">
            <v>0</v>
          </cell>
        </row>
        <row r="2677">
          <cell r="A2677" t="str">
            <v>5.4.5.2.01.0000</v>
          </cell>
          <cell r="B2677" t="str">
            <v>APOYO FINANCIEROS A AHORRADORES Y DEUDORES DEL SISTEMA FINANCIERO NACIONAL</v>
          </cell>
          <cell r="C2677" t="str">
            <v xml:space="preserve"> -   </v>
          </cell>
          <cell r="D2677" t="str">
            <v xml:space="preserve"> -   </v>
          </cell>
          <cell r="E2677" t="str">
            <v xml:space="preserve"> -   </v>
          </cell>
          <cell r="F2677" t="str">
            <v xml:space="preserve"> -   </v>
          </cell>
          <cell r="G2677">
            <v>0</v>
          </cell>
        </row>
        <row r="2678">
          <cell r="A2678" t="str">
            <v>5.5.0.0.00.0000</v>
          </cell>
          <cell r="B2678" t="str">
            <v>OTROS GASTOS Y PÉRDIDAS EXTRAORDINARIAS</v>
          </cell>
          <cell r="C2678" t="str">
            <v xml:space="preserve"> -   </v>
          </cell>
          <cell r="D2678">
            <v>329025814.77999997</v>
          </cell>
          <cell r="E2678">
            <v>8143036.9400000004</v>
          </cell>
          <cell r="F2678">
            <v>320882777.83999997</v>
          </cell>
          <cell r="G2678">
            <v>658051629.55999994</v>
          </cell>
        </row>
        <row r="2679">
          <cell r="A2679" t="str">
            <v>5.5.1.0.00.0000</v>
          </cell>
          <cell r="B2679" t="str">
            <v>ESTIMACIONES, DEPRECIACIONES, DETERIOROS, OBSOLESCENCIA Y AMORTIZACIONES</v>
          </cell>
          <cell r="C2679" t="str">
            <v xml:space="preserve"> -   </v>
          </cell>
          <cell r="D2679">
            <v>304801068.47000003</v>
          </cell>
          <cell r="E2679">
            <v>1801619.58</v>
          </cell>
          <cell r="F2679">
            <v>302999448.88999999</v>
          </cell>
          <cell r="G2679">
            <v>609602136.94000006</v>
          </cell>
        </row>
        <row r="2680">
          <cell r="A2680" t="str">
            <v>5.5.1.1.00.0000</v>
          </cell>
          <cell r="B2680" t="str">
            <v>ESTIMACIONES DE PÉRDIDA POR DETERIORO DE ACTIVOS CIRCULANTES</v>
          </cell>
          <cell r="C2680" t="str">
            <v xml:space="preserve"> -   </v>
          </cell>
          <cell r="D2680" t="str">
            <v xml:space="preserve"> -   </v>
          </cell>
          <cell r="E2680" t="str">
            <v xml:space="preserve"> -   </v>
          </cell>
          <cell r="F2680" t="str">
            <v xml:space="preserve"> -   </v>
          </cell>
          <cell r="G2680">
            <v>0</v>
          </cell>
        </row>
        <row r="2681">
          <cell r="A2681" t="str">
            <v>5.5.1.1.01.0000</v>
          </cell>
          <cell r="B2681" t="str">
            <v>ESTIMACIONES POR CUENTAS INCOBRABLES A CORTO PLAZO</v>
          </cell>
          <cell r="C2681" t="str">
            <v xml:space="preserve"> -   </v>
          </cell>
          <cell r="D2681" t="str">
            <v xml:space="preserve"> -   </v>
          </cell>
          <cell r="E2681" t="str">
            <v xml:space="preserve"> -   </v>
          </cell>
          <cell r="F2681" t="str">
            <v xml:space="preserve"> -   </v>
          </cell>
          <cell r="G2681">
            <v>0</v>
          </cell>
        </row>
        <row r="2682">
          <cell r="A2682" t="str">
            <v>5.5.1.1.01.0001</v>
          </cell>
          <cell r="B2682" t="str">
            <v>ESTIMACIONES POR CUENTAS INCOBRABLES A CORTO PLAZO</v>
          </cell>
          <cell r="C2682" t="str">
            <v xml:space="preserve"> -   </v>
          </cell>
          <cell r="D2682" t="str">
            <v xml:space="preserve"> -   </v>
          </cell>
          <cell r="E2682" t="str">
            <v xml:space="preserve"> -   </v>
          </cell>
          <cell r="F2682" t="str">
            <v xml:space="preserve"> -   </v>
          </cell>
          <cell r="G2682">
            <v>0</v>
          </cell>
        </row>
        <row r="2683">
          <cell r="A2683" t="str">
            <v>5.5.1.1.02.0000</v>
          </cell>
          <cell r="B2683" t="str">
            <v>ESTIMACIONES POR CUENTAS INCOBRABLES POR DEUDORES DIVERSOS A CORTO PLAZO</v>
          </cell>
          <cell r="C2683" t="str">
            <v xml:space="preserve"> -   </v>
          </cell>
          <cell r="D2683" t="str">
            <v xml:space="preserve"> -   </v>
          </cell>
          <cell r="E2683" t="str">
            <v xml:space="preserve"> -   </v>
          </cell>
          <cell r="F2683" t="str">
            <v xml:space="preserve"> -   </v>
          </cell>
          <cell r="G2683">
            <v>0</v>
          </cell>
        </row>
        <row r="2684">
          <cell r="A2684" t="str">
            <v>5.5.1.1.03.0000</v>
          </cell>
          <cell r="B2684" t="str">
            <v>ESTIMACIONES POR CUENTAS INCOBRABLES POR INGRESOS CORTO PLAZO</v>
          </cell>
          <cell r="C2684" t="str">
            <v xml:space="preserve"> -   </v>
          </cell>
          <cell r="D2684" t="str">
            <v xml:space="preserve"> -   </v>
          </cell>
          <cell r="E2684" t="str">
            <v xml:space="preserve"> -   </v>
          </cell>
          <cell r="F2684" t="str">
            <v xml:space="preserve"> -   </v>
          </cell>
          <cell r="G2684">
            <v>0</v>
          </cell>
        </row>
        <row r="2685">
          <cell r="A2685" t="str">
            <v>5.5.1.1.04.0000</v>
          </cell>
          <cell r="B2685" t="str">
            <v>ESTIMACIONES POR CUENTAS INCOBRABLES POR PRÉSTAMOS OTORGADOS A CORTO PLAZO</v>
          </cell>
          <cell r="C2685" t="str">
            <v xml:space="preserve"> -   </v>
          </cell>
          <cell r="D2685" t="str">
            <v xml:space="preserve"> -   </v>
          </cell>
          <cell r="E2685" t="str">
            <v xml:space="preserve"> -   </v>
          </cell>
          <cell r="F2685" t="str">
            <v xml:space="preserve"> -   </v>
          </cell>
          <cell r="G2685">
            <v>0</v>
          </cell>
        </row>
        <row r="2686">
          <cell r="A2686" t="str">
            <v>5.5.1.1.05.0000</v>
          </cell>
          <cell r="B2686" t="str">
            <v>OTRAS ESTIMACIONES PARA CUENTAS INCOBRABLES A CORTO PLAZO</v>
          </cell>
          <cell r="C2686" t="str">
            <v xml:space="preserve"> -   </v>
          </cell>
          <cell r="D2686" t="str">
            <v xml:space="preserve"> -   </v>
          </cell>
          <cell r="E2686" t="str">
            <v xml:space="preserve"> -   </v>
          </cell>
          <cell r="F2686" t="str">
            <v xml:space="preserve"> -   </v>
          </cell>
          <cell r="G2686">
            <v>0</v>
          </cell>
        </row>
        <row r="2687">
          <cell r="A2687" t="str">
            <v>5.5.1.1.06.0000</v>
          </cell>
          <cell r="B2687" t="str">
            <v>ESTIMACIÓN POR DETERIORO U OBSOLESCENCIA DE INVENTARIOS</v>
          </cell>
          <cell r="C2687" t="str">
            <v xml:space="preserve"> -   </v>
          </cell>
          <cell r="D2687" t="str">
            <v xml:space="preserve"> -   </v>
          </cell>
          <cell r="E2687" t="str">
            <v xml:space="preserve"> -   </v>
          </cell>
          <cell r="F2687" t="str">
            <v xml:space="preserve"> -   </v>
          </cell>
          <cell r="G2687">
            <v>0</v>
          </cell>
        </row>
        <row r="2688">
          <cell r="A2688" t="str">
            <v>5.5.1.1.07.0000</v>
          </cell>
          <cell r="B2688" t="str">
            <v>ESTIMACIÓN POR DETERIORO DE ALMACÉN DE MATERIALES Y SUMINISTROS DE CONSUMO</v>
          </cell>
          <cell r="C2688" t="str">
            <v xml:space="preserve"> -   </v>
          </cell>
          <cell r="D2688" t="str">
            <v xml:space="preserve"> -   </v>
          </cell>
          <cell r="E2688" t="str">
            <v xml:space="preserve"> -   </v>
          </cell>
          <cell r="F2688" t="str">
            <v xml:space="preserve"> -   </v>
          </cell>
          <cell r="G2688">
            <v>0</v>
          </cell>
        </row>
        <row r="2689">
          <cell r="A2689" t="str">
            <v>5.5.1.2.00.0000</v>
          </cell>
          <cell r="B2689" t="str">
            <v>ESTIMACIONES DE PÉRDIDA POR DETERIORO DE ACTIVOS NO CIRCULANTES</v>
          </cell>
          <cell r="C2689" t="str">
            <v xml:space="preserve"> -   </v>
          </cell>
          <cell r="D2689" t="str">
            <v xml:space="preserve"> -   </v>
          </cell>
          <cell r="E2689" t="str">
            <v xml:space="preserve"> -   </v>
          </cell>
          <cell r="F2689" t="str">
            <v xml:space="preserve"> -   </v>
          </cell>
          <cell r="G2689">
            <v>0</v>
          </cell>
        </row>
        <row r="2690">
          <cell r="A2690" t="str">
            <v>5.5.1.2.01.0000</v>
          </cell>
          <cell r="B2690" t="str">
            <v>ESTIMACIONES POR CUENTAS INCOBRABLES DE DOCUMENTOS A LARGO PLAZO</v>
          </cell>
          <cell r="C2690" t="str">
            <v xml:space="preserve"> -   </v>
          </cell>
          <cell r="D2690" t="str">
            <v xml:space="preserve"> -   </v>
          </cell>
          <cell r="E2690" t="str">
            <v xml:space="preserve"> -   </v>
          </cell>
          <cell r="F2690" t="str">
            <v xml:space="preserve"> -   </v>
          </cell>
          <cell r="G2690">
            <v>0</v>
          </cell>
        </row>
        <row r="2691">
          <cell r="A2691" t="str">
            <v>5.5.1.2.02.0000</v>
          </cell>
          <cell r="B2691" t="str">
            <v>ESTIMACIONES PARA CUENTAS INCOBRABLES POR DEUDORES DIVERSOS A LARGO PLAZO</v>
          </cell>
          <cell r="C2691" t="str">
            <v xml:space="preserve"> -   </v>
          </cell>
          <cell r="D2691" t="str">
            <v xml:space="preserve"> -   </v>
          </cell>
          <cell r="E2691" t="str">
            <v xml:space="preserve"> -   </v>
          </cell>
          <cell r="F2691" t="str">
            <v xml:space="preserve"> -   </v>
          </cell>
          <cell r="G2691">
            <v>0</v>
          </cell>
        </row>
        <row r="2692">
          <cell r="A2692" t="str">
            <v>5.5.1.2.03.0000</v>
          </cell>
          <cell r="B2692" t="str">
            <v>ESTIMACIONES PARA CUENTAS INCOBRABLES POR INGRESOS A LARGO PLAZO</v>
          </cell>
          <cell r="C2692" t="str">
            <v xml:space="preserve"> -   </v>
          </cell>
          <cell r="D2692" t="str">
            <v xml:space="preserve"> -   </v>
          </cell>
          <cell r="E2692" t="str">
            <v xml:space="preserve"> -   </v>
          </cell>
          <cell r="F2692" t="str">
            <v xml:space="preserve"> -   </v>
          </cell>
          <cell r="G2692">
            <v>0</v>
          </cell>
        </row>
        <row r="2693">
          <cell r="A2693" t="str">
            <v>5.5.1.2.04.0000</v>
          </cell>
          <cell r="B2693" t="str">
            <v>ESTIMACIONES PARA CUENTAS INCOBRABLES POR PRÉSTAMOS OTORGADOS A LARGO PLAZO</v>
          </cell>
          <cell r="C2693" t="str">
            <v xml:space="preserve"> -   </v>
          </cell>
          <cell r="D2693" t="str">
            <v xml:space="preserve"> -   </v>
          </cell>
          <cell r="E2693" t="str">
            <v xml:space="preserve"> -   </v>
          </cell>
          <cell r="F2693" t="str">
            <v xml:space="preserve"> -   </v>
          </cell>
          <cell r="G2693">
            <v>0</v>
          </cell>
        </row>
        <row r="2694">
          <cell r="A2694" t="str">
            <v>5.5.1.2.09.0000</v>
          </cell>
          <cell r="B2694" t="str">
            <v>ESTIMACIONES POR PÉRDIDA DE OTRAS CUENTAS DE OTRAS CUENTAS INCOBRABLES A LARGO PLAZO</v>
          </cell>
          <cell r="C2694" t="str">
            <v xml:space="preserve"> -   </v>
          </cell>
          <cell r="D2694" t="str">
            <v xml:space="preserve"> -   </v>
          </cell>
          <cell r="E2694" t="str">
            <v xml:space="preserve"> -   </v>
          </cell>
          <cell r="F2694" t="str">
            <v xml:space="preserve"> -   </v>
          </cell>
          <cell r="G2694">
            <v>0</v>
          </cell>
        </row>
        <row r="2695">
          <cell r="A2695" t="str">
            <v>5.5.1.3.00.0000</v>
          </cell>
          <cell r="B2695" t="str">
            <v>DEPRECIACIÓN DE BIENES INMUEBLES</v>
          </cell>
          <cell r="C2695" t="str">
            <v xml:space="preserve"> -   </v>
          </cell>
          <cell r="D2695">
            <v>31196978.460000001</v>
          </cell>
          <cell r="E2695" t="str">
            <v xml:space="preserve"> -   </v>
          </cell>
          <cell r="F2695">
            <v>31196978.460000001</v>
          </cell>
          <cell r="G2695">
            <v>62393956.920000002</v>
          </cell>
        </row>
        <row r="2696">
          <cell r="A2696" t="str">
            <v>5.5.1.3.01.0000</v>
          </cell>
          <cell r="B2696" t="str">
            <v>DEPRECIACIÓN DE VIVIENDAS</v>
          </cell>
          <cell r="C2696" t="str">
            <v xml:space="preserve"> -   </v>
          </cell>
          <cell r="D2696" t="str">
            <v xml:space="preserve"> -   </v>
          </cell>
          <cell r="E2696" t="str">
            <v xml:space="preserve"> -   </v>
          </cell>
          <cell r="F2696" t="str">
            <v xml:space="preserve"> -   </v>
          </cell>
          <cell r="G2696">
            <v>0</v>
          </cell>
        </row>
        <row r="2697">
          <cell r="A2697" t="str">
            <v>5.5.1.3.02.0000</v>
          </cell>
          <cell r="B2697" t="str">
            <v>DEPRECIACIÓN DE EDIFICIOS NO RESIDENCIALES</v>
          </cell>
          <cell r="C2697" t="str">
            <v xml:space="preserve"> -   </v>
          </cell>
          <cell r="D2697">
            <v>31196978.460000001</v>
          </cell>
          <cell r="E2697" t="str">
            <v xml:space="preserve"> -   </v>
          </cell>
          <cell r="F2697">
            <v>31196978.460000001</v>
          </cell>
          <cell r="G2697">
            <v>62393956.920000002</v>
          </cell>
        </row>
        <row r="2698">
          <cell r="A2698" t="str">
            <v>5.5.1.3.09.0000</v>
          </cell>
          <cell r="B2698" t="str">
            <v>DEPRECIACIÓN DE OTROS BIENES INMUEBLES</v>
          </cell>
          <cell r="C2698" t="str">
            <v xml:space="preserve"> -   </v>
          </cell>
          <cell r="D2698" t="str">
            <v xml:space="preserve"> -   </v>
          </cell>
          <cell r="E2698" t="str">
            <v xml:space="preserve"> -   </v>
          </cell>
          <cell r="F2698" t="str">
            <v xml:space="preserve"> -   </v>
          </cell>
          <cell r="G2698">
            <v>0</v>
          </cell>
        </row>
        <row r="2699">
          <cell r="A2699" t="str">
            <v>5.5.1.4.00.0000</v>
          </cell>
          <cell r="B2699" t="str">
            <v>DEPRECIACIÓN DE INFRAESTRUCTURA</v>
          </cell>
          <cell r="C2699" t="str">
            <v xml:space="preserve"> -   </v>
          </cell>
          <cell r="D2699" t="str">
            <v xml:space="preserve"> -   </v>
          </cell>
          <cell r="E2699" t="str">
            <v xml:space="preserve"> -   </v>
          </cell>
          <cell r="F2699" t="str">
            <v xml:space="preserve"> -   </v>
          </cell>
          <cell r="G2699">
            <v>0</v>
          </cell>
        </row>
        <row r="2700">
          <cell r="A2700" t="str">
            <v>5.5.1.4.01.0000</v>
          </cell>
          <cell r="B2700" t="str">
            <v>DEPRECIACIÓN DE INFRAESTRUCTURA DE CARRETERAS</v>
          </cell>
          <cell r="C2700" t="str">
            <v xml:space="preserve"> -   </v>
          </cell>
          <cell r="D2700" t="str">
            <v xml:space="preserve"> -   </v>
          </cell>
          <cell r="E2700" t="str">
            <v xml:space="preserve"> -   </v>
          </cell>
          <cell r="F2700" t="str">
            <v xml:space="preserve"> -   </v>
          </cell>
          <cell r="G2700">
            <v>0</v>
          </cell>
        </row>
        <row r="2701">
          <cell r="A2701" t="str">
            <v>5.5.1.4.02.0000</v>
          </cell>
          <cell r="B2701" t="str">
            <v>DEPRECIACIÓN DE INFRAESTRUCTURA FERROVIARIA Y MULTIMODAL</v>
          </cell>
          <cell r="C2701" t="str">
            <v xml:space="preserve"> -   </v>
          </cell>
          <cell r="D2701" t="str">
            <v xml:space="preserve"> -   </v>
          </cell>
          <cell r="E2701" t="str">
            <v xml:space="preserve"> -   </v>
          </cell>
          <cell r="F2701" t="str">
            <v xml:space="preserve"> -   </v>
          </cell>
          <cell r="G2701">
            <v>0</v>
          </cell>
        </row>
        <row r="2702">
          <cell r="A2702" t="str">
            <v>5.5.1.4.03.0000</v>
          </cell>
          <cell r="B2702" t="str">
            <v>DEPRECIACIÓN DE INFRAESTRUCTURA PORTUARIA</v>
          </cell>
          <cell r="C2702" t="str">
            <v xml:space="preserve"> -   </v>
          </cell>
          <cell r="D2702" t="str">
            <v xml:space="preserve"> -   </v>
          </cell>
          <cell r="E2702" t="str">
            <v xml:space="preserve"> -   </v>
          </cell>
          <cell r="F2702" t="str">
            <v xml:space="preserve"> -   </v>
          </cell>
          <cell r="G2702">
            <v>0</v>
          </cell>
        </row>
        <row r="2703">
          <cell r="A2703" t="str">
            <v>5.5.1.4.04.0000</v>
          </cell>
          <cell r="B2703" t="str">
            <v>DEPRECIACIÓN DE INFRAESTRUCTURA AEROPORTUARIA</v>
          </cell>
          <cell r="C2703" t="str">
            <v xml:space="preserve"> -   </v>
          </cell>
          <cell r="D2703" t="str">
            <v xml:space="preserve"> -   </v>
          </cell>
          <cell r="E2703" t="str">
            <v xml:space="preserve"> -   </v>
          </cell>
          <cell r="F2703" t="str">
            <v xml:space="preserve"> -   </v>
          </cell>
          <cell r="G2703">
            <v>0</v>
          </cell>
        </row>
        <row r="2704">
          <cell r="A2704" t="str">
            <v>5.5.1.4.05.0000</v>
          </cell>
          <cell r="B2704" t="str">
            <v>DEPRECIACIÓN DE INFRAESTRUCTURA DE TELECOMUNICACIONES</v>
          </cell>
          <cell r="C2704" t="str">
            <v xml:space="preserve"> -   </v>
          </cell>
          <cell r="D2704" t="str">
            <v xml:space="preserve"> -   </v>
          </cell>
          <cell r="E2704" t="str">
            <v xml:space="preserve"> -   </v>
          </cell>
          <cell r="F2704" t="str">
            <v xml:space="preserve"> -   </v>
          </cell>
          <cell r="G2704">
            <v>0</v>
          </cell>
        </row>
        <row r="2705">
          <cell r="A2705" t="str">
            <v>5.5.1.4.06.0000</v>
          </cell>
          <cell r="B2705" t="str">
            <v>DEPRECIACIÓN DE INFRAESTRUCTURA DE AGUA POTABLE, SANEAMIENTO, HIDROAGRÍCOLA Y CONTROL DE INUNDACIONES.</v>
          </cell>
          <cell r="C2705" t="str">
            <v xml:space="preserve"> -   </v>
          </cell>
          <cell r="D2705" t="str">
            <v xml:space="preserve"> -   </v>
          </cell>
          <cell r="E2705" t="str">
            <v xml:space="preserve"> -   </v>
          </cell>
          <cell r="F2705" t="str">
            <v xml:space="preserve"> -   </v>
          </cell>
          <cell r="G2705">
            <v>0</v>
          </cell>
        </row>
        <row r="2706">
          <cell r="A2706" t="str">
            <v>5.5.1.4.07.0000</v>
          </cell>
          <cell r="B2706" t="str">
            <v>DEPRECIACIÓN DE INFRAESTRUCTURA ELÉCTRICA</v>
          </cell>
          <cell r="C2706" t="str">
            <v xml:space="preserve"> -   </v>
          </cell>
          <cell r="D2706" t="str">
            <v xml:space="preserve"> -   </v>
          </cell>
          <cell r="E2706" t="str">
            <v xml:space="preserve"> -   </v>
          </cell>
          <cell r="F2706" t="str">
            <v xml:space="preserve"> -   </v>
          </cell>
          <cell r="G2706">
            <v>0</v>
          </cell>
        </row>
        <row r="2707">
          <cell r="A2707" t="str">
            <v>5.5.1.4.08.0000</v>
          </cell>
          <cell r="B2707" t="str">
            <v>DEPRECIACIÓN DE INFRAESTRUCTURA DE PRODUCCIÓN DE HIDROCARBUROS</v>
          </cell>
          <cell r="C2707" t="str">
            <v xml:space="preserve"> -   </v>
          </cell>
          <cell r="D2707" t="str">
            <v xml:space="preserve"> -   </v>
          </cell>
          <cell r="E2707" t="str">
            <v xml:space="preserve"> -   </v>
          </cell>
          <cell r="F2707" t="str">
            <v xml:space="preserve"> -   </v>
          </cell>
          <cell r="G2707">
            <v>0</v>
          </cell>
        </row>
        <row r="2708">
          <cell r="A2708" t="str">
            <v>5.5.1.4.09.0000</v>
          </cell>
          <cell r="B2708" t="str">
            <v>DEPRECIACIÓN DE INFRAESTRUCTURA DE REFINACIÓN, GAS Y PETROQUÍMICA</v>
          </cell>
          <cell r="C2708" t="str">
            <v xml:space="preserve"> -   </v>
          </cell>
          <cell r="D2708" t="str">
            <v xml:space="preserve"> -   </v>
          </cell>
          <cell r="E2708" t="str">
            <v xml:space="preserve"> -   </v>
          </cell>
          <cell r="F2708" t="str">
            <v xml:space="preserve"> -   </v>
          </cell>
          <cell r="G2708">
            <v>0</v>
          </cell>
        </row>
        <row r="2709">
          <cell r="A2709" t="str">
            <v>5.5.1.5.00.0000</v>
          </cell>
          <cell r="B2709" t="str">
            <v>DEPRECIACIÓN DE BIENES MUEBLES</v>
          </cell>
          <cell r="C2709" t="str">
            <v xml:space="preserve"> -   </v>
          </cell>
          <cell r="D2709">
            <v>260267641.94</v>
          </cell>
          <cell r="E2709">
            <v>734582.53</v>
          </cell>
          <cell r="F2709">
            <v>259533059.41</v>
          </cell>
          <cell r="G2709">
            <v>520535283.88</v>
          </cell>
        </row>
        <row r="2710">
          <cell r="A2710" t="str">
            <v>5.5.1.5.01.0000</v>
          </cell>
          <cell r="B2710" t="str">
            <v>DEPRECIACIÓN DE MOBILIARIO Y EQUIPO DE ADMINISTRACIÓN</v>
          </cell>
          <cell r="C2710" t="str">
            <v xml:space="preserve"> -   </v>
          </cell>
          <cell r="D2710">
            <v>21813159.859999999</v>
          </cell>
          <cell r="E2710">
            <v>161935.35999999999</v>
          </cell>
          <cell r="F2710">
            <v>21651224.5</v>
          </cell>
          <cell r="G2710">
            <v>43626319.719999999</v>
          </cell>
        </row>
        <row r="2711">
          <cell r="A2711" t="str">
            <v>5.5.1.5.02.0000</v>
          </cell>
          <cell r="B2711" t="str">
            <v>DEPRECIACIÓN DE MOBILIARIO Y EQUIPO EDUCACIONAL Y RECREATIVO</v>
          </cell>
          <cell r="C2711" t="str">
            <v xml:space="preserve"> -   </v>
          </cell>
          <cell r="D2711">
            <v>6385909.29</v>
          </cell>
          <cell r="E2711">
            <v>1127.52</v>
          </cell>
          <cell r="F2711">
            <v>6384781.7699999996</v>
          </cell>
          <cell r="G2711">
            <v>12771818.579999998</v>
          </cell>
        </row>
        <row r="2712">
          <cell r="A2712" t="str">
            <v>5.5.1.5.03.0000</v>
          </cell>
          <cell r="B2712" t="str">
            <v>DEPRECIACIÓN DE EQUIPO E INSTRUMENTAL MÉDICO Y DE LABORATORIO</v>
          </cell>
          <cell r="C2712" t="str">
            <v xml:space="preserve"> -   </v>
          </cell>
          <cell r="D2712">
            <v>6243562.6500000004</v>
          </cell>
          <cell r="E2712">
            <v>15557.7</v>
          </cell>
          <cell r="F2712">
            <v>6228004.9500000002</v>
          </cell>
          <cell r="G2712">
            <v>12487125.300000001</v>
          </cell>
        </row>
        <row r="2713">
          <cell r="A2713" t="str">
            <v>5.5.1.5.04.0000</v>
          </cell>
          <cell r="B2713" t="str">
            <v>DEPRECIACIÓN DE EQUIPO DE TRANSPORTE</v>
          </cell>
          <cell r="C2713" t="str">
            <v xml:space="preserve"> -   </v>
          </cell>
          <cell r="D2713">
            <v>122840744.13</v>
          </cell>
          <cell r="E2713">
            <v>43744.5</v>
          </cell>
          <cell r="F2713">
            <v>122796999.63</v>
          </cell>
          <cell r="G2713">
            <v>245681488.25999999</v>
          </cell>
        </row>
        <row r="2714">
          <cell r="A2714" t="str">
            <v>5.5.1.5.05.0000</v>
          </cell>
          <cell r="B2714" t="str">
            <v>DEPRECIACIÓN DE EQUIPO DE DEFENSA Y SEGURIDAD</v>
          </cell>
          <cell r="C2714" t="str">
            <v xml:space="preserve"> -   </v>
          </cell>
          <cell r="D2714">
            <v>84536861.319999993</v>
          </cell>
          <cell r="E2714" t="str">
            <v xml:space="preserve"> -   </v>
          </cell>
          <cell r="F2714">
            <v>84536861.319999993</v>
          </cell>
          <cell r="G2714">
            <v>169073722.63999999</v>
          </cell>
        </row>
        <row r="2715">
          <cell r="A2715" t="str">
            <v>5.5.1.5.06.0000</v>
          </cell>
          <cell r="B2715" t="str">
            <v>DEPRECIACIÓN DE MAQUINARIA, OTROS EQUIPOS Y HERRAMIENTAS</v>
          </cell>
          <cell r="C2715" t="str">
            <v xml:space="preserve"> -   </v>
          </cell>
          <cell r="D2715">
            <v>18447404.690000001</v>
          </cell>
          <cell r="E2715">
            <v>512217.45</v>
          </cell>
          <cell r="F2715">
            <v>17935187.239999998</v>
          </cell>
          <cell r="G2715">
            <v>36894809.379999995</v>
          </cell>
        </row>
        <row r="2716">
          <cell r="A2716" t="str">
            <v>5.5.1.6.00.0000</v>
          </cell>
          <cell r="B2716" t="str">
            <v>DETERIORO DE BIENES</v>
          </cell>
          <cell r="C2716" t="str">
            <v xml:space="preserve"> -   </v>
          </cell>
          <cell r="D2716" t="str">
            <v xml:space="preserve"> -   </v>
          </cell>
          <cell r="E2716" t="str">
            <v xml:space="preserve"> -   </v>
          </cell>
          <cell r="F2716" t="str">
            <v xml:space="preserve"> -   </v>
          </cell>
          <cell r="G2716">
            <v>0</v>
          </cell>
        </row>
        <row r="2717">
          <cell r="A2717" t="str">
            <v>5.5.1.6.01.0000</v>
          </cell>
          <cell r="B2717" t="str">
            <v>DETERIORO DE BOVINOS</v>
          </cell>
          <cell r="C2717" t="str">
            <v xml:space="preserve"> -   </v>
          </cell>
          <cell r="D2717" t="str">
            <v xml:space="preserve"> -   </v>
          </cell>
          <cell r="E2717" t="str">
            <v xml:space="preserve"> -   </v>
          </cell>
          <cell r="F2717" t="str">
            <v xml:space="preserve"> -   </v>
          </cell>
          <cell r="G2717">
            <v>0</v>
          </cell>
        </row>
        <row r="2718">
          <cell r="A2718" t="str">
            <v>5.5.1.6.02.0000</v>
          </cell>
          <cell r="B2718" t="str">
            <v>DETERIORO DE PORCINOS</v>
          </cell>
          <cell r="C2718" t="str">
            <v xml:space="preserve"> -   </v>
          </cell>
          <cell r="D2718" t="str">
            <v xml:space="preserve"> -   </v>
          </cell>
          <cell r="E2718" t="str">
            <v xml:space="preserve"> -   </v>
          </cell>
          <cell r="F2718" t="str">
            <v xml:space="preserve"> -   </v>
          </cell>
          <cell r="G2718">
            <v>0</v>
          </cell>
        </row>
        <row r="2719">
          <cell r="A2719" t="str">
            <v>5.5.1.6.03.0000</v>
          </cell>
          <cell r="B2719" t="str">
            <v>DETERIORO DE AVES</v>
          </cell>
          <cell r="C2719" t="str">
            <v xml:space="preserve"> -   </v>
          </cell>
          <cell r="D2719" t="str">
            <v xml:space="preserve"> -   </v>
          </cell>
          <cell r="E2719" t="str">
            <v xml:space="preserve"> -   </v>
          </cell>
          <cell r="F2719" t="str">
            <v xml:space="preserve"> -   </v>
          </cell>
          <cell r="G2719">
            <v>0</v>
          </cell>
        </row>
        <row r="2720">
          <cell r="A2720" t="str">
            <v>5.5.1.6.04.0000</v>
          </cell>
          <cell r="B2720" t="str">
            <v>DETERIORO DE OVINOS Y CAPRINOS</v>
          </cell>
          <cell r="C2720" t="str">
            <v xml:space="preserve"> -   </v>
          </cell>
          <cell r="D2720" t="str">
            <v xml:space="preserve"> -   </v>
          </cell>
          <cell r="E2720" t="str">
            <v xml:space="preserve"> -   </v>
          </cell>
          <cell r="F2720" t="str">
            <v xml:space="preserve"> -   </v>
          </cell>
          <cell r="G2720">
            <v>0</v>
          </cell>
        </row>
        <row r="2721">
          <cell r="A2721" t="str">
            <v>5.5.1.6.05.0000</v>
          </cell>
          <cell r="B2721" t="str">
            <v>DETERIORO DE PECES Y ACUICULTURA</v>
          </cell>
          <cell r="C2721" t="str">
            <v xml:space="preserve"> -   </v>
          </cell>
          <cell r="D2721" t="str">
            <v xml:space="preserve"> -   </v>
          </cell>
          <cell r="E2721" t="str">
            <v xml:space="preserve"> -   </v>
          </cell>
          <cell r="F2721" t="str">
            <v xml:space="preserve"> -   </v>
          </cell>
          <cell r="G2721">
            <v>0</v>
          </cell>
        </row>
        <row r="2722">
          <cell r="A2722" t="str">
            <v>5.5.1.6.06.0000</v>
          </cell>
          <cell r="B2722" t="str">
            <v>DETERIORO DE EQUINOS</v>
          </cell>
          <cell r="C2722" t="str">
            <v xml:space="preserve"> -   </v>
          </cell>
          <cell r="D2722" t="str">
            <v xml:space="preserve"> -   </v>
          </cell>
          <cell r="E2722" t="str">
            <v xml:space="preserve"> -   </v>
          </cell>
          <cell r="F2722" t="str">
            <v xml:space="preserve"> -   </v>
          </cell>
          <cell r="G2722">
            <v>0</v>
          </cell>
        </row>
        <row r="2723">
          <cell r="A2723" t="str">
            <v>5.5.1.6.07.0000</v>
          </cell>
          <cell r="B2723" t="str">
            <v>DETERIORO DE ESPECIES MENORES Y DE ZOOLÓGICO</v>
          </cell>
          <cell r="C2723" t="str">
            <v xml:space="preserve"> -   </v>
          </cell>
          <cell r="D2723" t="str">
            <v xml:space="preserve"> -   </v>
          </cell>
          <cell r="E2723" t="str">
            <v xml:space="preserve"> -   </v>
          </cell>
          <cell r="F2723" t="str">
            <v xml:space="preserve"> -   </v>
          </cell>
          <cell r="G2723">
            <v>0</v>
          </cell>
        </row>
        <row r="2724">
          <cell r="A2724" t="str">
            <v>5.5.1.6.08.0000</v>
          </cell>
          <cell r="B2724" t="str">
            <v>DETERIORO DE ÁRBOLES Y PLANTAS</v>
          </cell>
          <cell r="C2724" t="str">
            <v xml:space="preserve"> -   </v>
          </cell>
          <cell r="D2724" t="str">
            <v xml:space="preserve"> -   </v>
          </cell>
          <cell r="E2724" t="str">
            <v xml:space="preserve"> -   </v>
          </cell>
          <cell r="F2724" t="str">
            <v xml:space="preserve"> -   </v>
          </cell>
          <cell r="G2724">
            <v>0</v>
          </cell>
        </row>
        <row r="2725">
          <cell r="A2725" t="str">
            <v>5.5.1.6.09.0000</v>
          </cell>
          <cell r="B2725" t="str">
            <v>DETERIORO DE OTROS ACTIVOS BIOLÓGICOS</v>
          </cell>
          <cell r="C2725" t="str">
            <v xml:space="preserve"> -   </v>
          </cell>
          <cell r="D2725" t="str">
            <v xml:space="preserve"> -   </v>
          </cell>
          <cell r="E2725" t="str">
            <v xml:space="preserve"> -   </v>
          </cell>
          <cell r="F2725" t="str">
            <v xml:space="preserve"> -   </v>
          </cell>
          <cell r="G2725">
            <v>0</v>
          </cell>
        </row>
        <row r="2726">
          <cell r="A2726" t="str">
            <v>5.5.1.7.00.0000</v>
          </cell>
          <cell r="B2726" t="str">
            <v>AMORTIZACIÓN DE ACTIVOS INTANGIBLES</v>
          </cell>
          <cell r="C2726" t="str">
            <v xml:space="preserve"> -   </v>
          </cell>
          <cell r="D2726">
            <v>11775468.67</v>
          </cell>
          <cell r="E2726">
            <v>505039.66</v>
          </cell>
          <cell r="F2726">
            <v>11270429.01</v>
          </cell>
          <cell r="G2726">
            <v>23550937.34</v>
          </cell>
        </row>
        <row r="2727">
          <cell r="A2727" t="str">
            <v>5.5.1.7.01.0000</v>
          </cell>
          <cell r="B2727" t="str">
            <v>AMORTIZACIÓN DE SOFTWARE</v>
          </cell>
          <cell r="C2727" t="str">
            <v xml:space="preserve"> -   </v>
          </cell>
          <cell r="D2727">
            <v>6603961.2300000004</v>
          </cell>
          <cell r="E2727">
            <v>53156.97</v>
          </cell>
          <cell r="F2727">
            <v>6550804.2599999998</v>
          </cell>
          <cell r="G2727">
            <v>13207922.460000001</v>
          </cell>
        </row>
        <row r="2728">
          <cell r="A2728" t="str">
            <v>5.5.1.7.02.0000</v>
          </cell>
          <cell r="B2728" t="str">
            <v>AMORTIZACIÓN DE PATENTES, MARCAS Y DERECHOS</v>
          </cell>
          <cell r="C2728" t="str">
            <v xml:space="preserve"> -   </v>
          </cell>
          <cell r="D2728" t="str">
            <v xml:space="preserve"> -   </v>
          </cell>
          <cell r="E2728" t="str">
            <v xml:space="preserve"> -   </v>
          </cell>
          <cell r="F2728" t="str">
            <v xml:space="preserve"> -   </v>
          </cell>
          <cell r="G2728">
            <v>0</v>
          </cell>
        </row>
        <row r="2729">
          <cell r="A2729" t="str">
            <v>5.5.1.7.03.0000</v>
          </cell>
          <cell r="B2729" t="str">
            <v>AMORTIZACIÓN DE CONCESIONES Y FRANQUICIAS</v>
          </cell>
          <cell r="C2729" t="str">
            <v xml:space="preserve"> -   </v>
          </cell>
          <cell r="D2729" t="str">
            <v xml:space="preserve"> -   </v>
          </cell>
          <cell r="E2729" t="str">
            <v xml:space="preserve"> -   </v>
          </cell>
          <cell r="F2729" t="str">
            <v xml:space="preserve"> -   </v>
          </cell>
          <cell r="G2729">
            <v>0</v>
          </cell>
        </row>
        <row r="2730">
          <cell r="A2730" t="str">
            <v>5.5.1.7.04.0000</v>
          </cell>
          <cell r="B2730" t="str">
            <v>AMORTIZACIÓN DE LICENCIAS</v>
          </cell>
          <cell r="C2730" t="str">
            <v xml:space="preserve"> -   </v>
          </cell>
          <cell r="D2730">
            <v>5171507.4400000004</v>
          </cell>
          <cell r="E2730">
            <v>451882.69</v>
          </cell>
          <cell r="F2730">
            <v>4719624.75</v>
          </cell>
          <cell r="G2730">
            <v>10343014.880000001</v>
          </cell>
        </row>
        <row r="2731">
          <cell r="A2731" t="str">
            <v>5.5.1.7.09.0000</v>
          </cell>
          <cell r="B2731" t="str">
            <v>AMORTIZACIÓN DE OTROS INTANGIBLES</v>
          </cell>
          <cell r="C2731" t="str">
            <v xml:space="preserve"> -   </v>
          </cell>
          <cell r="D2731" t="str">
            <v xml:space="preserve"> -   </v>
          </cell>
          <cell r="E2731" t="str">
            <v xml:space="preserve"> -   </v>
          </cell>
          <cell r="F2731" t="str">
            <v xml:space="preserve"> -   </v>
          </cell>
          <cell r="G2731">
            <v>0</v>
          </cell>
        </row>
        <row r="2732">
          <cell r="A2732" t="str">
            <v>5.5.1.8.00.0000</v>
          </cell>
          <cell r="B2732" t="str">
            <v>DISMINUCIÓN DE BIENES POR PÉRDIDA U OBSOLESCENCIA</v>
          </cell>
          <cell r="C2732" t="str">
            <v xml:space="preserve"> -   </v>
          </cell>
          <cell r="D2732">
            <v>1560979.4</v>
          </cell>
          <cell r="E2732">
            <v>561997.39</v>
          </cell>
          <cell r="F2732">
            <v>998982.01</v>
          </cell>
          <cell r="G2732">
            <v>3121958.8</v>
          </cell>
        </row>
        <row r="2733">
          <cell r="A2733" t="str">
            <v>5.5.1.8.01.0000</v>
          </cell>
          <cell r="B2733" t="str">
            <v>PÉRDIDA POR AUTOS SINIESTRADOS</v>
          </cell>
          <cell r="C2733" t="str">
            <v xml:space="preserve"> -   </v>
          </cell>
          <cell r="D2733">
            <v>984535.12</v>
          </cell>
          <cell r="E2733">
            <v>164013.4</v>
          </cell>
          <cell r="F2733">
            <v>820521.72</v>
          </cell>
          <cell r="G2733">
            <v>1969070.24</v>
          </cell>
        </row>
        <row r="2734">
          <cell r="A2734" t="str">
            <v>5.5.1.8.01.0001</v>
          </cell>
          <cell r="B2734" t="str">
            <v>PÉRDIDA POR AUTOS SINIESTRADOS</v>
          </cell>
          <cell r="C2734" t="str">
            <v xml:space="preserve"> -   </v>
          </cell>
          <cell r="D2734">
            <v>984535.12</v>
          </cell>
          <cell r="E2734">
            <v>164013.4</v>
          </cell>
          <cell r="F2734">
            <v>820521.72</v>
          </cell>
          <cell r="G2734">
            <v>1969070.24</v>
          </cell>
        </row>
        <row r="2735">
          <cell r="A2735" t="str">
            <v>5.5.1.8.02.0000</v>
          </cell>
          <cell r="B2735" t="str">
            <v>PERDIDA POR OBSOLENCIA, DETERIORO, EXTRAVIO Y ROBO</v>
          </cell>
          <cell r="C2735" t="str">
            <v xml:space="preserve"> -   </v>
          </cell>
          <cell r="D2735">
            <v>391433.99</v>
          </cell>
          <cell r="E2735">
            <v>232623.7</v>
          </cell>
          <cell r="F2735">
            <v>158810.29</v>
          </cell>
          <cell r="G2735">
            <v>782867.98</v>
          </cell>
        </row>
        <row r="2736">
          <cell r="A2736" t="str">
            <v>5.5.1.8.02.0001</v>
          </cell>
          <cell r="B2736" t="str">
            <v>PERDIDA POR OBSOLENCIA, DETERIORO, EXTRAVIO Y ROBO</v>
          </cell>
          <cell r="C2736" t="str">
            <v xml:space="preserve"> -   </v>
          </cell>
          <cell r="D2736">
            <v>391433.99</v>
          </cell>
          <cell r="E2736">
            <v>232623.7</v>
          </cell>
          <cell r="F2736">
            <v>158810.29</v>
          </cell>
          <cell r="G2736">
            <v>782867.98</v>
          </cell>
        </row>
        <row r="2737">
          <cell r="A2737" t="str">
            <v>5.5.1.8.03.0000</v>
          </cell>
          <cell r="B2737" t="str">
            <v>PÉRDIDA POR BAJA DE BIENES MUEBLES DONADOS</v>
          </cell>
          <cell r="C2737" t="str">
            <v xml:space="preserve"> -   </v>
          </cell>
          <cell r="D2737">
            <v>185010.29</v>
          </cell>
          <cell r="E2737">
            <v>165360.29</v>
          </cell>
          <cell r="F2737">
            <v>19650</v>
          </cell>
          <cell r="G2737">
            <v>370020.58</v>
          </cell>
        </row>
        <row r="2738">
          <cell r="A2738" t="str">
            <v>5.5.1.8.03.0001</v>
          </cell>
          <cell r="B2738" t="str">
            <v>PÉRDIDA POR BAJA DE BIENES MUEBLES DONADOS</v>
          </cell>
          <cell r="C2738" t="str">
            <v xml:space="preserve"> -   </v>
          </cell>
          <cell r="D2738">
            <v>185010.29</v>
          </cell>
          <cell r="E2738">
            <v>165360.29</v>
          </cell>
          <cell r="F2738">
            <v>19650</v>
          </cell>
          <cell r="G2738">
            <v>370020.58</v>
          </cell>
        </row>
        <row r="2739">
          <cell r="A2739" t="str">
            <v>5.5.2.0.00.0000</v>
          </cell>
          <cell r="B2739" t="str">
            <v>PROVISIONES</v>
          </cell>
          <cell r="C2739" t="str">
            <v xml:space="preserve"> -   </v>
          </cell>
          <cell r="D2739">
            <v>24224722.469999999</v>
          </cell>
          <cell r="E2739">
            <v>6341416.8200000003</v>
          </cell>
          <cell r="F2739">
            <v>17883305.649999999</v>
          </cell>
          <cell r="G2739">
            <v>48449444.939999998</v>
          </cell>
        </row>
        <row r="2740">
          <cell r="A2740" t="str">
            <v>5.5.2.1.00.0000</v>
          </cell>
          <cell r="B2740" t="str">
            <v>PROVISIONES DE PASIVOS A CORTO PLAZO</v>
          </cell>
          <cell r="C2740" t="str">
            <v xml:space="preserve"> -   </v>
          </cell>
          <cell r="D2740">
            <v>24224722.469999999</v>
          </cell>
          <cell r="E2740">
            <v>6341416.8200000003</v>
          </cell>
          <cell r="F2740">
            <v>17883305.649999999</v>
          </cell>
          <cell r="G2740">
            <v>48449444.939999998</v>
          </cell>
        </row>
        <row r="2741">
          <cell r="A2741" t="str">
            <v>5.5.2.1.01.0000</v>
          </cell>
          <cell r="B2741" t="str">
            <v>PROVISIÓN POR DEMANDAS Y JUICIOS A CORTO PLAZO</v>
          </cell>
          <cell r="C2741" t="str">
            <v xml:space="preserve"> -   </v>
          </cell>
          <cell r="D2741">
            <v>24224722.469999999</v>
          </cell>
          <cell r="E2741">
            <v>6341416.8200000003</v>
          </cell>
          <cell r="F2741">
            <v>17883305.649999999</v>
          </cell>
          <cell r="G2741">
            <v>48449444.939999998</v>
          </cell>
        </row>
        <row r="2742">
          <cell r="A2742" t="str">
            <v>5.5.2.1.01.0001</v>
          </cell>
          <cell r="B2742" t="str">
            <v>PROVISIÓN POR DEMANDAS Y JUICIOS A CORTO PLAZO</v>
          </cell>
          <cell r="C2742" t="str">
            <v xml:space="preserve"> -   </v>
          </cell>
          <cell r="D2742">
            <v>24224722.469999999</v>
          </cell>
          <cell r="E2742">
            <v>6341416.8200000003</v>
          </cell>
          <cell r="F2742">
            <v>17883305.649999999</v>
          </cell>
          <cell r="G2742">
            <v>48449444.939999998</v>
          </cell>
        </row>
        <row r="2743">
          <cell r="A2743" t="str">
            <v>5.5.2.1.02.0000</v>
          </cell>
          <cell r="B2743" t="str">
            <v>PROVISIÓN PARA CONTINGENCIAS A CORTO PLAZO</v>
          </cell>
          <cell r="C2743" t="str">
            <v xml:space="preserve"> -   </v>
          </cell>
          <cell r="D2743" t="str">
            <v xml:space="preserve"> -   </v>
          </cell>
          <cell r="E2743" t="str">
            <v xml:space="preserve"> -   </v>
          </cell>
          <cell r="F2743" t="str">
            <v xml:space="preserve"> -   </v>
          </cell>
          <cell r="G2743">
            <v>0</v>
          </cell>
        </row>
        <row r="2744">
          <cell r="A2744" t="str">
            <v>5.5.2.1.02.0001</v>
          </cell>
          <cell r="B2744" t="str">
            <v>CONTINGENCIAS POR FENÓMENOS NATURALES</v>
          </cell>
          <cell r="C2744" t="str">
            <v xml:space="preserve"> -   </v>
          </cell>
          <cell r="D2744" t="str">
            <v xml:space="preserve"> -   </v>
          </cell>
          <cell r="E2744" t="str">
            <v xml:space="preserve"> -   </v>
          </cell>
          <cell r="F2744" t="str">
            <v xml:space="preserve"> -   </v>
          </cell>
          <cell r="G2744">
            <v>0</v>
          </cell>
        </row>
        <row r="2745">
          <cell r="A2745" t="str">
            <v>5.5.2.1.02.0002</v>
          </cell>
          <cell r="B2745" t="str">
            <v>CONTINGENCIAS SOCIOECONÓMICAS</v>
          </cell>
          <cell r="C2745" t="str">
            <v xml:space="preserve"> -   </v>
          </cell>
          <cell r="D2745" t="str">
            <v xml:space="preserve"> -   </v>
          </cell>
          <cell r="E2745" t="str">
            <v xml:space="preserve"> -   </v>
          </cell>
          <cell r="F2745" t="str">
            <v xml:space="preserve"> -   </v>
          </cell>
          <cell r="G2745">
            <v>0</v>
          </cell>
        </row>
        <row r="2746">
          <cell r="A2746" t="str">
            <v>5.5.2.1.02.0003</v>
          </cell>
          <cell r="B2746" t="str">
            <v>OTRAS EROGACIONES ESPECIALES</v>
          </cell>
          <cell r="C2746" t="str">
            <v xml:space="preserve"> -   </v>
          </cell>
          <cell r="D2746" t="str">
            <v xml:space="preserve"> -   </v>
          </cell>
          <cell r="E2746" t="str">
            <v xml:space="preserve"> -   </v>
          </cell>
          <cell r="F2746" t="str">
            <v xml:space="preserve"> -   </v>
          </cell>
          <cell r="G2746">
            <v>0</v>
          </cell>
        </row>
        <row r="2747">
          <cell r="A2747" t="str">
            <v>5.5.2.1.09.0000</v>
          </cell>
          <cell r="B2747" t="str">
            <v>OTRAS PROVISIONES A CORTO PLAZO</v>
          </cell>
          <cell r="C2747" t="str">
            <v xml:space="preserve"> -   </v>
          </cell>
          <cell r="D2747" t="str">
            <v xml:space="preserve"> -   </v>
          </cell>
          <cell r="E2747" t="str">
            <v xml:space="preserve"> -   </v>
          </cell>
          <cell r="F2747" t="str">
            <v xml:space="preserve"> -   </v>
          </cell>
          <cell r="G2747">
            <v>0</v>
          </cell>
        </row>
        <row r="2748">
          <cell r="A2748" t="str">
            <v>5.5.2.2.00.0000</v>
          </cell>
          <cell r="B2748" t="str">
            <v>PROVISIONES DE PASIVOS A LARGO PLAZO</v>
          </cell>
          <cell r="C2748" t="str">
            <v xml:space="preserve"> -   </v>
          </cell>
          <cell r="D2748" t="str">
            <v xml:space="preserve"> -   </v>
          </cell>
          <cell r="E2748" t="str">
            <v xml:space="preserve"> -   </v>
          </cell>
          <cell r="F2748" t="str">
            <v xml:space="preserve"> -   </v>
          </cell>
          <cell r="G2748">
            <v>0</v>
          </cell>
        </row>
        <row r="2749">
          <cell r="A2749" t="str">
            <v>5.5.2.2.01.0000</v>
          </cell>
          <cell r="B2749" t="str">
            <v>PROVISIÓN POR DEMANDAS Y JUICIOS A LARGO PLAZO</v>
          </cell>
          <cell r="C2749" t="str">
            <v xml:space="preserve"> -   </v>
          </cell>
          <cell r="D2749" t="str">
            <v xml:space="preserve"> -   </v>
          </cell>
          <cell r="E2749" t="str">
            <v xml:space="preserve"> -   </v>
          </cell>
          <cell r="F2749" t="str">
            <v xml:space="preserve"> -   </v>
          </cell>
          <cell r="G2749">
            <v>0</v>
          </cell>
        </row>
        <row r="2750">
          <cell r="A2750" t="str">
            <v>5.5.2.2.02.0000</v>
          </cell>
          <cell r="B2750" t="str">
            <v>PROVISIÓN POR PENSIONES A LARGO PLAZO</v>
          </cell>
          <cell r="C2750" t="str">
            <v xml:space="preserve"> -   </v>
          </cell>
          <cell r="D2750" t="str">
            <v xml:space="preserve"> -   </v>
          </cell>
          <cell r="E2750" t="str">
            <v xml:space="preserve"> -   </v>
          </cell>
          <cell r="F2750" t="str">
            <v xml:space="preserve"> -   </v>
          </cell>
          <cell r="G2750">
            <v>0</v>
          </cell>
        </row>
        <row r="2751">
          <cell r="A2751" t="str">
            <v>5.5.2.2.03.0000</v>
          </cell>
          <cell r="B2751" t="str">
            <v>PROVISIÓN PARA CONTINGENCIAS A LARGO PLAZO</v>
          </cell>
          <cell r="C2751" t="str">
            <v xml:space="preserve"> -   </v>
          </cell>
          <cell r="D2751" t="str">
            <v xml:space="preserve"> -   </v>
          </cell>
          <cell r="E2751" t="str">
            <v xml:space="preserve"> -   </v>
          </cell>
          <cell r="F2751" t="str">
            <v xml:space="preserve"> -   </v>
          </cell>
          <cell r="G2751">
            <v>0</v>
          </cell>
        </row>
        <row r="2752">
          <cell r="A2752" t="str">
            <v>5.5.2.2.09.0000</v>
          </cell>
          <cell r="B2752" t="str">
            <v>OTRAS PROVISIONES A LARGO PLAZO</v>
          </cell>
          <cell r="C2752" t="str">
            <v xml:space="preserve"> -   </v>
          </cell>
          <cell r="D2752" t="str">
            <v xml:space="preserve"> -   </v>
          </cell>
          <cell r="E2752" t="str">
            <v xml:space="preserve"> -   </v>
          </cell>
          <cell r="F2752" t="str">
            <v xml:space="preserve"> -   </v>
          </cell>
          <cell r="G2752">
            <v>0</v>
          </cell>
        </row>
        <row r="2753">
          <cell r="A2753" t="str">
            <v>5.5.3.0.00.0000</v>
          </cell>
          <cell r="B2753" t="str">
            <v>DISMINUCIÓN DE INVENTARIOS</v>
          </cell>
          <cell r="C2753" t="str">
            <v xml:space="preserve"> -   </v>
          </cell>
          <cell r="D2753" t="str">
            <v xml:space="preserve"> -   </v>
          </cell>
          <cell r="E2753" t="str">
            <v xml:space="preserve"> -   </v>
          </cell>
          <cell r="F2753" t="str">
            <v xml:space="preserve"> -   </v>
          </cell>
          <cell r="G2753">
            <v>0</v>
          </cell>
        </row>
        <row r="2754">
          <cell r="A2754" t="str">
            <v>5.5.3.1.00.0000</v>
          </cell>
          <cell r="B2754" t="str">
            <v>DISMINUCIÓN DE INVENTARIOS DE MERCANCÍAS PARA VENTA</v>
          </cell>
          <cell r="C2754" t="str">
            <v xml:space="preserve"> -   </v>
          </cell>
          <cell r="D2754" t="str">
            <v xml:space="preserve"> -   </v>
          </cell>
          <cell r="E2754" t="str">
            <v xml:space="preserve"> -   </v>
          </cell>
          <cell r="F2754" t="str">
            <v xml:space="preserve"> -   </v>
          </cell>
          <cell r="G2754">
            <v>0</v>
          </cell>
        </row>
        <row r="2755">
          <cell r="A2755" t="str">
            <v>5.5.3.2.00.0000</v>
          </cell>
          <cell r="B2755" t="str">
            <v>DISMINUCIÓN DE INVENTARIOS DE MERCANCÍAS TERMINADAS</v>
          </cell>
          <cell r="C2755" t="str">
            <v xml:space="preserve"> -   </v>
          </cell>
          <cell r="D2755" t="str">
            <v xml:space="preserve"> -   </v>
          </cell>
          <cell r="E2755" t="str">
            <v xml:space="preserve"> -   </v>
          </cell>
          <cell r="F2755" t="str">
            <v xml:space="preserve"> -   </v>
          </cell>
          <cell r="G2755">
            <v>0</v>
          </cell>
        </row>
        <row r="2756">
          <cell r="A2756" t="str">
            <v>5.5.3.3.00.0000</v>
          </cell>
          <cell r="B2756" t="str">
            <v>DISMINUCIÓN DE INVENTARIOS DE MERCANCÍAS EN PROCESO DE ELABORACIÓN</v>
          </cell>
          <cell r="C2756" t="str">
            <v xml:space="preserve"> -   </v>
          </cell>
          <cell r="D2756" t="str">
            <v xml:space="preserve"> -   </v>
          </cell>
          <cell r="E2756" t="str">
            <v xml:space="preserve"> -   </v>
          </cell>
          <cell r="F2756" t="str">
            <v xml:space="preserve"> -   </v>
          </cell>
          <cell r="G2756">
            <v>0</v>
          </cell>
        </row>
        <row r="2757">
          <cell r="A2757" t="str">
            <v>5.5.3.4.00.0000</v>
          </cell>
          <cell r="B2757" t="str">
            <v>DISMINUCIÓN DE INVENTARIOS DE MATERIAS PRIMAS, MATERIALES Y SUMINISTROS PARA PRODUCCIÓN</v>
          </cell>
          <cell r="C2757" t="str">
            <v xml:space="preserve"> -   </v>
          </cell>
          <cell r="D2757" t="str">
            <v xml:space="preserve"> -   </v>
          </cell>
          <cell r="E2757" t="str">
            <v xml:space="preserve"> -   </v>
          </cell>
          <cell r="F2757" t="str">
            <v xml:space="preserve"> -   </v>
          </cell>
          <cell r="G2757">
            <v>0</v>
          </cell>
        </row>
        <row r="2758">
          <cell r="A2758" t="str">
            <v>5.5.3.5.00.0000</v>
          </cell>
          <cell r="B2758" t="str">
            <v>DISMINUCIÓN DE ALMACÉN DE MATERIALES Y SUMINISTROS DE CONSUMO</v>
          </cell>
          <cell r="C2758" t="str">
            <v xml:space="preserve"> -   </v>
          </cell>
          <cell r="D2758" t="str">
            <v xml:space="preserve"> -   </v>
          </cell>
          <cell r="E2758" t="str">
            <v xml:space="preserve"> -   </v>
          </cell>
          <cell r="F2758" t="str">
            <v xml:space="preserve"> -   </v>
          </cell>
          <cell r="G2758">
            <v>0</v>
          </cell>
        </row>
        <row r="2759">
          <cell r="A2759" t="str">
            <v>5.5.4.0.00.0000</v>
          </cell>
          <cell r="B2759" t="str">
            <v>AUMENTO POR INSUFICIENCIA DE ESTIMACIONES POR PÉRDIDA O DETERIORO U OBSOLESCENCIA</v>
          </cell>
          <cell r="C2759" t="str">
            <v xml:space="preserve"> -   </v>
          </cell>
          <cell r="D2759" t="str">
            <v xml:space="preserve"> -   </v>
          </cell>
          <cell r="E2759" t="str">
            <v xml:space="preserve"> -   </v>
          </cell>
          <cell r="F2759" t="str">
            <v xml:space="preserve"> -   </v>
          </cell>
          <cell r="G2759">
            <v>0</v>
          </cell>
        </row>
        <row r="2760">
          <cell r="A2760" t="str">
            <v>5.5.4.1.00.0000</v>
          </cell>
          <cell r="B2760" t="str">
            <v>AUMENTO POR INSUFICIENCIA DE ESTIMACIONES POR PÉRDIDA O DETERIORO U OBSOLESCENCIA</v>
          </cell>
          <cell r="C2760" t="str">
            <v xml:space="preserve"> -   </v>
          </cell>
          <cell r="D2760" t="str">
            <v xml:space="preserve"> -   </v>
          </cell>
          <cell r="E2760" t="str">
            <v xml:space="preserve"> -   </v>
          </cell>
          <cell r="F2760" t="str">
            <v xml:space="preserve"> -   </v>
          </cell>
          <cell r="G2760">
            <v>0</v>
          </cell>
        </row>
        <row r="2761">
          <cell r="A2761" t="str">
            <v>5.5.5.0.00.0000</v>
          </cell>
          <cell r="B2761" t="str">
            <v>AUMENTO POR INSUFICIENCIA DE PROVISIONES</v>
          </cell>
          <cell r="C2761" t="str">
            <v xml:space="preserve"> -   </v>
          </cell>
          <cell r="D2761" t="str">
            <v xml:space="preserve"> -   </v>
          </cell>
          <cell r="E2761" t="str">
            <v xml:space="preserve"> -   </v>
          </cell>
          <cell r="F2761" t="str">
            <v xml:space="preserve"> -   </v>
          </cell>
          <cell r="G2761">
            <v>0</v>
          </cell>
        </row>
        <row r="2762">
          <cell r="A2762" t="str">
            <v>5.5.5.1.00.0000</v>
          </cell>
          <cell r="B2762" t="str">
            <v>AUMENTO POR INSUFICIENCIA DE PROVISIONES</v>
          </cell>
          <cell r="C2762" t="str">
            <v xml:space="preserve"> -   </v>
          </cell>
          <cell r="D2762" t="str">
            <v xml:space="preserve"> -   </v>
          </cell>
          <cell r="E2762" t="str">
            <v xml:space="preserve"> -   </v>
          </cell>
          <cell r="F2762" t="str">
            <v xml:space="preserve"> -   </v>
          </cell>
          <cell r="G2762">
            <v>0</v>
          </cell>
        </row>
        <row r="2763">
          <cell r="A2763" t="str">
            <v>5.5.9.0.00.0000</v>
          </cell>
          <cell r="B2763" t="str">
            <v>OTROS GASTOS</v>
          </cell>
          <cell r="C2763" t="str">
            <v xml:space="preserve"> -   </v>
          </cell>
          <cell r="D2763">
            <v>23.84</v>
          </cell>
          <cell r="E2763">
            <v>0.54</v>
          </cell>
          <cell r="F2763">
            <v>23.3</v>
          </cell>
          <cell r="G2763">
            <v>47.68</v>
          </cell>
        </row>
        <row r="2764">
          <cell r="A2764" t="str">
            <v>5.5.9.1.00.0000</v>
          </cell>
          <cell r="B2764" t="str">
            <v>GASTOS DE EJERCICIOS ANTERIORES</v>
          </cell>
          <cell r="C2764" t="str">
            <v xml:space="preserve"> -   </v>
          </cell>
          <cell r="D2764" t="str">
            <v xml:space="preserve"> -   </v>
          </cell>
          <cell r="E2764" t="str">
            <v xml:space="preserve"> -   </v>
          </cell>
          <cell r="F2764" t="str">
            <v xml:space="preserve"> -   </v>
          </cell>
          <cell r="G2764">
            <v>0</v>
          </cell>
        </row>
        <row r="2765">
          <cell r="A2765" t="str">
            <v>5.5.9.1.01.0000</v>
          </cell>
          <cell r="B2765" t="str">
            <v>ADEFAS (ADEUDOS DE EJERCICIOS FISCALES ANTERIORES)</v>
          </cell>
          <cell r="C2765" t="str">
            <v xml:space="preserve"> -   </v>
          </cell>
          <cell r="D2765" t="str">
            <v xml:space="preserve"> -   </v>
          </cell>
          <cell r="E2765" t="str">
            <v xml:space="preserve"> -   </v>
          </cell>
          <cell r="F2765" t="str">
            <v xml:space="preserve"> -   </v>
          </cell>
          <cell r="G2765">
            <v>0</v>
          </cell>
        </row>
        <row r="2766">
          <cell r="A2766" t="str">
            <v>5.5.9.1.01.0001</v>
          </cell>
          <cell r="B2766" t="str">
            <v>AMORTIZACIÓN DE DEUDA INTERNA CON INSTITUCIONES DE CRÉDITO</v>
          </cell>
          <cell r="C2766" t="str">
            <v xml:space="preserve"> -   </v>
          </cell>
          <cell r="D2766" t="str">
            <v xml:space="preserve"> -   </v>
          </cell>
          <cell r="E2766" t="str">
            <v xml:space="preserve"> -   </v>
          </cell>
          <cell r="F2766" t="str">
            <v xml:space="preserve"> -   </v>
          </cell>
          <cell r="G2766">
            <v>0</v>
          </cell>
        </row>
        <row r="2767">
          <cell r="A2767" t="str">
            <v>5.5.9.1.01.0002</v>
          </cell>
          <cell r="B2767" t="str">
            <v>ADEUDOS DE EJERCICIOS FISCALES ANTERIORES</v>
          </cell>
          <cell r="C2767" t="str">
            <v xml:space="preserve"> -   </v>
          </cell>
          <cell r="D2767" t="str">
            <v xml:space="preserve"> -   </v>
          </cell>
          <cell r="E2767" t="str">
            <v xml:space="preserve"> -   </v>
          </cell>
          <cell r="F2767" t="str">
            <v xml:space="preserve"> -   </v>
          </cell>
          <cell r="G2767">
            <v>0</v>
          </cell>
        </row>
        <row r="2768">
          <cell r="A2768" t="str">
            <v>5.5.9.2.00.0000</v>
          </cell>
          <cell r="B2768" t="str">
            <v>PÉRDIDAS POR RESPONSABILIDADES</v>
          </cell>
          <cell r="C2768" t="str">
            <v xml:space="preserve"> -   </v>
          </cell>
          <cell r="D2768" t="str">
            <v xml:space="preserve"> -   </v>
          </cell>
          <cell r="E2768" t="str">
            <v xml:space="preserve"> -   </v>
          </cell>
          <cell r="F2768" t="str">
            <v xml:space="preserve"> -   </v>
          </cell>
          <cell r="G2768">
            <v>0</v>
          </cell>
        </row>
        <row r="2769">
          <cell r="A2769" t="str">
            <v>5.5.9.3.00.0000</v>
          </cell>
          <cell r="B2769" t="str">
            <v>BONIFICACIONES Y DESCUENTOS OTORGADOS</v>
          </cell>
          <cell r="C2769" t="str">
            <v xml:space="preserve"> -   </v>
          </cell>
          <cell r="D2769" t="str">
            <v xml:space="preserve"> -   </v>
          </cell>
          <cell r="E2769" t="str">
            <v xml:space="preserve"> -   </v>
          </cell>
          <cell r="F2769" t="str">
            <v xml:space="preserve"> -   </v>
          </cell>
          <cell r="G2769">
            <v>0</v>
          </cell>
        </row>
        <row r="2770">
          <cell r="A2770" t="str">
            <v>5.5.9.4.00.0000</v>
          </cell>
          <cell r="B2770" t="str">
            <v>DIFERENCIAS POR TIPO DE CAMBIO NEGATIVAS</v>
          </cell>
          <cell r="C2770" t="str">
            <v xml:space="preserve"> -   </v>
          </cell>
          <cell r="D2770" t="str">
            <v xml:space="preserve"> -   </v>
          </cell>
          <cell r="E2770" t="str">
            <v xml:space="preserve"> -   </v>
          </cell>
          <cell r="F2770" t="str">
            <v xml:space="preserve"> -   </v>
          </cell>
          <cell r="G2770">
            <v>0</v>
          </cell>
        </row>
        <row r="2771">
          <cell r="A2771" t="str">
            <v>5.5.9.5.00.0000</v>
          </cell>
          <cell r="B2771" t="str">
            <v>DIFERENCIAS DE COTIZACIONES NEGATIVAS EN VALORES NEGOCIABLES</v>
          </cell>
          <cell r="C2771" t="str">
            <v xml:space="preserve"> -   </v>
          </cell>
          <cell r="D2771" t="str">
            <v xml:space="preserve"> -   </v>
          </cell>
          <cell r="E2771" t="str">
            <v xml:space="preserve"> -   </v>
          </cell>
          <cell r="F2771" t="str">
            <v xml:space="preserve"> -   </v>
          </cell>
          <cell r="G2771">
            <v>0</v>
          </cell>
        </row>
        <row r="2772">
          <cell r="A2772" t="str">
            <v>5.5.9.6.00.0000</v>
          </cell>
          <cell r="B2772" t="str">
            <v>RESULTADO POR POSICIÓN MONETARIA</v>
          </cell>
          <cell r="C2772" t="str">
            <v xml:space="preserve"> -   </v>
          </cell>
          <cell r="D2772" t="str">
            <v xml:space="preserve"> -   </v>
          </cell>
          <cell r="E2772" t="str">
            <v xml:space="preserve"> -   </v>
          </cell>
          <cell r="F2772" t="str">
            <v xml:space="preserve"> -   </v>
          </cell>
          <cell r="G2772">
            <v>0</v>
          </cell>
        </row>
        <row r="2773">
          <cell r="A2773" t="str">
            <v>5.5.9.7.00.0000</v>
          </cell>
          <cell r="B2773" t="str">
            <v>PERDIDAS POR PARTICIPACIÓN PATRIMONIAL</v>
          </cell>
          <cell r="C2773" t="str">
            <v xml:space="preserve"> -   </v>
          </cell>
          <cell r="D2773" t="str">
            <v xml:space="preserve"> -   </v>
          </cell>
          <cell r="E2773" t="str">
            <v xml:space="preserve"> -   </v>
          </cell>
          <cell r="F2773" t="str">
            <v xml:space="preserve"> -   </v>
          </cell>
          <cell r="G2773">
            <v>0</v>
          </cell>
        </row>
        <row r="2774">
          <cell r="A2774" t="str">
            <v>5.5.9.8.00.0000</v>
          </cell>
          <cell r="B2774" t="str">
            <v>DIFERENCIA POR REESTRUCTURACIÓN DE DEUDA PÚBLICA NEGATIVAS</v>
          </cell>
          <cell r="C2774" t="str">
            <v xml:space="preserve"> -   </v>
          </cell>
          <cell r="D2774" t="str">
            <v xml:space="preserve"> -   </v>
          </cell>
          <cell r="E2774" t="str">
            <v xml:space="preserve"> -   </v>
          </cell>
          <cell r="F2774" t="str">
            <v xml:space="preserve"> -   </v>
          </cell>
          <cell r="G2774">
            <v>0</v>
          </cell>
        </row>
        <row r="2775">
          <cell r="A2775" t="str">
            <v>5.5.9.9.00.0000</v>
          </cell>
          <cell r="B2775" t="str">
            <v>OTROS GASTOS VARIOS</v>
          </cell>
          <cell r="C2775" t="str">
            <v xml:space="preserve"> -   </v>
          </cell>
          <cell r="D2775">
            <v>23.84</v>
          </cell>
          <cell r="E2775">
            <v>0.54</v>
          </cell>
          <cell r="F2775">
            <v>23.3</v>
          </cell>
          <cell r="G2775">
            <v>47.68</v>
          </cell>
        </row>
        <row r="2776">
          <cell r="A2776" t="str">
            <v>5.5.9.9.01.0000</v>
          </cell>
          <cell r="B2776" t="str">
            <v>PÉRDIDA POR VENTA O BAJA DE BIENES MUEBLES E INMUEBLES</v>
          </cell>
          <cell r="C2776" t="str">
            <v xml:space="preserve"> -   </v>
          </cell>
          <cell r="D2776" t="str">
            <v xml:space="preserve"> -   </v>
          </cell>
          <cell r="E2776" t="str">
            <v xml:space="preserve"> -   </v>
          </cell>
          <cell r="F2776" t="str">
            <v xml:space="preserve"> -   </v>
          </cell>
          <cell r="G2776">
            <v>0</v>
          </cell>
        </row>
        <row r="2777">
          <cell r="A2777" t="str">
            <v>5.5.9.9.02.0000</v>
          </cell>
          <cell r="B2777" t="str">
            <v>OTROS GASTOS</v>
          </cell>
          <cell r="C2777" t="str">
            <v xml:space="preserve"> -   </v>
          </cell>
          <cell r="D2777">
            <v>23.84</v>
          </cell>
          <cell r="E2777">
            <v>0.54</v>
          </cell>
          <cell r="F2777">
            <v>23.3</v>
          </cell>
          <cell r="G2777">
            <v>47.68</v>
          </cell>
        </row>
        <row r="2778">
          <cell r="A2778" t="str">
            <v>5.5.9.9.02.0001</v>
          </cell>
          <cell r="B2778" t="str">
            <v>OTROS GASTOS</v>
          </cell>
          <cell r="C2778" t="str">
            <v xml:space="preserve"> -   </v>
          </cell>
          <cell r="D2778">
            <v>23.84</v>
          </cell>
          <cell r="E2778">
            <v>0.54</v>
          </cell>
          <cell r="F2778">
            <v>23.3</v>
          </cell>
          <cell r="G2778">
            <v>47.68</v>
          </cell>
        </row>
        <row r="2779">
          <cell r="A2779" t="str">
            <v>5.5.9.9.03.0000</v>
          </cell>
          <cell r="B2779" t="str">
            <v>OTRAS EROGACIONES ESPECIALES DE SEGURIDAD PÚBLICA</v>
          </cell>
          <cell r="C2779" t="str">
            <v xml:space="preserve"> -   </v>
          </cell>
          <cell r="D2779" t="str">
            <v xml:space="preserve"> -   </v>
          </cell>
          <cell r="E2779" t="str">
            <v xml:space="preserve"> -   </v>
          </cell>
          <cell r="F2779" t="str">
            <v xml:space="preserve"> -   </v>
          </cell>
          <cell r="G2779">
            <v>0</v>
          </cell>
        </row>
        <row r="2780">
          <cell r="A2780" t="str">
            <v>5.5.9.9.04.0000</v>
          </cell>
          <cell r="B2780" t="str">
            <v>OTRAS EROGACIONES ESPECIALES PROCURADURÍA GENERAL DE JUSTICIA</v>
          </cell>
          <cell r="C2780" t="str">
            <v xml:space="preserve"> -   </v>
          </cell>
          <cell r="D2780" t="str">
            <v xml:space="preserve"> -   </v>
          </cell>
          <cell r="E2780" t="str">
            <v xml:space="preserve"> -   </v>
          </cell>
          <cell r="F2780" t="str">
            <v xml:space="preserve"> -   </v>
          </cell>
          <cell r="G2780">
            <v>0</v>
          </cell>
        </row>
        <row r="2781">
          <cell r="A2781" t="str">
            <v>5.6.0.0.00.0000</v>
          </cell>
          <cell r="B2781" t="str">
            <v>INVERSIÓN PÚBLICA</v>
          </cell>
          <cell r="C2781" t="str">
            <v xml:space="preserve"> -   </v>
          </cell>
          <cell r="D2781">
            <v>130611583.12</v>
          </cell>
          <cell r="E2781" t="str">
            <v xml:space="preserve"> -   </v>
          </cell>
          <cell r="F2781">
            <v>130611583.12</v>
          </cell>
          <cell r="G2781">
            <v>261223166.24000001</v>
          </cell>
        </row>
        <row r="2782">
          <cell r="A2782" t="str">
            <v>5.6.1.0.00.0000</v>
          </cell>
          <cell r="B2782" t="str">
            <v>INVERSIÓN PÚBLICA NO CAPITALIZABLE</v>
          </cell>
          <cell r="C2782" t="str">
            <v xml:space="preserve"> -   </v>
          </cell>
          <cell r="D2782">
            <v>130611583.12</v>
          </cell>
          <cell r="E2782" t="str">
            <v xml:space="preserve"> -   </v>
          </cell>
          <cell r="F2782">
            <v>130611583.12</v>
          </cell>
          <cell r="G2782">
            <v>261223166.24000001</v>
          </cell>
        </row>
        <row r="2783">
          <cell r="A2783" t="str">
            <v>5.6.1.1.00.0000</v>
          </cell>
          <cell r="B2783" t="str">
            <v>CONSTRUCCIÓN EN BIENES NO CAPITALIZABLE</v>
          </cell>
          <cell r="C2783" t="str">
            <v xml:space="preserve"> -   </v>
          </cell>
          <cell r="D2783">
            <v>130611583.12</v>
          </cell>
          <cell r="E2783" t="str">
            <v xml:space="preserve"> -   </v>
          </cell>
          <cell r="F2783">
            <v>130611583.12</v>
          </cell>
          <cell r="G2783">
            <v>261223166.24000001</v>
          </cell>
        </row>
        <row r="2784">
          <cell r="A2784" t="str">
            <v>5.6.1.1.01.0000</v>
          </cell>
          <cell r="B2784" t="str">
            <v>CONSTRUCCIÓN EN BIENES NO CAPITALIZABLE</v>
          </cell>
          <cell r="C2784" t="str">
            <v xml:space="preserve"> -   </v>
          </cell>
          <cell r="D2784">
            <v>130611583.12</v>
          </cell>
          <cell r="E2784" t="str">
            <v xml:space="preserve"> -   </v>
          </cell>
          <cell r="F2784">
            <v>130611583.12</v>
          </cell>
          <cell r="G2784">
            <v>261223166.24000001</v>
          </cell>
        </row>
        <row r="2785">
          <cell r="A2785" t="str">
            <v>6.0.0.0.00.0000</v>
          </cell>
          <cell r="B2785" t="str">
            <v>CUENTAS DE CIERRE CONTABLE</v>
          </cell>
          <cell r="C2785" t="str">
            <v xml:space="preserve"> -   </v>
          </cell>
          <cell r="D2785" t="str">
            <v xml:space="preserve"> -   </v>
          </cell>
          <cell r="E2785" t="str">
            <v xml:space="preserve"> -   </v>
          </cell>
          <cell r="F2785" t="str">
            <v xml:space="preserve"> -   </v>
          </cell>
          <cell r="G2785">
            <v>0</v>
          </cell>
        </row>
        <row r="2786">
          <cell r="A2786" t="str">
            <v>6.1.0.0.00.0000</v>
          </cell>
          <cell r="B2786" t="str">
            <v>RESUMEN DE INGRESOS Y GASTOS</v>
          </cell>
          <cell r="C2786" t="str">
            <v xml:space="preserve"> -   </v>
          </cell>
          <cell r="D2786" t="str">
            <v xml:space="preserve"> -   </v>
          </cell>
          <cell r="E2786" t="str">
            <v xml:space="preserve"> -   </v>
          </cell>
          <cell r="F2786" t="str">
            <v xml:space="preserve"> -   </v>
          </cell>
          <cell r="G2786">
            <v>0</v>
          </cell>
        </row>
        <row r="2787">
          <cell r="A2787" t="str">
            <v>6.1.1.0.00.0000</v>
          </cell>
          <cell r="B2787" t="str">
            <v>RESUMEN DE INGRESOS Y GASTOS</v>
          </cell>
          <cell r="C2787" t="str">
            <v xml:space="preserve"> -   </v>
          </cell>
          <cell r="D2787" t="str">
            <v xml:space="preserve"> -   </v>
          </cell>
          <cell r="E2787" t="str">
            <v xml:space="preserve"> -   </v>
          </cell>
          <cell r="F2787" t="str">
            <v xml:space="preserve"> -   </v>
          </cell>
          <cell r="G2787">
            <v>0</v>
          </cell>
        </row>
        <row r="2788">
          <cell r="A2788" t="str">
            <v>6.1.1.1.00.0000</v>
          </cell>
          <cell r="B2788" t="str">
            <v>RESUMEN DE INGRESOS Y GASTOS 2014</v>
          </cell>
          <cell r="C2788" t="str">
            <v xml:space="preserve"> -   </v>
          </cell>
          <cell r="D2788" t="str">
            <v xml:space="preserve"> -   </v>
          </cell>
          <cell r="E2788" t="str">
            <v xml:space="preserve"> -   </v>
          </cell>
          <cell r="F2788" t="str">
            <v xml:space="preserve"> -   </v>
          </cell>
          <cell r="G2788">
            <v>0</v>
          </cell>
        </row>
        <row r="2789">
          <cell r="A2789" t="str">
            <v>6.1.1.4.00.0000</v>
          </cell>
          <cell r="B2789" t="str">
            <v>RESUMEN DE INGRESOS Y GASTOS EJERCICIO 2017</v>
          </cell>
          <cell r="C2789" t="str">
            <v xml:space="preserve"> -   </v>
          </cell>
          <cell r="D2789" t="str">
            <v xml:space="preserve"> -   </v>
          </cell>
          <cell r="E2789" t="str">
            <v xml:space="preserve"> -   </v>
          </cell>
          <cell r="F2789" t="str">
            <v xml:space="preserve"> -   </v>
          </cell>
          <cell r="G2789">
            <v>0</v>
          </cell>
        </row>
        <row r="2790">
          <cell r="A2790" t="str">
            <v>6.1.1.5.00.0000</v>
          </cell>
          <cell r="B2790" t="str">
            <v>RESUMEN DE INGRESOS Y GASTOS EJERCICIO 2018</v>
          </cell>
          <cell r="C2790" t="str">
            <v xml:space="preserve"> -   </v>
          </cell>
          <cell r="D2790" t="str">
            <v xml:space="preserve"> -   </v>
          </cell>
          <cell r="E2790" t="str">
            <v xml:space="preserve"> -   </v>
          </cell>
          <cell r="F2790" t="str">
            <v xml:space="preserve"> -   </v>
          </cell>
          <cell r="G2790">
            <v>0</v>
          </cell>
        </row>
        <row r="2791">
          <cell r="A2791" t="str">
            <v>6.1.1.6.00.0000</v>
          </cell>
          <cell r="B2791" t="str">
            <v>RESUMEN DE INGRESOS Y GASTOS DEL EJERCICIO 2019</v>
          </cell>
          <cell r="C2791" t="str">
            <v xml:space="preserve"> -   </v>
          </cell>
          <cell r="D2791" t="str">
            <v xml:space="preserve"> -   </v>
          </cell>
          <cell r="E2791" t="str">
            <v xml:space="preserve"> -   </v>
          </cell>
          <cell r="F2791" t="str">
            <v xml:space="preserve"> -   </v>
          </cell>
          <cell r="G2791">
            <v>0</v>
          </cell>
        </row>
        <row r="2792">
          <cell r="A2792" t="str">
            <v>6.1.1.7.00.0000</v>
          </cell>
          <cell r="B2792" t="str">
            <v>RESUMEN DE INGRESOS Y GASTOS DEL EJERCICIO 2020</v>
          </cell>
          <cell r="C2792" t="str">
            <v xml:space="preserve"> -   </v>
          </cell>
          <cell r="D2792" t="str">
            <v xml:space="preserve"> -   </v>
          </cell>
          <cell r="E2792" t="str">
            <v xml:space="preserve"> -   </v>
          </cell>
          <cell r="F2792" t="str">
            <v xml:space="preserve"> -   </v>
          </cell>
          <cell r="G2792">
            <v>0</v>
          </cell>
        </row>
        <row r="2793">
          <cell r="A2793" t="str">
            <v>6.1.1.8.00.0000</v>
          </cell>
          <cell r="B2793" t="str">
            <v>RESUMEN DE INGRESOS Y GASTOS DEL EJERCICIO</v>
          </cell>
          <cell r="C2793" t="str">
            <v xml:space="preserve"> -   </v>
          </cell>
          <cell r="D2793" t="str">
            <v xml:space="preserve"> -   </v>
          </cell>
          <cell r="E2793" t="str">
            <v xml:space="preserve"> -   </v>
          </cell>
          <cell r="F2793" t="str">
            <v xml:space="preserve"> -   </v>
          </cell>
          <cell r="G2793">
            <v>0</v>
          </cell>
        </row>
        <row r="2794">
          <cell r="A2794" t="str">
            <v>6.2.0.0.00.0000</v>
          </cell>
          <cell r="B2794" t="str">
            <v>AHORRO DE GESTIÓN</v>
          </cell>
          <cell r="C2794" t="str">
            <v xml:space="preserve"> -   </v>
          </cell>
          <cell r="D2794" t="str">
            <v xml:space="preserve"> -   </v>
          </cell>
          <cell r="E2794" t="str">
            <v xml:space="preserve"> -   </v>
          </cell>
          <cell r="F2794" t="str">
            <v xml:space="preserve"> -   </v>
          </cell>
          <cell r="G2794">
            <v>0</v>
          </cell>
        </row>
        <row r="2795">
          <cell r="A2795" t="str">
            <v>6.2.1.0.00.0000</v>
          </cell>
          <cell r="B2795" t="str">
            <v>AHORRO DE GESTIÓN</v>
          </cell>
          <cell r="C2795" t="str">
            <v xml:space="preserve"> -   </v>
          </cell>
          <cell r="D2795" t="str">
            <v xml:space="preserve"> -   </v>
          </cell>
          <cell r="E2795" t="str">
            <v xml:space="preserve"> -   </v>
          </cell>
          <cell r="F2795" t="str">
            <v xml:space="preserve"> -   </v>
          </cell>
          <cell r="G2795">
            <v>0</v>
          </cell>
        </row>
        <row r="2796">
          <cell r="A2796" t="str">
            <v>6.2.1.1.00.0000</v>
          </cell>
          <cell r="B2796" t="str">
            <v>AHORRO DE GESTIÓN 2014</v>
          </cell>
          <cell r="C2796" t="str">
            <v xml:space="preserve"> -   </v>
          </cell>
          <cell r="D2796" t="str">
            <v xml:space="preserve"> -   </v>
          </cell>
          <cell r="E2796" t="str">
            <v xml:space="preserve"> -   </v>
          </cell>
          <cell r="F2796" t="str">
            <v xml:space="preserve"> -   </v>
          </cell>
          <cell r="G2796">
            <v>0</v>
          </cell>
        </row>
        <row r="2797">
          <cell r="A2797" t="str">
            <v>6.2.1.2.00.0000</v>
          </cell>
          <cell r="B2797" t="str">
            <v>AHORRO DE GESTIÓN 2015</v>
          </cell>
          <cell r="C2797" t="str">
            <v xml:space="preserve"> -   </v>
          </cell>
          <cell r="D2797" t="str">
            <v xml:space="preserve"> -   </v>
          </cell>
          <cell r="E2797" t="str">
            <v xml:space="preserve"> -   </v>
          </cell>
          <cell r="F2797" t="str">
            <v xml:space="preserve"> -   </v>
          </cell>
          <cell r="G2797">
            <v>0</v>
          </cell>
        </row>
        <row r="2798">
          <cell r="A2798" t="str">
            <v>6.2.1.3.00.0000</v>
          </cell>
          <cell r="B2798" t="str">
            <v>AHORRO DE GESTIÓN 2016</v>
          </cell>
          <cell r="C2798" t="str">
            <v xml:space="preserve"> -   </v>
          </cell>
          <cell r="D2798" t="str">
            <v xml:space="preserve"> -   </v>
          </cell>
          <cell r="E2798" t="str">
            <v xml:space="preserve"> -   </v>
          </cell>
          <cell r="F2798" t="str">
            <v xml:space="preserve"> -   </v>
          </cell>
          <cell r="G2798">
            <v>0</v>
          </cell>
        </row>
        <row r="2799">
          <cell r="A2799" t="str">
            <v>6.2.1.4.00.0000</v>
          </cell>
          <cell r="B2799" t="str">
            <v>AHORRO DE GESTIÓN  2017</v>
          </cell>
          <cell r="C2799" t="str">
            <v xml:space="preserve"> -   </v>
          </cell>
          <cell r="D2799" t="str">
            <v xml:space="preserve"> -   </v>
          </cell>
          <cell r="E2799" t="str">
            <v xml:space="preserve"> -   </v>
          </cell>
          <cell r="F2799" t="str">
            <v xml:space="preserve"> -   </v>
          </cell>
          <cell r="G2799">
            <v>0</v>
          </cell>
        </row>
        <row r="2800">
          <cell r="A2800" t="str">
            <v>6.2.1.5.00.0000</v>
          </cell>
          <cell r="B2800" t="str">
            <v>AHORRO DE GESTIÓN  2018</v>
          </cell>
          <cell r="C2800" t="str">
            <v xml:space="preserve"> -   </v>
          </cell>
          <cell r="D2800" t="str">
            <v xml:space="preserve"> -   </v>
          </cell>
          <cell r="E2800" t="str">
            <v xml:space="preserve"> -   </v>
          </cell>
          <cell r="F2800" t="str">
            <v xml:space="preserve"> -   </v>
          </cell>
          <cell r="G2800">
            <v>0</v>
          </cell>
        </row>
        <row r="2801">
          <cell r="A2801" t="str">
            <v>6.2.1.6.00.0000</v>
          </cell>
          <cell r="B2801" t="str">
            <v>AHORRO DE GESTIÓN 2019</v>
          </cell>
          <cell r="C2801" t="str">
            <v xml:space="preserve"> -   </v>
          </cell>
          <cell r="D2801" t="str">
            <v xml:space="preserve"> -   </v>
          </cell>
          <cell r="E2801" t="str">
            <v xml:space="preserve"> -   </v>
          </cell>
          <cell r="F2801" t="str">
            <v xml:space="preserve"> -   </v>
          </cell>
          <cell r="G2801">
            <v>0</v>
          </cell>
        </row>
        <row r="2802">
          <cell r="A2802" t="str">
            <v>6.2.1.7.00.0000</v>
          </cell>
          <cell r="B2802" t="str">
            <v>AHORRO DE GESTIÓN 2020</v>
          </cell>
          <cell r="C2802" t="str">
            <v xml:space="preserve"> -   </v>
          </cell>
          <cell r="D2802" t="str">
            <v xml:space="preserve"> -   </v>
          </cell>
          <cell r="E2802" t="str">
            <v xml:space="preserve"> -   </v>
          </cell>
          <cell r="F2802" t="str">
            <v xml:space="preserve"> -   </v>
          </cell>
          <cell r="G2802">
            <v>0</v>
          </cell>
        </row>
        <row r="2803">
          <cell r="A2803" t="str">
            <v>6.2.1.8.00.0000</v>
          </cell>
          <cell r="B2803" t="str">
            <v>AHORRO DE GESTIÓN</v>
          </cell>
          <cell r="C2803" t="str">
            <v xml:space="preserve"> -   </v>
          </cell>
          <cell r="D2803" t="str">
            <v xml:space="preserve"> -   </v>
          </cell>
          <cell r="E2803" t="str">
            <v xml:space="preserve"> -   </v>
          </cell>
          <cell r="F2803" t="str">
            <v xml:space="preserve"> -   </v>
          </cell>
          <cell r="G2803">
            <v>0</v>
          </cell>
        </row>
        <row r="2804">
          <cell r="A2804" t="str">
            <v>6.3.0.0.00.0000</v>
          </cell>
          <cell r="B2804" t="str">
            <v>DESAHORRO DE GESTIÓN</v>
          </cell>
          <cell r="C2804" t="str">
            <v xml:space="preserve"> -   </v>
          </cell>
          <cell r="D2804" t="str">
            <v xml:space="preserve"> -   </v>
          </cell>
          <cell r="E2804" t="str">
            <v xml:space="preserve"> -   </v>
          </cell>
          <cell r="F2804" t="str">
            <v xml:space="preserve"> -   </v>
          </cell>
          <cell r="G2804">
            <v>0</v>
          </cell>
        </row>
        <row r="2805">
          <cell r="A2805" t="str">
            <v>6.3.1.0.00.0000</v>
          </cell>
          <cell r="B2805" t="str">
            <v>DESAHORRO DE GESTIÓN</v>
          </cell>
          <cell r="C2805" t="str">
            <v xml:space="preserve"> -   </v>
          </cell>
          <cell r="D2805" t="str">
            <v xml:space="preserve"> -   </v>
          </cell>
          <cell r="E2805" t="str">
            <v xml:space="preserve"> -   </v>
          </cell>
          <cell r="F2805" t="str">
            <v xml:space="preserve"> -   </v>
          </cell>
          <cell r="G2805">
            <v>0</v>
          </cell>
        </row>
        <row r="2806">
          <cell r="A2806" t="str">
            <v>6.3.1.1.00.0000</v>
          </cell>
          <cell r="B2806" t="str">
            <v>DESAHORRO DE GESTIÓN 2014</v>
          </cell>
          <cell r="C2806" t="str">
            <v xml:space="preserve"> -   </v>
          </cell>
          <cell r="D2806" t="str">
            <v xml:space="preserve"> -   </v>
          </cell>
          <cell r="E2806" t="str">
            <v xml:space="preserve"> -   </v>
          </cell>
          <cell r="F2806" t="str">
            <v xml:space="preserve"> -   </v>
          </cell>
          <cell r="G2806">
            <v>0</v>
          </cell>
        </row>
        <row r="2807">
          <cell r="A2807" t="str">
            <v>6.3.1.2.00.0000</v>
          </cell>
          <cell r="B2807" t="str">
            <v>DESAHORRO DE GESTIÓN 2015</v>
          </cell>
          <cell r="C2807" t="str">
            <v xml:space="preserve"> -   </v>
          </cell>
          <cell r="D2807" t="str">
            <v xml:space="preserve"> -   </v>
          </cell>
          <cell r="E2807" t="str">
            <v xml:space="preserve"> -   </v>
          </cell>
          <cell r="F2807" t="str">
            <v xml:space="preserve"> -   </v>
          </cell>
          <cell r="G2807">
            <v>0</v>
          </cell>
        </row>
        <row r="2808">
          <cell r="A2808" t="str">
            <v>6.3.1.3.00.0000</v>
          </cell>
          <cell r="B2808" t="str">
            <v>DESAHORRO DE GESTIÓN 2016</v>
          </cell>
          <cell r="C2808" t="str">
            <v xml:space="preserve"> -   </v>
          </cell>
          <cell r="D2808" t="str">
            <v xml:space="preserve"> -   </v>
          </cell>
          <cell r="E2808" t="str">
            <v xml:space="preserve"> -   </v>
          </cell>
          <cell r="F2808" t="str">
            <v xml:space="preserve"> -   </v>
          </cell>
          <cell r="G2808">
            <v>0</v>
          </cell>
        </row>
        <row r="2809">
          <cell r="A2809" t="str">
            <v>6.3.1.4.00.0000</v>
          </cell>
          <cell r="B2809" t="str">
            <v>DESAHORRO DE GESTIÓN 2017</v>
          </cell>
          <cell r="C2809" t="str">
            <v xml:space="preserve"> -   </v>
          </cell>
          <cell r="D2809" t="str">
            <v xml:space="preserve"> -   </v>
          </cell>
          <cell r="E2809" t="str">
            <v xml:space="preserve"> -   </v>
          </cell>
          <cell r="F2809" t="str">
            <v xml:space="preserve"> -   </v>
          </cell>
          <cell r="G2809">
            <v>0</v>
          </cell>
        </row>
        <row r="2810">
          <cell r="A2810" t="str">
            <v>6.3.1.5.00.0000</v>
          </cell>
          <cell r="B2810" t="str">
            <v>DESHAORRO DE GESTIÓN 2018</v>
          </cell>
          <cell r="C2810" t="str">
            <v xml:space="preserve"> -   </v>
          </cell>
          <cell r="D2810" t="str">
            <v xml:space="preserve"> -   </v>
          </cell>
          <cell r="E2810" t="str">
            <v xml:space="preserve"> -   </v>
          </cell>
          <cell r="F2810" t="str">
            <v xml:space="preserve"> -   </v>
          </cell>
          <cell r="G2810">
            <v>0</v>
          </cell>
        </row>
        <row r="2811">
          <cell r="A2811" t="str">
            <v>6.3.1.6.00.0000</v>
          </cell>
          <cell r="B2811" t="str">
            <v>DESAHORRO DE GESTIÓN 2019</v>
          </cell>
          <cell r="C2811" t="str">
            <v xml:space="preserve"> -   </v>
          </cell>
          <cell r="D2811" t="str">
            <v xml:space="preserve"> -   </v>
          </cell>
          <cell r="E2811" t="str">
            <v xml:space="preserve"> -   </v>
          </cell>
          <cell r="F2811" t="str">
            <v xml:space="preserve"> -   </v>
          </cell>
          <cell r="G2811">
            <v>0</v>
          </cell>
        </row>
        <row r="2812">
          <cell r="A2812" t="str">
            <v>6.3.1.7.00.0000</v>
          </cell>
          <cell r="B2812" t="str">
            <v>DESAHORRO DE GESTIÓN 2020</v>
          </cell>
          <cell r="C2812" t="str">
            <v xml:space="preserve"> -   </v>
          </cell>
          <cell r="D2812" t="str">
            <v xml:space="preserve"> -   </v>
          </cell>
          <cell r="E2812" t="str">
            <v xml:space="preserve"> -   </v>
          </cell>
          <cell r="F2812" t="str">
            <v xml:space="preserve"> -   </v>
          </cell>
          <cell r="G2812">
            <v>0</v>
          </cell>
        </row>
        <row r="2813">
          <cell r="A2813" t="str">
            <v>6.3.1.8.00.0000</v>
          </cell>
          <cell r="B2813" t="str">
            <v>DESAHORRO DE GESTIÓN</v>
          </cell>
          <cell r="C2813" t="str">
            <v xml:space="preserve"> -   </v>
          </cell>
          <cell r="D2813" t="str">
            <v xml:space="preserve"> -   </v>
          </cell>
          <cell r="E2813" t="str">
            <v xml:space="preserve"> -   </v>
          </cell>
          <cell r="F2813" t="str">
            <v xml:space="preserve"> -   </v>
          </cell>
          <cell r="G2813">
            <v>0</v>
          </cell>
        </row>
        <row r="2814">
          <cell r="A2814" t="str">
            <v>7.0.0.0.00.0000</v>
          </cell>
          <cell r="B2814" t="str">
            <v>CUENTAS DE ORDEN CONTABLES</v>
          </cell>
          <cell r="C2814" t="str">
            <v xml:space="preserve"> -   </v>
          </cell>
          <cell r="D2814">
            <v>1083427695.4000001</v>
          </cell>
          <cell r="E2814">
            <v>1083427695.4000001</v>
          </cell>
          <cell r="F2814" t="str">
            <v xml:space="preserve"> -   </v>
          </cell>
          <cell r="G2814">
            <v>2166855390.8000002</v>
          </cell>
        </row>
        <row r="2815">
          <cell r="A2815" t="str">
            <v>7.1.0.0.00.0000</v>
          </cell>
          <cell r="B2815" t="str">
            <v>VALORES</v>
          </cell>
          <cell r="C2815" t="str">
            <v xml:space="preserve"> -   </v>
          </cell>
          <cell r="D2815" t="str">
            <v xml:space="preserve"> -   </v>
          </cell>
          <cell r="E2815" t="str">
            <v xml:space="preserve"> -   </v>
          </cell>
          <cell r="F2815" t="str">
            <v xml:space="preserve"> -   </v>
          </cell>
          <cell r="G2815">
            <v>0</v>
          </cell>
        </row>
        <row r="2816">
          <cell r="A2816" t="str">
            <v>7.1.1.0.00.0000</v>
          </cell>
          <cell r="B2816" t="str">
            <v>VALORES EN CUSTODIA</v>
          </cell>
          <cell r="C2816" t="str">
            <v xml:space="preserve"> -   </v>
          </cell>
          <cell r="D2816" t="str">
            <v xml:space="preserve"> -   </v>
          </cell>
          <cell r="E2816" t="str">
            <v xml:space="preserve"> -   </v>
          </cell>
          <cell r="F2816" t="str">
            <v xml:space="preserve"> -   </v>
          </cell>
          <cell r="G2816">
            <v>0</v>
          </cell>
        </row>
        <row r="2817">
          <cell r="A2817" t="str">
            <v>7.1.2.0.00.0000</v>
          </cell>
          <cell r="B2817" t="str">
            <v>CUSTODIA DE VALORES</v>
          </cell>
          <cell r="C2817" t="str">
            <v xml:space="preserve"> -   </v>
          </cell>
          <cell r="D2817" t="str">
            <v xml:space="preserve"> -   </v>
          </cell>
          <cell r="E2817" t="str">
            <v xml:space="preserve"> -   </v>
          </cell>
          <cell r="F2817" t="str">
            <v xml:space="preserve"> -   </v>
          </cell>
          <cell r="G2817">
            <v>0</v>
          </cell>
        </row>
        <row r="2818">
          <cell r="A2818" t="str">
            <v>7.1.3.0.00.0000</v>
          </cell>
          <cell r="B2818" t="str">
            <v>INSTRUMENTOS DE CRÉDITO PRESTADOS A FORMADORES DE MERCADO</v>
          </cell>
          <cell r="C2818" t="str">
            <v xml:space="preserve"> -   </v>
          </cell>
          <cell r="D2818" t="str">
            <v xml:space="preserve"> -   </v>
          </cell>
          <cell r="E2818" t="str">
            <v xml:space="preserve"> -   </v>
          </cell>
          <cell r="F2818" t="str">
            <v xml:space="preserve"> -   </v>
          </cell>
          <cell r="G2818">
            <v>0</v>
          </cell>
        </row>
        <row r="2819">
          <cell r="A2819" t="str">
            <v>7.1.4.0.00.0000</v>
          </cell>
          <cell r="B2819" t="str">
            <v>PRÉSTAMO DE INSTRUMENTOS DE CRÉDITO A FORMADORES DE MERCADO Y SU GARANTÍA</v>
          </cell>
          <cell r="C2819" t="str">
            <v xml:space="preserve"> -   </v>
          </cell>
          <cell r="D2819" t="str">
            <v xml:space="preserve"> -   </v>
          </cell>
          <cell r="E2819" t="str">
            <v xml:space="preserve"> -   </v>
          </cell>
          <cell r="F2819" t="str">
            <v xml:space="preserve"> -   </v>
          </cell>
          <cell r="G2819">
            <v>0</v>
          </cell>
        </row>
        <row r="2820">
          <cell r="A2820" t="str">
            <v>7.1.5.0.00.0000</v>
          </cell>
          <cell r="B2820" t="str">
            <v>INSTRUMENTOS DE CRÉDITO RECIBIDOS EN GARANTÍA DE LOS FORMADORES DE MERCADO</v>
          </cell>
          <cell r="C2820" t="str">
            <v xml:space="preserve"> -   </v>
          </cell>
          <cell r="D2820" t="str">
            <v xml:space="preserve"> -   </v>
          </cell>
          <cell r="E2820" t="str">
            <v xml:space="preserve"> -   </v>
          </cell>
          <cell r="F2820" t="str">
            <v xml:space="preserve"> -   </v>
          </cell>
          <cell r="G2820">
            <v>0</v>
          </cell>
        </row>
        <row r="2821">
          <cell r="A2821" t="str">
            <v>7.1.6.0.00.0000</v>
          </cell>
          <cell r="B2821" t="str">
            <v>GARANTÍA DE CRÉDITOS RECIBIDOS DE LOS FORMADORES DE MERCADO</v>
          </cell>
          <cell r="C2821" t="str">
            <v xml:space="preserve"> -   </v>
          </cell>
          <cell r="D2821" t="str">
            <v xml:space="preserve"> -   </v>
          </cell>
          <cell r="E2821" t="str">
            <v xml:space="preserve"> -   </v>
          </cell>
          <cell r="F2821" t="str">
            <v xml:space="preserve"> -   </v>
          </cell>
          <cell r="G2821">
            <v>0</v>
          </cell>
        </row>
        <row r="2822">
          <cell r="A2822" t="str">
            <v>7.2.0.0.00.0000</v>
          </cell>
          <cell r="B2822" t="str">
            <v>EMISIÓN DE OBLIGACIONES</v>
          </cell>
          <cell r="C2822" t="str">
            <v xml:space="preserve"> -   </v>
          </cell>
          <cell r="D2822" t="str">
            <v xml:space="preserve"> -   </v>
          </cell>
          <cell r="E2822" t="str">
            <v xml:space="preserve"> -   </v>
          </cell>
          <cell r="F2822" t="str">
            <v xml:space="preserve"> -   </v>
          </cell>
          <cell r="G2822">
            <v>0</v>
          </cell>
        </row>
        <row r="2823">
          <cell r="A2823" t="str">
            <v>7.2.1.0.00.0000</v>
          </cell>
          <cell r="B2823" t="str">
            <v>AUTORIZACIÓN PARA LA EMISIÓN DE BONOS, TÍTULOS Y VALORES DE DEUDA PÚBLICA INTERNA</v>
          </cell>
          <cell r="C2823" t="str">
            <v xml:space="preserve"> -   </v>
          </cell>
          <cell r="D2823" t="str">
            <v xml:space="preserve"> -   </v>
          </cell>
          <cell r="E2823" t="str">
            <v xml:space="preserve"> -   </v>
          </cell>
          <cell r="F2823" t="str">
            <v xml:space="preserve"> -   </v>
          </cell>
          <cell r="G2823">
            <v>0</v>
          </cell>
        </row>
        <row r="2824">
          <cell r="A2824" t="str">
            <v>7.2.2.0.00.0000</v>
          </cell>
          <cell r="B2824" t="str">
            <v>AUTORIZACIÓN PARA LA EMISIÓN DE BONOS, TÍTULOS Y VALORES DE DEUDA PÚBLICA EXTERNA</v>
          </cell>
          <cell r="C2824" t="str">
            <v xml:space="preserve"> -   </v>
          </cell>
          <cell r="D2824" t="str">
            <v xml:space="preserve"> -   </v>
          </cell>
          <cell r="E2824" t="str">
            <v xml:space="preserve"> -   </v>
          </cell>
          <cell r="F2824" t="str">
            <v xml:space="preserve"> -   </v>
          </cell>
          <cell r="G2824">
            <v>0</v>
          </cell>
        </row>
        <row r="2825">
          <cell r="A2825" t="str">
            <v>7.2.3.0.00.0000</v>
          </cell>
          <cell r="B2825" t="str">
            <v>EMISIONES AUTORIZADAS DE DEUDA PÚBLICA INTERNA Y EXTERNA</v>
          </cell>
          <cell r="C2825" t="str">
            <v xml:space="preserve"> -   </v>
          </cell>
          <cell r="D2825" t="str">
            <v xml:space="preserve"> -   </v>
          </cell>
          <cell r="E2825" t="str">
            <v xml:space="preserve"> -   </v>
          </cell>
          <cell r="F2825" t="str">
            <v xml:space="preserve"> -   </v>
          </cell>
          <cell r="G2825">
            <v>0</v>
          </cell>
        </row>
        <row r="2826">
          <cell r="A2826" t="str">
            <v>7.2.4.0.00.0000</v>
          </cell>
          <cell r="B2826" t="str">
            <v>SUSCRIPCIÓN DE CONTRATOS DE PRÉSTAMOS Y OTRAS OBLIGACIONES DE DEUDA PÚBLICA INTERNA</v>
          </cell>
          <cell r="C2826" t="str">
            <v xml:space="preserve"> -   </v>
          </cell>
          <cell r="D2826" t="str">
            <v xml:space="preserve"> -   </v>
          </cell>
          <cell r="E2826" t="str">
            <v xml:space="preserve"> -   </v>
          </cell>
          <cell r="F2826" t="str">
            <v xml:space="preserve"> -   </v>
          </cell>
          <cell r="G2826">
            <v>0</v>
          </cell>
        </row>
        <row r="2827">
          <cell r="A2827" t="str">
            <v>7.2.5.0.00.0000</v>
          </cell>
          <cell r="B2827" t="str">
            <v>SUSCRIPCIÓN DE CONTRATOS DE PRÉSTAMOS Y OTRAS OBLIGACIONES DE DEUDA PÚBLICA EXTERNA</v>
          </cell>
          <cell r="C2827" t="str">
            <v xml:space="preserve"> -   </v>
          </cell>
          <cell r="D2827" t="str">
            <v xml:space="preserve"> -   </v>
          </cell>
          <cell r="E2827" t="str">
            <v xml:space="preserve"> -   </v>
          </cell>
          <cell r="F2827" t="str">
            <v xml:space="preserve"> -   </v>
          </cell>
          <cell r="G2827">
            <v>0</v>
          </cell>
        </row>
        <row r="2828">
          <cell r="A2828" t="str">
            <v>7.2.6.0.00.0000</v>
          </cell>
          <cell r="B2828" t="str">
            <v>CONTRATOS DE PRÉSTAMOS Y OTRAS OBLIGACIONES DE DEUDA PÚBLICA INTERNA Y EXTERNA</v>
          </cell>
          <cell r="C2828" t="str">
            <v xml:space="preserve"> -   </v>
          </cell>
          <cell r="D2828" t="str">
            <v xml:space="preserve"> -   </v>
          </cell>
          <cell r="E2828" t="str">
            <v xml:space="preserve"> -   </v>
          </cell>
          <cell r="F2828" t="str">
            <v xml:space="preserve"> -   </v>
          </cell>
          <cell r="G2828">
            <v>0</v>
          </cell>
        </row>
        <row r="2829">
          <cell r="A2829" t="str">
            <v>7.3.0.0.00.0000</v>
          </cell>
          <cell r="B2829" t="str">
            <v>AVALES Y GARANTÍAS</v>
          </cell>
          <cell r="C2829" t="str">
            <v xml:space="preserve"> -   </v>
          </cell>
          <cell r="D2829" t="str">
            <v xml:space="preserve"> -   </v>
          </cell>
          <cell r="E2829" t="str">
            <v xml:space="preserve"> -   </v>
          </cell>
          <cell r="F2829" t="str">
            <v xml:space="preserve"> -   </v>
          </cell>
          <cell r="G2829">
            <v>0</v>
          </cell>
        </row>
        <row r="2830">
          <cell r="A2830" t="str">
            <v>7.3.1.0.00.0000</v>
          </cell>
          <cell r="B2830" t="str">
            <v>AVALES AUTORIZADOS</v>
          </cell>
          <cell r="C2830" t="str">
            <v xml:space="preserve"> -   </v>
          </cell>
          <cell r="D2830" t="str">
            <v xml:space="preserve"> -   </v>
          </cell>
          <cell r="E2830" t="str">
            <v xml:space="preserve"> -   </v>
          </cell>
          <cell r="F2830" t="str">
            <v xml:space="preserve"> -   </v>
          </cell>
          <cell r="G2830">
            <v>0</v>
          </cell>
        </row>
        <row r="2831">
          <cell r="A2831" t="str">
            <v>7.3.2.0.00.0000</v>
          </cell>
          <cell r="B2831" t="str">
            <v>AVALES FIRMADOS</v>
          </cell>
          <cell r="C2831" t="str">
            <v xml:space="preserve"> -   </v>
          </cell>
          <cell r="D2831" t="str">
            <v xml:space="preserve"> -   </v>
          </cell>
          <cell r="E2831" t="str">
            <v xml:space="preserve"> -   </v>
          </cell>
          <cell r="F2831" t="str">
            <v xml:space="preserve"> -   </v>
          </cell>
          <cell r="G2831">
            <v>0</v>
          </cell>
        </row>
        <row r="2832">
          <cell r="A2832" t="str">
            <v>7.3.3.0.00.0000</v>
          </cell>
          <cell r="B2832" t="str">
            <v>FIANZAS Y GARANTÍAS RECIBIDAS POR DEUDAS A COBRAR</v>
          </cell>
          <cell r="C2832" t="str">
            <v xml:space="preserve"> -   </v>
          </cell>
          <cell r="D2832" t="str">
            <v xml:space="preserve"> -   </v>
          </cell>
          <cell r="E2832" t="str">
            <v xml:space="preserve"> -   </v>
          </cell>
          <cell r="F2832" t="str">
            <v xml:space="preserve"> -   </v>
          </cell>
          <cell r="G2832">
            <v>0</v>
          </cell>
        </row>
        <row r="2833">
          <cell r="A2833" t="str">
            <v>7.3.4.0.00.0000</v>
          </cell>
          <cell r="B2833" t="str">
            <v>FIANZAS Y GARANTÍAS RECIBIDAS</v>
          </cell>
          <cell r="C2833" t="str">
            <v xml:space="preserve"> -   </v>
          </cell>
          <cell r="D2833" t="str">
            <v xml:space="preserve"> -   </v>
          </cell>
          <cell r="E2833" t="str">
            <v xml:space="preserve"> -   </v>
          </cell>
          <cell r="F2833" t="str">
            <v xml:space="preserve"> -   </v>
          </cell>
          <cell r="G2833">
            <v>0</v>
          </cell>
        </row>
        <row r="2834">
          <cell r="A2834" t="str">
            <v>7.3.5.0.00.0000</v>
          </cell>
          <cell r="B2834" t="str">
            <v>FIANZAS OTORGADAS PARA RESPALDAR OBLIGACIONES NO FISCALES DEL GOBIERNO</v>
          </cell>
          <cell r="C2834" t="str">
            <v xml:space="preserve"> -   </v>
          </cell>
          <cell r="D2834" t="str">
            <v xml:space="preserve"> -   </v>
          </cell>
          <cell r="E2834" t="str">
            <v xml:space="preserve"> -   </v>
          </cell>
          <cell r="F2834" t="str">
            <v xml:space="preserve"> -   </v>
          </cell>
          <cell r="G2834">
            <v>0</v>
          </cell>
        </row>
        <row r="2835">
          <cell r="A2835" t="str">
            <v>7.3.6.0.00.0000</v>
          </cell>
          <cell r="B2835" t="str">
            <v>FIANZAS OTORGADAS DEL GOBIERNO PARA RESPALDAR OBLIGACIONES NO FISCALES</v>
          </cell>
          <cell r="C2835" t="str">
            <v xml:space="preserve"> -   </v>
          </cell>
          <cell r="D2835" t="str">
            <v xml:space="preserve"> -   </v>
          </cell>
          <cell r="E2835" t="str">
            <v xml:space="preserve"> -   </v>
          </cell>
          <cell r="F2835" t="str">
            <v xml:space="preserve"> -   </v>
          </cell>
          <cell r="G2835">
            <v>0</v>
          </cell>
        </row>
        <row r="2836">
          <cell r="A2836" t="str">
            <v>7.4.0.0.00.0000</v>
          </cell>
          <cell r="B2836" t="str">
            <v>JUICIOS</v>
          </cell>
          <cell r="C2836" t="str">
            <v xml:space="preserve"> -   </v>
          </cell>
          <cell r="D2836">
            <v>52695358.799999997</v>
          </cell>
          <cell r="E2836">
            <v>52695358.799999997</v>
          </cell>
          <cell r="F2836" t="str">
            <v xml:space="preserve"> -   </v>
          </cell>
          <cell r="G2836">
            <v>105390717.59999999</v>
          </cell>
        </row>
        <row r="2837">
          <cell r="A2837" t="str">
            <v>7.4.1.0.00.0000</v>
          </cell>
          <cell r="B2837" t="str">
            <v>DEMANDAS JUDICIALES EN PROCESO DE RESOLUCIÓN</v>
          </cell>
          <cell r="C2837">
            <v>183251213.03</v>
          </cell>
          <cell r="D2837">
            <v>32518031.210000001</v>
          </cell>
          <cell r="E2837">
            <v>20177327.59</v>
          </cell>
          <cell r="F2837">
            <v>195591916.65000001</v>
          </cell>
          <cell r="G2837">
            <v>431538488.48000002</v>
          </cell>
        </row>
        <row r="2838">
          <cell r="A2838" t="str">
            <v>7.4.2.0.00.0000</v>
          </cell>
          <cell r="B2838" t="str">
            <v>RESOLUCION DE DEMANDAS EN PROCESO JUDICIAL</v>
          </cell>
          <cell r="C2838">
            <v>-183251213.03</v>
          </cell>
          <cell r="D2838">
            <v>20177327.59</v>
          </cell>
          <cell r="E2838">
            <v>32518031.210000001</v>
          </cell>
          <cell r="F2838">
            <v>-195591916.65000001</v>
          </cell>
          <cell r="G2838">
            <v>-326147770.88</v>
          </cell>
        </row>
        <row r="2839">
          <cell r="A2839" t="str">
            <v>7.5.0.0.00.0000</v>
          </cell>
          <cell r="B2839" t="str">
            <v>INVERSIÓN MEDIANTE PROYECTOS PARA PRESTACIÓN DE SERVICIOS (PPS) Y SIMILARES</v>
          </cell>
          <cell r="C2839" t="str">
            <v xml:space="preserve"> -   </v>
          </cell>
          <cell r="D2839">
            <v>17674032.199999999</v>
          </cell>
          <cell r="E2839">
            <v>17674032.199999999</v>
          </cell>
          <cell r="F2839" t="str">
            <v xml:space="preserve"> -   </v>
          </cell>
          <cell r="G2839">
            <v>35348064.399999999</v>
          </cell>
        </row>
        <row r="2840">
          <cell r="A2840" t="str">
            <v>7.5.1.0.00.0000</v>
          </cell>
          <cell r="B2840" t="str">
            <v>CONTRATOS PARA INVERSIÓN MEDIANTE PROYECTOS PARA PRESTACIÓN DE SERVICIOS (PPS) Y SIMILARES</v>
          </cell>
          <cell r="C2840">
            <v>20672641.59</v>
          </cell>
          <cell r="D2840" t="str">
            <v xml:space="preserve"> -   </v>
          </cell>
          <cell r="E2840">
            <v>17674032.199999999</v>
          </cell>
          <cell r="F2840">
            <v>2998609.39</v>
          </cell>
          <cell r="G2840">
            <v>41345283.18</v>
          </cell>
        </row>
        <row r="2841">
          <cell r="A2841" t="str">
            <v>7.5.1.1.00.0000</v>
          </cell>
          <cell r="B2841" t="str">
            <v>CONTRATOS PARA INV. MEDIANTE APP DYCUSA</v>
          </cell>
          <cell r="C2841" t="str">
            <v xml:space="preserve"> -   </v>
          </cell>
          <cell r="D2841" t="str">
            <v xml:space="preserve"> -   </v>
          </cell>
          <cell r="E2841" t="str">
            <v xml:space="preserve"> -   </v>
          </cell>
          <cell r="F2841" t="str">
            <v xml:space="preserve"> -   </v>
          </cell>
          <cell r="G2841">
            <v>0</v>
          </cell>
        </row>
        <row r="2842">
          <cell r="A2842" t="str">
            <v>7.5.1.2.00.0000</v>
          </cell>
          <cell r="B2842" t="str">
            <v>OP P DESN. E.GZA S Y A.R. CONV TES-087</v>
          </cell>
          <cell r="C2842" t="str">
            <v xml:space="preserve"> -   </v>
          </cell>
          <cell r="D2842" t="str">
            <v xml:space="preserve"> -   </v>
          </cell>
          <cell r="E2842" t="str">
            <v xml:space="preserve"> -   </v>
          </cell>
          <cell r="F2842" t="str">
            <v xml:space="preserve"> -   </v>
          </cell>
          <cell r="G2842">
            <v>0</v>
          </cell>
        </row>
        <row r="2843">
          <cell r="A2843" t="str">
            <v>7.5.1.3.00.0000</v>
          </cell>
          <cell r="B2843" t="str">
            <v>OP P DESN E.GZA S Y A.R TES-090</v>
          </cell>
          <cell r="C2843" t="str">
            <v xml:space="preserve"> -   </v>
          </cell>
          <cell r="D2843" t="str">
            <v xml:space="preserve"> -   </v>
          </cell>
          <cell r="E2843" t="str">
            <v xml:space="preserve"> -   </v>
          </cell>
          <cell r="F2843" t="str">
            <v xml:space="preserve"> -   </v>
          </cell>
          <cell r="G2843">
            <v>0</v>
          </cell>
        </row>
        <row r="2844">
          <cell r="A2844" t="str">
            <v>7.5.1.4.00.0000</v>
          </cell>
          <cell r="B2844" t="str">
            <v>TES-095-2015 JORGE GARZA SALINAS</v>
          </cell>
          <cell r="C2844" t="str">
            <v xml:space="preserve"> -   </v>
          </cell>
          <cell r="D2844" t="str">
            <v xml:space="preserve"> -   </v>
          </cell>
          <cell r="E2844" t="str">
            <v xml:space="preserve"> -   </v>
          </cell>
          <cell r="F2844" t="str">
            <v xml:space="preserve"> -   </v>
          </cell>
          <cell r="G2844">
            <v>0</v>
          </cell>
        </row>
        <row r="2845">
          <cell r="A2845" t="str">
            <v>7.5.1.5.00.0000</v>
          </cell>
          <cell r="B2845" t="str">
            <v>CONTRATOS PARA INV. MEDIANTE APP DYCUSA CONTRATADA</v>
          </cell>
          <cell r="C2845">
            <v>20672641.59</v>
          </cell>
          <cell r="D2845" t="str">
            <v xml:space="preserve"> -   </v>
          </cell>
          <cell r="E2845">
            <v>17674032.199999999</v>
          </cell>
          <cell r="F2845">
            <v>2998609.39</v>
          </cell>
          <cell r="G2845">
            <v>41345283.18</v>
          </cell>
        </row>
        <row r="2846">
          <cell r="A2846" t="str">
            <v>7.5.1.5.01.0000</v>
          </cell>
          <cell r="B2846" t="str">
            <v>INV. MEDIANTE APP DYCUSA INVERSION NETA CONTRATADA</v>
          </cell>
          <cell r="C2846">
            <v>30575982</v>
          </cell>
          <cell r="D2846" t="str">
            <v xml:space="preserve"> -   </v>
          </cell>
          <cell r="E2846">
            <v>10312735</v>
          </cell>
          <cell r="F2846">
            <v>20263247</v>
          </cell>
          <cell r="G2846">
            <v>61151964</v>
          </cell>
        </row>
        <row r="2847">
          <cell r="A2847" t="str">
            <v>7.5.1.5.01.0001</v>
          </cell>
          <cell r="B2847" t="str">
            <v>CONTRATOS PARA INV. MEDIANTE APP DYCUSA INVERSIÓN INICIAL</v>
          </cell>
          <cell r="C2847">
            <v>104219452</v>
          </cell>
          <cell r="D2847" t="str">
            <v xml:space="preserve"> -   </v>
          </cell>
          <cell r="E2847" t="str">
            <v xml:space="preserve"> -   </v>
          </cell>
          <cell r="F2847">
            <v>104219452</v>
          </cell>
          <cell r="G2847">
            <v>208438904</v>
          </cell>
        </row>
        <row r="2848">
          <cell r="A2848" t="str">
            <v>7.5.1.5.01.0002</v>
          </cell>
          <cell r="B2848" t="str">
            <v>CONTRATOS PARA INV. MEDIANTE APP DYCUSA AMORTIZACIÓN</v>
          </cell>
          <cell r="C2848">
            <v>-73643470</v>
          </cell>
          <cell r="D2848" t="str">
            <v xml:space="preserve"> -   </v>
          </cell>
          <cell r="E2848">
            <v>10312735</v>
          </cell>
          <cell r="F2848">
            <v>-83956205</v>
          </cell>
          <cell r="G2848">
            <v>-147286940</v>
          </cell>
        </row>
        <row r="2849">
          <cell r="A2849" t="str">
            <v>7.5.1.5.02.0000</v>
          </cell>
          <cell r="B2849" t="str">
            <v>CONTRATOS PARA INV. MEDIANTE APP DYCUSA COSTOS INDIRECTOS</v>
          </cell>
          <cell r="C2849">
            <v>-9903340.4100000001</v>
          </cell>
          <cell r="D2849" t="str">
            <v xml:space="preserve"> -   </v>
          </cell>
          <cell r="E2849">
            <v>7361297.2000000002</v>
          </cell>
          <cell r="F2849">
            <v>-17264637.609999999</v>
          </cell>
          <cell r="G2849">
            <v>-19806680.82</v>
          </cell>
        </row>
        <row r="2850">
          <cell r="A2850" t="str">
            <v>7.5.1.5.02.0001</v>
          </cell>
          <cell r="B2850" t="str">
            <v>CONTRATOS PARA INV. MEDIANTE APP DYCUSA COSTOS INDIRECTOS</v>
          </cell>
          <cell r="C2850">
            <v>-9903340.4100000001</v>
          </cell>
          <cell r="D2850" t="str">
            <v xml:space="preserve"> -   </v>
          </cell>
          <cell r="E2850">
            <v>7361297.2000000002</v>
          </cell>
          <cell r="F2850">
            <v>-17264637.609999999</v>
          </cell>
          <cell r="G2850">
            <v>-19806680.82</v>
          </cell>
        </row>
        <row r="2851">
          <cell r="A2851" t="str">
            <v>7.5.2.0.00.0000</v>
          </cell>
          <cell r="B2851" t="str">
            <v>INVERSIÓN PÚBLICA CONTRATADA MEDIANTE PROYECTOS PARA PRESTACIÓN DE SERVICIOS (PPS) Y SIMILARES</v>
          </cell>
          <cell r="C2851">
            <v>-20672641.59</v>
          </cell>
          <cell r="D2851">
            <v>17674032.199999999</v>
          </cell>
          <cell r="E2851" t="str">
            <v xml:space="preserve"> -   </v>
          </cell>
          <cell r="F2851">
            <v>-2998609.39</v>
          </cell>
          <cell r="G2851">
            <v>-5997218.7800000012</v>
          </cell>
        </row>
        <row r="2852">
          <cell r="A2852" t="str">
            <v>7.5.2.1.00.0000</v>
          </cell>
          <cell r="B2852" t="str">
            <v>INVERSIÓN PÚBLICA MEDIANTE APP DYCUSA</v>
          </cell>
          <cell r="C2852" t="str">
            <v xml:space="preserve"> -   </v>
          </cell>
          <cell r="D2852" t="str">
            <v xml:space="preserve"> -   </v>
          </cell>
          <cell r="E2852" t="str">
            <v xml:space="preserve"> -   </v>
          </cell>
          <cell r="F2852" t="str">
            <v xml:space="preserve"> -   </v>
          </cell>
          <cell r="G2852">
            <v>0</v>
          </cell>
        </row>
        <row r="2853">
          <cell r="A2853" t="str">
            <v>7.5.2.2.00.0000</v>
          </cell>
          <cell r="B2853" t="str">
            <v>CONV. TES-087-15 OP PASO DESN. E.GZA SADA</v>
          </cell>
          <cell r="C2853" t="str">
            <v xml:space="preserve"> -   </v>
          </cell>
          <cell r="D2853" t="str">
            <v xml:space="preserve"> -   </v>
          </cell>
          <cell r="E2853" t="str">
            <v xml:space="preserve"> -   </v>
          </cell>
          <cell r="F2853" t="str">
            <v xml:space="preserve"> -   </v>
          </cell>
          <cell r="G2853">
            <v>0</v>
          </cell>
        </row>
        <row r="2854">
          <cell r="A2854" t="str">
            <v>7.5.2.3.00.0000</v>
          </cell>
          <cell r="B2854" t="str">
            <v>CONV. TES-090-15 OP PASO DESNV. E. GARZA</v>
          </cell>
          <cell r="C2854" t="str">
            <v xml:space="preserve"> -   </v>
          </cell>
          <cell r="D2854" t="str">
            <v xml:space="preserve"> -   </v>
          </cell>
          <cell r="E2854" t="str">
            <v xml:space="preserve"> -   </v>
          </cell>
          <cell r="F2854" t="str">
            <v xml:space="preserve"> -   </v>
          </cell>
          <cell r="G2854">
            <v>0</v>
          </cell>
        </row>
        <row r="2855">
          <cell r="A2855" t="str">
            <v>7.5.2.4.00.0000</v>
          </cell>
          <cell r="B2855" t="str">
            <v>TES-095-2015 JORGE GARZA SALINAS</v>
          </cell>
          <cell r="C2855" t="str">
            <v xml:space="preserve"> -   </v>
          </cell>
          <cell r="D2855" t="str">
            <v xml:space="preserve"> -   </v>
          </cell>
          <cell r="E2855" t="str">
            <v xml:space="preserve"> -   </v>
          </cell>
          <cell r="F2855" t="str">
            <v xml:space="preserve"> -   </v>
          </cell>
          <cell r="G2855">
            <v>0</v>
          </cell>
        </row>
        <row r="2856">
          <cell r="A2856" t="str">
            <v>7.5.2.5.00.0000</v>
          </cell>
          <cell r="B2856" t="str">
            <v>INV. MEDIANTE APP DYCUSA CONTRATADA</v>
          </cell>
          <cell r="C2856">
            <v>-20672641.59</v>
          </cell>
          <cell r="D2856">
            <v>17674032.199999999</v>
          </cell>
          <cell r="E2856" t="str">
            <v xml:space="preserve"> -   </v>
          </cell>
          <cell r="F2856">
            <v>-2998609.39</v>
          </cell>
          <cell r="G2856">
            <v>-5997218.7800000012</v>
          </cell>
        </row>
        <row r="2857">
          <cell r="A2857" t="str">
            <v>7.5.2.5.01.0000</v>
          </cell>
          <cell r="B2857" t="str">
            <v>INV. MEDIANTE APP DYCUSA INVERSIÓN NETA CONTRATADA</v>
          </cell>
          <cell r="C2857">
            <v>-30575982</v>
          </cell>
          <cell r="D2857">
            <v>10312735</v>
          </cell>
          <cell r="E2857" t="str">
            <v xml:space="preserve"> -   </v>
          </cell>
          <cell r="F2857">
            <v>-20263247</v>
          </cell>
          <cell r="G2857">
            <v>-40526494</v>
          </cell>
        </row>
        <row r="2858">
          <cell r="A2858" t="str">
            <v>7.5.2.5.01.0001</v>
          </cell>
          <cell r="B2858" t="str">
            <v>INV. MEDIANTE APP DYCUSA INVERSION INICIAL CONTRATADA</v>
          </cell>
          <cell r="C2858">
            <v>-104219452</v>
          </cell>
          <cell r="D2858" t="str">
            <v xml:space="preserve"> -   </v>
          </cell>
          <cell r="E2858" t="str">
            <v xml:space="preserve"> -   </v>
          </cell>
          <cell r="F2858">
            <v>-104219452</v>
          </cell>
          <cell r="G2858">
            <v>-208438904</v>
          </cell>
        </row>
        <row r="2859">
          <cell r="A2859" t="str">
            <v>7.5.2.5.01.0002</v>
          </cell>
          <cell r="B2859" t="str">
            <v>INV. MEDIANTE APP DYCUSA AMORTIZACION CONTRATADA</v>
          </cell>
          <cell r="C2859">
            <v>73643470</v>
          </cell>
          <cell r="D2859">
            <v>10312735</v>
          </cell>
          <cell r="E2859" t="str">
            <v xml:space="preserve"> -   </v>
          </cell>
          <cell r="F2859">
            <v>83956205</v>
          </cell>
          <cell r="G2859">
            <v>167912410</v>
          </cell>
        </row>
        <row r="2860">
          <cell r="A2860" t="str">
            <v>7.5.2.5.02.0000</v>
          </cell>
          <cell r="B2860" t="str">
            <v>INV. MEDIANTE APP DYCUSA COSTOS INDIRECTOS CONTRATADA</v>
          </cell>
          <cell r="C2860">
            <v>9903340.4100000001</v>
          </cell>
          <cell r="D2860">
            <v>7361297.2000000002</v>
          </cell>
          <cell r="E2860" t="str">
            <v xml:space="preserve"> -   </v>
          </cell>
          <cell r="F2860">
            <v>17264637.609999999</v>
          </cell>
          <cell r="G2860">
            <v>34529275.219999999</v>
          </cell>
        </row>
        <row r="2861">
          <cell r="A2861" t="str">
            <v>7.5.2.5.02.0001</v>
          </cell>
          <cell r="B2861" t="str">
            <v>INV. MEDIANTE APP DYCUSA COSTOS INDIRECTOS CONTRATADA</v>
          </cell>
          <cell r="C2861">
            <v>9903340.4100000001</v>
          </cell>
          <cell r="D2861">
            <v>7361297.2000000002</v>
          </cell>
          <cell r="E2861" t="str">
            <v xml:space="preserve"> -   </v>
          </cell>
          <cell r="F2861">
            <v>17264637.609999999</v>
          </cell>
          <cell r="G2861">
            <v>34529275.219999999</v>
          </cell>
        </row>
        <row r="2862">
          <cell r="A2862" t="str">
            <v>7.6.0.0.00.0000</v>
          </cell>
          <cell r="B2862" t="str">
            <v>BIENES CONCESIONADOS O EN COMODATO</v>
          </cell>
          <cell r="C2862" t="str">
            <v xml:space="preserve"> -   </v>
          </cell>
          <cell r="D2862" t="str">
            <v xml:space="preserve"> -   </v>
          </cell>
          <cell r="E2862" t="str">
            <v xml:space="preserve"> -   </v>
          </cell>
          <cell r="F2862" t="str">
            <v xml:space="preserve"> -   </v>
          </cell>
          <cell r="G2862">
            <v>0</v>
          </cell>
        </row>
        <row r="2863">
          <cell r="A2863" t="str">
            <v>7.6.1.0.00.0000</v>
          </cell>
          <cell r="B2863" t="str">
            <v>BIENES BAJO CONTRATO EN CONCESIÓN</v>
          </cell>
          <cell r="C2863" t="str">
            <v xml:space="preserve"> -   </v>
          </cell>
          <cell r="D2863" t="str">
            <v xml:space="preserve"> -   </v>
          </cell>
          <cell r="E2863" t="str">
            <v xml:space="preserve"> -   </v>
          </cell>
          <cell r="F2863" t="str">
            <v xml:space="preserve"> -   </v>
          </cell>
          <cell r="G2863">
            <v>0</v>
          </cell>
        </row>
        <row r="2864">
          <cell r="A2864" t="str">
            <v>7.6.2.0.00.0000</v>
          </cell>
          <cell r="B2864" t="str">
            <v>CONTRATO DE CONCESIÓN POR BIENES</v>
          </cell>
          <cell r="C2864" t="str">
            <v xml:space="preserve"> -   </v>
          </cell>
          <cell r="D2864" t="str">
            <v xml:space="preserve"> -   </v>
          </cell>
          <cell r="E2864" t="str">
            <v xml:space="preserve"> -   </v>
          </cell>
          <cell r="F2864" t="str">
            <v xml:space="preserve"> -   </v>
          </cell>
          <cell r="G2864">
            <v>0</v>
          </cell>
        </row>
        <row r="2865">
          <cell r="A2865" t="str">
            <v>7.6.3.0.00.0000</v>
          </cell>
          <cell r="B2865" t="str">
            <v>BIENES BAJO CONTRATO EN COMODATO</v>
          </cell>
          <cell r="C2865">
            <v>47674305.060000002</v>
          </cell>
          <cell r="D2865" t="str">
            <v xml:space="preserve"> -   </v>
          </cell>
          <cell r="E2865" t="str">
            <v xml:space="preserve"> -   </v>
          </cell>
          <cell r="F2865">
            <v>47674305.060000002</v>
          </cell>
          <cell r="G2865">
            <v>95348610.120000005</v>
          </cell>
        </row>
        <row r="2866">
          <cell r="A2866" t="str">
            <v>7.6.3.1.00.0000</v>
          </cell>
          <cell r="B2866" t="str">
            <v>BIENES BAJO CONTRATO DE COMODATO</v>
          </cell>
          <cell r="C2866">
            <v>47674305.060000002</v>
          </cell>
          <cell r="D2866" t="str">
            <v xml:space="preserve"> -   </v>
          </cell>
          <cell r="E2866" t="str">
            <v xml:space="preserve"> -   </v>
          </cell>
          <cell r="F2866">
            <v>47674305.060000002</v>
          </cell>
          <cell r="G2866">
            <v>95348610.120000005</v>
          </cell>
        </row>
        <row r="2867">
          <cell r="A2867" t="str">
            <v>7.6.4.0.00.0000</v>
          </cell>
          <cell r="B2867" t="str">
            <v>CONTRATO DE COMODATO POR BIENES</v>
          </cell>
          <cell r="C2867">
            <v>-47674305.060000002</v>
          </cell>
          <cell r="D2867" t="str">
            <v xml:space="preserve"> -   </v>
          </cell>
          <cell r="E2867" t="str">
            <v xml:space="preserve"> -   </v>
          </cell>
          <cell r="F2867">
            <v>-47674305.060000002</v>
          </cell>
          <cell r="G2867">
            <v>-95348610.120000005</v>
          </cell>
        </row>
        <row r="2868">
          <cell r="A2868" t="str">
            <v>7.6.4.1.00.0000</v>
          </cell>
          <cell r="B2868" t="str">
            <v>CONTRATO DE COMODATO POR BIENES</v>
          </cell>
          <cell r="C2868">
            <v>-47674305.060000002</v>
          </cell>
          <cell r="D2868" t="str">
            <v xml:space="preserve"> -   </v>
          </cell>
          <cell r="E2868" t="str">
            <v xml:space="preserve"> -   </v>
          </cell>
          <cell r="F2868">
            <v>-47674305.060000002</v>
          </cell>
          <cell r="G2868">
            <v>-95348610.120000005</v>
          </cell>
        </row>
        <row r="2869">
          <cell r="A2869" t="str">
            <v>7.7.0.0.00.0000</v>
          </cell>
          <cell r="B2869" t="str">
            <v>BIENES DE USO COMÚN</v>
          </cell>
          <cell r="C2869" t="str">
            <v xml:space="preserve"> -   </v>
          </cell>
          <cell r="D2869" t="str">
            <v xml:space="preserve"> -   </v>
          </cell>
          <cell r="E2869" t="str">
            <v xml:space="preserve"> -   </v>
          </cell>
          <cell r="F2869" t="str">
            <v xml:space="preserve"> -   </v>
          </cell>
          <cell r="G2869">
            <v>0</v>
          </cell>
        </row>
        <row r="2870">
          <cell r="A2870" t="str">
            <v>7.7.1.0.00.0000</v>
          </cell>
          <cell r="B2870" t="str">
            <v>BIENES INMUEBLES DE USO COMÚN</v>
          </cell>
          <cell r="C2870">
            <v>2990419367</v>
          </cell>
          <cell r="D2870" t="str">
            <v xml:space="preserve"> -   </v>
          </cell>
          <cell r="E2870" t="str">
            <v xml:space="preserve"> -   </v>
          </cell>
          <cell r="F2870">
            <v>2990419367</v>
          </cell>
          <cell r="G2870">
            <v>5980838734</v>
          </cell>
        </row>
        <row r="2871">
          <cell r="A2871" t="str">
            <v>7.7.1.1.00.0000</v>
          </cell>
          <cell r="B2871" t="str">
            <v>BIENES INMUEBLES DE USO COMÚN</v>
          </cell>
          <cell r="C2871">
            <v>2990419367</v>
          </cell>
          <cell r="D2871" t="str">
            <v xml:space="preserve"> -   </v>
          </cell>
          <cell r="E2871" t="str">
            <v xml:space="preserve"> -   </v>
          </cell>
          <cell r="F2871">
            <v>2990419367</v>
          </cell>
          <cell r="G2871">
            <v>5980838734</v>
          </cell>
        </row>
        <row r="2872">
          <cell r="A2872" t="str">
            <v>7.7.2.0.00.0000</v>
          </cell>
          <cell r="B2872" t="str">
            <v>USO COMÚN EN BIENES INMUEBLES</v>
          </cell>
          <cell r="C2872">
            <v>-2990419367</v>
          </cell>
          <cell r="D2872" t="str">
            <v xml:space="preserve"> -   </v>
          </cell>
          <cell r="E2872" t="str">
            <v xml:space="preserve"> -   </v>
          </cell>
          <cell r="F2872">
            <v>-2990419367</v>
          </cell>
          <cell r="G2872">
            <v>-5980838734</v>
          </cell>
        </row>
        <row r="2873">
          <cell r="A2873" t="str">
            <v>7.7.2.1.00.0000</v>
          </cell>
          <cell r="B2873" t="str">
            <v>USO COMÚN EN BIENES INMUEBLES</v>
          </cell>
          <cell r="C2873">
            <v>-2990419367</v>
          </cell>
          <cell r="D2873" t="str">
            <v xml:space="preserve"> -   </v>
          </cell>
          <cell r="E2873" t="str">
            <v xml:space="preserve"> -   </v>
          </cell>
          <cell r="F2873">
            <v>-2990419367</v>
          </cell>
          <cell r="G2873">
            <v>-5980838734</v>
          </cell>
        </row>
        <row r="2874">
          <cell r="A2874" t="str">
            <v>7.7.5.0.00.0000</v>
          </cell>
          <cell r="B2874" t="str">
            <v>BIENES ARQUEOLÓGICOS, ARTÍSTICOS E HISTÓRICOS</v>
          </cell>
          <cell r="C2874">
            <v>253</v>
          </cell>
          <cell r="D2874" t="str">
            <v xml:space="preserve"> -   </v>
          </cell>
          <cell r="E2874" t="str">
            <v xml:space="preserve"> -   </v>
          </cell>
          <cell r="F2874">
            <v>253</v>
          </cell>
          <cell r="G2874">
            <v>506</v>
          </cell>
        </row>
        <row r="2875">
          <cell r="A2875" t="str">
            <v>7.7.5.1.00.0000</v>
          </cell>
          <cell r="B2875" t="str">
            <v>ARQUEOLÓGICOS</v>
          </cell>
          <cell r="C2875">
            <v>1</v>
          </cell>
          <cell r="D2875" t="str">
            <v xml:space="preserve"> -   </v>
          </cell>
          <cell r="E2875" t="str">
            <v xml:space="preserve"> -   </v>
          </cell>
          <cell r="F2875">
            <v>1</v>
          </cell>
          <cell r="G2875">
            <v>2</v>
          </cell>
        </row>
        <row r="2876">
          <cell r="A2876" t="str">
            <v>7.7.5.1.01.0000</v>
          </cell>
          <cell r="B2876" t="str">
            <v>BIENES MUEBLES</v>
          </cell>
          <cell r="C2876">
            <v>1</v>
          </cell>
          <cell r="D2876" t="str">
            <v xml:space="preserve"> -   </v>
          </cell>
          <cell r="E2876" t="str">
            <v xml:space="preserve"> -   </v>
          </cell>
          <cell r="F2876">
            <v>1</v>
          </cell>
          <cell r="G2876">
            <v>2</v>
          </cell>
        </row>
        <row r="2877">
          <cell r="A2877" t="str">
            <v>7.7.5.2.00.0000</v>
          </cell>
          <cell r="B2877" t="str">
            <v>ARTÍSTICOS</v>
          </cell>
          <cell r="C2877" t="str">
            <v xml:space="preserve"> -   </v>
          </cell>
          <cell r="D2877" t="str">
            <v xml:space="preserve"> -   </v>
          </cell>
          <cell r="E2877" t="str">
            <v xml:space="preserve"> -   </v>
          </cell>
          <cell r="F2877" t="str">
            <v xml:space="preserve"> -   </v>
          </cell>
          <cell r="G2877">
            <v>0</v>
          </cell>
        </row>
        <row r="2878">
          <cell r="A2878" t="str">
            <v>7.7.5.3.00.0000</v>
          </cell>
          <cell r="B2878" t="str">
            <v>HISTÓRICOS</v>
          </cell>
          <cell r="C2878">
            <v>252</v>
          </cell>
          <cell r="D2878" t="str">
            <v xml:space="preserve"> -   </v>
          </cell>
          <cell r="E2878" t="str">
            <v xml:space="preserve"> -   </v>
          </cell>
          <cell r="F2878">
            <v>252</v>
          </cell>
          <cell r="G2878">
            <v>504</v>
          </cell>
        </row>
        <row r="2879">
          <cell r="A2879" t="str">
            <v>7.7.5.3.01.0000</v>
          </cell>
          <cell r="B2879" t="str">
            <v>BIENES MUEBLES</v>
          </cell>
          <cell r="C2879">
            <v>219</v>
          </cell>
          <cell r="D2879" t="str">
            <v xml:space="preserve"> -   </v>
          </cell>
          <cell r="E2879" t="str">
            <v xml:space="preserve"> -   </v>
          </cell>
          <cell r="F2879">
            <v>219</v>
          </cell>
          <cell r="G2879">
            <v>438</v>
          </cell>
        </row>
        <row r="2880">
          <cell r="A2880" t="str">
            <v>7.7.5.3.02.0000</v>
          </cell>
          <cell r="B2880" t="str">
            <v>BIENES INMUEBLES</v>
          </cell>
          <cell r="C2880">
            <v>4</v>
          </cell>
          <cell r="D2880" t="str">
            <v xml:space="preserve"> -   </v>
          </cell>
          <cell r="E2880" t="str">
            <v xml:space="preserve"> -   </v>
          </cell>
          <cell r="F2880">
            <v>4</v>
          </cell>
          <cell r="G2880">
            <v>8</v>
          </cell>
        </row>
        <row r="2881">
          <cell r="A2881" t="str">
            <v>7.7.5.3.03.0000</v>
          </cell>
          <cell r="B2881" t="str">
            <v>DOCUMENTOS Y EXPEDIENTES</v>
          </cell>
          <cell r="C2881">
            <v>29</v>
          </cell>
          <cell r="D2881" t="str">
            <v xml:space="preserve"> -   </v>
          </cell>
          <cell r="E2881" t="str">
            <v xml:space="preserve"> -   </v>
          </cell>
          <cell r="F2881">
            <v>29</v>
          </cell>
          <cell r="G2881">
            <v>58</v>
          </cell>
        </row>
        <row r="2882">
          <cell r="A2882" t="str">
            <v>7.7.5.3.04.0000</v>
          </cell>
          <cell r="B2882" t="str">
            <v>COLECCIONES</v>
          </cell>
          <cell r="C2882" t="str">
            <v xml:space="preserve"> -   </v>
          </cell>
          <cell r="D2882" t="str">
            <v xml:space="preserve"> -   </v>
          </cell>
          <cell r="E2882" t="str">
            <v xml:space="preserve"> -   </v>
          </cell>
          <cell r="F2882" t="str">
            <v xml:space="preserve"> -   </v>
          </cell>
          <cell r="G2882">
            <v>0</v>
          </cell>
        </row>
        <row r="2883">
          <cell r="A2883" t="str">
            <v>7.7.6.0.00.0000</v>
          </cell>
          <cell r="B2883" t="str">
            <v>BIENES ARQUEOLÓGICOS, ARTÍSTICOS E HISTÓRICOS</v>
          </cell>
          <cell r="C2883">
            <v>-253</v>
          </cell>
          <cell r="D2883" t="str">
            <v xml:space="preserve"> -   </v>
          </cell>
          <cell r="E2883" t="str">
            <v xml:space="preserve"> -   </v>
          </cell>
          <cell r="F2883">
            <v>-253</v>
          </cell>
          <cell r="G2883">
            <v>-506</v>
          </cell>
        </row>
        <row r="2884">
          <cell r="A2884" t="str">
            <v>7.7.6.1.00.0000</v>
          </cell>
          <cell r="B2884" t="str">
            <v>ARQUEOLÓGICOS</v>
          </cell>
          <cell r="C2884">
            <v>-1</v>
          </cell>
          <cell r="D2884" t="str">
            <v xml:space="preserve"> -   </v>
          </cell>
          <cell r="E2884" t="str">
            <v xml:space="preserve"> -   </v>
          </cell>
          <cell r="F2884">
            <v>-1</v>
          </cell>
          <cell r="G2884">
            <v>-2</v>
          </cell>
        </row>
        <row r="2885">
          <cell r="A2885" t="str">
            <v>7.7.6.1.01.0000</v>
          </cell>
          <cell r="B2885" t="str">
            <v>BIENES MUEBLES</v>
          </cell>
          <cell r="C2885">
            <v>-1</v>
          </cell>
          <cell r="D2885" t="str">
            <v xml:space="preserve"> -   </v>
          </cell>
          <cell r="E2885" t="str">
            <v xml:space="preserve"> -   </v>
          </cell>
          <cell r="F2885">
            <v>-1</v>
          </cell>
          <cell r="G2885">
            <v>-2</v>
          </cell>
        </row>
        <row r="2886">
          <cell r="A2886" t="str">
            <v>7.7.6.2.00.0000</v>
          </cell>
          <cell r="B2886" t="str">
            <v>ARTÍSTICOS</v>
          </cell>
          <cell r="C2886" t="str">
            <v xml:space="preserve"> -   </v>
          </cell>
          <cell r="D2886" t="str">
            <v xml:space="preserve"> -   </v>
          </cell>
          <cell r="E2886" t="str">
            <v xml:space="preserve"> -   </v>
          </cell>
          <cell r="F2886" t="str">
            <v xml:space="preserve"> -   </v>
          </cell>
          <cell r="G2886">
            <v>0</v>
          </cell>
        </row>
        <row r="2887">
          <cell r="A2887" t="str">
            <v>7.7.6.3.00.0000</v>
          </cell>
          <cell r="B2887" t="str">
            <v>HISTÓRICOS</v>
          </cell>
          <cell r="C2887">
            <v>-252</v>
          </cell>
          <cell r="D2887" t="str">
            <v xml:space="preserve"> -   </v>
          </cell>
          <cell r="E2887" t="str">
            <v xml:space="preserve"> -   </v>
          </cell>
          <cell r="F2887">
            <v>-252</v>
          </cell>
          <cell r="G2887">
            <v>-504</v>
          </cell>
        </row>
        <row r="2888">
          <cell r="A2888" t="str">
            <v>7.7.6.3.01.0000</v>
          </cell>
          <cell r="B2888" t="str">
            <v>BIENES MUEBLES</v>
          </cell>
          <cell r="C2888">
            <v>-219</v>
          </cell>
          <cell r="D2888" t="str">
            <v xml:space="preserve"> -   </v>
          </cell>
          <cell r="E2888" t="str">
            <v xml:space="preserve"> -   </v>
          </cell>
          <cell r="F2888">
            <v>-219</v>
          </cell>
          <cell r="G2888">
            <v>-438</v>
          </cell>
        </row>
        <row r="2889">
          <cell r="A2889" t="str">
            <v>7.7.6.3.02.0000</v>
          </cell>
          <cell r="B2889" t="str">
            <v>BIENES INMUEBLES</v>
          </cell>
          <cell r="C2889">
            <v>-4</v>
          </cell>
          <cell r="D2889" t="str">
            <v xml:space="preserve"> -   </v>
          </cell>
          <cell r="E2889" t="str">
            <v xml:space="preserve"> -   </v>
          </cell>
          <cell r="F2889">
            <v>-4</v>
          </cell>
          <cell r="G2889">
            <v>-8</v>
          </cell>
        </row>
        <row r="2890">
          <cell r="A2890" t="str">
            <v>7.7.6.3.03.0000</v>
          </cell>
          <cell r="B2890" t="str">
            <v>DOCUMENTOS Y EXPEDIENTES</v>
          </cell>
          <cell r="C2890">
            <v>-29</v>
          </cell>
          <cell r="D2890" t="str">
            <v xml:space="preserve"> -   </v>
          </cell>
          <cell r="E2890" t="str">
            <v xml:space="preserve"> -   </v>
          </cell>
          <cell r="F2890">
            <v>-29</v>
          </cell>
          <cell r="G2890">
            <v>-58</v>
          </cell>
        </row>
        <row r="2891">
          <cell r="A2891" t="str">
            <v>7.7.6.3.04.0000</v>
          </cell>
          <cell r="B2891" t="str">
            <v>COLECCIONES</v>
          </cell>
          <cell r="C2891" t="str">
            <v xml:space="preserve"> -   </v>
          </cell>
          <cell r="D2891" t="str">
            <v xml:space="preserve"> -   </v>
          </cell>
          <cell r="E2891" t="str">
            <v xml:space="preserve"> -   </v>
          </cell>
          <cell r="F2891" t="str">
            <v xml:space="preserve"> -   </v>
          </cell>
          <cell r="G2891">
            <v>0</v>
          </cell>
        </row>
        <row r="2892">
          <cell r="A2892" t="str">
            <v>7.8.0.0.00.0000</v>
          </cell>
          <cell r="B2892" t="str">
            <v>FACTURAS EN REVISIÓN Y OBLIGACIONES LABORALES</v>
          </cell>
          <cell r="C2892" t="str">
            <v xml:space="preserve"> -   </v>
          </cell>
          <cell r="D2892" t="str">
            <v xml:space="preserve"> -   </v>
          </cell>
          <cell r="E2892" t="str">
            <v xml:space="preserve"> -   </v>
          </cell>
          <cell r="F2892" t="str">
            <v xml:space="preserve"> -   </v>
          </cell>
          <cell r="G2892">
            <v>0</v>
          </cell>
        </row>
        <row r="2893">
          <cell r="A2893" t="str">
            <v>7.8.1.0.00.0000</v>
          </cell>
          <cell r="B2893" t="str">
            <v>FACTURAS DE BIENES Y/O SERVICIOS EN REVISIÓN</v>
          </cell>
          <cell r="C2893">
            <v>74006614.359999999</v>
          </cell>
          <cell r="D2893" t="str">
            <v xml:space="preserve"> -   </v>
          </cell>
          <cell r="E2893" t="str">
            <v xml:space="preserve"> -   </v>
          </cell>
          <cell r="F2893">
            <v>74006614.359999999</v>
          </cell>
          <cell r="G2893">
            <v>148013228.72</v>
          </cell>
        </row>
        <row r="2894">
          <cell r="A2894" t="str">
            <v>7.8.2.0.00.0000</v>
          </cell>
          <cell r="B2894" t="str">
            <v>EN REVISIÓN FACTURAS DE BIENES Y/O SERVICIOS</v>
          </cell>
          <cell r="C2894">
            <v>-74006614.359999999</v>
          </cell>
          <cell r="D2894" t="str">
            <v xml:space="preserve"> -   </v>
          </cell>
          <cell r="E2894" t="str">
            <v xml:space="preserve"> -   </v>
          </cell>
          <cell r="F2894">
            <v>-74006614.359999999</v>
          </cell>
          <cell r="G2894">
            <v>-148013228.72</v>
          </cell>
        </row>
        <row r="2895">
          <cell r="A2895" t="str">
            <v>7.8.3.0.00.0000</v>
          </cell>
          <cell r="B2895" t="str">
            <v>OBLIGACIONES LABORALES CONTINGENTES</v>
          </cell>
          <cell r="C2895" t="str">
            <v xml:space="preserve"> -   </v>
          </cell>
          <cell r="D2895" t="str">
            <v xml:space="preserve"> -   </v>
          </cell>
          <cell r="E2895" t="str">
            <v xml:space="preserve"> -   </v>
          </cell>
          <cell r="F2895" t="str">
            <v xml:space="preserve"> -   </v>
          </cell>
          <cell r="G2895">
            <v>0</v>
          </cell>
        </row>
        <row r="2896">
          <cell r="A2896" t="str">
            <v>7.8.4.0.00.0000</v>
          </cell>
          <cell r="B2896" t="str">
            <v>CONTINGENCIAS DE OBLIGACIONES LABORALES</v>
          </cell>
          <cell r="C2896" t="str">
            <v xml:space="preserve"> -   </v>
          </cell>
          <cell r="D2896" t="str">
            <v xml:space="preserve"> -   </v>
          </cell>
          <cell r="E2896" t="str">
            <v xml:space="preserve"> -   </v>
          </cell>
          <cell r="F2896" t="str">
            <v xml:space="preserve"> -   </v>
          </cell>
          <cell r="G2896">
            <v>0</v>
          </cell>
        </row>
        <row r="2897">
          <cell r="A2897" t="str">
            <v>7.8.5.0.00.0000</v>
          </cell>
          <cell r="B2897" t="str">
            <v>OBLIGACIONES LABORALES CONTINGENTES</v>
          </cell>
          <cell r="C2897">
            <v>7018622529.3900003</v>
          </cell>
          <cell r="D2897" t="str">
            <v xml:space="preserve"> -   </v>
          </cell>
          <cell r="E2897" t="str">
            <v xml:space="preserve"> -   </v>
          </cell>
          <cell r="F2897">
            <v>7018622529.3900003</v>
          </cell>
          <cell r="G2897">
            <v>14037245058.780001</v>
          </cell>
        </row>
        <row r="2898">
          <cell r="A2898" t="str">
            <v>7.8.5.1.00.0000</v>
          </cell>
          <cell r="B2898" t="str">
            <v>OBLIGACIONES LABORALES CONTINGENTES P/RETIRO</v>
          </cell>
          <cell r="C2898">
            <v>8016450502</v>
          </cell>
          <cell r="D2898" t="str">
            <v xml:space="preserve"> -   </v>
          </cell>
          <cell r="E2898" t="str">
            <v xml:space="preserve"> -   </v>
          </cell>
          <cell r="F2898">
            <v>8016450502</v>
          </cell>
          <cell r="G2898">
            <v>16032901004</v>
          </cell>
        </row>
        <row r="2899">
          <cell r="A2899" t="str">
            <v>7.8.5.2.00.0000</v>
          </cell>
          <cell r="B2899" t="str">
            <v>OBLIGACIONES LABORALES CONTINGENTES POR TERMINACION</v>
          </cell>
          <cell r="C2899">
            <v>901956110</v>
          </cell>
          <cell r="D2899" t="str">
            <v xml:space="preserve"> -   </v>
          </cell>
          <cell r="E2899" t="str">
            <v xml:space="preserve"> -   </v>
          </cell>
          <cell r="F2899">
            <v>901956110</v>
          </cell>
          <cell r="G2899">
            <v>1803912220</v>
          </cell>
        </row>
        <row r="2900">
          <cell r="A2900" t="str">
            <v>7.8.5.3.00.0000</v>
          </cell>
          <cell r="B2900" t="str">
            <v>RESERVA EN FIDEICOMISO FONDO DE PENSIONES</v>
          </cell>
          <cell r="C2900">
            <v>-1899784082.6099999</v>
          </cell>
          <cell r="D2900" t="str">
            <v xml:space="preserve"> -   </v>
          </cell>
          <cell r="E2900" t="str">
            <v xml:space="preserve"> -   </v>
          </cell>
          <cell r="F2900">
            <v>-1899784082.6099999</v>
          </cell>
          <cell r="G2900">
            <v>-3799568165.2199998</v>
          </cell>
        </row>
        <row r="2901">
          <cell r="A2901" t="str">
            <v>7.8.6.0.00.0000</v>
          </cell>
          <cell r="B2901" t="str">
            <v>CONTINGENCIAS DE OBLIGACIONES LABORALES</v>
          </cell>
          <cell r="C2901">
            <v>-7018622529.3900003</v>
          </cell>
          <cell r="D2901" t="str">
            <v xml:space="preserve"> -   </v>
          </cell>
          <cell r="E2901" t="str">
            <v xml:space="preserve"> -   </v>
          </cell>
          <cell r="F2901">
            <v>-7018622529.3900003</v>
          </cell>
          <cell r="G2901">
            <v>-14037245058.780001</v>
          </cell>
        </row>
        <row r="2902">
          <cell r="A2902" t="str">
            <v>7.8.6.1.00.0000</v>
          </cell>
          <cell r="B2902" t="str">
            <v>CONTINGENCIAS DE OBLIGACIONES LABORALES X RETIRO</v>
          </cell>
          <cell r="C2902">
            <v>-8128604606</v>
          </cell>
          <cell r="D2902" t="str">
            <v xml:space="preserve"> -   </v>
          </cell>
          <cell r="E2902" t="str">
            <v xml:space="preserve"> -   </v>
          </cell>
          <cell r="F2902">
            <v>-8128604606</v>
          </cell>
          <cell r="G2902">
            <v>-16257209212</v>
          </cell>
        </row>
        <row r="2903">
          <cell r="A2903" t="str">
            <v>7.8.6.2.00.0000</v>
          </cell>
          <cell r="B2903" t="str">
            <v>CONTINGENCIAS DE OBLIGACIONES LABORALES X TERMINACIÓN</v>
          </cell>
          <cell r="C2903">
            <v>-789802006</v>
          </cell>
          <cell r="D2903" t="str">
            <v xml:space="preserve"> -   </v>
          </cell>
          <cell r="E2903" t="str">
            <v xml:space="preserve"> -   </v>
          </cell>
          <cell r="F2903">
            <v>-789802006</v>
          </cell>
          <cell r="G2903">
            <v>-1579604012</v>
          </cell>
        </row>
        <row r="2904">
          <cell r="A2904" t="str">
            <v>7.8.6.3.00.0000</v>
          </cell>
          <cell r="B2904" t="str">
            <v>FONDO DE PENSIONES RESERVA EN FIDEICOMISO</v>
          </cell>
          <cell r="C2904">
            <v>1899784082.6099999</v>
          </cell>
          <cell r="D2904" t="str">
            <v xml:space="preserve"> -   </v>
          </cell>
          <cell r="E2904" t="str">
            <v xml:space="preserve"> -   </v>
          </cell>
          <cell r="F2904">
            <v>1899784082.6099999</v>
          </cell>
          <cell r="G2904">
            <v>3799568165.2199998</v>
          </cell>
        </row>
        <row r="2905">
          <cell r="A2905" t="str">
            <v>7.9.0.0.00.0000</v>
          </cell>
          <cell r="B2905" t="str">
            <v>CUENTAS DE ORDEN VARIAS</v>
          </cell>
          <cell r="C2905" t="str">
            <v xml:space="preserve"> -   </v>
          </cell>
          <cell r="D2905">
            <v>1013058304.4</v>
          </cell>
          <cell r="E2905">
            <v>1013058304.4</v>
          </cell>
          <cell r="F2905" t="str">
            <v xml:space="preserve"> -   </v>
          </cell>
          <cell r="G2905">
            <v>2026116608.8</v>
          </cell>
        </row>
        <row r="2906">
          <cell r="A2906" t="str">
            <v>7.9.1.0.00.0000</v>
          </cell>
          <cell r="B2906" t="str">
            <v>CUENTAS DE ORDEN CONTABLES</v>
          </cell>
          <cell r="C2906" t="str">
            <v xml:space="preserve"> -   </v>
          </cell>
          <cell r="D2906">
            <v>1013058304.4</v>
          </cell>
          <cell r="E2906">
            <v>1013058304.4</v>
          </cell>
          <cell r="F2906" t="str">
            <v xml:space="preserve"> -   </v>
          </cell>
          <cell r="G2906">
            <v>2026116608.8</v>
          </cell>
        </row>
        <row r="2907">
          <cell r="A2907" t="str">
            <v>7.9.1.1.00.0000</v>
          </cell>
          <cell r="B2907" t="str">
            <v>SALDOS DEPURADOS</v>
          </cell>
          <cell r="C2907" t="str">
            <v xml:space="preserve"> -   </v>
          </cell>
          <cell r="D2907" t="str">
            <v xml:space="preserve"> -   </v>
          </cell>
          <cell r="E2907" t="str">
            <v xml:space="preserve"> -   </v>
          </cell>
          <cell r="F2907" t="str">
            <v xml:space="preserve"> -   </v>
          </cell>
          <cell r="G2907">
            <v>0</v>
          </cell>
        </row>
        <row r="2908">
          <cell r="A2908" t="str">
            <v>7.9.1.1.01.0000</v>
          </cell>
          <cell r="B2908" t="str">
            <v>SALDO EN BANCOS DEPURADO</v>
          </cell>
          <cell r="C2908" t="str">
            <v xml:space="preserve"> -   </v>
          </cell>
          <cell r="D2908" t="str">
            <v xml:space="preserve"> -   </v>
          </cell>
          <cell r="E2908" t="str">
            <v xml:space="preserve"> -   </v>
          </cell>
          <cell r="F2908" t="str">
            <v xml:space="preserve"> -   </v>
          </cell>
          <cell r="G2908">
            <v>0</v>
          </cell>
        </row>
        <row r="2909">
          <cell r="A2909" t="str">
            <v>7.9.1.1.02.0000</v>
          </cell>
          <cell r="B2909" t="str">
            <v>SALDO EN ANTICIPO DE AGUINALDO DEPURADO</v>
          </cell>
          <cell r="C2909" t="str">
            <v xml:space="preserve"> -   </v>
          </cell>
          <cell r="D2909" t="str">
            <v xml:space="preserve"> -   </v>
          </cell>
          <cell r="E2909" t="str">
            <v xml:space="preserve"> -   </v>
          </cell>
          <cell r="F2909" t="str">
            <v xml:space="preserve"> -   </v>
          </cell>
          <cell r="G2909">
            <v>0</v>
          </cell>
        </row>
        <row r="2910">
          <cell r="A2910" t="str">
            <v>7.9.1.1.03.0000</v>
          </cell>
          <cell r="B2910" t="str">
            <v>SALDO EN FALTANTES DE CAJERO DEPURADO</v>
          </cell>
          <cell r="C2910" t="str">
            <v xml:space="preserve"> -   </v>
          </cell>
          <cell r="D2910" t="str">
            <v xml:space="preserve"> -   </v>
          </cell>
          <cell r="E2910" t="str">
            <v xml:space="preserve"> -   </v>
          </cell>
          <cell r="F2910" t="str">
            <v xml:space="preserve"> -   </v>
          </cell>
          <cell r="G2910">
            <v>0</v>
          </cell>
        </row>
        <row r="2911">
          <cell r="A2911" t="str">
            <v>7.9.1.1.04.0000</v>
          </cell>
          <cell r="B2911" t="str">
            <v>SALDO EN CHEQUES DEVUELTO DEPURADO</v>
          </cell>
          <cell r="C2911" t="str">
            <v xml:space="preserve"> -   </v>
          </cell>
          <cell r="D2911" t="str">
            <v xml:space="preserve"> -   </v>
          </cell>
          <cell r="E2911" t="str">
            <v xml:space="preserve"> -   </v>
          </cell>
          <cell r="F2911" t="str">
            <v xml:space="preserve"> -   </v>
          </cell>
          <cell r="G2911">
            <v>0</v>
          </cell>
        </row>
        <row r="2912">
          <cell r="A2912" t="str">
            <v>7.9.1.1.05.0000</v>
          </cell>
          <cell r="B2912" t="str">
            <v>SALDO EN DEPÓSITOS EN GARANTÍA ARRENDAMIENTOS DE INMUEBLES</v>
          </cell>
          <cell r="C2912" t="str">
            <v xml:space="preserve"> -   </v>
          </cell>
          <cell r="D2912" t="str">
            <v xml:space="preserve"> -   </v>
          </cell>
          <cell r="E2912" t="str">
            <v xml:space="preserve"> -   </v>
          </cell>
          <cell r="F2912" t="str">
            <v xml:space="preserve"> -   </v>
          </cell>
          <cell r="G2912">
            <v>0</v>
          </cell>
        </row>
        <row r="2913">
          <cell r="A2913" t="str">
            <v>7.9.1.1.06.0000</v>
          </cell>
          <cell r="B2913" t="str">
            <v>SALDO EN EXCEDENTES DE EFECTIVO DEPURADO</v>
          </cell>
          <cell r="C2913" t="str">
            <v xml:space="preserve"> -   </v>
          </cell>
          <cell r="D2913" t="str">
            <v xml:space="preserve"> -   </v>
          </cell>
          <cell r="E2913" t="str">
            <v xml:space="preserve"> -   </v>
          </cell>
          <cell r="F2913" t="str">
            <v xml:space="preserve"> -   </v>
          </cell>
          <cell r="G2913">
            <v>0</v>
          </cell>
        </row>
        <row r="2914">
          <cell r="A2914" t="str">
            <v>7.9.1.1.07.0000</v>
          </cell>
          <cell r="B2914" t="str">
            <v>SALDO EN FONDOS EN GARANTÍA CUENTAS POR PAGAR</v>
          </cell>
          <cell r="C2914" t="str">
            <v xml:space="preserve"> -   </v>
          </cell>
          <cell r="D2914" t="str">
            <v xml:space="preserve"> -   </v>
          </cell>
          <cell r="E2914" t="str">
            <v xml:space="preserve"> -   </v>
          </cell>
          <cell r="F2914" t="str">
            <v xml:space="preserve"> -   </v>
          </cell>
          <cell r="G2914">
            <v>0</v>
          </cell>
        </row>
        <row r="2915">
          <cell r="A2915" t="str">
            <v>7.9.1.2.00.0000</v>
          </cell>
          <cell r="B2915" t="str">
            <v>CUENTAS POR COBRAR A CONTRIBUYENTES DEVENGADAS Y NO RECAUDADAS</v>
          </cell>
          <cell r="C2915">
            <v>5758434422.5500002</v>
          </cell>
          <cell r="D2915">
            <v>884434344.62</v>
          </cell>
          <cell r="E2915">
            <v>128623959.78</v>
          </cell>
          <cell r="F2915">
            <v>6514244807.3900003</v>
          </cell>
          <cell r="G2915">
            <v>13285737534.34</v>
          </cell>
        </row>
        <row r="2916">
          <cell r="A2916" t="str">
            <v>7.9.1.2.01.0000</v>
          </cell>
          <cell r="B2916" t="str">
            <v>CUENTAS POR COBRAR A CONTRIBUYENTES DEVENGADAS Y NO RECAUDADAS CON ANTIGUEDAD DE 5 AÑOS O MENOS</v>
          </cell>
          <cell r="C2916">
            <v>2842960208.9299998</v>
          </cell>
          <cell r="D2916">
            <v>651427992.71000004</v>
          </cell>
          <cell r="E2916">
            <v>128623959.78</v>
          </cell>
          <cell r="F2916">
            <v>3365764241.8600001</v>
          </cell>
          <cell r="G2916">
            <v>6988776403.2800007</v>
          </cell>
        </row>
        <row r="2917">
          <cell r="A2917" t="str">
            <v>7.9.1.2.02.0000</v>
          </cell>
          <cell r="B2917" t="str">
            <v>CUENTAS POR COBRAR A CONTRIBUYENTES DEVENGADAS Y NO RECAUDADAS CON ANTIGUEDAD DE MAS DE 5 AÑOS</v>
          </cell>
          <cell r="C2917">
            <v>2915474213.6199999</v>
          </cell>
          <cell r="D2917">
            <v>233006351.91</v>
          </cell>
          <cell r="E2917" t="str">
            <v xml:space="preserve"> -   </v>
          </cell>
          <cell r="F2917">
            <v>3148480565.5300002</v>
          </cell>
          <cell r="G2917">
            <v>6296961131.0599995</v>
          </cell>
        </row>
        <row r="2918">
          <cell r="A2918" t="str">
            <v>7.9.1.3.00.0000</v>
          </cell>
          <cell r="B2918" t="str">
            <v>DEVENGADO Y NO RECAUDADO DE CUENTAS POR COBRAR A CONTRIBUYENTES</v>
          </cell>
          <cell r="C2918">
            <v>-5758434422.5500002</v>
          </cell>
          <cell r="D2918">
            <v>128623959.78</v>
          </cell>
          <cell r="E2918">
            <v>884434344.62</v>
          </cell>
          <cell r="F2918">
            <v>-6514244807.3900003</v>
          </cell>
          <cell r="G2918">
            <v>-11259620925.540001</v>
          </cell>
        </row>
        <row r="2919">
          <cell r="A2919" t="str">
            <v>7.9.1.3.01.0000</v>
          </cell>
          <cell r="B2919" t="str">
            <v>DEVENGADO Y NO RECAUDADO DE CUENTAS POR COBRAR A CONTRIBUYENTES CON ANTIGUEDAD DE 5 AÑOS O MENOS</v>
          </cell>
          <cell r="C2919">
            <v>-2842960208.9299998</v>
          </cell>
          <cell r="D2919">
            <v>128623959.78</v>
          </cell>
          <cell r="E2919">
            <v>651427992.71000004</v>
          </cell>
          <cell r="F2919">
            <v>-3365764241.8600001</v>
          </cell>
          <cell r="G2919">
            <v>-5428672498.2999992</v>
          </cell>
        </row>
        <row r="2920">
          <cell r="A2920" t="str">
            <v>7.9.1.3.02.0000</v>
          </cell>
          <cell r="B2920" t="str">
            <v>DEVENGADO Y NO RECAUDADO DE CUENTAS POR COBRAR A CONTRIBUYENTES CON ANTIGUEDAD DE MAS DE 5 AÑOS</v>
          </cell>
          <cell r="C2920">
            <v>-2915474213.6199999</v>
          </cell>
          <cell r="D2920" t="str">
            <v xml:space="preserve"> -   </v>
          </cell>
          <cell r="E2920">
            <v>233006351.91</v>
          </cell>
          <cell r="F2920">
            <v>-3148480565.5300002</v>
          </cell>
          <cell r="G2920">
            <v>-5830948427.2399998</v>
          </cell>
        </row>
        <row r="2921">
          <cell r="A2921" t="str">
            <v>7.9.2.0.00.0000</v>
          </cell>
          <cell r="B2921" t="str">
            <v>DIVERSAS CUENTAS DE ORDEN</v>
          </cell>
          <cell r="C2921" t="str">
            <v xml:space="preserve"> -   </v>
          </cell>
          <cell r="D2921" t="str">
            <v xml:space="preserve"> -   </v>
          </cell>
          <cell r="E2921" t="str">
            <v xml:space="preserve"> -   </v>
          </cell>
          <cell r="F2921" t="str">
            <v xml:space="preserve"> -   </v>
          </cell>
          <cell r="G2921">
            <v>0</v>
          </cell>
        </row>
        <row r="2922">
          <cell r="A2922" t="str">
            <v>7.9.2.1.00.0000</v>
          </cell>
          <cell r="B2922" t="str">
            <v>DEPURACIÓN DE SALDOS</v>
          </cell>
          <cell r="C2922" t="str">
            <v xml:space="preserve"> -   </v>
          </cell>
          <cell r="D2922" t="str">
            <v xml:space="preserve"> -   </v>
          </cell>
          <cell r="E2922" t="str">
            <v xml:space="preserve"> -   </v>
          </cell>
          <cell r="F2922" t="str">
            <v xml:space="preserve"> -   </v>
          </cell>
          <cell r="G2922">
            <v>0</v>
          </cell>
        </row>
        <row r="2923">
          <cell r="A2923" t="str">
            <v>7.9.2.1.01.0000</v>
          </cell>
          <cell r="B2923" t="str">
            <v>DEPURACIÓN DE SALDOS EN BANCOS</v>
          </cell>
          <cell r="C2923" t="str">
            <v xml:space="preserve"> -   </v>
          </cell>
          <cell r="D2923" t="str">
            <v xml:space="preserve"> -   </v>
          </cell>
          <cell r="E2923" t="str">
            <v xml:space="preserve"> -   </v>
          </cell>
          <cell r="F2923" t="str">
            <v xml:space="preserve"> -   </v>
          </cell>
          <cell r="G2923">
            <v>0</v>
          </cell>
        </row>
        <row r="2924">
          <cell r="A2924" t="str">
            <v>7.9.2.1.02.0000</v>
          </cell>
          <cell r="B2924" t="str">
            <v>DEPURACIÓN SALDO EN ANTICIPO DE AGUINALDO</v>
          </cell>
          <cell r="C2924" t="str">
            <v xml:space="preserve"> -   </v>
          </cell>
          <cell r="D2924" t="str">
            <v xml:space="preserve"> -   </v>
          </cell>
          <cell r="E2924" t="str">
            <v xml:space="preserve"> -   </v>
          </cell>
          <cell r="F2924" t="str">
            <v xml:space="preserve"> -   </v>
          </cell>
          <cell r="G2924">
            <v>0</v>
          </cell>
        </row>
        <row r="2925">
          <cell r="A2925" t="str">
            <v>7.9.2.1.03.0000</v>
          </cell>
          <cell r="B2925" t="str">
            <v>DEPURACIÓN DE SALDO FALTANTE DE CAJEROS</v>
          </cell>
          <cell r="C2925" t="str">
            <v xml:space="preserve"> -   </v>
          </cell>
          <cell r="D2925" t="str">
            <v xml:space="preserve"> -   </v>
          </cell>
          <cell r="E2925" t="str">
            <v xml:space="preserve"> -   </v>
          </cell>
          <cell r="F2925" t="str">
            <v xml:space="preserve"> -   </v>
          </cell>
          <cell r="G2925">
            <v>0</v>
          </cell>
        </row>
        <row r="2926">
          <cell r="A2926" t="str">
            <v>7.9.2.1.04.0000</v>
          </cell>
          <cell r="B2926" t="str">
            <v>DEPURACIÓN DE SALDO CHEQUES DEVUELTOS</v>
          </cell>
          <cell r="C2926" t="str">
            <v xml:space="preserve"> -   </v>
          </cell>
          <cell r="D2926" t="str">
            <v xml:space="preserve"> -   </v>
          </cell>
          <cell r="E2926" t="str">
            <v xml:space="preserve"> -   </v>
          </cell>
          <cell r="F2926" t="str">
            <v xml:space="preserve"> -   </v>
          </cell>
          <cell r="G2926">
            <v>0</v>
          </cell>
        </row>
        <row r="2927">
          <cell r="A2927" t="str">
            <v>7.9.2.1.05.0000</v>
          </cell>
          <cell r="B2927" t="str">
            <v>DEPURACIÓN SALDO DEPÓSITOS EN GARANTÍA ARRENDAMIENTO INMUEBLES</v>
          </cell>
          <cell r="C2927" t="str">
            <v xml:space="preserve"> -   </v>
          </cell>
          <cell r="D2927" t="str">
            <v xml:space="preserve"> -   </v>
          </cell>
          <cell r="E2927" t="str">
            <v xml:space="preserve"> -   </v>
          </cell>
          <cell r="F2927" t="str">
            <v xml:space="preserve"> -   </v>
          </cell>
          <cell r="G2927">
            <v>0</v>
          </cell>
        </row>
        <row r="2928">
          <cell r="A2928" t="str">
            <v>7.9.2.1.06.0000</v>
          </cell>
          <cell r="B2928" t="str">
            <v>DEPURACIÓN SALDO EXCEDENTES DE EFECTIVO</v>
          </cell>
          <cell r="C2928" t="str">
            <v xml:space="preserve"> -   </v>
          </cell>
          <cell r="D2928" t="str">
            <v xml:space="preserve"> -   </v>
          </cell>
          <cell r="E2928" t="str">
            <v xml:space="preserve"> -   </v>
          </cell>
          <cell r="F2928" t="str">
            <v xml:space="preserve"> -   </v>
          </cell>
          <cell r="G2928">
            <v>0</v>
          </cell>
        </row>
        <row r="2929">
          <cell r="A2929" t="str">
            <v>7.9.2.1.07.0000</v>
          </cell>
          <cell r="B2929" t="str">
            <v>DEPURACIÓN SALDO FONDOS EN GARANTÍA CUENTAS POR PAGAR</v>
          </cell>
          <cell r="C2929" t="str">
            <v xml:space="preserve"> -   </v>
          </cell>
          <cell r="D2929" t="str">
            <v xml:space="preserve"> -   </v>
          </cell>
          <cell r="E2929" t="str">
            <v xml:space="preserve"> -   </v>
          </cell>
          <cell r="F2929" t="str">
            <v xml:space="preserve"> -   </v>
          </cell>
          <cell r="G2929">
            <v>0</v>
          </cell>
        </row>
        <row r="2930">
          <cell r="A2930" t="str">
            <v>8.0.0.0.00.0000</v>
          </cell>
          <cell r="B2930" t="str">
            <v>CUENTAS DE ORDEN PRESUPUESTARIAS</v>
          </cell>
          <cell r="C2930" t="str">
            <v xml:space="preserve"> -   </v>
          </cell>
          <cell r="D2930">
            <v>190739796422.66</v>
          </cell>
          <cell r="E2930">
            <v>190739796422.66</v>
          </cell>
          <cell r="F2930" t="str">
            <v xml:space="preserve"> -   </v>
          </cell>
          <cell r="G2930">
            <v>381479592845.32001</v>
          </cell>
        </row>
        <row r="2931">
          <cell r="A2931" t="str">
            <v>8.1.0.0.00.0000</v>
          </cell>
          <cell r="B2931" t="str">
            <v>LEY DE INGRESOS</v>
          </cell>
          <cell r="C2931" t="str">
            <v xml:space="preserve"> -   </v>
          </cell>
          <cell r="D2931">
            <v>27954485802.240002</v>
          </cell>
          <cell r="E2931">
            <v>27954485802.240002</v>
          </cell>
          <cell r="F2931" t="str">
            <v xml:space="preserve"> -   </v>
          </cell>
          <cell r="G2931">
            <v>55908971604.480003</v>
          </cell>
        </row>
        <row r="2932">
          <cell r="A2932" t="str">
            <v>8.1.1.0.00.0000</v>
          </cell>
          <cell r="B2932" t="str">
            <v>LEY DE INGRESOS ESTIMADA</v>
          </cell>
          <cell r="C2932" t="str">
            <v xml:space="preserve"> -   </v>
          </cell>
          <cell r="D2932">
            <v>7191084305.1499996</v>
          </cell>
          <cell r="E2932" t="str">
            <v xml:space="preserve"> -   </v>
          </cell>
          <cell r="F2932">
            <v>7191084305.1499996</v>
          </cell>
          <cell r="G2932">
            <v>14382168610.299999</v>
          </cell>
        </row>
        <row r="2933">
          <cell r="A2933" t="str">
            <v>8.1.2.0.00.0000</v>
          </cell>
          <cell r="B2933" t="str">
            <v>LEY DE INGRESOS POR EJECUTAR</v>
          </cell>
          <cell r="C2933" t="str">
            <v xml:space="preserve"> -   </v>
          </cell>
          <cell r="D2933">
            <v>8777257219.7700005</v>
          </cell>
          <cell r="E2933">
            <v>9062612053.3500004</v>
          </cell>
          <cell r="F2933">
            <v>285354833.57999998</v>
          </cell>
          <cell r="G2933">
            <v>18125224106.700005</v>
          </cell>
        </row>
        <row r="2934">
          <cell r="A2934" t="str">
            <v>8.1.3.0.00.0000</v>
          </cell>
          <cell r="B2934" t="str">
            <v>MODIFICACIONES A LA LEY DE INGRESOS ESTIMADA</v>
          </cell>
          <cell r="C2934" t="str">
            <v xml:space="preserve"> -   </v>
          </cell>
          <cell r="D2934">
            <v>533841013.5</v>
          </cell>
          <cell r="E2934" t="str">
            <v xml:space="preserve"> -   </v>
          </cell>
          <cell r="F2934">
            <v>533841013.5</v>
          </cell>
          <cell r="G2934">
            <v>1067682027</v>
          </cell>
        </row>
        <row r="2935">
          <cell r="A2935" t="str">
            <v>8.1.4.0.00.0000</v>
          </cell>
          <cell r="B2935" t="str">
            <v>LEY DE INGRESOS DEVENGADA</v>
          </cell>
          <cell r="C2935" t="str">
            <v xml:space="preserve"> -   </v>
          </cell>
          <cell r="D2935">
            <v>10114779091.77</v>
          </cell>
          <cell r="E2935">
            <v>10114781391.82</v>
          </cell>
          <cell r="F2935">
            <v>2300.0500000000002</v>
          </cell>
          <cell r="G2935">
            <v>20229562783.639999</v>
          </cell>
        </row>
        <row r="2936">
          <cell r="A2936" t="str">
            <v>8.1.5.0.00.0000</v>
          </cell>
          <cell r="B2936" t="str">
            <v>LEY DE INGRESOS RECAUDADA</v>
          </cell>
          <cell r="C2936" t="str">
            <v xml:space="preserve"> -   </v>
          </cell>
          <cell r="D2936">
            <v>1337524172.05</v>
          </cell>
          <cell r="E2936">
            <v>8777092357.0699997</v>
          </cell>
          <cell r="F2936">
            <v>7439568185.0200005</v>
          </cell>
          <cell r="G2936">
            <v>17554184714.139999</v>
          </cell>
        </row>
        <row r="2937">
          <cell r="A2937" t="str">
            <v>8.2.0.0.00.0000</v>
          </cell>
          <cell r="B2937" t="str">
            <v>PRESUPUESTO DE EGRESOS</v>
          </cell>
          <cell r="C2937" t="str">
            <v xml:space="preserve"> -   </v>
          </cell>
          <cell r="D2937">
            <v>162785310620.42001</v>
          </cell>
          <cell r="E2937">
            <v>162785310620.42001</v>
          </cell>
          <cell r="F2937" t="str">
            <v xml:space="preserve"> -   </v>
          </cell>
          <cell r="G2937">
            <v>325570621240.84003</v>
          </cell>
        </row>
        <row r="2938">
          <cell r="A2938" t="str">
            <v>8.2.1.0.00.0000</v>
          </cell>
          <cell r="B2938" t="str">
            <v>PRESUPUESTO DE EGRESOS APROBADO</v>
          </cell>
          <cell r="C2938" t="str">
            <v xml:space="preserve"> -   </v>
          </cell>
          <cell r="D2938" t="str">
            <v xml:space="preserve"> -   </v>
          </cell>
          <cell r="E2938">
            <v>7191084305.1499996</v>
          </cell>
          <cell r="F2938">
            <v>7191084305.1499996</v>
          </cell>
          <cell r="G2938">
            <v>14382168610.299999</v>
          </cell>
        </row>
        <row r="2939">
          <cell r="A2939" t="str">
            <v>8.2.2.0.00.0000</v>
          </cell>
          <cell r="B2939" t="str">
            <v>PRESUPUESTO DE EGRESOS POR EJERCER</v>
          </cell>
          <cell r="C2939" t="str">
            <v xml:space="preserve"> -   </v>
          </cell>
          <cell r="D2939">
            <v>102077538599.50999</v>
          </cell>
          <cell r="E2939">
            <v>99346752341.25</v>
          </cell>
          <cell r="F2939">
            <v>2730786258.2600002</v>
          </cell>
          <cell r="G2939">
            <v>204155077199.02002</v>
          </cell>
        </row>
        <row r="2940">
          <cell r="A2940" t="str">
            <v>8.2.2.1.00.0000</v>
          </cell>
          <cell r="B2940" t="str">
            <v>PRESUPUESTO DE EGRESOS POR EJERCER</v>
          </cell>
          <cell r="C2940" t="str">
            <v xml:space="preserve"> -   </v>
          </cell>
          <cell r="D2940">
            <v>70954716137.080002</v>
          </cell>
          <cell r="E2940">
            <v>68477225956.879997</v>
          </cell>
          <cell r="F2940">
            <v>2477490180.1999998</v>
          </cell>
          <cell r="G2940">
            <v>141909432274.16</v>
          </cell>
        </row>
        <row r="2941">
          <cell r="A2941" t="str">
            <v>8.2.2.2.00.0000</v>
          </cell>
          <cell r="B2941" t="str">
            <v>PRESUPUESTO DE EGRESOS PRE-COMPROMETIDO</v>
          </cell>
          <cell r="C2941" t="str">
            <v xml:space="preserve"> -   </v>
          </cell>
          <cell r="D2941">
            <v>2043732029.4200001</v>
          </cell>
          <cell r="E2941">
            <v>1794298533.6800001</v>
          </cell>
          <cell r="F2941">
            <v>249433495.74000001</v>
          </cell>
          <cell r="G2941">
            <v>4087464058.8400002</v>
          </cell>
        </row>
        <row r="2942">
          <cell r="A2942" t="str">
            <v>8.2.2.3.00.0000</v>
          </cell>
          <cell r="B2942" t="str">
            <v>PRESUPUESTO DE EGRESOS PRE-MODIFICADO</v>
          </cell>
          <cell r="C2942" t="str">
            <v xml:space="preserve"> -   </v>
          </cell>
          <cell r="D2942">
            <v>29079090433.009998</v>
          </cell>
          <cell r="E2942">
            <v>29075227850.689999</v>
          </cell>
          <cell r="F2942">
            <v>3862582.32</v>
          </cell>
          <cell r="G2942">
            <v>58158180866.019997</v>
          </cell>
        </row>
        <row r="2943">
          <cell r="A2943" t="str">
            <v>8.2.3.0.00.0000</v>
          </cell>
          <cell r="B2943" t="str">
            <v>MODIFICACIONES AL PRESUPUESTO DE EGRESOS APROBADO</v>
          </cell>
          <cell r="C2943" t="str">
            <v xml:space="preserve"> -   </v>
          </cell>
          <cell r="D2943">
            <v>29818796107.720001</v>
          </cell>
          <cell r="E2943">
            <v>31972346378.939999</v>
          </cell>
          <cell r="F2943">
            <v>2153550271.2199998</v>
          </cell>
          <cell r="G2943">
            <v>63944692757.880005</v>
          </cell>
        </row>
        <row r="2944">
          <cell r="A2944" t="str">
            <v>8.2.4.0.00.0000</v>
          </cell>
          <cell r="B2944" t="str">
            <v>PRESUPUESTO DE EGRESOS COMPROMETIDO</v>
          </cell>
          <cell r="C2944" t="str">
            <v xml:space="preserve"> -   </v>
          </cell>
          <cell r="D2944">
            <v>8451422090.29</v>
          </cell>
          <cell r="E2944">
            <v>8282505613.5500002</v>
          </cell>
          <cell r="F2944">
            <v>168916476.74000001</v>
          </cell>
          <cell r="G2944">
            <v>16902844180.58</v>
          </cell>
        </row>
        <row r="2945">
          <cell r="A2945" t="str">
            <v>8.2.5.0.00.0000</v>
          </cell>
          <cell r="B2945" t="str">
            <v>PRESUPUESTO DE EGRESOS DEVENGADO</v>
          </cell>
          <cell r="C2945" t="str">
            <v xml:space="preserve"> -   </v>
          </cell>
          <cell r="D2945">
            <v>7969692680.8500004</v>
          </cell>
          <cell r="E2945">
            <v>7826928280.6400003</v>
          </cell>
          <cell r="F2945">
            <v>142764400.21000001</v>
          </cell>
          <cell r="G2945">
            <v>15939385361.700001</v>
          </cell>
        </row>
        <row r="2946">
          <cell r="A2946" t="str">
            <v>8.2.6.0.00.0000</v>
          </cell>
          <cell r="B2946" t="str">
            <v>PRESUPUESTO DE EGRESOS EJERCIDO</v>
          </cell>
          <cell r="C2946" t="str">
            <v xml:space="preserve"> -   </v>
          </cell>
          <cell r="D2946">
            <v>7545830823.3900003</v>
          </cell>
          <cell r="E2946">
            <v>7530976454.5799999</v>
          </cell>
          <cell r="F2946">
            <v>14854368.810000001</v>
          </cell>
          <cell r="G2946">
            <v>15091661646.780001</v>
          </cell>
        </row>
        <row r="2947">
          <cell r="A2947" t="str">
            <v>8.2.7.0.00.0000</v>
          </cell>
          <cell r="B2947" t="str">
            <v>PRESUPUESTO DE EGRESOS PAGADO</v>
          </cell>
          <cell r="C2947" t="str">
            <v xml:space="preserve"> -   </v>
          </cell>
          <cell r="D2947">
            <v>6922030318.6599998</v>
          </cell>
          <cell r="E2947">
            <v>634717246.30999994</v>
          </cell>
          <cell r="F2947">
            <v>6287313072.3500004</v>
          </cell>
          <cell r="G2947">
            <v>13844060637.32</v>
          </cell>
        </row>
        <row r="2948">
          <cell r="A2948" t="str">
            <v>9.0.0.0.00.0000</v>
          </cell>
          <cell r="B2948" t="str">
            <v>CUENTAS DE CIERRE PRESUPUESTARIO</v>
          </cell>
          <cell r="C2948" t="str">
            <v xml:space="preserve"> -   </v>
          </cell>
          <cell r="D2948" t="str">
            <v xml:space="preserve"> -   </v>
          </cell>
          <cell r="E2948" t="str">
            <v xml:space="preserve"> -   </v>
          </cell>
          <cell r="F2948" t="str">
            <v xml:space="preserve"> -   </v>
          </cell>
          <cell r="G2948">
            <v>0</v>
          </cell>
        </row>
        <row r="2949">
          <cell r="A2949" t="str">
            <v>9.1.0.0.00.0000</v>
          </cell>
          <cell r="B2949" t="str">
            <v>SUPERÁVIT FINANCIERO</v>
          </cell>
          <cell r="C2949" t="str">
            <v xml:space="preserve"> -   </v>
          </cell>
          <cell r="D2949" t="str">
            <v xml:space="preserve"> -   </v>
          </cell>
          <cell r="E2949" t="str">
            <v xml:space="preserve"> -   </v>
          </cell>
          <cell r="F2949" t="str">
            <v xml:space="preserve"> -   </v>
          </cell>
          <cell r="G2949">
            <v>0</v>
          </cell>
        </row>
        <row r="2950">
          <cell r="A2950" t="str">
            <v>9.2.0.0.00.0000</v>
          </cell>
          <cell r="B2950" t="str">
            <v>DÉFICIT FINANCIERO</v>
          </cell>
          <cell r="C2950" t="str">
            <v xml:space="preserve"> -   </v>
          </cell>
          <cell r="D2950" t="str">
            <v xml:space="preserve"> -   </v>
          </cell>
          <cell r="E2950" t="str">
            <v xml:space="preserve"> -   </v>
          </cell>
          <cell r="F2950" t="str">
            <v xml:space="preserve"> -   </v>
          </cell>
          <cell r="G2950">
            <v>0</v>
          </cell>
        </row>
        <row r="2951">
          <cell r="A2951" t="str">
            <v>9.3.0.0.00.0000</v>
          </cell>
          <cell r="B2951" t="str">
            <v>ADEUDOS DE EJERCICIOS FISCALES ANTERIORES</v>
          </cell>
          <cell r="C2951" t="str">
            <v xml:space="preserve"> -   </v>
          </cell>
          <cell r="D2951" t="str">
            <v xml:space="preserve"> -   </v>
          </cell>
          <cell r="E2951" t="str">
            <v xml:space="preserve"> -   </v>
          </cell>
          <cell r="F2951" t="str">
            <v xml:space="preserve"> -   </v>
          </cell>
          <cell r="G2951">
            <v>0</v>
          </cell>
        </row>
        <row r="2952">
          <cell r="B2952" t="str">
            <v xml:space="preserve">Total: </v>
          </cell>
          <cell r="C2952" t="str">
            <v xml:space="preserve"> -   </v>
          </cell>
          <cell r="D2952">
            <v>254448395547.81</v>
          </cell>
          <cell r="E2952">
            <v>254448395547.81</v>
          </cell>
          <cell r="F2952" t="str">
            <v xml:space="preserve"> -   </v>
          </cell>
          <cell r="G2952">
            <v>0</v>
          </cell>
        </row>
        <row r="2953">
          <cell r="G2953">
            <v>0</v>
          </cell>
        </row>
        <row r="2954">
          <cell r="G2954">
            <v>0</v>
          </cell>
        </row>
        <row r="2955">
          <cell r="G2955">
            <v>0</v>
          </cell>
        </row>
        <row r="2956">
          <cell r="G2956">
            <v>0</v>
          </cell>
        </row>
        <row r="2957">
          <cell r="G2957">
            <v>0</v>
          </cell>
        </row>
        <row r="2958">
          <cell r="G2958">
            <v>0</v>
          </cell>
        </row>
        <row r="2959">
          <cell r="G2959">
            <v>0</v>
          </cell>
        </row>
        <row r="2960">
          <cell r="G2960">
            <v>0</v>
          </cell>
        </row>
        <row r="2961">
          <cell r="G2961">
            <v>0</v>
          </cell>
        </row>
        <row r="2962">
          <cell r="G2962">
            <v>0</v>
          </cell>
        </row>
        <row r="2963">
          <cell r="G2963">
            <v>0</v>
          </cell>
        </row>
        <row r="2964">
          <cell r="G2964">
            <v>0</v>
          </cell>
        </row>
        <row r="2965">
          <cell r="G2965">
            <v>0</v>
          </cell>
        </row>
        <row r="2966">
          <cell r="G2966">
            <v>0</v>
          </cell>
        </row>
        <row r="2967">
          <cell r="G2967">
            <v>0</v>
          </cell>
        </row>
        <row r="2968">
          <cell r="G2968">
            <v>0</v>
          </cell>
        </row>
        <row r="2969">
          <cell r="G2969">
            <v>0</v>
          </cell>
        </row>
        <row r="2970">
          <cell r="G2970">
            <v>0</v>
          </cell>
        </row>
        <row r="2971">
          <cell r="G2971">
            <v>0</v>
          </cell>
        </row>
        <row r="2972">
          <cell r="G2972">
            <v>0</v>
          </cell>
        </row>
        <row r="2973">
          <cell r="G2973">
            <v>0</v>
          </cell>
        </row>
        <row r="2974">
          <cell r="G2974">
            <v>0</v>
          </cell>
        </row>
        <row r="2975">
          <cell r="G2975">
            <v>0</v>
          </cell>
        </row>
        <row r="2976">
          <cell r="G2976">
            <v>0</v>
          </cell>
        </row>
        <row r="2977">
          <cell r="G2977">
            <v>0</v>
          </cell>
        </row>
        <row r="2978">
          <cell r="G2978">
            <v>0</v>
          </cell>
        </row>
        <row r="2979">
          <cell r="G2979">
            <v>0</v>
          </cell>
        </row>
        <row r="2980">
          <cell r="G2980">
            <v>0</v>
          </cell>
        </row>
        <row r="2981">
          <cell r="G2981">
            <v>0</v>
          </cell>
        </row>
        <row r="2982">
          <cell r="G2982">
            <v>0</v>
          </cell>
        </row>
        <row r="2983">
          <cell r="G2983">
            <v>0</v>
          </cell>
        </row>
        <row r="2984">
          <cell r="G2984">
            <v>0</v>
          </cell>
        </row>
        <row r="2985">
          <cell r="G2985">
            <v>0</v>
          </cell>
        </row>
        <row r="2986">
          <cell r="G2986">
            <v>0</v>
          </cell>
        </row>
        <row r="2987">
          <cell r="G2987">
            <v>0</v>
          </cell>
        </row>
        <row r="2988">
          <cell r="G2988">
            <v>0</v>
          </cell>
        </row>
        <row r="2989">
          <cell r="G2989">
            <v>0</v>
          </cell>
        </row>
        <row r="2990">
          <cell r="G2990">
            <v>0</v>
          </cell>
        </row>
        <row r="2991">
          <cell r="G2991">
            <v>0</v>
          </cell>
        </row>
        <row r="2992">
          <cell r="G2992">
            <v>0</v>
          </cell>
        </row>
        <row r="2993">
          <cell r="G2993">
            <v>0</v>
          </cell>
        </row>
        <row r="2994">
          <cell r="G2994">
            <v>0</v>
          </cell>
        </row>
        <row r="2995">
          <cell r="G2995">
            <v>0</v>
          </cell>
        </row>
        <row r="2996">
          <cell r="G2996">
            <v>0</v>
          </cell>
        </row>
        <row r="2997">
          <cell r="G2997">
            <v>0</v>
          </cell>
        </row>
        <row r="2998">
          <cell r="G2998">
            <v>0</v>
          </cell>
        </row>
        <row r="2999">
          <cell r="G2999">
            <v>0</v>
          </cell>
        </row>
        <row r="3000">
          <cell r="G3000">
            <v>0</v>
          </cell>
        </row>
        <row r="3001">
          <cell r="G3001">
            <v>0</v>
          </cell>
        </row>
        <row r="3002">
          <cell r="G3002">
            <v>0</v>
          </cell>
        </row>
        <row r="3003">
          <cell r="G3003">
            <v>0</v>
          </cell>
        </row>
        <row r="3004">
          <cell r="G3004">
            <v>0</v>
          </cell>
        </row>
        <row r="3005">
          <cell r="G3005">
            <v>0</v>
          </cell>
        </row>
        <row r="3006">
          <cell r="G3006">
            <v>0</v>
          </cell>
        </row>
        <row r="3007">
          <cell r="G3007">
            <v>0</v>
          </cell>
        </row>
        <row r="3008">
          <cell r="G3008">
            <v>0</v>
          </cell>
        </row>
        <row r="3009">
          <cell r="G3009">
            <v>0</v>
          </cell>
        </row>
        <row r="3010">
          <cell r="G3010">
            <v>0</v>
          </cell>
        </row>
        <row r="3011">
          <cell r="G3011">
            <v>0</v>
          </cell>
        </row>
        <row r="3012">
          <cell r="G3012">
            <v>0</v>
          </cell>
        </row>
        <row r="3013">
          <cell r="G3013">
            <v>0</v>
          </cell>
        </row>
        <row r="3014">
          <cell r="G3014">
            <v>0</v>
          </cell>
        </row>
        <row r="3015">
          <cell r="G3015">
            <v>0</v>
          </cell>
        </row>
        <row r="3016">
          <cell r="G3016">
            <v>0</v>
          </cell>
        </row>
        <row r="3017">
          <cell r="G3017">
            <v>0</v>
          </cell>
        </row>
        <row r="3018">
          <cell r="G3018">
            <v>0</v>
          </cell>
        </row>
        <row r="3019">
          <cell r="G3019">
            <v>0</v>
          </cell>
        </row>
        <row r="3020">
          <cell r="G3020">
            <v>0</v>
          </cell>
        </row>
        <row r="3021">
          <cell r="G3021">
            <v>0</v>
          </cell>
        </row>
        <row r="3022">
          <cell r="G3022">
            <v>0</v>
          </cell>
        </row>
        <row r="3023">
          <cell r="G3023">
            <v>0</v>
          </cell>
        </row>
        <row r="3024">
          <cell r="G3024">
            <v>0</v>
          </cell>
        </row>
        <row r="3025">
          <cell r="G3025">
            <v>0</v>
          </cell>
        </row>
        <row r="3026">
          <cell r="G3026">
            <v>0</v>
          </cell>
        </row>
        <row r="3027">
          <cell r="G3027">
            <v>0</v>
          </cell>
        </row>
        <row r="3028">
          <cell r="G3028">
            <v>0</v>
          </cell>
        </row>
        <row r="3029">
          <cell r="G3029">
            <v>0</v>
          </cell>
        </row>
        <row r="3030">
          <cell r="G3030">
            <v>0</v>
          </cell>
        </row>
        <row r="3031">
          <cell r="G3031">
            <v>0</v>
          </cell>
        </row>
        <row r="3032">
          <cell r="G3032">
            <v>0</v>
          </cell>
        </row>
        <row r="3033">
          <cell r="G3033">
            <v>0</v>
          </cell>
        </row>
        <row r="3034">
          <cell r="G3034">
            <v>0</v>
          </cell>
        </row>
        <row r="3035">
          <cell r="G3035">
            <v>0</v>
          </cell>
        </row>
        <row r="3036">
          <cell r="G3036">
            <v>0</v>
          </cell>
        </row>
        <row r="3037">
          <cell r="G3037">
            <v>0</v>
          </cell>
        </row>
        <row r="3038">
          <cell r="G3038">
            <v>0</v>
          </cell>
        </row>
        <row r="3039">
          <cell r="G3039">
            <v>0</v>
          </cell>
        </row>
        <row r="3040">
          <cell r="G3040">
            <v>0</v>
          </cell>
        </row>
        <row r="3041">
          <cell r="G3041">
            <v>0</v>
          </cell>
        </row>
        <row r="3042">
          <cell r="G3042">
            <v>0</v>
          </cell>
        </row>
        <row r="3043">
          <cell r="G3043">
            <v>0</v>
          </cell>
        </row>
        <row r="3044">
          <cell r="G3044">
            <v>0</v>
          </cell>
        </row>
        <row r="3045">
          <cell r="G3045">
            <v>0</v>
          </cell>
        </row>
        <row r="3046">
          <cell r="G3046">
            <v>0</v>
          </cell>
        </row>
        <row r="3047">
          <cell r="G3047">
            <v>0</v>
          </cell>
        </row>
        <row r="3048">
          <cell r="G3048">
            <v>0</v>
          </cell>
        </row>
        <row r="3049">
          <cell r="G3049">
            <v>0</v>
          </cell>
        </row>
        <row r="3050">
          <cell r="G3050">
            <v>0</v>
          </cell>
        </row>
        <row r="3051">
          <cell r="G3051">
            <v>0</v>
          </cell>
        </row>
        <row r="3052">
          <cell r="G3052">
            <v>0</v>
          </cell>
        </row>
        <row r="3053">
          <cell r="G3053">
            <v>0</v>
          </cell>
        </row>
        <row r="3054">
          <cell r="G3054">
            <v>0</v>
          </cell>
        </row>
        <row r="3055">
          <cell r="G3055">
            <v>0</v>
          </cell>
        </row>
        <row r="3056">
          <cell r="G3056">
            <v>0</v>
          </cell>
        </row>
        <row r="3057">
          <cell r="G3057">
            <v>0</v>
          </cell>
        </row>
        <row r="3058">
          <cell r="G3058">
            <v>0</v>
          </cell>
        </row>
        <row r="3059">
          <cell r="G3059">
            <v>0</v>
          </cell>
        </row>
        <row r="3060">
          <cell r="G3060">
            <v>0</v>
          </cell>
        </row>
        <row r="3061">
          <cell r="G3061">
            <v>0</v>
          </cell>
        </row>
        <row r="3062">
          <cell r="G3062">
            <v>0</v>
          </cell>
        </row>
        <row r="3063">
          <cell r="G3063">
            <v>0</v>
          </cell>
        </row>
        <row r="3064">
          <cell r="G3064">
            <v>0</v>
          </cell>
        </row>
        <row r="3065">
          <cell r="G3065">
            <v>0</v>
          </cell>
        </row>
        <row r="3066">
          <cell r="G3066">
            <v>0</v>
          </cell>
        </row>
        <row r="3067">
          <cell r="G3067">
            <v>0</v>
          </cell>
        </row>
        <row r="3068">
          <cell r="G3068">
            <v>0</v>
          </cell>
        </row>
        <row r="3069">
          <cell r="G3069">
            <v>0</v>
          </cell>
        </row>
        <row r="3070">
          <cell r="G3070">
            <v>0</v>
          </cell>
        </row>
        <row r="3071">
          <cell r="G3071">
            <v>0</v>
          </cell>
        </row>
        <row r="3072">
          <cell r="G3072">
            <v>0</v>
          </cell>
        </row>
        <row r="3073">
          <cell r="G3073">
            <v>0</v>
          </cell>
        </row>
        <row r="3074">
          <cell r="G3074">
            <v>0</v>
          </cell>
        </row>
        <row r="3075">
          <cell r="G3075">
            <v>0</v>
          </cell>
        </row>
        <row r="3076">
          <cell r="G3076">
            <v>0</v>
          </cell>
        </row>
        <row r="3077">
          <cell r="G3077">
            <v>0</v>
          </cell>
        </row>
        <row r="3078">
          <cell r="G3078">
            <v>0</v>
          </cell>
        </row>
        <row r="3079">
          <cell r="G3079">
            <v>0</v>
          </cell>
        </row>
        <row r="3080">
          <cell r="G3080">
            <v>0</v>
          </cell>
        </row>
        <row r="3081">
          <cell r="G3081">
            <v>0</v>
          </cell>
        </row>
        <row r="3082">
          <cell r="G3082">
            <v>0</v>
          </cell>
        </row>
        <row r="3083">
          <cell r="G3083">
            <v>0</v>
          </cell>
        </row>
        <row r="3084">
          <cell r="G3084">
            <v>0</v>
          </cell>
        </row>
        <row r="3085">
          <cell r="G3085">
            <v>0</v>
          </cell>
        </row>
        <row r="3086">
          <cell r="G3086">
            <v>0</v>
          </cell>
        </row>
        <row r="3087">
          <cell r="G3087">
            <v>0</v>
          </cell>
        </row>
        <row r="3088">
          <cell r="G3088">
            <v>0</v>
          </cell>
        </row>
        <row r="3089">
          <cell r="G3089">
            <v>0</v>
          </cell>
        </row>
        <row r="3090">
          <cell r="G3090">
            <v>0</v>
          </cell>
        </row>
        <row r="3091">
          <cell r="G3091">
            <v>0</v>
          </cell>
        </row>
        <row r="3092">
          <cell r="G3092">
            <v>0</v>
          </cell>
        </row>
        <row r="3093">
          <cell r="G3093">
            <v>0</v>
          </cell>
        </row>
        <row r="3094">
          <cell r="G3094">
            <v>0</v>
          </cell>
        </row>
        <row r="3095">
          <cell r="G3095">
            <v>0</v>
          </cell>
        </row>
        <row r="3096">
          <cell r="G3096">
            <v>0</v>
          </cell>
        </row>
        <row r="3097">
          <cell r="G3097">
            <v>0</v>
          </cell>
        </row>
        <row r="3098">
          <cell r="G3098">
            <v>0</v>
          </cell>
        </row>
        <row r="3099">
          <cell r="G3099">
            <v>0</v>
          </cell>
        </row>
        <row r="3100">
          <cell r="G3100">
            <v>0</v>
          </cell>
        </row>
        <row r="3101">
          <cell r="G3101">
            <v>0</v>
          </cell>
        </row>
        <row r="3102">
          <cell r="G3102">
            <v>0</v>
          </cell>
        </row>
        <row r="3103">
          <cell r="G3103">
            <v>0</v>
          </cell>
        </row>
        <row r="3104">
          <cell r="G3104">
            <v>0</v>
          </cell>
        </row>
        <row r="3105">
          <cell r="G3105">
            <v>0</v>
          </cell>
        </row>
        <row r="3106">
          <cell r="G3106">
            <v>0</v>
          </cell>
        </row>
        <row r="3107">
          <cell r="G3107">
            <v>0</v>
          </cell>
        </row>
        <row r="3108">
          <cell r="G3108">
            <v>0</v>
          </cell>
        </row>
        <row r="3109">
          <cell r="G3109">
            <v>0</v>
          </cell>
        </row>
        <row r="3110">
          <cell r="G3110">
            <v>0</v>
          </cell>
        </row>
        <row r="3111">
          <cell r="G3111">
            <v>0</v>
          </cell>
        </row>
        <row r="3112">
          <cell r="G3112">
            <v>0</v>
          </cell>
        </row>
        <row r="3113">
          <cell r="G3113">
            <v>0</v>
          </cell>
        </row>
        <row r="3114">
          <cell r="G3114">
            <v>0</v>
          </cell>
        </row>
        <row r="3115">
          <cell r="G3115">
            <v>0</v>
          </cell>
        </row>
        <row r="3116">
          <cell r="G3116">
            <v>0</v>
          </cell>
        </row>
        <row r="3117">
          <cell r="G3117">
            <v>0</v>
          </cell>
        </row>
        <row r="3118">
          <cell r="G3118">
            <v>0</v>
          </cell>
        </row>
        <row r="3119">
          <cell r="G3119">
            <v>0</v>
          </cell>
        </row>
        <row r="3120">
          <cell r="G3120">
            <v>0</v>
          </cell>
        </row>
        <row r="3121">
          <cell r="G3121">
            <v>0</v>
          </cell>
        </row>
        <row r="3122">
          <cell r="G3122">
            <v>0</v>
          </cell>
        </row>
        <row r="3123">
          <cell r="G3123">
            <v>0</v>
          </cell>
        </row>
        <row r="3124">
          <cell r="G3124">
            <v>0</v>
          </cell>
        </row>
        <row r="3125">
          <cell r="G3125">
            <v>0</v>
          </cell>
        </row>
        <row r="3126">
          <cell r="G3126">
            <v>0</v>
          </cell>
        </row>
        <row r="3127">
          <cell r="G3127">
            <v>0</v>
          </cell>
        </row>
        <row r="3128">
          <cell r="G3128">
            <v>0</v>
          </cell>
        </row>
        <row r="3129">
          <cell r="G3129">
            <v>0</v>
          </cell>
        </row>
        <row r="3130">
          <cell r="G3130">
            <v>0</v>
          </cell>
        </row>
        <row r="3131">
          <cell r="G3131">
            <v>0</v>
          </cell>
        </row>
        <row r="3132">
          <cell r="G3132">
            <v>0</v>
          </cell>
        </row>
        <row r="3133">
          <cell r="G3133">
            <v>0</v>
          </cell>
        </row>
        <row r="3134">
          <cell r="G3134">
            <v>0</v>
          </cell>
        </row>
        <row r="3135">
          <cell r="G3135">
            <v>0</v>
          </cell>
        </row>
        <row r="3136">
          <cell r="G3136">
            <v>0</v>
          </cell>
        </row>
        <row r="3137">
          <cell r="G3137">
            <v>0</v>
          </cell>
        </row>
        <row r="3138">
          <cell r="G3138">
            <v>0</v>
          </cell>
        </row>
        <row r="3139">
          <cell r="G3139">
            <v>0</v>
          </cell>
        </row>
        <row r="3140">
          <cell r="G3140">
            <v>0</v>
          </cell>
        </row>
        <row r="3141">
          <cell r="G3141">
            <v>0</v>
          </cell>
        </row>
        <row r="3142">
          <cell r="G3142">
            <v>0</v>
          </cell>
        </row>
        <row r="3143">
          <cell r="G3143">
            <v>0</v>
          </cell>
        </row>
        <row r="3144">
          <cell r="G3144">
            <v>0</v>
          </cell>
        </row>
        <row r="3145">
          <cell r="G3145">
            <v>0</v>
          </cell>
        </row>
        <row r="3146">
          <cell r="G3146">
            <v>0</v>
          </cell>
        </row>
        <row r="3147">
          <cell r="G3147">
            <v>0</v>
          </cell>
        </row>
        <row r="3148">
          <cell r="G3148">
            <v>0</v>
          </cell>
        </row>
        <row r="3149">
          <cell r="G3149">
            <v>0</v>
          </cell>
        </row>
        <row r="3150">
          <cell r="G3150">
            <v>0</v>
          </cell>
        </row>
        <row r="3151">
          <cell r="G3151">
            <v>0</v>
          </cell>
        </row>
        <row r="3152">
          <cell r="G3152">
            <v>0</v>
          </cell>
        </row>
        <row r="3153">
          <cell r="G3153">
            <v>0</v>
          </cell>
        </row>
        <row r="3154">
          <cell r="G3154">
            <v>0</v>
          </cell>
        </row>
        <row r="3155">
          <cell r="G3155">
            <v>0</v>
          </cell>
        </row>
        <row r="3156">
          <cell r="G3156">
            <v>0</v>
          </cell>
        </row>
        <row r="3157">
          <cell r="G3157">
            <v>0</v>
          </cell>
        </row>
        <row r="3158">
          <cell r="G3158">
            <v>0</v>
          </cell>
        </row>
        <row r="3159">
          <cell r="G3159">
            <v>0</v>
          </cell>
        </row>
        <row r="3160">
          <cell r="G3160">
            <v>0</v>
          </cell>
        </row>
        <row r="3161">
          <cell r="G3161">
            <v>0</v>
          </cell>
        </row>
        <row r="3162">
          <cell r="G3162">
            <v>0</v>
          </cell>
        </row>
        <row r="3163">
          <cell r="G3163">
            <v>0</v>
          </cell>
        </row>
        <row r="3164">
          <cell r="G3164">
            <v>0</v>
          </cell>
        </row>
        <row r="3165">
          <cell r="G3165">
            <v>0</v>
          </cell>
        </row>
        <row r="3166">
          <cell r="G3166">
            <v>0</v>
          </cell>
        </row>
        <row r="3167">
          <cell r="G3167">
            <v>0</v>
          </cell>
        </row>
        <row r="3168">
          <cell r="G3168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AS"/>
      <sheetName val="BALANZA 2T 2023"/>
      <sheetName val="eFECT Y EQUIV"/>
      <sheetName val="AFECT ESPEC"/>
      <sheetName val="DER A RECIBIR EFEC Y EQ"/>
      <sheetName val="DERECH A REC BIEN"/>
      <sheetName val="FIDEICOMISOS"/>
      <sheetName val="BIENES EN COMODATO"/>
      <sheetName val="Cuentas y Doc x pagar"/>
      <sheetName val="ING POR CLASE (2)"/>
      <sheetName val="DESAG INGRESOS"/>
      <sheetName val="GAST Y OTR PER"/>
      <sheetName val="HAC PUBL PAT"/>
      <sheetName val="CTAS ORDEN CONT PPTAL"/>
      <sheetName val="CTAS ORDEN CONT"/>
      <sheetName val="OBLIGACIONES LABORALES"/>
      <sheetName val="CUENTAS POR COBRAR"/>
      <sheetName val="REP RECAUD"/>
      <sheetName val="PROYECCIONES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CONCEPTO</v>
          </cell>
          <cell r="C3" t="str">
            <v>TOTAL</v>
          </cell>
        </row>
        <row r="4">
          <cell r="A4" t="str">
            <v>CTA. CONTABLE CHQS.</v>
          </cell>
          <cell r="B4" t="str">
            <v>CONCEPTO</v>
          </cell>
          <cell r="C4" t="str">
            <v>TOTAL</v>
          </cell>
        </row>
        <row r="5">
          <cell r="B5" t="str">
            <v>FONDOS ETIQUETADOS</v>
          </cell>
        </row>
        <row r="6">
          <cell r="A6" t="str">
            <v>1.1.1.5.01.0011</v>
          </cell>
          <cell r="B6" t="str">
            <v>REHABILITACION Y ESPACIOS EDUCATIVOS 2010</v>
          </cell>
          <cell r="C6">
            <v>2313205.4900000002</v>
          </cell>
        </row>
        <row r="7">
          <cell r="A7" t="str">
            <v>1.1.1.5.01.0024</v>
          </cell>
          <cell r="B7" t="str">
            <v>AFIRME GTIA PREDIAL</v>
          </cell>
          <cell r="C7">
            <v>29468.91</v>
          </cell>
        </row>
        <row r="8">
          <cell r="A8" t="str">
            <v>1.1.1.5.01.0048</v>
          </cell>
          <cell r="B8" t="str">
            <v>FONDO PARA INFRAESTRUCTURA MUNICIPAL 2017</v>
          </cell>
          <cell r="C8">
            <v>3150456.27</v>
          </cell>
        </row>
        <row r="9">
          <cell r="A9" t="str">
            <v>1.1.1.5.01.0049</v>
          </cell>
          <cell r="B9" t="str">
            <v>FONDO DE DESARROLLO MUNICIPAL 2017</v>
          </cell>
          <cell r="C9">
            <v>1508183.89</v>
          </cell>
        </row>
        <row r="10">
          <cell r="A10" t="str">
            <v>1.1.1.5.01.0053</v>
          </cell>
          <cell r="B10" t="str">
            <v>FONDO PROYECTOS DE INFRAESTRUCTURA MUNICIPAL 2018</v>
          </cell>
          <cell r="C10">
            <v>2864109.7</v>
          </cell>
        </row>
        <row r="11">
          <cell r="A11" t="str">
            <v>1.1.1.5.01.0057</v>
          </cell>
          <cell r="B11" t="str">
            <v>PROVISIONES ECONOMICAS 2019</v>
          </cell>
          <cell r="C11">
            <v>699874.33</v>
          </cell>
        </row>
        <row r="12">
          <cell r="A12" t="str">
            <v>1.1.1.5.01.0050</v>
          </cell>
          <cell r="B12" t="str">
            <v>FONDO DE DESARROLLO MUNICIPAL 2018</v>
          </cell>
          <cell r="C12">
            <v>527880.06999999995</v>
          </cell>
        </row>
        <row r="13">
          <cell r="A13" t="str">
            <v>1.1.1.5.01.0061</v>
          </cell>
          <cell r="B13" t="str">
            <v>DESARROLLO MUNICIPAL 2019</v>
          </cell>
          <cell r="C13">
            <v>683829.64</v>
          </cell>
        </row>
        <row r="14">
          <cell r="A14" t="str">
            <v>1.1.1.5.01.0062</v>
          </cell>
          <cell r="B14" t="str">
            <v>FONDO DE INFRAESTRUCTURA MUNICIPAL 2019</v>
          </cell>
          <cell r="C14">
            <v>351339.56</v>
          </cell>
        </row>
        <row r="15">
          <cell r="A15" t="str">
            <v>1.1.1.5.01.0064</v>
          </cell>
          <cell r="B15" t="str">
            <v>FONDOS DECENTRALIZADOS SUBSIDIOS 2020</v>
          </cell>
          <cell r="C15">
            <v>115105.77</v>
          </cell>
        </row>
        <row r="16">
          <cell r="A16" t="str">
            <v>1.1.1.5.01.0067</v>
          </cell>
          <cell r="B16" t="str">
            <v>PROVISIONES ECONOMICAS 2020</v>
          </cell>
          <cell r="C16">
            <v>196014.3</v>
          </cell>
        </row>
        <row r="17">
          <cell r="A17" t="str">
            <v>1.1.1.5.01.0068</v>
          </cell>
          <cell r="B17" t="str">
            <v>FONDO DE INFRAESTRUCTURA MUNICIPAL 2020</v>
          </cell>
          <cell r="C17">
            <v>432603.08</v>
          </cell>
        </row>
        <row r="18">
          <cell r="A18" t="str">
            <v>1.1.1.5.01.0069</v>
          </cell>
          <cell r="B18" t="str">
            <v>DESARROLLO MUNICIPAL 2020</v>
          </cell>
          <cell r="C18">
            <v>736482.78</v>
          </cell>
        </row>
        <row r="19">
          <cell r="A19" t="str">
            <v>1.1.1.5.01.0071</v>
          </cell>
          <cell r="B19" t="str">
            <v>ALERTA GENERO 2020</v>
          </cell>
          <cell r="C19">
            <v>1471.59</v>
          </cell>
        </row>
        <row r="20">
          <cell r="A20" t="str">
            <v>1.1.1.5.01.0073</v>
          </cell>
          <cell r="B20" t="str">
            <v>FONDOS DESCENT. SUBISIDIO 2021</v>
          </cell>
          <cell r="C20">
            <v>229923.51</v>
          </cell>
        </row>
        <row r="21">
          <cell r="A21" t="str">
            <v>1.1.1.5.01.0074</v>
          </cell>
          <cell r="B21" t="str">
            <v xml:space="preserve">ALERTA DE GENERO 2021 </v>
          </cell>
          <cell r="C21">
            <v>1804.79</v>
          </cell>
        </row>
        <row r="22">
          <cell r="A22" t="str">
            <v>1.1.1.5.01.0075</v>
          </cell>
          <cell r="B22" t="str">
            <v>DEFENSORIA MPAL. P.PROT. NIÑ@S Y ADOL 2021</v>
          </cell>
          <cell r="C22">
            <v>0</v>
          </cell>
        </row>
        <row r="23">
          <cell r="A23" t="str">
            <v>1.1.1.5.01.0077</v>
          </cell>
          <cell r="B23" t="str">
            <v>(347) REHABILITACION VIAL 103128412</v>
          </cell>
          <cell r="C23">
            <v>37510.160000000003</v>
          </cell>
        </row>
        <row r="24">
          <cell r="A24" t="str">
            <v>1.1.1.5.01.0079</v>
          </cell>
          <cell r="B24" t="str">
            <v>(355) FDO SEGURIDAD MUNIICPAL 2023 103128722</v>
          </cell>
          <cell r="C24">
            <v>57440538.020000003</v>
          </cell>
        </row>
        <row r="25">
          <cell r="A25" t="str">
            <v>1.1.1.5.01.0080</v>
          </cell>
          <cell r="B25" t="str">
            <v>(363) CORREDORES VERDES</v>
          </cell>
          <cell r="C25">
            <v>30505913.91</v>
          </cell>
        </row>
        <row r="26">
          <cell r="A26" t="str">
            <v>1.1.1.5.02.0001</v>
          </cell>
          <cell r="B26" t="str">
            <v>INADEM MEJORA REGULATORIA</v>
          </cell>
          <cell r="C26">
            <v>14263.56</v>
          </cell>
        </row>
        <row r="27">
          <cell r="A27" t="str">
            <v>1.1.1.5.02.0003</v>
          </cell>
          <cell r="B27" t="str">
            <v>INADEM SPC 045 2015</v>
          </cell>
          <cell r="C27">
            <v>1076.06</v>
          </cell>
        </row>
        <row r="28">
          <cell r="A28" t="str">
            <v>1.1.1.5.02.0004</v>
          </cell>
          <cell r="B28" t="str">
            <v>INADEM SPC 047 2015</v>
          </cell>
          <cell r="C28">
            <v>2028.98</v>
          </cell>
        </row>
        <row r="29">
          <cell r="A29" t="str">
            <v>1.1.1.5.02.0005</v>
          </cell>
          <cell r="B29" t="str">
            <v>INADEM 2015</v>
          </cell>
          <cell r="C29">
            <v>747.16</v>
          </cell>
        </row>
        <row r="30">
          <cell r="A30" t="str">
            <v>1.1.1.5.02.0007</v>
          </cell>
          <cell r="B30" t="str">
            <v>RESC. ESP. PUB REC. FED. SEDATU</v>
          </cell>
          <cell r="C30">
            <v>77.63</v>
          </cell>
        </row>
        <row r="31">
          <cell r="A31" t="str">
            <v>1.1.1.5.02.0011</v>
          </cell>
          <cell r="B31" t="str">
            <v>FONDO DE SEGURIDAD MUNICIPAL 2018</v>
          </cell>
          <cell r="C31">
            <v>1434.66</v>
          </cell>
        </row>
        <row r="32">
          <cell r="A32" t="str">
            <v>1.1.1.5.02.0017</v>
          </cell>
          <cell r="B32" t="str">
            <v>FODEMUN 2019</v>
          </cell>
          <cell r="C32">
            <v>323557.84999999998</v>
          </cell>
        </row>
        <row r="33">
          <cell r="A33" t="str">
            <v>1.1.1.5.02.0034</v>
          </cell>
          <cell r="B33" t="str">
            <v>PROVISIONES ECONÓMICAS EQUIDAD DE GENERO</v>
          </cell>
          <cell r="C33">
            <v>8874.34</v>
          </cell>
        </row>
        <row r="34">
          <cell r="A34" t="str">
            <v>1.1.1.5.02.0039</v>
          </cell>
          <cell r="B34" t="str">
            <v>RESCATE ESPACIOS PUBLICOS RECURSOS PROPIOS 2018</v>
          </cell>
          <cell r="C34">
            <v>0</v>
          </cell>
        </row>
        <row r="35">
          <cell r="A35" t="str">
            <v>1.1.1.5.02.0040</v>
          </cell>
          <cell r="B35" t="str">
            <v>FONDOS DESCENTRALIZADOS 2018</v>
          </cell>
          <cell r="C35">
            <v>44979.199999999997</v>
          </cell>
        </row>
        <row r="36">
          <cell r="A36" t="str">
            <v>1.1.1.5.02.0045</v>
          </cell>
          <cell r="B36" t="str">
            <v>FONDO DE SEGURIDAD MUNICIPAL 2019</v>
          </cell>
          <cell r="C36">
            <v>96.97</v>
          </cell>
        </row>
        <row r="37">
          <cell r="A37" t="str">
            <v>1.1.1.5.02.0046</v>
          </cell>
          <cell r="B37" t="str">
            <v>FONDOS DESCENTRALIZADOS SEG ISN 2020</v>
          </cell>
          <cell r="C37">
            <v>1424300.84</v>
          </cell>
        </row>
        <row r="38">
          <cell r="A38" t="str">
            <v>1.1.1.5.02.0047</v>
          </cell>
          <cell r="B38" t="str">
            <v>FONDOS DESCENT FINES ESPECIFICOS 2020</v>
          </cell>
          <cell r="C38">
            <v>1004081.05</v>
          </cell>
        </row>
        <row r="39">
          <cell r="A39" t="str">
            <v>1.1.1.5.02.0049</v>
          </cell>
          <cell r="B39" t="str">
            <v>FODS DECENTRALIZADOS SEG. ISN 2021</v>
          </cell>
          <cell r="C39">
            <v>9313143.7799999993</v>
          </cell>
        </row>
        <row r="40">
          <cell r="A40" t="str">
            <v>1.1.1.5.02.0051</v>
          </cell>
          <cell r="B40" t="str">
            <v>DESC SEG ISN 2022</v>
          </cell>
          <cell r="C40">
            <v>40861287.409999996</v>
          </cell>
        </row>
        <row r="41">
          <cell r="A41" t="str">
            <v>1.1.1.5.02.0053</v>
          </cell>
          <cell r="B41" t="str">
            <v>(356) FDOS DESCENTRALIZADOS 2023 1211914548</v>
          </cell>
          <cell r="C41">
            <v>50065553.530000001</v>
          </cell>
        </row>
        <row r="42">
          <cell r="A42" t="str">
            <v>1.1.1.5.03.0005</v>
          </cell>
          <cell r="B42" t="str">
            <v>HÁBITAT 2012</v>
          </cell>
          <cell r="C42">
            <v>0</v>
          </cell>
        </row>
        <row r="43">
          <cell r="A43" t="str">
            <v>1.1.1.5.03.0008</v>
          </cell>
          <cell r="B43" t="str">
            <v>CONADE 2014</v>
          </cell>
          <cell r="C43">
            <v>0</v>
          </cell>
        </row>
        <row r="44">
          <cell r="A44" t="str">
            <v>1.1.1.5.03.0018</v>
          </cell>
          <cell r="B44" t="str">
            <v>FONDOS DESCENTRALIZADOS 2017</v>
          </cell>
          <cell r="C44">
            <v>3951303.06</v>
          </cell>
        </row>
        <row r="45">
          <cell r="A45" t="str">
            <v>1.1.1.5.03.0019</v>
          </cell>
          <cell r="B45" t="str">
            <v>SEDATU FONHAPO 2 2017</v>
          </cell>
          <cell r="C45">
            <v>0</v>
          </cell>
        </row>
        <row r="46">
          <cell r="A46" t="str">
            <v>1.1.1.5.03.0022</v>
          </cell>
          <cell r="B46" t="str">
            <v>SEDATU FONHAPO 3</v>
          </cell>
          <cell r="C46">
            <v>1069.9100000000001</v>
          </cell>
        </row>
        <row r="47">
          <cell r="A47" t="str">
            <v>1.1.1.5.03.0023</v>
          </cell>
          <cell r="B47" t="str">
            <v>SEDATU FONHAPO 3 BENEFICIARIOS</v>
          </cell>
          <cell r="C47">
            <v>30.21</v>
          </cell>
        </row>
        <row r="48">
          <cell r="A48" t="str">
            <v>1.1.1.5.03.0025</v>
          </cell>
          <cell r="B48" t="str">
            <v>FONDO SEGURIDAD MUNICIPAL 2020</v>
          </cell>
          <cell r="C48">
            <v>644975.48</v>
          </cell>
        </row>
        <row r="49">
          <cell r="A49" t="str">
            <v>1.1.1.5.03.0026</v>
          </cell>
          <cell r="B49" t="str">
            <v>FONDO INFANCIA 2020 DIF</v>
          </cell>
          <cell r="C49">
            <v>0</v>
          </cell>
        </row>
        <row r="50">
          <cell r="A50" t="str">
            <v>1.1.1.5.03.0027</v>
          </cell>
          <cell r="B50" t="str">
            <v>SEGURIDAD MUNICIPAL 2021</v>
          </cell>
          <cell r="C50">
            <v>3705425.81</v>
          </cell>
        </row>
        <row r="51">
          <cell r="A51" t="str">
            <v>1.1.1.5.03.0028</v>
          </cell>
          <cell r="B51" t="str">
            <v>PROAGUA 2021</v>
          </cell>
          <cell r="C51">
            <v>0</v>
          </cell>
        </row>
        <row r="52">
          <cell r="A52" t="str">
            <v>1.1.1.5.03.0029</v>
          </cell>
          <cell r="B52" t="str">
            <v>FODEMUN 2021</v>
          </cell>
          <cell r="C52">
            <v>919961.93</v>
          </cell>
        </row>
        <row r="53">
          <cell r="A53" t="str">
            <v>1.1.1.5.03.0030</v>
          </cell>
          <cell r="B53" t="str">
            <v>CONCESION VIADUCTO AUTOPISTA MTY-SALTILLO</v>
          </cell>
          <cell r="C53">
            <v>903813.67</v>
          </cell>
        </row>
        <row r="54">
          <cell r="A54" t="str">
            <v>1.1.1.5.03.0031</v>
          </cell>
          <cell r="B54" t="str">
            <v>PROVISIONES ECONOMICAS 2021</v>
          </cell>
          <cell r="C54">
            <v>111648</v>
          </cell>
        </row>
        <row r="55">
          <cell r="A55" t="str">
            <v>1.1.1.5.03.0032</v>
          </cell>
          <cell r="B55" t="str">
            <v>DESCENTRALIZADO 2022</v>
          </cell>
          <cell r="C55">
            <v>10635869.91</v>
          </cell>
        </row>
        <row r="56">
          <cell r="A56" t="str">
            <v>1.1.1.5.03.0033</v>
          </cell>
          <cell r="B56" t="str">
            <v>PROAGUA 2022</v>
          </cell>
          <cell r="C56">
            <v>0</v>
          </cell>
        </row>
        <row r="57">
          <cell r="A57" t="str">
            <v>1.1.1.5.03.0034</v>
          </cell>
          <cell r="B57" t="str">
            <v>FONDO SEG MPAL 2022</v>
          </cell>
          <cell r="C57">
            <v>10341548.66</v>
          </cell>
        </row>
        <row r="58">
          <cell r="A58" t="str">
            <v>1.1.1.5.03.0035</v>
          </cell>
          <cell r="B58" t="str">
            <v>PROVISIONES ECONOMICA 2022</v>
          </cell>
          <cell r="C58">
            <v>19754607.75</v>
          </cell>
        </row>
        <row r="59">
          <cell r="A59" t="str">
            <v>1.1.1.5.03.0036</v>
          </cell>
          <cell r="B59" t="str">
            <v>DIF 2022</v>
          </cell>
          <cell r="C59">
            <v>7010.43</v>
          </cell>
        </row>
        <row r="60">
          <cell r="A60" t="str">
            <v>1.1.1.5.03.0040</v>
          </cell>
          <cell r="B60" t="str">
            <v>(357) FDOS DESCENTRALIZADOS ISN 2023 119624600</v>
          </cell>
          <cell r="C60">
            <v>72741493.260000005</v>
          </cell>
        </row>
        <row r="61">
          <cell r="A61" t="str">
            <v>1.1.1.5.03.0042</v>
          </cell>
          <cell r="B61" t="str">
            <v>(359) PROVISIONES ECONOMICAS 2023 119624678</v>
          </cell>
          <cell r="C61">
            <v>70131470.099999994</v>
          </cell>
        </row>
        <row r="62">
          <cell r="A62" t="str">
            <v>1.1.1.5.05.0001</v>
          </cell>
          <cell r="B62" t="str">
            <v>FONDOS CONAGUA</v>
          </cell>
          <cell r="C62">
            <v>0</v>
          </cell>
        </row>
        <row r="63">
          <cell r="A63" t="str">
            <v>1.1.1.5.06.0002</v>
          </cell>
          <cell r="B63" t="str">
            <v>FONDO MIGRANTES</v>
          </cell>
          <cell r="C63">
            <v>0</v>
          </cell>
        </row>
        <row r="64">
          <cell r="A64" t="str">
            <v>1.1.1.5.06.0005</v>
          </cell>
          <cell r="B64" t="str">
            <v>BANCREA</v>
          </cell>
          <cell r="C64">
            <v>0</v>
          </cell>
        </row>
        <row r="65">
          <cell r="A65" t="str">
            <v>1.1.1.5.06.0006</v>
          </cell>
          <cell r="B65" t="str">
            <v>PROGRAMAS REGIONALES 2018</v>
          </cell>
          <cell r="C65">
            <v>418660.38</v>
          </cell>
        </row>
        <row r="66">
          <cell r="A66" t="str">
            <v>1.1.1.5.03.0037</v>
          </cell>
          <cell r="B66" t="str">
            <v xml:space="preserve">FODEMUN 2022 </v>
          </cell>
          <cell r="C66">
            <v>42538.38</v>
          </cell>
        </row>
        <row r="67">
          <cell r="A67" t="str">
            <v>1.1.1.5.03.0038</v>
          </cell>
          <cell r="B67" t="str">
            <v>ALERTA DE VIOLENCIA DE GENERO 2022</v>
          </cell>
          <cell r="C67">
            <v>0</v>
          </cell>
        </row>
        <row r="68">
          <cell r="A68" t="str">
            <v>1.1.1.5.03.0043</v>
          </cell>
          <cell r="B68" t="str">
            <v>(360) PROAGUA 2023 119624716</v>
          </cell>
          <cell r="C68">
            <v>7250053.6100000003</v>
          </cell>
        </row>
        <row r="69">
          <cell r="A69" t="str">
            <v>1.1.1.5.03.0045</v>
          </cell>
          <cell r="B69" t="str">
            <v>(362) REHAB VIAL INTERSECCIONES  3 2022 119714439</v>
          </cell>
          <cell r="C69">
            <v>47109866.789999999</v>
          </cell>
        </row>
        <row r="70">
          <cell r="A70" t="str">
            <v>1.1.1.5.03.0047</v>
          </cell>
          <cell r="B70" t="str">
            <v>(365) ALERTA DE GENERO 2023  120186201</v>
          </cell>
          <cell r="C70">
            <v>7541604.4000000004</v>
          </cell>
        </row>
        <row r="71">
          <cell r="A71" t="str">
            <v>1.1.1.5.03.0048</v>
          </cell>
          <cell r="B71" t="str">
            <v>(366) MODERNIZACION Y MOVILIDAD MULTIMODAL (PSV)</v>
          </cell>
          <cell r="C71">
            <v>33832161.710000001</v>
          </cell>
        </row>
        <row r="72">
          <cell r="B72" t="str">
            <v>FONDOS RAMO 33</v>
          </cell>
        </row>
        <row r="73">
          <cell r="A73" t="str">
            <v>1.1.1.5.01.0072</v>
          </cell>
          <cell r="B73" t="str">
            <v>FISM 2021</v>
          </cell>
          <cell r="C73">
            <v>0</v>
          </cell>
        </row>
        <row r="74">
          <cell r="A74" t="str">
            <v>1.1.1.5.02.0048</v>
          </cell>
          <cell r="B74" t="str">
            <v>FORTAMUN 2021</v>
          </cell>
          <cell r="C74">
            <v>0</v>
          </cell>
        </row>
        <row r="75">
          <cell r="A75" t="str">
            <v>1.1.1.5.01.0015</v>
          </cell>
          <cell r="B75" t="str">
            <v>FISM 2011</v>
          </cell>
          <cell r="C75">
            <v>38898.93</v>
          </cell>
        </row>
        <row r="76">
          <cell r="A76" t="str">
            <v>1.1.1.5.01.0076</v>
          </cell>
          <cell r="B76" t="str">
            <v>FISM 2022</v>
          </cell>
          <cell r="C76">
            <v>0</v>
          </cell>
        </row>
        <row r="77">
          <cell r="A77" t="str">
            <v>1.1.1.5.01.0078</v>
          </cell>
          <cell r="B77" t="str">
            <v>FISM 2023</v>
          </cell>
          <cell r="C77">
            <v>117514490.65000001</v>
          </cell>
        </row>
        <row r="78">
          <cell r="A78" t="str">
            <v>1.1.1.5.02.0050</v>
          </cell>
          <cell r="B78" t="str">
            <v>FORTAMUN 2022</v>
          </cell>
          <cell r="C78">
            <v>0</v>
          </cell>
        </row>
        <row r="79">
          <cell r="A79" t="str">
            <v>1.1.1.5.02.0052</v>
          </cell>
          <cell r="B79" t="str">
            <v>FORTAMUN 2023</v>
          </cell>
          <cell r="C79">
            <v>312153755.31</v>
          </cell>
        </row>
        <row r="80">
          <cell r="A80" t="str">
            <v>1.1.1.5.03.0006</v>
          </cell>
          <cell r="B80" t="str">
            <v>FONDO DE APORTACIONES PARA EL FORTALECIMIENTO DE LOS MUNICIPIOS REMANENTES 2013</v>
          </cell>
          <cell r="C80">
            <v>0</v>
          </cell>
        </row>
        <row r="82">
          <cell r="B82" t="str">
            <v>TOTAL FONDOS CON AFECTACIÓN ESPECÍFICA</v>
          </cell>
          <cell r="C82">
            <v>924643477.13000011</v>
          </cell>
        </row>
        <row r="84">
          <cell r="A84" t="str">
            <v>1.1.1.5.00.0000</v>
          </cell>
          <cell r="B84" t="str">
            <v>FONDO CON AFECTACIÓN ESPECÍFICA</v>
          </cell>
          <cell r="C84">
            <v>924643477.13</v>
          </cell>
        </row>
        <row r="85">
          <cell r="B85" t="str">
            <v>DIFERENCIA</v>
          </cell>
          <cell r="C8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P50"/>
  <sheetViews>
    <sheetView tabSelected="1" zoomScale="80" zoomScaleNormal="80" zoomScaleSheetLayoutView="90" workbookViewId="0">
      <selection activeCell="K20" sqref="K20"/>
    </sheetView>
  </sheetViews>
  <sheetFormatPr baseColWidth="10" defaultColWidth="11.42578125" defaultRowHeight="12" x14ac:dyDescent="0.2"/>
  <cols>
    <col min="1" max="1" width="2.28515625" style="2" customWidth="1"/>
    <col min="2" max="2" width="2.140625" style="2" customWidth="1"/>
    <col min="3" max="3" width="16.42578125" style="2" customWidth="1"/>
    <col min="4" max="4" width="8.42578125" style="2" customWidth="1"/>
    <col min="5" max="5" width="10.85546875" style="2" bestFit="1" customWidth="1"/>
    <col min="6" max="6" width="27" style="2" customWidth="1"/>
    <col min="7" max="7" width="29.28515625" style="2" customWidth="1"/>
    <col min="8" max="8" width="23" style="2" customWidth="1"/>
    <col min="9" max="9" width="14.28515625" style="2" customWidth="1"/>
    <col min="10" max="10" width="18.7109375" style="2" customWidth="1"/>
    <col min="11" max="11" width="21.7109375" style="2" customWidth="1"/>
    <col min="12" max="12" width="20.42578125" style="2" customWidth="1"/>
    <col min="13" max="13" width="19" style="2" customWidth="1"/>
    <col min="14" max="14" width="17.85546875" style="2" bestFit="1" customWidth="1"/>
    <col min="15" max="15" width="16.85546875" style="2" customWidth="1"/>
    <col min="16" max="16" width="15.85546875" style="3" bestFit="1" customWidth="1"/>
    <col min="17" max="17" width="15.140625" style="2" customWidth="1"/>
    <col min="18" max="18" width="11.42578125" style="2" customWidth="1"/>
    <col min="19" max="16384" width="11.42578125" style="2"/>
  </cols>
  <sheetData>
    <row r="3" spans="3:15" ht="19.5" customHeight="1" x14ac:dyDescent="0.2">
      <c r="C3" s="159" t="s">
        <v>0</v>
      </c>
      <c r="D3" s="160"/>
      <c r="E3" s="160"/>
      <c r="F3" s="160"/>
      <c r="G3" s="160"/>
      <c r="H3" s="160"/>
      <c r="I3" s="160"/>
      <c r="J3" s="160"/>
      <c r="K3" s="160"/>
      <c r="L3" s="161"/>
    </row>
    <row r="4" spans="3:15" ht="19.5" customHeight="1" x14ac:dyDescent="0.2">
      <c r="C4" s="162" t="s">
        <v>1</v>
      </c>
      <c r="D4" s="163"/>
      <c r="E4" s="163"/>
      <c r="F4" s="163"/>
      <c r="G4" s="163"/>
      <c r="H4" s="163"/>
      <c r="I4" s="163"/>
      <c r="J4" s="163"/>
      <c r="K4" s="163"/>
      <c r="L4" s="164"/>
    </row>
    <row r="5" spans="3:15" ht="19.5" customHeight="1" x14ac:dyDescent="0.2">
      <c r="C5" s="165" t="s">
        <v>5633</v>
      </c>
      <c r="D5" s="166"/>
      <c r="E5" s="166"/>
      <c r="F5" s="166"/>
      <c r="G5" s="166"/>
      <c r="H5" s="166"/>
      <c r="I5" s="166"/>
      <c r="J5" s="166"/>
      <c r="K5" s="166"/>
      <c r="L5" s="167"/>
    </row>
    <row r="6" spans="3:15" ht="40.5" customHeight="1" x14ac:dyDescent="0.2">
      <c r="C6" s="168" t="s">
        <v>2</v>
      </c>
      <c r="D6" s="168" t="s">
        <v>3</v>
      </c>
      <c r="E6" s="168" t="s">
        <v>4</v>
      </c>
      <c r="F6" s="168" t="s">
        <v>5</v>
      </c>
      <c r="G6" s="168" t="s">
        <v>6</v>
      </c>
      <c r="H6" s="168" t="s">
        <v>7</v>
      </c>
      <c r="I6" s="169" t="s">
        <v>8</v>
      </c>
      <c r="J6" s="169" t="s">
        <v>29</v>
      </c>
      <c r="K6" s="168" t="s">
        <v>9</v>
      </c>
      <c r="L6" s="168"/>
      <c r="M6" s="4"/>
    </row>
    <row r="7" spans="3:15" ht="24.75" customHeight="1" x14ac:dyDescent="0.2">
      <c r="C7" s="168"/>
      <c r="D7" s="168"/>
      <c r="E7" s="168"/>
      <c r="F7" s="168"/>
      <c r="G7" s="168"/>
      <c r="H7" s="168"/>
      <c r="I7" s="170"/>
      <c r="J7" s="170"/>
      <c r="K7" s="5" t="s">
        <v>10</v>
      </c>
      <c r="L7" s="5" t="s">
        <v>11</v>
      </c>
      <c r="M7" s="4"/>
    </row>
    <row r="8" spans="3:15" ht="31.5" customHeight="1" x14ac:dyDescent="0.2">
      <c r="C8" s="6" t="s">
        <v>12</v>
      </c>
      <c r="D8" s="6" t="s">
        <v>30</v>
      </c>
      <c r="E8" s="30" t="s">
        <v>5409</v>
      </c>
      <c r="F8" s="6" t="s">
        <v>13</v>
      </c>
      <c r="G8" s="6" t="s">
        <v>14</v>
      </c>
      <c r="H8" s="7">
        <v>972811171.54999995</v>
      </c>
      <c r="I8" s="6" t="s">
        <v>15</v>
      </c>
      <c r="J8" s="8">
        <v>972811171.54999995</v>
      </c>
      <c r="K8" s="8">
        <v>93481446.560000002</v>
      </c>
      <c r="L8" s="9">
        <f>K8/H8</f>
        <v>9.6094133469966328E-2</v>
      </c>
      <c r="M8" s="10"/>
      <c r="N8" s="3"/>
      <c r="O8" s="3"/>
    </row>
    <row r="9" spans="3:15" ht="31.5" customHeight="1" x14ac:dyDescent="0.2">
      <c r="C9" s="6" t="s">
        <v>12</v>
      </c>
      <c r="D9" s="6" t="s">
        <v>31</v>
      </c>
      <c r="E9" s="30" t="s">
        <v>5409</v>
      </c>
      <c r="F9" s="6" t="s">
        <v>16</v>
      </c>
      <c r="G9" s="6" t="s">
        <v>14</v>
      </c>
      <c r="H9" s="8">
        <v>109071171.22</v>
      </c>
      <c r="I9" s="6" t="s">
        <v>15</v>
      </c>
      <c r="J9" s="8">
        <v>109071171.22</v>
      </c>
      <c r="K9" s="8">
        <v>55383401.219999999</v>
      </c>
      <c r="L9" s="11">
        <f t="shared" ref="L9:L10" si="0">K9/H9</f>
        <v>0.50777304947326485</v>
      </c>
      <c r="M9" s="10"/>
      <c r="N9" s="3"/>
      <c r="O9" s="3"/>
    </row>
    <row r="10" spans="3:15" ht="31.5" customHeight="1" x14ac:dyDescent="0.2">
      <c r="C10" s="6" t="s">
        <v>12</v>
      </c>
      <c r="D10" s="6" t="s">
        <v>30</v>
      </c>
      <c r="E10" s="6" t="s">
        <v>39</v>
      </c>
      <c r="F10" s="6" t="s">
        <v>13</v>
      </c>
      <c r="G10" s="6" t="s">
        <v>28</v>
      </c>
      <c r="H10" s="7">
        <v>822520162.69000006</v>
      </c>
      <c r="I10" s="6" t="s">
        <v>15</v>
      </c>
      <c r="J10" s="8">
        <v>822520162.68999994</v>
      </c>
      <c r="K10" s="8">
        <v>193890480.06999999</v>
      </c>
      <c r="L10" s="11">
        <f t="shared" si="0"/>
        <v>0.23572732786986458</v>
      </c>
      <c r="M10" s="10"/>
      <c r="N10" s="3"/>
      <c r="O10" s="3"/>
    </row>
    <row r="11" spans="3:15" hidden="1" x14ac:dyDescent="0.2">
      <c r="C11" s="6"/>
      <c r="D11" s="6"/>
      <c r="E11" s="6"/>
      <c r="F11" s="6"/>
      <c r="G11" s="6"/>
      <c r="H11" s="7"/>
      <c r="I11" s="6"/>
      <c r="J11" s="12"/>
      <c r="K11" s="7"/>
      <c r="L11" s="13"/>
      <c r="N11" s="3"/>
      <c r="O11" s="3"/>
    </row>
    <row r="12" spans="3:15" x14ac:dyDescent="0.2">
      <c r="C12" s="155"/>
      <c r="D12" s="155"/>
      <c r="E12" s="155"/>
      <c r="F12" s="155"/>
      <c r="G12" s="155"/>
      <c r="H12" s="14"/>
      <c r="I12" s="15"/>
      <c r="J12" s="14"/>
      <c r="K12" s="14"/>
      <c r="L12" s="31"/>
      <c r="M12" s="16"/>
      <c r="N12" s="3"/>
      <c r="O12" s="3"/>
    </row>
    <row r="13" spans="3:15" ht="15" customHeight="1" x14ac:dyDescent="0.2">
      <c r="C13" s="156" t="s">
        <v>17</v>
      </c>
      <c r="D13" s="156"/>
      <c r="E13" s="156"/>
      <c r="F13" s="156"/>
      <c r="G13" s="156"/>
      <c r="H13" s="156"/>
      <c r="I13" s="156"/>
      <c r="J13" s="156"/>
      <c r="K13" s="156"/>
      <c r="L13" s="156"/>
      <c r="N13" s="16"/>
    </row>
    <row r="14" spans="3:15" x14ac:dyDescent="0.2">
      <c r="L14" s="3"/>
      <c r="N14" s="16"/>
    </row>
    <row r="15" spans="3:15" ht="15" customHeight="1" x14ac:dyDescent="0.2">
      <c r="C15" s="191" t="s">
        <v>5505</v>
      </c>
      <c r="D15" s="191"/>
      <c r="E15" s="191"/>
      <c r="F15" s="192"/>
      <c r="G15" s="157" t="s">
        <v>5506</v>
      </c>
      <c r="K15" s="16"/>
    </row>
    <row r="16" spans="3:15" x14ac:dyDescent="0.2">
      <c r="C16" s="191"/>
      <c r="D16" s="191"/>
      <c r="E16" s="191"/>
      <c r="F16" s="192"/>
      <c r="G16" s="158"/>
      <c r="I16" s="17"/>
      <c r="K16" s="16"/>
      <c r="L16" s="18"/>
    </row>
    <row r="17" spans="3:15" ht="18" customHeight="1" x14ac:dyDescent="0.2">
      <c r="C17" s="194" t="s">
        <v>5474</v>
      </c>
      <c r="D17" s="194"/>
      <c r="E17" s="194"/>
      <c r="F17" s="194"/>
      <c r="G17" s="19">
        <v>1571175325.79</v>
      </c>
      <c r="I17" s="16"/>
      <c r="J17" s="16"/>
      <c r="L17" s="18"/>
      <c r="M17" s="143"/>
      <c r="N17" s="143"/>
    </row>
    <row r="18" spans="3:15" ht="18" customHeight="1" x14ac:dyDescent="0.2">
      <c r="C18" s="194" t="s">
        <v>32</v>
      </c>
      <c r="D18" s="194"/>
      <c r="E18" s="194"/>
      <c r="F18" s="194"/>
      <c r="G18" s="19">
        <v>9528148.3200000003</v>
      </c>
      <c r="H18" s="16"/>
      <c r="L18" s="18"/>
      <c r="M18" s="144"/>
      <c r="N18" s="144"/>
    </row>
    <row r="19" spans="3:15" ht="18" customHeight="1" x14ac:dyDescent="0.25">
      <c r="C19" s="194" t="s">
        <v>18</v>
      </c>
      <c r="D19" s="194"/>
      <c r="E19" s="194"/>
      <c r="F19" s="194"/>
      <c r="G19" s="19">
        <f>+G17-G18</f>
        <v>1561647177.47</v>
      </c>
      <c r="H19" s="16"/>
      <c r="K19" s="18"/>
      <c r="L19" s="18"/>
      <c r="M19" s="18"/>
      <c r="N19" s="150"/>
      <c r="O19" s="151"/>
    </row>
    <row r="20" spans="3:15" ht="18" customHeight="1" x14ac:dyDescent="0.25">
      <c r="C20" s="194" t="s">
        <v>33</v>
      </c>
      <c r="D20" s="194"/>
      <c r="E20" s="194"/>
      <c r="F20" s="194"/>
      <c r="G20" s="19"/>
      <c r="M20" s="18"/>
      <c r="N20" s="150"/>
      <c r="O20" s="151"/>
    </row>
    <row r="21" spans="3:15" ht="18" customHeight="1" x14ac:dyDescent="0.2">
      <c r="C21" s="194" t="s">
        <v>34</v>
      </c>
      <c r="D21" s="194"/>
      <c r="E21" s="194"/>
      <c r="F21" s="194"/>
      <c r="G21" s="19">
        <f>+G19-G20</f>
        <v>1561647177.47</v>
      </c>
      <c r="H21" s="16"/>
      <c r="I21" s="16"/>
      <c r="J21" s="16"/>
      <c r="M21" s="18"/>
      <c r="N21" s="18"/>
      <c r="O21" s="18"/>
    </row>
    <row r="22" spans="3:15" ht="18" customHeight="1" x14ac:dyDescent="0.2">
      <c r="C22" s="194" t="s">
        <v>35</v>
      </c>
      <c r="D22" s="194"/>
      <c r="E22" s="194"/>
      <c r="F22" s="194"/>
      <c r="G22" s="19"/>
      <c r="H22" s="16"/>
      <c r="I22" s="16"/>
      <c r="O22" s="18"/>
    </row>
    <row r="23" spans="3:15" ht="18" customHeight="1" x14ac:dyDescent="0.2">
      <c r="C23" s="194" t="s">
        <v>36</v>
      </c>
      <c r="D23" s="194"/>
      <c r="E23" s="194"/>
      <c r="F23" s="194"/>
      <c r="G23" s="19">
        <f>+G21-G22</f>
        <v>1561647177.47</v>
      </c>
      <c r="I23" s="16"/>
      <c r="J23" s="16"/>
      <c r="M23" s="16"/>
      <c r="N23" s="18"/>
      <c r="O23" s="18"/>
    </row>
    <row r="24" spans="3:15" ht="18" customHeight="1" x14ac:dyDescent="0.2">
      <c r="C24" s="195" t="s">
        <v>37</v>
      </c>
      <c r="D24" s="195"/>
      <c r="E24" s="195"/>
      <c r="F24" s="195"/>
      <c r="G24" s="136"/>
      <c r="I24" s="16"/>
      <c r="J24" s="16"/>
      <c r="M24" s="16"/>
      <c r="N24" s="18"/>
      <c r="O24" s="18"/>
    </row>
    <row r="25" spans="3:15" ht="18" customHeight="1" x14ac:dyDescent="0.2">
      <c r="C25" s="194" t="s">
        <v>38</v>
      </c>
      <c r="D25" s="194"/>
      <c r="E25" s="194"/>
      <c r="F25" s="194"/>
      <c r="G25" s="19">
        <f>+G23-G24</f>
        <v>1561647177.47</v>
      </c>
      <c r="H25" s="21"/>
      <c r="I25" s="16"/>
      <c r="J25" s="16"/>
      <c r="L25" s="16"/>
      <c r="M25" s="47"/>
      <c r="N25" s="47"/>
    </row>
    <row r="26" spans="3:15" x14ac:dyDescent="0.2">
      <c r="F26" s="22"/>
      <c r="G26" s="23"/>
      <c r="M26" s="47"/>
      <c r="N26" s="47"/>
    </row>
    <row r="27" spans="3:15" ht="15" customHeight="1" x14ac:dyDescent="0.2">
      <c r="C27" s="156" t="s">
        <v>19</v>
      </c>
      <c r="D27" s="156"/>
      <c r="E27" s="156"/>
      <c r="F27" s="156"/>
      <c r="G27" s="156"/>
      <c r="H27" s="156"/>
      <c r="I27" s="156"/>
      <c r="J27" s="156"/>
      <c r="M27" s="46"/>
      <c r="N27" s="47"/>
    </row>
    <row r="29" spans="3:15" ht="15" customHeight="1" x14ac:dyDescent="0.2">
      <c r="C29" s="191" t="s">
        <v>5505</v>
      </c>
      <c r="D29" s="191"/>
      <c r="E29" s="191"/>
      <c r="F29" s="192"/>
      <c r="G29" s="153" t="s">
        <v>5634</v>
      </c>
      <c r="H29" s="153" t="s">
        <v>5273</v>
      </c>
    </row>
    <row r="30" spans="3:15" x14ac:dyDescent="0.2">
      <c r="C30" s="191"/>
      <c r="D30" s="191"/>
      <c r="E30" s="191"/>
      <c r="F30" s="192"/>
      <c r="G30" s="154"/>
      <c r="H30" s="154"/>
    </row>
    <row r="31" spans="3:15" ht="17.25" customHeight="1" x14ac:dyDescent="0.2">
      <c r="C31" s="194" t="s">
        <v>20</v>
      </c>
      <c r="D31" s="194"/>
      <c r="E31" s="194"/>
      <c r="F31" s="194"/>
      <c r="G31" s="20">
        <v>0</v>
      </c>
      <c r="H31" s="20">
        <v>0</v>
      </c>
      <c r="I31" s="21"/>
    </row>
    <row r="32" spans="3:15" ht="17.25" customHeight="1" x14ac:dyDescent="0.2">
      <c r="C32" s="194" t="s">
        <v>21</v>
      </c>
      <c r="D32" s="194"/>
      <c r="E32" s="194"/>
      <c r="F32" s="194"/>
      <c r="G32" s="20">
        <v>0</v>
      </c>
      <c r="H32" s="20">
        <v>0</v>
      </c>
    </row>
    <row r="33" spans="3:16" ht="17.25" customHeight="1" x14ac:dyDescent="0.2">
      <c r="C33" s="194" t="s">
        <v>22</v>
      </c>
      <c r="D33" s="194"/>
      <c r="E33" s="194"/>
      <c r="F33" s="194"/>
      <c r="G33" s="20">
        <v>0</v>
      </c>
      <c r="H33" s="20">
        <v>0</v>
      </c>
    </row>
    <row r="34" spans="3:16" ht="15" customHeight="1" x14ac:dyDescent="0.2">
      <c r="C34" s="193" t="s">
        <v>27</v>
      </c>
      <c r="D34" s="193"/>
      <c r="E34" s="193"/>
      <c r="F34" s="193"/>
    </row>
    <row r="36" spans="3:16" ht="15" customHeight="1" x14ac:dyDescent="0.2">
      <c r="C36" s="196" t="s">
        <v>23</v>
      </c>
      <c r="D36" s="145"/>
      <c r="E36" s="145"/>
      <c r="F36" s="145"/>
      <c r="G36" s="145"/>
      <c r="H36" s="145"/>
      <c r="I36" s="145"/>
    </row>
    <row r="38" spans="3:16" ht="15" customHeight="1" x14ac:dyDescent="0.2">
      <c r="C38" s="191" t="s">
        <v>5505</v>
      </c>
      <c r="D38" s="191"/>
      <c r="E38" s="191"/>
      <c r="F38" s="192"/>
      <c r="G38" s="153" t="s">
        <v>5634</v>
      </c>
      <c r="H38" s="153" t="s">
        <v>5273</v>
      </c>
      <c r="J38" s="146"/>
      <c r="K38" s="146"/>
      <c r="L38" s="146"/>
      <c r="M38" s="146"/>
      <c r="N38" s="146"/>
      <c r="O38" s="146"/>
    </row>
    <row r="39" spans="3:16" ht="15" customHeight="1" x14ac:dyDescent="0.2">
      <c r="C39" s="191"/>
      <c r="D39" s="191"/>
      <c r="E39" s="191"/>
      <c r="F39" s="192"/>
      <c r="G39" s="154"/>
      <c r="H39" s="154"/>
      <c r="J39" s="198"/>
      <c r="K39" s="198"/>
      <c r="L39" s="198"/>
      <c r="M39" s="198"/>
      <c r="N39" s="146"/>
      <c r="O39" s="146"/>
    </row>
    <row r="40" spans="3:16" ht="17.25" customHeight="1" x14ac:dyDescent="0.2">
      <c r="C40" s="197" t="s">
        <v>24</v>
      </c>
      <c r="D40" s="197"/>
      <c r="E40" s="197"/>
      <c r="F40" s="197"/>
      <c r="G40" s="24">
        <v>3677529115.0700002</v>
      </c>
      <c r="H40" s="24">
        <v>1782044500.8199999</v>
      </c>
      <c r="I40" s="21"/>
      <c r="J40" s="146"/>
      <c r="K40" s="146"/>
      <c r="L40" s="149"/>
      <c r="M40" s="146"/>
      <c r="N40" s="146"/>
      <c r="O40" s="141"/>
      <c r="P40" s="142"/>
    </row>
    <row r="41" spans="3:16" ht="17.25" customHeight="1" x14ac:dyDescent="0.2">
      <c r="C41" s="197" t="s">
        <v>25</v>
      </c>
      <c r="D41" s="197"/>
      <c r="E41" s="197"/>
      <c r="F41" s="197"/>
      <c r="G41" s="24">
        <v>1571175325.7900002</v>
      </c>
      <c r="H41" s="24">
        <v>1561647177.47</v>
      </c>
      <c r="I41" s="16"/>
      <c r="J41" s="147"/>
      <c r="K41" s="146"/>
      <c r="L41" s="149"/>
      <c r="M41" s="146"/>
      <c r="N41" s="146"/>
      <c r="O41" s="141"/>
      <c r="P41" s="142"/>
    </row>
    <row r="42" spans="3:16" ht="17.25" customHeight="1" x14ac:dyDescent="0.2">
      <c r="C42" s="197" t="s">
        <v>26</v>
      </c>
      <c r="D42" s="197"/>
      <c r="E42" s="197"/>
      <c r="F42" s="197"/>
      <c r="G42" s="25">
        <f>+G41/G40</f>
        <v>0.42723667892975842</v>
      </c>
      <c r="H42" s="25">
        <f>+H41/H40</f>
        <v>0.8763233335370777</v>
      </c>
      <c r="J42" s="47"/>
      <c r="K42" s="146"/>
      <c r="L42" s="149"/>
      <c r="M42" s="147"/>
      <c r="N42" s="147"/>
      <c r="O42" s="141"/>
      <c r="P42" s="142"/>
    </row>
    <row r="43" spans="3:16" x14ac:dyDescent="0.2">
      <c r="J43" s="146"/>
      <c r="K43" s="146"/>
      <c r="L43" s="146"/>
      <c r="M43" s="146"/>
      <c r="N43" s="146"/>
      <c r="O43" s="146"/>
    </row>
    <row r="44" spans="3:16" x14ac:dyDescent="0.2">
      <c r="H44" s="16"/>
      <c r="I44" s="16"/>
      <c r="J44" s="152"/>
      <c r="K44" s="152"/>
      <c r="L44" s="152"/>
      <c r="M44" s="152"/>
      <c r="N44" s="146"/>
      <c r="O44" s="146"/>
    </row>
    <row r="45" spans="3:16" x14ac:dyDescent="0.2">
      <c r="H45" s="2" t="s">
        <v>5631</v>
      </c>
      <c r="J45" s="148"/>
      <c r="K45" s="146"/>
      <c r="L45" s="142"/>
      <c r="M45" s="146"/>
      <c r="N45" s="146"/>
      <c r="O45" s="146"/>
    </row>
    <row r="46" spans="3:16" x14ac:dyDescent="0.2">
      <c r="J46" s="147"/>
      <c r="K46" s="146"/>
      <c r="L46" s="142"/>
      <c r="M46" s="147"/>
      <c r="N46" s="146"/>
      <c r="O46" s="146"/>
    </row>
    <row r="47" spans="3:16" x14ac:dyDescent="0.2">
      <c r="J47" s="47"/>
      <c r="K47" s="146"/>
      <c r="L47" s="142"/>
      <c r="M47" s="146"/>
      <c r="N47" s="146"/>
      <c r="O47" s="146"/>
    </row>
    <row r="48" spans="3:16" x14ac:dyDescent="0.2">
      <c r="J48" s="146"/>
      <c r="K48" s="146"/>
      <c r="L48" s="146"/>
      <c r="M48" s="146"/>
      <c r="N48" s="146"/>
      <c r="O48" s="146"/>
    </row>
    <row r="49" spans="10:15" x14ac:dyDescent="0.2">
      <c r="J49" s="146"/>
      <c r="K49" s="146"/>
      <c r="L49" s="146"/>
      <c r="M49" s="146"/>
      <c r="N49" s="146"/>
      <c r="O49" s="146"/>
    </row>
    <row r="50" spans="10:15" x14ac:dyDescent="0.2">
      <c r="J50" s="146"/>
      <c r="K50" s="146"/>
      <c r="L50" s="146"/>
      <c r="M50" s="146"/>
      <c r="N50" s="146"/>
      <c r="O50" s="146"/>
    </row>
  </sheetData>
  <mergeCells count="40">
    <mergeCell ref="C40:F40"/>
    <mergeCell ref="C41:F41"/>
    <mergeCell ref="C42:F42"/>
    <mergeCell ref="C38:F39"/>
    <mergeCell ref="C34:F34"/>
    <mergeCell ref="C29:F30"/>
    <mergeCell ref="C27:J27"/>
    <mergeCell ref="C31:F31"/>
    <mergeCell ref="C32:F32"/>
    <mergeCell ref="C33:F33"/>
    <mergeCell ref="C21:F21"/>
    <mergeCell ref="C22:F22"/>
    <mergeCell ref="C23:F23"/>
    <mergeCell ref="C24:F24"/>
    <mergeCell ref="C25:F25"/>
    <mergeCell ref="C17:F17"/>
    <mergeCell ref="C18:F18"/>
    <mergeCell ref="C19:F19"/>
    <mergeCell ref="C20:F20"/>
    <mergeCell ref="C15:F16"/>
    <mergeCell ref="C3:L3"/>
    <mergeCell ref="C4:L4"/>
    <mergeCell ref="C5:L5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J44:M44"/>
    <mergeCell ref="G38:G39"/>
    <mergeCell ref="H38:H39"/>
    <mergeCell ref="C12:G12"/>
    <mergeCell ref="G15:G16"/>
    <mergeCell ref="G29:G30"/>
    <mergeCell ref="H29:H30"/>
    <mergeCell ref="C13:L13"/>
  </mergeCells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4"/>
  <sheetViews>
    <sheetView workbookViewId="0">
      <selection activeCell="F2" sqref="F2:F6"/>
    </sheetView>
  </sheetViews>
  <sheetFormatPr baseColWidth="10" defaultRowHeight="15" x14ac:dyDescent="0.25"/>
  <cols>
    <col min="1" max="1" width="19.140625" customWidth="1"/>
    <col min="2" max="2" width="17" customWidth="1"/>
    <col min="3" max="3" width="18.85546875" bestFit="1" customWidth="1"/>
    <col min="4" max="5" width="19.85546875" bestFit="1" customWidth="1"/>
    <col min="6" max="6" width="18.85546875" bestFit="1" customWidth="1"/>
  </cols>
  <sheetData>
    <row r="1" spans="1:6" x14ac:dyDescent="0.25">
      <c r="A1" s="137" t="s">
        <v>58</v>
      </c>
      <c r="B1" s="137" t="s">
        <v>59</v>
      </c>
      <c r="C1" s="139" t="s">
        <v>60</v>
      </c>
      <c r="D1" s="139" t="s">
        <v>61</v>
      </c>
      <c r="E1" s="139" t="s">
        <v>62</v>
      </c>
      <c r="F1" s="139" t="s">
        <v>40</v>
      </c>
    </row>
    <row r="2" spans="1:6" x14ac:dyDescent="0.25">
      <c r="A2" s="41" t="s">
        <v>2304</v>
      </c>
      <c r="B2" s="26" t="s">
        <v>2305</v>
      </c>
      <c r="C2" s="138">
        <v>35285579.670000002</v>
      </c>
      <c r="D2" s="138">
        <v>107235162.17</v>
      </c>
      <c r="E2" s="138">
        <v>112591909.14</v>
      </c>
      <c r="F2" s="140">
        <v>40642326.640000001</v>
      </c>
    </row>
    <row r="3" spans="1:6" x14ac:dyDescent="0.25">
      <c r="A3" s="41" t="s">
        <v>2308</v>
      </c>
      <c r="B3" s="26" t="s">
        <v>2309</v>
      </c>
      <c r="C3" s="138">
        <v>35285579.670000002</v>
      </c>
      <c r="D3" s="138">
        <v>107235162.17</v>
      </c>
      <c r="E3" s="138">
        <v>112591909.14</v>
      </c>
      <c r="F3" s="140">
        <v>40642326.640000001</v>
      </c>
    </row>
    <row r="4" spans="1:6" x14ac:dyDescent="0.25">
      <c r="A4" s="41" t="s">
        <v>2423</v>
      </c>
      <c r="B4" s="26" t="s">
        <v>2424</v>
      </c>
      <c r="C4" s="138">
        <v>1590964380.1300001</v>
      </c>
      <c r="D4" s="138">
        <v>77626571.930000007</v>
      </c>
      <c r="E4" s="138">
        <v>17195190.949999999</v>
      </c>
      <c r="F4" s="140">
        <v>1530532999.1500001</v>
      </c>
    </row>
    <row r="5" spans="1:6" x14ac:dyDescent="0.25">
      <c r="A5" s="41" t="s">
        <v>2441</v>
      </c>
      <c r="B5" s="26" t="s">
        <v>2442</v>
      </c>
      <c r="C5" s="138">
        <v>1590964380.1300001</v>
      </c>
      <c r="D5" s="138">
        <v>77626571.930000007</v>
      </c>
      <c r="E5" s="138">
        <v>17195190.949999999</v>
      </c>
      <c r="F5" s="140">
        <v>1530532999.1500001</v>
      </c>
    </row>
    <row r="6" spans="1:6" x14ac:dyDescent="0.25">
      <c r="A6" s="41" t="s">
        <v>2599</v>
      </c>
      <c r="B6" s="26" t="s">
        <v>2600</v>
      </c>
      <c r="C6" s="138">
        <v>0</v>
      </c>
      <c r="D6" s="138">
        <v>1429665232.0599999</v>
      </c>
      <c r="E6" s="138">
        <v>5107194347.1300001</v>
      </c>
      <c r="F6" s="140">
        <v>3677529115.0700002</v>
      </c>
    </row>
    <row r="7" spans="1:6" x14ac:dyDescent="0.25">
      <c r="A7" s="26" t="s">
        <v>63</v>
      </c>
      <c r="B7" s="26" t="s">
        <v>64</v>
      </c>
      <c r="C7" s="138">
        <v>28096576458.220001</v>
      </c>
      <c r="D7" s="138">
        <v>62619460502.290001</v>
      </c>
      <c r="E7" s="138">
        <v>63436654728.800003</v>
      </c>
      <c r="F7" s="138">
        <v>27279382231.709999</v>
      </c>
    </row>
    <row r="8" spans="1:6" x14ac:dyDescent="0.25">
      <c r="A8" s="26" t="s">
        <v>65</v>
      </c>
      <c r="B8" s="26" t="s">
        <v>66</v>
      </c>
      <c r="C8" s="138">
        <v>1095928731.4200001</v>
      </c>
      <c r="D8" s="138">
        <v>54581359549.449997</v>
      </c>
      <c r="E8" s="138">
        <v>54268485672.120003</v>
      </c>
      <c r="F8" s="138">
        <v>1408802608.75</v>
      </c>
    </row>
    <row r="9" spans="1:6" x14ac:dyDescent="0.25">
      <c r="A9" s="26" t="s">
        <v>67</v>
      </c>
      <c r="B9" s="26" t="s">
        <v>68</v>
      </c>
      <c r="C9" s="138">
        <v>1083028003.3</v>
      </c>
      <c r="D9" s="138">
        <v>41724808733.720001</v>
      </c>
      <c r="E9" s="138">
        <v>41409691518.709999</v>
      </c>
      <c r="F9" s="138">
        <v>1398145218.3099999</v>
      </c>
    </row>
    <row r="10" spans="1:6" x14ac:dyDescent="0.25">
      <c r="A10" s="26" t="s">
        <v>69</v>
      </c>
      <c r="B10" s="26" t="s">
        <v>70</v>
      </c>
      <c r="C10" s="138">
        <v>2010614.5</v>
      </c>
      <c r="D10" s="138">
        <v>10755414448.120001</v>
      </c>
      <c r="E10" s="138">
        <v>10756417042.120001</v>
      </c>
      <c r="F10" s="138">
        <v>1008020.5</v>
      </c>
    </row>
    <row r="11" spans="1:6" x14ac:dyDescent="0.25">
      <c r="A11" s="26" t="s">
        <v>71</v>
      </c>
      <c r="B11" s="26" t="s">
        <v>72</v>
      </c>
      <c r="C11" s="138">
        <v>334321.5</v>
      </c>
      <c r="D11" s="138">
        <v>256237</v>
      </c>
      <c r="E11" s="138">
        <v>215000</v>
      </c>
      <c r="F11" s="138">
        <v>375558.5</v>
      </c>
    </row>
    <row r="12" spans="1:6" x14ac:dyDescent="0.25">
      <c r="A12" s="26" t="s">
        <v>73</v>
      </c>
      <c r="B12" s="26" t="s">
        <v>74</v>
      </c>
      <c r="C12" s="138">
        <v>15000</v>
      </c>
      <c r="D12" s="138">
        <v>0</v>
      </c>
      <c r="E12" s="138">
        <v>0</v>
      </c>
      <c r="F12" s="138">
        <v>15000</v>
      </c>
    </row>
    <row r="13" spans="1:6" x14ac:dyDescent="0.25">
      <c r="A13" s="26" t="s">
        <v>81</v>
      </c>
      <c r="B13" s="26" t="s">
        <v>82</v>
      </c>
      <c r="C13" s="138">
        <v>4000</v>
      </c>
      <c r="D13" s="138">
        <v>0</v>
      </c>
      <c r="E13" s="138">
        <v>0</v>
      </c>
      <c r="F13" s="138">
        <v>4000</v>
      </c>
    </row>
    <row r="14" spans="1:6" x14ac:dyDescent="0.25">
      <c r="A14" s="26" t="s">
        <v>85</v>
      </c>
      <c r="B14" s="26" t="s">
        <v>86</v>
      </c>
      <c r="C14" s="138">
        <v>3750</v>
      </c>
      <c r="D14" s="138">
        <v>0</v>
      </c>
      <c r="E14" s="138">
        <v>0</v>
      </c>
      <c r="F14" s="138">
        <v>3750</v>
      </c>
    </row>
    <row r="15" spans="1:6" x14ac:dyDescent="0.25">
      <c r="A15" s="26" t="s">
        <v>94</v>
      </c>
      <c r="B15" s="26" t="s">
        <v>95</v>
      </c>
      <c r="C15" s="138">
        <v>500</v>
      </c>
      <c r="D15" s="138">
        <v>0</v>
      </c>
      <c r="E15" s="138">
        <v>0</v>
      </c>
      <c r="F15" s="138">
        <v>500</v>
      </c>
    </row>
    <row r="16" spans="1:6" x14ac:dyDescent="0.25">
      <c r="A16" s="26" t="s">
        <v>96</v>
      </c>
      <c r="B16" s="26" t="s">
        <v>97</v>
      </c>
      <c r="C16" s="138">
        <v>3708.5</v>
      </c>
      <c r="D16" s="138">
        <v>0</v>
      </c>
      <c r="E16" s="138">
        <v>0</v>
      </c>
      <c r="F16" s="138">
        <v>3708.5</v>
      </c>
    </row>
    <row r="17" spans="1:6" x14ac:dyDescent="0.25">
      <c r="A17" s="26" t="s">
        <v>98</v>
      </c>
      <c r="B17" s="26" t="s">
        <v>99</v>
      </c>
      <c r="C17" s="138">
        <v>5000</v>
      </c>
      <c r="D17" s="138">
        <v>0</v>
      </c>
      <c r="E17" s="138">
        <v>0</v>
      </c>
      <c r="F17" s="138">
        <v>5000</v>
      </c>
    </row>
    <row r="18" spans="1:6" x14ac:dyDescent="0.25">
      <c r="A18" s="26" t="s">
        <v>104</v>
      </c>
      <c r="B18" s="26" t="s">
        <v>105</v>
      </c>
      <c r="C18" s="138">
        <v>20000</v>
      </c>
      <c r="D18" s="138">
        <v>20000</v>
      </c>
      <c r="E18" s="138">
        <v>20000</v>
      </c>
      <c r="F18" s="138">
        <v>20000</v>
      </c>
    </row>
    <row r="19" spans="1:6" x14ac:dyDescent="0.25">
      <c r="A19" s="26" t="s">
        <v>106</v>
      </c>
      <c r="B19" s="26" t="s">
        <v>107</v>
      </c>
      <c r="C19" s="138">
        <v>0</v>
      </c>
      <c r="D19" s="138">
        <v>15000</v>
      </c>
      <c r="E19" s="138">
        <v>0</v>
      </c>
      <c r="F19" s="138">
        <v>15000</v>
      </c>
    </row>
    <row r="20" spans="1:6" x14ac:dyDescent="0.25">
      <c r="A20" s="26" t="s">
        <v>112</v>
      </c>
      <c r="B20" s="26" t="s">
        <v>113</v>
      </c>
      <c r="C20" s="138">
        <v>15000</v>
      </c>
      <c r="D20" s="138">
        <v>15000</v>
      </c>
      <c r="E20" s="138">
        <v>15000</v>
      </c>
      <c r="F20" s="138">
        <v>15000</v>
      </c>
    </row>
    <row r="21" spans="1:6" x14ac:dyDescent="0.25">
      <c r="A21" s="26" t="s">
        <v>118</v>
      </c>
      <c r="B21" s="26" t="s">
        <v>119</v>
      </c>
      <c r="C21" s="138">
        <v>25000</v>
      </c>
      <c r="D21" s="138">
        <v>20000</v>
      </c>
      <c r="E21" s="138">
        <v>25000</v>
      </c>
      <c r="F21" s="138">
        <v>20000</v>
      </c>
    </row>
    <row r="22" spans="1:6" x14ac:dyDescent="0.25">
      <c r="A22" s="26" t="s">
        <v>120</v>
      </c>
      <c r="B22" s="26" t="s">
        <v>121</v>
      </c>
      <c r="C22" s="138">
        <v>15000</v>
      </c>
      <c r="D22" s="138">
        <v>10000</v>
      </c>
      <c r="E22" s="138">
        <v>15000</v>
      </c>
      <c r="F22" s="138">
        <v>10000</v>
      </c>
    </row>
    <row r="23" spans="1:6" x14ac:dyDescent="0.25">
      <c r="A23" s="26" t="s">
        <v>122</v>
      </c>
      <c r="B23" s="26" t="s">
        <v>123</v>
      </c>
      <c r="C23" s="138">
        <v>13000</v>
      </c>
      <c r="D23" s="138">
        <v>10000</v>
      </c>
      <c r="E23" s="138">
        <v>10000</v>
      </c>
      <c r="F23" s="138">
        <v>13000</v>
      </c>
    </row>
    <row r="24" spans="1:6" x14ac:dyDescent="0.25">
      <c r="A24" s="26" t="s">
        <v>128</v>
      </c>
      <c r="B24" s="26" t="s">
        <v>91</v>
      </c>
      <c r="C24" s="138">
        <v>3000</v>
      </c>
      <c r="D24" s="138">
        <v>0</v>
      </c>
      <c r="E24" s="138">
        <v>0</v>
      </c>
      <c r="F24" s="138">
        <v>3000</v>
      </c>
    </row>
    <row r="25" spans="1:6" x14ac:dyDescent="0.25">
      <c r="A25" s="26" t="s">
        <v>130</v>
      </c>
      <c r="B25" s="26" t="s">
        <v>131</v>
      </c>
      <c r="C25" s="138">
        <v>600</v>
      </c>
      <c r="D25" s="138">
        <v>0</v>
      </c>
      <c r="E25" s="138">
        <v>0</v>
      </c>
      <c r="F25" s="138">
        <v>600</v>
      </c>
    </row>
    <row r="26" spans="1:6" x14ac:dyDescent="0.25">
      <c r="A26" s="26" t="s">
        <v>132</v>
      </c>
      <c r="B26" s="26" t="s">
        <v>133</v>
      </c>
      <c r="C26" s="138">
        <v>3000</v>
      </c>
      <c r="D26" s="138">
        <v>0</v>
      </c>
      <c r="E26" s="138">
        <v>0</v>
      </c>
      <c r="F26" s="138">
        <v>3000</v>
      </c>
    </row>
    <row r="27" spans="1:6" x14ac:dyDescent="0.25">
      <c r="A27" s="26" t="s">
        <v>136</v>
      </c>
      <c r="B27" s="26" t="s">
        <v>137</v>
      </c>
      <c r="C27" s="138">
        <v>40000</v>
      </c>
      <c r="D27" s="138">
        <v>0</v>
      </c>
      <c r="E27" s="138">
        <v>0</v>
      </c>
      <c r="F27" s="138">
        <v>40000</v>
      </c>
    </row>
    <row r="28" spans="1:6" x14ac:dyDescent="0.25">
      <c r="A28" s="26" t="s">
        <v>140</v>
      </c>
      <c r="B28" s="26" t="s">
        <v>141</v>
      </c>
      <c r="C28" s="138">
        <v>15000</v>
      </c>
      <c r="D28" s="138">
        <v>25000</v>
      </c>
      <c r="E28" s="138">
        <v>15000</v>
      </c>
      <c r="F28" s="138">
        <v>25000</v>
      </c>
    </row>
    <row r="29" spans="1:6" x14ac:dyDescent="0.25">
      <c r="A29" s="26" t="s">
        <v>144</v>
      </c>
      <c r="B29" s="26" t="s">
        <v>145</v>
      </c>
      <c r="C29" s="138">
        <v>10000</v>
      </c>
      <c r="D29" s="138">
        <v>10000</v>
      </c>
      <c r="E29" s="138">
        <v>10000</v>
      </c>
      <c r="F29" s="138">
        <v>10000</v>
      </c>
    </row>
    <row r="30" spans="1:6" x14ac:dyDescent="0.25">
      <c r="A30" s="26" t="s">
        <v>146</v>
      </c>
      <c r="B30" s="26" t="s">
        <v>147</v>
      </c>
      <c r="C30" s="138">
        <v>2000</v>
      </c>
      <c r="D30" s="138">
        <v>0</v>
      </c>
      <c r="E30" s="138">
        <v>0</v>
      </c>
      <c r="F30" s="138">
        <v>2000</v>
      </c>
    </row>
    <row r="31" spans="1:6" x14ac:dyDescent="0.25">
      <c r="A31" s="26" t="s">
        <v>148</v>
      </c>
      <c r="B31" s="26" t="s">
        <v>149</v>
      </c>
      <c r="C31" s="138">
        <v>2000</v>
      </c>
      <c r="D31" s="138">
        <v>0</v>
      </c>
      <c r="E31" s="138">
        <v>0</v>
      </c>
      <c r="F31" s="138">
        <v>2000</v>
      </c>
    </row>
    <row r="32" spans="1:6" x14ac:dyDescent="0.25">
      <c r="A32" s="26" t="s">
        <v>150</v>
      </c>
      <c r="B32" s="26" t="s">
        <v>151</v>
      </c>
      <c r="C32" s="138">
        <v>28763</v>
      </c>
      <c r="D32" s="138">
        <v>11237</v>
      </c>
      <c r="E32" s="138">
        <v>0</v>
      </c>
      <c r="F32" s="138">
        <v>40000</v>
      </c>
    </row>
    <row r="33" spans="1:6" x14ac:dyDescent="0.25">
      <c r="A33" s="26" t="s">
        <v>153</v>
      </c>
      <c r="B33" s="26" t="s">
        <v>154</v>
      </c>
      <c r="C33" s="138">
        <v>3000</v>
      </c>
      <c r="D33" s="138">
        <v>0</v>
      </c>
      <c r="E33" s="138">
        <v>0</v>
      </c>
      <c r="F33" s="138">
        <v>3000</v>
      </c>
    </row>
    <row r="34" spans="1:6" x14ac:dyDescent="0.25">
      <c r="A34" s="26" t="s">
        <v>155</v>
      </c>
      <c r="B34" s="26" t="s">
        <v>156</v>
      </c>
      <c r="C34" s="138">
        <v>10000</v>
      </c>
      <c r="D34" s="138">
        <v>10000</v>
      </c>
      <c r="E34" s="138">
        <v>10000</v>
      </c>
      <c r="F34" s="138">
        <v>10000</v>
      </c>
    </row>
    <row r="35" spans="1:6" x14ac:dyDescent="0.25">
      <c r="A35" s="26" t="s">
        <v>165</v>
      </c>
      <c r="B35" s="26" t="s">
        <v>166</v>
      </c>
      <c r="C35" s="138">
        <v>40000</v>
      </c>
      <c r="D35" s="138">
        <v>40000</v>
      </c>
      <c r="E35" s="138">
        <v>40000</v>
      </c>
      <c r="F35" s="138">
        <v>40000</v>
      </c>
    </row>
    <row r="36" spans="1:6" x14ac:dyDescent="0.25">
      <c r="A36" s="26" t="s">
        <v>167</v>
      </c>
      <c r="B36" s="26" t="s">
        <v>168</v>
      </c>
      <c r="C36" s="138">
        <v>10000</v>
      </c>
      <c r="D36" s="138">
        <v>10000</v>
      </c>
      <c r="E36" s="138">
        <v>10000</v>
      </c>
      <c r="F36" s="138">
        <v>10000</v>
      </c>
    </row>
    <row r="37" spans="1:6" x14ac:dyDescent="0.25">
      <c r="A37" s="26" t="s">
        <v>5295</v>
      </c>
      <c r="B37" s="26" t="s">
        <v>232</v>
      </c>
      <c r="C37" s="138">
        <v>2000</v>
      </c>
      <c r="D37" s="138">
        <v>0</v>
      </c>
      <c r="E37" s="138">
        <v>0</v>
      </c>
      <c r="F37" s="138">
        <v>2000</v>
      </c>
    </row>
    <row r="38" spans="1:6" x14ac:dyDescent="0.25">
      <c r="A38" s="26" t="s">
        <v>5410</v>
      </c>
      <c r="B38" s="26" t="s">
        <v>5427</v>
      </c>
      <c r="C38" s="138">
        <v>25000</v>
      </c>
      <c r="D38" s="138">
        <v>25000</v>
      </c>
      <c r="E38" s="138">
        <v>25000</v>
      </c>
      <c r="F38" s="138">
        <v>25000</v>
      </c>
    </row>
    <row r="39" spans="1:6" x14ac:dyDescent="0.25">
      <c r="A39" s="26" t="s">
        <v>5411</v>
      </c>
      <c r="B39" s="26" t="s">
        <v>5428</v>
      </c>
      <c r="C39" s="138">
        <v>10000</v>
      </c>
      <c r="D39" s="138">
        <v>10000</v>
      </c>
      <c r="E39" s="138">
        <v>10000</v>
      </c>
      <c r="F39" s="138">
        <v>10000</v>
      </c>
    </row>
    <row r="40" spans="1:6" x14ac:dyDescent="0.25">
      <c r="A40" s="26" t="s">
        <v>5412</v>
      </c>
      <c r="B40" s="26" t="s">
        <v>5413</v>
      </c>
      <c r="C40" s="138">
        <v>10000</v>
      </c>
      <c r="D40" s="138">
        <v>10000</v>
      </c>
      <c r="E40" s="138">
        <v>10000</v>
      </c>
      <c r="F40" s="138">
        <v>10000</v>
      </c>
    </row>
    <row r="41" spans="1:6" x14ac:dyDescent="0.25">
      <c r="A41" s="26" t="s">
        <v>5508</v>
      </c>
      <c r="B41" s="26" t="s">
        <v>5509</v>
      </c>
      <c r="C41" s="138">
        <v>0</v>
      </c>
      <c r="D41" s="138">
        <v>15000</v>
      </c>
      <c r="E41" s="138">
        <v>0</v>
      </c>
      <c r="F41" s="138">
        <v>15000</v>
      </c>
    </row>
    <row r="42" spans="1:6" x14ac:dyDescent="0.25">
      <c r="A42" s="26" t="s">
        <v>169</v>
      </c>
      <c r="B42" s="26" t="s">
        <v>170</v>
      </c>
      <c r="C42" s="138">
        <v>307000</v>
      </c>
      <c r="D42" s="138">
        <v>225134.95</v>
      </c>
      <c r="E42" s="138">
        <v>532134.94999999995</v>
      </c>
      <c r="F42" s="138">
        <v>0</v>
      </c>
    </row>
    <row r="43" spans="1:6" x14ac:dyDescent="0.25">
      <c r="A43" s="26" t="s">
        <v>180</v>
      </c>
      <c r="B43" s="26" t="s">
        <v>181</v>
      </c>
      <c r="C43" s="138">
        <v>10000</v>
      </c>
      <c r="D43" s="138">
        <v>79.260000000000005</v>
      </c>
      <c r="E43" s="138">
        <v>10079.26</v>
      </c>
      <c r="F43" s="138">
        <v>0</v>
      </c>
    </row>
    <row r="44" spans="1:6" x14ac:dyDescent="0.25">
      <c r="A44" s="26" t="s">
        <v>182</v>
      </c>
      <c r="B44" s="26" t="s">
        <v>183</v>
      </c>
      <c r="C44" s="138">
        <v>10000</v>
      </c>
      <c r="D44" s="138">
        <v>0</v>
      </c>
      <c r="E44" s="138">
        <v>10000</v>
      </c>
      <c r="F44" s="138">
        <v>0</v>
      </c>
    </row>
    <row r="45" spans="1:6" x14ac:dyDescent="0.25">
      <c r="A45" s="26" t="s">
        <v>186</v>
      </c>
      <c r="B45" s="26" t="s">
        <v>187</v>
      </c>
      <c r="C45" s="138">
        <v>5000</v>
      </c>
      <c r="D45" s="138">
        <v>0</v>
      </c>
      <c r="E45" s="138">
        <v>5000</v>
      </c>
      <c r="F45" s="138">
        <v>0</v>
      </c>
    </row>
    <row r="46" spans="1:6" x14ac:dyDescent="0.25">
      <c r="A46" s="26" t="s">
        <v>190</v>
      </c>
      <c r="B46" s="26" t="s">
        <v>191</v>
      </c>
      <c r="C46" s="138">
        <v>20000</v>
      </c>
      <c r="D46" s="138">
        <v>0</v>
      </c>
      <c r="E46" s="138">
        <v>20000</v>
      </c>
      <c r="F46" s="138">
        <v>0</v>
      </c>
    </row>
    <row r="47" spans="1:6" x14ac:dyDescent="0.25">
      <c r="A47" s="26" t="s">
        <v>196</v>
      </c>
      <c r="B47" s="26" t="s">
        <v>197</v>
      </c>
      <c r="C47" s="138">
        <v>0</v>
      </c>
      <c r="D47" s="138">
        <v>2655</v>
      </c>
      <c r="E47" s="138">
        <v>2655</v>
      </c>
      <c r="F47" s="138">
        <v>0</v>
      </c>
    </row>
    <row r="48" spans="1:6" x14ac:dyDescent="0.25">
      <c r="A48" s="26" t="s">
        <v>203</v>
      </c>
      <c r="B48" s="26" t="s">
        <v>204</v>
      </c>
      <c r="C48" s="138">
        <v>20000</v>
      </c>
      <c r="D48" s="138">
        <v>2697.24</v>
      </c>
      <c r="E48" s="138">
        <v>22697.24</v>
      </c>
      <c r="F48" s="138">
        <v>0</v>
      </c>
    </row>
    <row r="49" spans="1:6" x14ac:dyDescent="0.25">
      <c r="A49" s="26" t="s">
        <v>207</v>
      </c>
      <c r="B49" s="26" t="s">
        <v>208</v>
      </c>
      <c r="C49" s="138">
        <v>15000</v>
      </c>
      <c r="D49" s="138">
        <v>1661.58</v>
      </c>
      <c r="E49" s="138">
        <v>16661.580000000002</v>
      </c>
      <c r="F49" s="138">
        <v>0</v>
      </c>
    </row>
    <row r="50" spans="1:6" x14ac:dyDescent="0.25">
      <c r="A50" s="26" t="s">
        <v>211</v>
      </c>
      <c r="B50" s="26" t="s">
        <v>212</v>
      </c>
      <c r="C50" s="138">
        <v>10000</v>
      </c>
      <c r="D50" s="138">
        <v>1781.87</v>
      </c>
      <c r="E50" s="138">
        <v>11781.87</v>
      </c>
      <c r="F50" s="138">
        <v>0</v>
      </c>
    </row>
    <row r="51" spans="1:6" x14ac:dyDescent="0.25">
      <c r="A51" s="26" t="s">
        <v>213</v>
      </c>
      <c r="B51" s="26" t="s">
        <v>214</v>
      </c>
      <c r="C51" s="138">
        <v>15000</v>
      </c>
      <c r="D51" s="138">
        <v>0</v>
      </c>
      <c r="E51" s="138">
        <v>15000</v>
      </c>
      <c r="F51" s="138">
        <v>0</v>
      </c>
    </row>
    <row r="52" spans="1:6" x14ac:dyDescent="0.25">
      <c r="A52" s="26" t="s">
        <v>215</v>
      </c>
      <c r="B52" s="26" t="s">
        <v>216</v>
      </c>
      <c r="C52" s="138">
        <v>5000</v>
      </c>
      <c r="D52" s="138">
        <v>26143.68</v>
      </c>
      <c r="E52" s="138">
        <v>31143.68</v>
      </c>
      <c r="F52" s="138">
        <v>0</v>
      </c>
    </row>
    <row r="53" spans="1:6" x14ac:dyDescent="0.25">
      <c r="A53" s="26" t="s">
        <v>219</v>
      </c>
      <c r="B53" s="26" t="s">
        <v>220</v>
      </c>
      <c r="C53" s="138">
        <v>10000</v>
      </c>
      <c r="D53" s="138">
        <v>29.1</v>
      </c>
      <c r="E53" s="138">
        <v>10029.1</v>
      </c>
      <c r="F53" s="138">
        <v>0</v>
      </c>
    </row>
    <row r="54" spans="1:6" x14ac:dyDescent="0.25">
      <c r="A54" s="26" t="s">
        <v>221</v>
      </c>
      <c r="B54" s="26" t="s">
        <v>222</v>
      </c>
      <c r="C54" s="138">
        <v>7000</v>
      </c>
      <c r="D54" s="138">
        <v>3873.87</v>
      </c>
      <c r="E54" s="138">
        <v>10873.87</v>
      </c>
      <c r="F54" s="138">
        <v>0</v>
      </c>
    </row>
    <row r="55" spans="1:6" x14ac:dyDescent="0.25">
      <c r="A55" s="26" t="s">
        <v>223</v>
      </c>
      <c r="B55" s="26" t="s">
        <v>224</v>
      </c>
      <c r="C55" s="138">
        <v>10000</v>
      </c>
      <c r="D55" s="138">
        <v>51.6</v>
      </c>
      <c r="E55" s="138">
        <v>10051.6</v>
      </c>
      <c r="F55" s="138">
        <v>0</v>
      </c>
    </row>
    <row r="56" spans="1:6" x14ac:dyDescent="0.25">
      <c r="A56" s="26" t="s">
        <v>225</v>
      </c>
      <c r="B56" s="26" t="s">
        <v>226</v>
      </c>
      <c r="C56" s="138">
        <v>0</v>
      </c>
      <c r="D56" s="138">
        <v>4700.0200000000004</v>
      </c>
      <c r="E56" s="138">
        <v>4700.0200000000004</v>
      </c>
      <c r="F56" s="138">
        <v>0</v>
      </c>
    </row>
    <row r="57" spans="1:6" x14ac:dyDescent="0.25">
      <c r="A57" s="26" t="s">
        <v>227</v>
      </c>
      <c r="B57" s="26" t="s">
        <v>228</v>
      </c>
      <c r="C57" s="138">
        <v>60000</v>
      </c>
      <c r="D57" s="138">
        <v>0</v>
      </c>
      <c r="E57" s="138">
        <v>60000</v>
      </c>
      <c r="F57" s="138">
        <v>0</v>
      </c>
    </row>
    <row r="58" spans="1:6" x14ac:dyDescent="0.25">
      <c r="A58" s="26" t="s">
        <v>229</v>
      </c>
      <c r="B58" s="26" t="s">
        <v>230</v>
      </c>
      <c r="C58" s="138">
        <v>40000</v>
      </c>
      <c r="D58" s="138">
        <v>2822.1</v>
      </c>
      <c r="E58" s="138">
        <v>42822.1</v>
      </c>
      <c r="F58" s="138">
        <v>0</v>
      </c>
    </row>
    <row r="59" spans="1:6" x14ac:dyDescent="0.25">
      <c r="A59" s="26" t="s">
        <v>231</v>
      </c>
      <c r="B59" s="26" t="s">
        <v>232</v>
      </c>
      <c r="C59" s="138">
        <v>15000</v>
      </c>
      <c r="D59" s="138">
        <v>0</v>
      </c>
      <c r="E59" s="138">
        <v>15000</v>
      </c>
      <c r="F59" s="138">
        <v>0</v>
      </c>
    </row>
    <row r="60" spans="1:6" x14ac:dyDescent="0.25">
      <c r="A60" s="26" t="s">
        <v>5296</v>
      </c>
      <c r="B60" s="26" t="s">
        <v>5297</v>
      </c>
      <c r="C60" s="138">
        <v>10000</v>
      </c>
      <c r="D60" s="138">
        <v>0</v>
      </c>
      <c r="E60" s="138">
        <v>10000</v>
      </c>
      <c r="F60" s="138">
        <v>0</v>
      </c>
    </row>
    <row r="61" spans="1:6" x14ac:dyDescent="0.25">
      <c r="A61" s="26" t="s">
        <v>5298</v>
      </c>
      <c r="B61" s="26" t="s">
        <v>5299</v>
      </c>
      <c r="C61" s="138">
        <v>5000</v>
      </c>
      <c r="D61" s="138">
        <v>107.95</v>
      </c>
      <c r="E61" s="138">
        <v>5107.95</v>
      </c>
      <c r="F61" s="138">
        <v>0</v>
      </c>
    </row>
    <row r="62" spans="1:6" x14ac:dyDescent="0.25">
      <c r="A62" s="26" t="s">
        <v>5391</v>
      </c>
      <c r="B62" s="26" t="s">
        <v>5392</v>
      </c>
      <c r="C62" s="138">
        <v>25000</v>
      </c>
      <c r="D62" s="138">
        <v>1895.67</v>
      </c>
      <c r="E62" s="138">
        <v>26895.67</v>
      </c>
      <c r="F62" s="138">
        <v>0</v>
      </c>
    </row>
    <row r="63" spans="1:6" x14ac:dyDescent="0.25">
      <c r="A63" s="26" t="s">
        <v>5393</v>
      </c>
      <c r="B63" s="26" t="s">
        <v>5394</v>
      </c>
      <c r="C63" s="138">
        <v>10000</v>
      </c>
      <c r="D63" s="138">
        <v>0</v>
      </c>
      <c r="E63" s="138">
        <v>10000</v>
      </c>
      <c r="F63" s="138">
        <v>0</v>
      </c>
    </row>
    <row r="64" spans="1:6" x14ac:dyDescent="0.25">
      <c r="A64" s="26" t="s">
        <v>5414</v>
      </c>
      <c r="B64" s="26" t="s">
        <v>5429</v>
      </c>
      <c r="C64" s="138">
        <v>5000</v>
      </c>
      <c r="D64" s="138">
        <v>0</v>
      </c>
      <c r="E64" s="138">
        <v>5000</v>
      </c>
      <c r="F64" s="138">
        <v>0</v>
      </c>
    </row>
    <row r="65" spans="1:6" x14ac:dyDescent="0.25">
      <c r="A65" s="26" t="s">
        <v>5430</v>
      </c>
      <c r="B65" s="26" t="s">
        <v>5431</v>
      </c>
      <c r="C65" s="138">
        <v>0</v>
      </c>
      <c r="D65" s="138">
        <v>5000</v>
      </c>
      <c r="E65" s="138">
        <v>5000</v>
      </c>
      <c r="F65" s="138">
        <v>0</v>
      </c>
    </row>
    <row r="66" spans="1:6" x14ac:dyDescent="0.25">
      <c r="A66" s="26" t="s">
        <v>5432</v>
      </c>
      <c r="B66" s="26" t="s">
        <v>5433</v>
      </c>
      <c r="C66" s="138">
        <v>0</v>
      </c>
      <c r="D66" s="138">
        <v>66139.009999999995</v>
      </c>
      <c r="E66" s="138">
        <v>66139.009999999995</v>
      </c>
      <c r="F66" s="138">
        <v>0</v>
      </c>
    </row>
    <row r="67" spans="1:6" x14ac:dyDescent="0.25">
      <c r="A67" s="26" t="s">
        <v>5434</v>
      </c>
      <c r="B67" s="26" t="s">
        <v>5435</v>
      </c>
      <c r="C67" s="138">
        <v>0</v>
      </c>
      <c r="D67" s="138">
        <v>5000</v>
      </c>
      <c r="E67" s="138">
        <v>5000</v>
      </c>
      <c r="F67" s="138">
        <v>0</v>
      </c>
    </row>
    <row r="68" spans="1:6" x14ac:dyDescent="0.25">
      <c r="A68" s="26" t="s">
        <v>5436</v>
      </c>
      <c r="B68" s="26" t="s">
        <v>5437</v>
      </c>
      <c r="C68" s="138">
        <v>0</v>
      </c>
      <c r="D68" s="138">
        <v>20497</v>
      </c>
      <c r="E68" s="138">
        <v>20497</v>
      </c>
      <c r="F68" s="138">
        <v>0</v>
      </c>
    </row>
    <row r="69" spans="1:6" x14ac:dyDescent="0.25">
      <c r="A69" s="26" t="s">
        <v>5510</v>
      </c>
      <c r="B69" s="26" t="s">
        <v>5511</v>
      </c>
      <c r="C69" s="138">
        <v>0</v>
      </c>
      <c r="D69" s="138">
        <v>20000</v>
      </c>
      <c r="E69" s="138">
        <v>20000</v>
      </c>
      <c r="F69" s="138">
        <v>0</v>
      </c>
    </row>
    <row r="70" spans="1:6" x14ac:dyDescent="0.25">
      <c r="A70" s="26" t="s">
        <v>5512</v>
      </c>
      <c r="B70" s="26" t="s">
        <v>5513</v>
      </c>
      <c r="C70" s="138">
        <v>0</v>
      </c>
      <c r="D70" s="138">
        <v>60000</v>
      </c>
      <c r="E70" s="138">
        <v>60000</v>
      </c>
      <c r="F70" s="138">
        <v>0</v>
      </c>
    </row>
    <row r="71" spans="1:6" x14ac:dyDescent="0.25">
      <c r="A71" s="26" t="s">
        <v>233</v>
      </c>
      <c r="B71" s="26" t="s">
        <v>93</v>
      </c>
      <c r="C71" s="138">
        <v>1369293</v>
      </c>
      <c r="D71" s="138">
        <v>730117.97</v>
      </c>
      <c r="E71" s="138">
        <v>1466948.97</v>
      </c>
      <c r="F71" s="138">
        <v>632462</v>
      </c>
    </row>
    <row r="72" spans="1:6" x14ac:dyDescent="0.25">
      <c r="A72" s="26" t="s">
        <v>234</v>
      </c>
      <c r="B72" s="26" t="s">
        <v>235</v>
      </c>
      <c r="C72" s="138">
        <v>2462</v>
      </c>
      <c r="D72" s="138">
        <v>0</v>
      </c>
      <c r="E72" s="138">
        <v>0</v>
      </c>
      <c r="F72" s="138">
        <v>2462</v>
      </c>
    </row>
    <row r="73" spans="1:6" x14ac:dyDescent="0.25">
      <c r="A73" s="26" t="s">
        <v>237</v>
      </c>
      <c r="B73" s="26" t="s">
        <v>238</v>
      </c>
      <c r="C73" s="138">
        <v>20000</v>
      </c>
      <c r="D73" s="138">
        <v>392.4</v>
      </c>
      <c r="E73" s="138">
        <v>20392.400000000001</v>
      </c>
      <c r="F73" s="138">
        <v>0</v>
      </c>
    </row>
    <row r="74" spans="1:6" x14ac:dyDescent="0.25">
      <c r="A74" s="26" t="s">
        <v>239</v>
      </c>
      <c r="B74" s="26" t="s">
        <v>187</v>
      </c>
      <c r="C74" s="138">
        <v>25000</v>
      </c>
      <c r="D74" s="138">
        <v>140.43</v>
      </c>
      <c r="E74" s="138">
        <v>25140.43</v>
      </c>
      <c r="F74" s="138">
        <v>0</v>
      </c>
    </row>
    <row r="75" spans="1:6" x14ac:dyDescent="0.25">
      <c r="A75" s="26" t="s">
        <v>245</v>
      </c>
      <c r="B75" s="26" t="s">
        <v>246</v>
      </c>
      <c r="C75" s="138">
        <v>20000</v>
      </c>
      <c r="D75" s="138">
        <v>8000</v>
      </c>
      <c r="E75" s="138">
        <v>28000</v>
      </c>
      <c r="F75" s="138">
        <v>0</v>
      </c>
    </row>
    <row r="76" spans="1:6" x14ac:dyDescent="0.25">
      <c r="A76" s="26" t="s">
        <v>247</v>
      </c>
      <c r="B76" s="26" t="s">
        <v>204</v>
      </c>
      <c r="C76" s="138">
        <v>40000</v>
      </c>
      <c r="D76" s="138">
        <v>0.31</v>
      </c>
      <c r="E76" s="138">
        <v>40000.31</v>
      </c>
      <c r="F76" s="138">
        <v>0</v>
      </c>
    </row>
    <row r="77" spans="1:6" x14ac:dyDescent="0.25">
      <c r="A77" s="26" t="s">
        <v>250</v>
      </c>
      <c r="B77" s="26" t="s">
        <v>212</v>
      </c>
      <c r="C77" s="138">
        <v>100000</v>
      </c>
      <c r="D77" s="138">
        <v>15</v>
      </c>
      <c r="E77" s="138">
        <v>15</v>
      </c>
      <c r="F77" s="138">
        <v>100000</v>
      </c>
    </row>
    <row r="78" spans="1:6" x14ac:dyDescent="0.25">
      <c r="A78" s="26" t="s">
        <v>251</v>
      </c>
      <c r="B78" s="26" t="s">
        <v>214</v>
      </c>
      <c r="C78" s="138">
        <v>50000</v>
      </c>
      <c r="D78" s="138">
        <v>0</v>
      </c>
      <c r="E78" s="138">
        <v>0</v>
      </c>
      <c r="F78" s="138">
        <v>50000</v>
      </c>
    </row>
    <row r="79" spans="1:6" x14ac:dyDescent="0.25">
      <c r="A79" s="26" t="s">
        <v>254</v>
      </c>
      <c r="B79" s="26" t="s">
        <v>224</v>
      </c>
      <c r="C79" s="138">
        <v>20000</v>
      </c>
      <c r="D79" s="138">
        <v>4693.46</v>
      </c>
      <c r="E79" s="138">
        <v>24693.46</v>
      </c>
      <c r="F79" s="138">
        <v>0</v>
      </c>
    </row>
    <row r="80" spans="1:6" x14ac:dyDescent="0.25">
      <c r="A80" s="26" t="s">
        <v>255</v>
      </c>
      <c r="B80" s="26" t="s">
        <v>256</v>
      </c>
      <c r="C80" s="138">
        <v>40000</v>
      </c>
      <c r="D80" s="138">
        <v>4976.59</v>
      </c>
      <c r="E80" s="138">
        <v>4976.59</v>
      </c>
      <c r="F80" s="138">
        <v>40000</v>
      </c>
    </row>
    <row r="81" spans="1:6" x14ac:dyDescent="0.25">
      <c r="A81" s="26" t="s">
        <v>258</v>
      </c>
      <c r="B81" s="26" t="s">
        <v>228</v>
      </c>
      <c r="C81" s="138">
        <v>100000</v>
      </c>
      <c r="D81" s="138">
        <v>0</v>
      </c>
      <c r="E81" s="138">
        <v>100000</v>
      </c>
      <c r="F81" s="138">
        <v>0</v>
      </c>
    </row>
    <row r="82" spans="1:6" x14ac:dyDescent="0.25">
      <c r="A82" s="26" t="s">
        <v>261</v>
      </c>
      <c r="B82" s="26" t="s">
        <v>230</v>
      </c>
      <c r="C82" s="138">
        <v>50000</v>
      </c>
      <c r="D82" s="138">
        <v>1592.78</v>
      </c>
      <c r="E82" s="138">
        <v>51592.78</v>
      </c>
      <c r="F82" s="138">
        <v>0</v>
      </c>
    </row>
    <row r="83" spans="1:6" x14ac:dyDescent="0.25">
      <c r="A83" s="26" t="s">
        <v>266</v>
      </c>
      <c r="B83" s="26" t="s">
        <v>267</v>
      </c>
      <c r="C83" s="138">
        <v>50000</v>
      </c>
      <c r="D83" s="138">
        <v>110000</v>
      </c>
      <c r="E83" s="138">
        <v>110000</v>
      </c>
      <c r="F83" s="138">
        <v>50000</v>
      </c>
    </row>
    <row r="84" spans="1:6" x14ac:dyDescent="0.25">
      <c r="A84" s="26" t="s">
        <v>268</v>
      </c>
      <c r="B84" s="26" t="s">
        <v>269</v>
      </c>
      <c r="C84" s="138">
        <v>300000</v>
      </c>
      <c r="D84" s="138">
        <v>0</v>
      </c>
      <c r="E84" s="138">
        <v>0</v>
      </c>
      <c r="F84" s="138">
        <v>300000</v>
      </c>
    </row>
    <row r="85" spans="1:6" x14ac:dyDescent="0.25">
      <c r="A85" s="26" t="s">
        <v>5300</v>
      </c>
      <c r="B85" s="26" t="s">
        <v>5297</v>
      </c>
      <c r="C85" s="138">
        <v>10000</v>
      </c>
      <c r="D85" s="138">
        <v>9582</v>
      </c>
      <c r="E85" s="138">
        <v>19582</v>
      </c>
      <c r="F85" s="138">
        <v>0</v>
      </c>
    </row>
    <row r="86" spans="1:6" x14ac:dyDescent="0.25">
      <c r="A86" s="26" t="s">
        <v>5339</v>
      </c>
      <c r="B86" s="26" t="s">
        <v>5340</v>
      </c>
      <c r="C86" s="138">
        <v>1831</v>
      </c>
      <c r="D86" s="138">
        <v>0</v>
      </c>
      <c r="E86" s="138">
        <v>1831</v>
      </c>
      <c r="F86" s="138">
        <v>0</v>
      </c>
    </row>
    <row r="87" spans="1:6" x14ac:dyDescent="0.25">
      <c r="A87" s="26" t="s">
        <v>5341</v>
      </c>
      <c r="B87" s="26" t="s">
        <v>189</v>
      </c>
      <c r="C87" s="138">
        <v>30000</v>
      </c>
      <c r="D87" s="138">
        <v>10000</v>
      </c>
      <c r="E87" s="138">
        <v>40000</v>
      </c>
      <c r="F87" s="138">
        <v>0</v>
      </c>
    </row>
    <row r="88" spans="1:6" x14ac:dyDescent="0.25">
      <c r="A88" s="26" t="s">
        <v>5395</v>
      </c>
      <c r="B88" s="26" t="s">
        <v>5396</v>
      </c>
      <c r="C88" s="138">
        <v>200000</v>
      </c>
      <c r="D88" s="138">
        <v>200000</v>
      </c>
      <c r="E88" s="138">
        <v>350000</v>
      </c>
      <c r="F88" s="138">
        <v>50000</v>
      </c>
    </row>
    <row r="89" spans="1:6" x14ac:dyDescent="0.25">
      <c r="A89" s="26" t="s">
        <v>5397</v>
      </c>
      <c r="B89" s="26" t="s">
        <v>5398</v>
      </c>
      <c r="C89" s="138">
        <v>40000</v>
      </c>
      <c r="D89" s="138">
        <v>700</v>
      </c>
      <c r="E89" s="138">
        <v>40700</v>
      </c>
      <c r="F89" s="138">
        <v>0</v>
      </c>
    </row>
    <row r="90" spans="1:6" x14ac:dyDescent="0.25">
      <c r="A90" s="26" t="s">
        <v>5399</v>
      </c>
      <c r="B90" s="26" t="s">
        <v>5400</v>
      </c>
      <c r="C90" s="138">
        <v>70000</v>
      </c>
      <c r="D90" s="138">
        <v>0</v>
      </c>
      <c r="E90" s="138">
        <v>70000</v>
      </c>
      <c r="F90" s="138">
        <v>0</v>
      </c>
    </row>
    <row r="91" spans="1:6" x14ac:dyDescent="0.25">
      <c r="A91" s="26" t="s">
        <v>5415</v>
      </c>
      <c r="B91" s="26" t="s">
        <v>5416</v>
      </c>
      <c r="C91" s="138">
        <v>170000</v>
      </c>
      <c r="D91" s="138">
        <v>0</v>
      </c>
      <c r="E91" s="138">
        <v>170000</v>
      </c>
      <c r="F91" s="138">
        <v>0</v>
      </c>
    </row>
    <row r="92" spans="1:6" x14ac:dyDescent="0.25">
      <c r="A92" s="26" t="s">
        <v>5417</v>
      </c>
      <c r="B92" s="26" t="s">
        <v>5429</v>
      </c>
      <c r="C92" s="138">
        <v>30000</v>
      </c>
      <c r="D92" s="138">
        <v>25</v>
      </c>
      <c r="E92" s="138">
        <v>30025</v>
      </c>
      <c r="F92" s="138">
        <v>0</v>
      </c>
    </row>
    <row r="93" spans="1:6" x14ac:dyDescent="0.25">
      <c r="A93" s="26" t="s">
        <v>5438</v>
      </c>
      <c r="B93" s="26" t="s">
        <v>5433</v>
      </c>
      <c r="C93" s="138">
        <v>0</v>
      </c>
      <c r="D93" s="138">
        <v>100000</v>
      </c>
      <c r="E93" s="138">
        <v>100000</v>
      </c>
      <c r="F93" s="138">
        <v>0</v>
      </c>
    </row>
    <row r="94" spans="1:6" x14ac:dyDescent="0.25">
      <c r="A94" s="26" t="s">
        <v>5439</v>
      </c>
      <c r="B94" s="26" t="s">
        <v>5440</v>
      </c>
      <c r="C94" s="138">
        <v>0</v>
      </c>
      <c r="D94" s="138">
        <v>25000</v>
      </c>
      <c r="E94" s="138">
        <v>25000</v>
      </c>
      <c r="F94" s="138">
        <v>0</v>
      </c>
    </row>
    <row r="95" spans="1:6" x14ac:dyDescent="0.25">
      <c r="A95" s="26" t="s">
        <v>5441</v>
      </c>
      <c r="B95" s="26" t="s">
        <v>5435</v>
      </c>
      <c r="C95" s="138">
        <v>0</v>
      </c>
      <c r="D95" s="138">
        <v>25000</v>
      </c>
      <c r="E95" s="138">
        <v>25000</v>
      </c>
      <c r="F95" s="138">
        <v>0</v>
      </c>
    </row>
    <row r="96" spans="1:6" x14ac:dyDescent="0.25">
      <c r="A96" s="26" t="s">
        <v>5477</v>
      </c>
      <c r="B96" s="26" t="s">
        <v>5478</v>
      </c>
      <c r="C96" s="138">
        <v>0</v>
      </c>
      <c r="D96" s="138">
        <v>10000</v>
      </c>
      <c r="E96" s="138">
        <v>10000</v>
      </c>
      <c r="F96" s="138">
        <v>0</v>
      </c>
    </row>
    <row r="97" spans="1:6" x14ac:dyDescent="0.25">
      <c r="A97" s="26" t="s">
        <v>5514</v>
      </c>
      <c r="B97" s="26" t="s">
        <v>5515</v>
      </c>
      <c r="C97" s="138">
        <v>0</v>
      </c>
      <c r="D97" s="138">
        <v>100000</v>
      </c>
      <c r="E97" s="138">
        <v>100000</v>
      </c>
      <c r="F97" s="138">
        <v>0</v>
      </c>
    </row>
    <row r="98" spans="1:6" x14ac:dyDescent="0.25">
      <c r="A98" s="26" t="s">
        <v>5516</v>
      </c>
      <c r="B98" s="26" t="s">
        <v>5511</v>
      </c>
      <c r="C98" s="138">
        <v>0</v>
      </c>
      <c r="D98" s="138">
        <v>40000</v>
      </c>
      <c r="E98" s="138">
        <v>40000</v>
      </c>
      <c r="F98" s="138">
        <v>0</v>
      </c>
    </row>
    <row r="99" spans="1:6" x14ac:dyDescent="0.25">
      <c r="A99" s="26" t="s">
        <v>5517</v>
      </c>
      <c r="B99" s="26" t="s">
        <v>5513</v>
      </c>
      <c r="C99" s="138">
        <v>0</v>
      </c>
      <c r="D99" s="138">
        <v>40000</v>
      </c>
      <c r="E99" s="138">
        <v>40000</v>
      </c>
      <c r="F99" s="138">
        <v>0</v>
      </c>
    </row>
    <row r="100" spans="1:6" x14ac:dyDescent="0.25">
      <c r="A100" s="26" t="s">
        <v>5586</v>
      </c>
      <c r="B100" s="26" t="s">
        <v>5587</v>
      </c>
      <c r="C100" s="138">
        <v>0</v>
      </c>
      <c r="D100" s="138">
        <v>40000</v>
      </c>
      <c r="E100" s="138">
        <v>0</v>
      </c>
      <c r="F100" s="138">
        <v>40000</v>
      </c>
    </row>
    <row r="101" spans="1:6" x14ac:dyDescent="0.25">
      <c r="A101" s="26" t="s">
        <v>270</v>
      </c>
      <c r="B101" s="26" t="s">
        <v>271</v>
      </c>
      <c r="C101" s="138">
        <v>0</v>
      </c>
      <c r="D101" s="138">
        <v>10754202958.200001</v>
      </c>
      <c r="E101" s="138">
        <v>10754202958.200001</v>
      </c>
      <c r="F101" s="138">
        <v>0</v>
      </c>
    </row>
    <row r="102" spans="1:6" x14ac:dyDescent="0.25">
      <c r="A102" s="26" t="s">
        <v>272</v>
      </c>
      <c r="B102" s="26" t="s">
        <v>273</v>
      </c>
      <c r="C102" s="138">
        <v>0</v>
      </c>
      <c r="D102" s="138">
        <v>1665905045.8499999</v>
      </c>
      <c r="E102" s="138">
        <v>1665905045.8499999</v>
      </c>
      <c r="F102" s="138">
        <v>0</v>
      </c>
    </row>
    <row r="103" spans="1:6" x14ac:dyDescent="0.25">
      <c r="A103" s="26" t="s">
        <v>274</v>
      </c>
      <c r="B103" s="26" t="s">
        <v>275</v>
      </c>
      <c r="C103" s="138">
        <v>0</v>
      </c>
      <c r="D103" s="138">
        <v>1182214584.95</v>
      </c>
      <c r="E103" s="138">
        <v>1182214584.95</v>
      </c>
      <c r="F103" s="138">
        <v>0</v>
      </c>
    </row>
    <row r="104" spans="1:6" x14ac:dyDescent="0.25">
      <c r="A104" s="26" t="s">
        <v>276</v>
      </c>
      <c r="B104" s="26" t="s">
        <v>277</v>
      </c>
      <c r="C104" s="138">
        <v>0</v>
      </c>
      <c r="D104" s="138">
        <v>6494714365.5299997</v>
      </c>
      <c r="E104" s="138">
        <v>6494714365.5299997</v>
      </c>
      <c r="F104" s="138">
        <v>0</v>
      </c>
    </row>
    <row r="105" spans="1:6" x14ac:dyDescent="0.25">
      <c r="A105" s="26" t="s">
        <v>278</v>
      </c>
      <c r="B105" s="26" t="s">
        <v>279</v>
      </c>
      <c r="C105" s="138">
        <v>0</v>
      </c>
      <c r="D105" s="138">
        <v>309051005.45999998</v>
      </c>
      <c r="E105" s="138">
        <v>309051005.45999998</v>
      </c>
      <c r="F105" s="138">
        <v>0</v>
      </c>
    </row>
    <row r="106" spans="1:6" x14ac:dyDescent="0.25">
      <c r="A106" s="26" t="s">
        <v>288</v>
      </c>
      <c r="B106" s="26" t="s">
        <v>289</v>
      </c>
      <c r="C106" s="138">
        <v>0</v>
      </c>
      <c r="D106" s="138">
        <v>298012744.86000001</v>
      </c>
      <c r="E106" s="138">
        <v>298012744.86000001</v>
      </c>
      <c r="F106" s="138">
        <v>0</v>
      </c>
    </row>
    <row r="107" spans="1:6" x14ac:dyDescent="0.25">
      <c r="A107" s="26" t="s">
        <v>290</v>
      </c>
      <c r="B107" s="26" t="s">
        <v>291</v>
      </c>
      <c r="C107" s="138">
        <v>0</v>
      </c>
      <c r="D107" s="138">
        <v>58485910.369999997</v>
      </c>
      <c r="E107" s="138">
        <v>58485910.369999997</v>
      </c>
      <c r="F107" s="138">
        <v>0</v>
      </c>
    </row>
    <row r="108" spans="1:6" x14ac:dyDescent="0.25">
      <c r="A108" s="26" t="s">
        <v>300</v>
      </c>
      <c r="B108" s="26" t="s">
        <v>301</v>
      </c>
      <c r="C108" s="138">
        <v>0</v>
      </c>
      <c r="D108" s="138">
        <v>745819301.17999995</v>
      </c>
      <c r="E108" s="138">
        <v>745819301.17999995</v>
      </c>
      <c r="F108" s="138">
        <v>0</v>
      </c>
    </row>
    <row r="109" spans="1:6" x14ac:dyDescent="0.25">
      <c r="A109" s="26" t="s">
        <v>302</v>
      </c>
      <c r="B109" s="26" t="s">
        <v>303</v>
      </c>
      <c r="C109" s="138">
        <v>465251947.26999998</v>
      </c>
      <c r="D109" s="138">
        <v>25280123970.959999</v>
      </c>
      <c r="E109" s="138">
        <v>25492727029.720001</v>
      </c>
      <c r="F109" s="138">
        <v>252648888.50999999</v>
      </c>
    </row>
    <row r="110" spans="1:6" x14ac:dyDescent="0.25">
      <c r="A110" s="26" t="s">
        <v>304</v>
      </c>
      <c r="B110" s="26" t="s">
        <v>305</v>
      </c>
      <c r="C110" s="138">
        <v>7326654.2599999998</v>
      </c>
      <c r="D110" s="138">
        <v>5008656348.1800003</v>
      </c>
      <c r="E110" s="138">
        <v>5004125255.8800001</v>
      </c>
      <c r="F110" s="138">
        <v>11857746.560000001</v>
      </c>
    </row>
    <row r="111" spans="1:6" x14ac:dyDescent="0.25">
      <c r="A111" s="26" t="s">
        <v>306</v>
      </c>
      <c r="B111" s="26" t="s">
        <v>307</v>
      </c>
      <c r="C111" s="138">
        <v>4000006.7</v>
      </c>
      <c r="D111" s="138">
        <v>2045195247.0599999</v>
      </c>
      <c r="E111" s="138">
        <v>2042454108.8699999</v>
      </c>
      <c r="F111" s="138">
        <v>6741144.8899999997</v>
      </c>
    </row>
    <row r="112" spans="1:6" x14ac:dyDescent="0.25">
      <c r="A112" s="26" t="s">
        <v>308</v>
      </c>
      <c r="B112" s="26" t="s">
        <v>309</v>
      </c>
      <c r="C112" s="138">
        <v>1158941.43</v>
      </c>
      <c r="D112" s="138">
        <v>1360642559.3499999</v>
      </c>
      <c r="E112" s="138">
        <v>1360220198.01</v>
      </c>
      <c r="F112" s="138">
        <v>1581302.77</v>
      </c>
    </row>
    <row r="113" spans="1:6" x14ac:dyDescent="0.25">
      <c r="A113" s="26" t="s">
        <v>310</v>
      </c>
      <c r="B113" s="26" t="s">
        <v>311</v>
      </c>
      <c r="C113" s="138">
        <v>5108.6099999999997</v>
      </c>
      <c r="D113" s="138">
        <v>994843731.70000005</v>
      </c>
      <c r="E113" s="138">
        <v>994763738.65999997</v>
      </c>
      <c r="F113" s="138">
        <v>85101.65</v>
      </c>
    </row>
    <row r="114" spans="1:6" x14ac:dyDescent="0.25">
      <c r="A114" s="26" t="s">
        <v>312</v>
      </c>
      <c r="B114" s="26" t="s">
        <v>313</v>
      </c>
      <c r="C114" s="138">
        <v>-154496.79</v>
      </c>
      <c r="D114" s="138">
        <v>912606.78</v>
      </c>
      <c r="E114" s="138">
        <v>12047.81</v>
      </c>
      <c r="F114" s="138">
        <v>746062.18</v>
      </c>
    </row>
    <row r="115" spans="1:6" x14ac:dyDescent="0.25">
      <c r="A115" s="26" t="s">
        <v>314</v>
      </c>
      <c r="B115" s="26" t="s">
        <v>315</v>
      </c>
      <c r="C115" s="138">
        <v>848660.22</v>
      </c>
      <c r="D115" s="138">
        <v>347538243.41000003</v>
      </c>
      <c r="E115" s="138">
        <v>347772549.38999999</v>
      </c>
      <c r="F115" s="138">
        <v>614354.24</v>
      </c>
    </row>
    <row r="116" spans="1:6" x14ac:dyDescent="0.25">
      <c r="A116" s="26" t="s">
        <v>316</v>
      </c>
      <c r="B116" s="26" t="s">
        <v>317</v>
      </c>
      <c r="C116" s="138">
        <v>404981.04</v>
      </c>
      <c r="D116" s="138">
        <v>63213491.329999998</v>
      </c>
      <c r="E116" s="138">
        <v>62416603.990000002</v>
      </c>
      <c r="F116" s="138">
        <v>1201868.3799999999</v>
      </c>
    </row>
    <row r="117" spans="1:6" x14ac:dyDescent="0.25">
      <c r="A117" s="26" t="s">
        <v>318</v>
      </c>
      <c r="B117" s="26" t="s">
        <v>319</v>
      </c>
      <c r="C117" s="138">
        <v>3628.85</v>
      </c>
      <c r="D117" s="138">
        <v>0</v>
      </c>
      <c r="E117" s="138">
        <v>0</v>
      </c>
      <c r="F117" s="138">
        <v>3628.85</v>
      </c>
    </row>
    <row r="118" spans="1:6" x14ac:dyDescent="0.25">
      <c r="A118" s="26" t="s">
        <v>320</v>
      </c>
      <c r="B118" s="26" t="s">
        <v>321</v>
      </c>
      <c r="C118" s="138">
        <v>7596.93</v>
      </c>
      <c r="D118" s="138">
        <v>1461601.25</v>
      </c>
      <c r="E118" s="138">
        <v>1460787.83</v>
      </c>
      <c r="F118" s="138">
        <v>8410.35</v>
      </c>
    </row>
    <row r="119" spans="1:6" x14ac:dyDescent="0.25">
      <c r="A119" s="26" t="s">
        <v>322</v>
      </c>
      <c r="B119" s="26" t="s">
        <v>323</v>
      </c>
      <c r="C119" s="138">
        <v>1022166.6</v>
      </c>
      <c r="D119" s="138">
        <v>194848867.30000001</v>
      </c>
      <c r="E119" s="138">
        <v>194995160.65000001</v>
      </c>
      <c r="F119" s="138">
        <v>875873.25</v>
      </c>
    </row>
    <row r="120" spans="1:6" x14ac:dyDescent="0.25">
      <c r="A120" s="26" t="s">
        <v>327</v>
      </c>
      <c r="B120" s="26" t="s">
        <v>328</v>
      </c>
      <c r="C120" s="138">
        <v>30060.67</v>
      </c>
      <c r="D120" s="138">
        <v>0</v>
      </c>
      <c r="E120" s="138">
        <v>30060.67</v>
      </c>
      <c r="F120" s="138">
        <v>0</v>
      </c>
    </row>
    <row r="121" spans="1:6" x14ac:dyDescent="0.25">
      <c r="A121" s="26" t="s">
        <v>333</v>
      </c>
      <c r="B121" s="26" t="s">
        <v>334</v>
      </c>
      <c r="C121" s="138">
        <v>395115492.54000002</v>
      </c>
      <c r="D121" s="138">
        <v>18922999200.779999</v>
      </c>
      <c r="E121" s="138">
        <v>19110874103.27</v>
      </c>
      <c r="F121" s="138">
        <v>207240590.05000001</v>
      </c>
    </row>
    <row r="122" spans="1:6" x14ac:dyDescent="0.25">
      <c r="A122" s="26" t="s">
        <v>335</v>
      </c>
      <c r="B122" s="26" t="s">
        <v>336</v>
      </c>
      <c r="C122" s="138">
        <v>34068262.909999996</v>
      </c>
      <c r="D122" s="138">
        <v>13349480770.959999</v>
      </c>
      <c r="E122" s="138">
        <v>13314381544.709999</v>
      </c>
      <c r="F122" s="138">
        <v>69167489.159999996</v>
      </c>
    </row>
    <row r="123" spans="1:6" x14ac:dyDescent="0.25">
      <c r="A123" s="26" t="s">
        <v>337</v>
      </c>
      <c r="B123" s="26" t="s">
        <v>338</v>
      </c>
      <c r="C123" s="138">
        <v>46491.67</v>
      </c>
      <c r="D123" s="138">
        <v>80640870.640000001</v>
      </c>
      <c r="E123" s="138">
        <v>79255022.319999993</v>
      </c>
      <c r="F123" s="138">
        <v>1432339.99</v>
      </c>
    </row>
    <row r="124" spans="1:6" x14ac:dyDescent="0.25">
      <c r="A124" s="26" t="s">
        <v>339</v>
      </c>
      <c r="B124" s="26" t="s">
        <v>340</v>
      </c>
      <c r="C124" s="138">
        <v>5048.76</v>
      </c>
      <c r="D124" s="138">
        <v>517402199.55000001</v>
      </c>
      <c r="E124" s="138">
        <v>517399087.94999999</v>
      </c>
      <c r="F124" s="138">
        <v>8160.36</v>
      </c>
    </row>
    <row r="125" spans="1:6" x14ac:dyDescent="0.25">
      <c r="A125" s="26" t="s">
        <v>341</v>
      </c>
      <c r="B125" s="26" t="s">
        <v>342</v>
      </c>
      <c r="C125" s="138">
        <v>2043730.84</v>
      </c>
      <c r="D125" s="138">
        <v>8797571.0800000001</v>
      </c>
      <c r="E125" s="138">
        <v>8799882.5299999993</v>
      </c>
      <c r="F125" s="138">
        <v>2041419.39</v>
      </c>
    </row>
    <row r="126" spans="1:6" x14ac:dyDescent="0.25">
      <c r="A126" s="26" t="s">
        <v>343</v>
      </c>
      <c r="B126" s="26" t="s">
        <v>344</v>
      </c>
      <c r="C126" s="138">
        <v>2177</v>
      </c>
      <c r="D126" s="138">
        <v>6215.29</v>
      </c>
      <c r="E126" s="138">
        <v>4899.29</v>
      </c>
      <c r="F126" s="138">
        <v>3493</v>
      </c>
    </row>
    <row r="127" spans="1:6" x14ac:dyDescent="0.25">
      <c r="A127" s="26" t="s">
        <v>345</v>
      </c>
      <c r="B127" s="26" t="s">
        <v>346</v>
      </c>
      <c r="C127" s="138">
        <v>6832364.4800000004</v>
      </c>
      <c r="D127" s="138">
        <v>99589465.549999997</v>
      </c>
      <c r="E127" s="138">
        <v>104475278.05</v>
      </c>
      <c r="F127" s="138">
        <v>1946551.98</v>
      </c>
    </row>
    <row r="128" spans="1:6" x14ac:dyDescent="0.25">
      <c r="A128" s="26" t="s">
        <v>347</v>
      </c>
      <c r="B128" s="26" t="s">
        <v>348</v>
      </c>
      <c r="C128" s="138">
        <v>0</v>
      </c>
      <c r="D128" s="138">
        <v>10378</v>
      </c>
      <c r="E128" s="138">
        <v>10378</v>
      </c>
      <c r="F128" s="138">
        <v>0</v>
      </c>
    </row>
    <row r="129" spans="1:6" x14ac:dyDescent="0.25">
      <c r="A129" s="26" t="s">
        <v>349</v>
      </c>
      <c r="B129" s="26" t="s">
        <v>350</v>
      </c>
      <c r="C129" s="138">
        <v>0</v>
      </c>
      <c r="D129" s="138">
        <v>3438313.77</v>
      </c>
      <c r="E129" s="138">
        <v>3438313.77</v>
      </c>
      <c r="F129" s="138">
        <v>0</v>
      </c>
    </row>
    <row r="130" spans="1:6" x14ac:dyDescent="0.25">
      <c r="A130" s="26" t="s">
        <v>353</v>
      </c>
      <c r="B130" s="26" t="s">
        <v>354</v>
      </c>
      <c r="C130" s="138">
        <v>252.7</v>
      </c>
      <c r="D130" s="138">
        <v>0</v>
      </c>
      <c r="E130" s="138">
        <v>0</v>
      </c>
      <c r="F130" s="138">
        <v>252.7</v>
      </c>
    </row>
    <row r="131" spans="1:6" x14ac:dyDescent="0.25">
      <c r="A131" s="26" t="s">
        <v>355</v>
      </c>
      <c r="B131" s="26" t="s">
        <v>356</v>
      </c>
      <c r="C131" s="138">
        <v>308.01</v>
      </c>
      <c r="D131" s="138">
        <v>50000100</v>
      </c>
      <c r="E131" s="138">
        <v>50000100</v>
      </c>
      <c r="F131" s="138">
        <v>308.01</v>
      </c>
    </row>
    <row r="132" spans="1:6" x14ac:dyDescent="0.25">
      <c r="A132" s="26" t="s">
        <v>359</v>
      </c>
      <c r="B132" s="26" t="s">
        <v>360</v>
      </c>
      <c r="C132" s="138">
        <v>9011751.8300000001</v>
      </c>
      <c r="D132" s="138">
        <v>283858.76</v>
      </c>
      <c r="E132" s="138">
        <v>8799070.4700000007</v>
      </c>
      <c r="F132" s="138">
        <v>496540.12</v>
      </c>
    </row>
    <row r="133" spans="1:6" x14ac:dyDescent="0.25">
      <c r="A133" s="26" t="s">
        <v>361</v>
      </c>
      <c r="B133" s="26" t="s">
        <v>362</v>
      </c>
      <c r="C133" s="138">
        <v>3569339.42</v>
      </c>
      <c r="D133" s="138">
        <v>17884734.670000002</v>
      </c>
      <c r="E133" s="138">
        <v>20638460.52</v>
      </c>
      <c r="F133" s="138">
        <v>815613.57</v>
      </c>
    </row>
    <row r="134" spans="1:6" x14ac:dyDescent="0.25">
      <c r="A134" s="26" t="s">
        <v>5301</v>
      </c>
      <c r="B134" s="26" t="s">
        <v>5302</v>
      </c>
      <c r="C134" s="138">
        <v>335566382.86000001</v>
      </c>
      <c r="D134" s="138">
        <v>113919386.02</v>
      </c>
      <c r="E134" s="138">
        <v>400644447.64999998</v>
      </c>
      <c r="F134" s="138">
        <v>48841321.229999997</v>
      </c>
    </row>
    <row r="135" spans="1:6" x14ac:dyDescent="0.25">
      <c r="A135" s="26" t="s">
        <v>5303</v>
      </c>
      <c r="B135" s="26" t="s">
        <v>5304</v>
      </c>
      <c r="C135" s="138">
        <v>3927654.11</v>
      </c>
      <c r="D135" s="138">
        <v>12179.62</v>
      </c>
      <c r="E135" s="138">
        <v>3184208.4</v>
      </c>
      <c r="F135" s="138">
        <v>755625.33</v>
      </c>
    </row>
    <row r="136" spans="1:6" x14ac:dyDescent="0.25">
      <c r="A136" s="26" t="s">
        <v>5342</v>
      </c>
      <c r="B136" s="26" t="s">
        <v>5343</v>
      </c>
      <c r="C136" s="138">
        <v>41727.949999999997</v>
      </c>
      <c r="D136" s="138">
        <v>1620254.66</v>
      </c>
      <c r="E136" s="138">
        <v>1661009.44</v>
      </c>
      <c r="F136" s="138">
        <v>973.17</v>
      </c>
    </row>
    <row r="137" spans="1:6" x14ac:dyDescent="0.25">
      <c r="A137" s="26" t="s">
        <v>5442</v>
      </c>
      <c r="B137" s="26" t="s">
        <v>5443</v>
      </c>
      <c r="C137" s="138">
        <v>0</v>
      </c>
      <c r="D137" s="138">
        <v>4481301430.1899996</v>
      </c>
      <c r="E137" s="138">
        <v>4439240330.79</v>
      </c>
      <c r="F137" s="138">
        <v>42061099.399999999</v>
      </c>
    </row>
    <row r="138" spans="1:6" x14ac:dyDescent="0.25">
      <c r="A138" s="26" t="s">
        <v>5444</v>
      </c>
      <c r="B138" s="26" t="s">
        <v>5445</v>
      </c>
      <c r="C138" s="138">
        <v>0</v>
      </c>
      <c r="D138" s="138">
        <v>198611472.02000001</v>
      </c>
      <c r="E138" s="138">
        <v>158942069.38</v>
      </c>
      <c r="F138" s="138">
        <v>39669402.640000001</v>
      </c>
    </row>
    <row r="139" spans="1:6" x14ac:dyDescent="0.25">
      <c r="A139" s="26" t="s">
        <v>363</v>
      </c>
      <c r="B139" s="26" t="s">
        <v>364</v>
      </c>
      <c r="C139" s="138">
        <v>23611823.32</v>
      </c>
      <c r="D139" s="138">
        <v>1344545712.3299999</v>
      </c>
      <c r="E139" s="138">
        <v>1366308490.3699999</v>
      </c>
      <c r="F139" s="138">
        <v>1849045.28</v>
      </c>
    </row>
    <row r="140" spans="1:6" x14ac:dyDescent="0.25">
      <c r="A140" s="26" t="s">
        <v>365</v>
      </c>
      <c r="B140" s="26" t="s">
        <v>366</v>
      </c>
      <c r="C140" s="138">
        <v>1859851.12</v>
      </c>
      <c r="D140" s="138">
        <v>496169736.94</v>
      </c>
      <c r="E140" s="138">
        <v>497673940.74000001</v>
      </c>
      <c r="F140" s="138">
        <v>355647.32</v>
      </c>
    </row>
    <row r="141" spans="1:6" x14ac:dyDescent="0.25">
      <c r="A141" s="26" t="s">
        <v>367</v>
      </c>
      <c r="B141" s="26" t="s">
        <v>368</v>
      </c>
      <c r="C141" s="138">
        <v>1577549.94</v>
      </c>
      <c r="D141" s="138">
        <v>238875283.61000001</v>
      </c>
      <c r="E141" s="138">
        <v>238383030.11000001</v>
      </c>
      <c r="F141" s="138">
        <v>2069803.44</v>
      </c>
    </row>
    <row r="142" spans="1:6" x14ac:dyDescent="0.25">
      <c r="A142" s="26" t="s">
        <v>369</v>
      </c>
      <c r="B142" s="26" t="s">
        <v>370</v>
      </c>
      <c r="C142" s="138">
        <v>4845</v>
      </c>
      <c r="D142" s="138">
        <v>25535.91</v>
      </c>
      <c r="E142" s="138">
        <v>30380.91</v>
      </c>
      <c r="F142" s="138">
        <v>0</v>
      </c>
    </row>
    <row r="143" spans="1:6" x14ac:dyDescent="0.25">
      <c r="A143" s="26" t="s">
        <v>371</v>
      </c>
      <c r="B143" s="26" t="s">
        <v>372</v>
      </c>
      <c r="C143" s="138">
        <v>2345840.34</v>
      </c>
      <c r="D143" s="138">
        <v>700669.61</v>
      </c>
      <c r="E143" s="138">
        <v>6106.62</v>
      </c>
      <c r="F143" s="138">
        <v>3040403.33</v>
      </c>
    </row>
    <row r="144" spans="1:6" x14ac:dyDescent="0.25">
      <c r="A144" s="26" t="s">
        <v>373</v>
      </c>
      <c r="B144" s="26" t="s">
        <v>374</v>
      </c>
      <c r="C144" s="138">
        <v>16900443.219999999</v>
      </c>
      <c r="D144" s="138">
        <v>275949024.61000001</v>
      </c>
      <c r="E144" s="138">
        <v>297592762.77999997</v>
      </c>
      <c r="F144" s="138">
        <v>-4743294.95</v>
      </c>
    </row>
    <row r="145" spans="1:6" x14ac:dyDescent="0.25">
      <c r="A145" s="26" t="s">
        <v>377</v>
      </c>
      <c r="B145" s="26" t="s">
        <v>378</v>
      </c>
      <c r="C145" s="138">
        <v>959879.35</v>
      </c>
      <c r="D145" s="138">
        <v>43869.91</v>
      </c>
      <c r="E145" s="138">
        <v>8406.39</v>
      </c>
      <c r="F145" s="138">
        <v>995342.87</v>
      </c>
    </row>
    <row r="146" spans="1:6" x14ac:dyDescent="0.25">
      <c r="A146" s="26" t="s">
        <v>379</v>
      </c>
      <c r="B146" s="26" t="s">
        <v>380</v>
      </c>
      <c r="C146" s="138">
        <v>5618.21</v>
      </c>
      <c r="D146" s="138">
        <v>306518275.30000001</v>
      </c>
      <c r="E146" s="138">
        <v>306514143.52999997</v>
      </c>
      <c r="F146" s="138">
        <v>9749.98</v>
      </c>
    </row>
    <row r="147" spans="1:6" x14ac:dyDescent="0.25">
      <c r="A147" s="26" t="s">
        <v>5344</v>
      </c>
      <c r="B147" s="26" t="s">
        <v>5345</v>
      </c>
      <c r="C147" s="138">
        <v>17164.169999999998</v>
      </c>
      <c r="D147" s="138">
        <v>17728964.579999998</v>
      </c>
      <c r="E147" s="138">
        <v>17739888.989999998</v>
      </c>
      <c r="F147" s="138">
        <v>6239.76</v>
      </c>
    </row>
    <row r="148" spans="1:6" x14ac:dyDescent="0.25">
      <c r="A148" s="26" t="s">
        <v>5346</v>
      </c>
      <c r="B148" s="26" t="s">
        <v>5401</v>
      </c>
      <c r="C148" s="138">
        <v>-59368.94</v>
      </c>
      <c r="D148" s="138">
        <v>7123593.0499999998</v>
      </c>
      <c r="E148" s="138">
        <v>6974110.54</v>
      </c>
      <c r="F148" s="138">
        <v>90113.57</v>
      </c>
    </row>
    <row r="149" spans="1:6" x14ac:dyDescent="0.25">
      <c r="A149" s="26" t="s">
        <v>5402</v>
      </c>
      <c r="B149" s="26" t="s">
        <v>5403</v>
      </c>
      <c r="C149" s="138">
        <v>0.91</v>
      </c>
      <c r="D149" s="138">
        <v>1323436</v>
      </c>
      <c r="E149" s="138">
        <v>1319246.74</v>
      </c>
      <c r="F149" s="138">
        <v>4190.17</v>
      </c>
    </row>
    <row r="150" spans="1:6" x14ac:dyDescent="0.25">
      <c r="A150" s="26" t="s">
        <v>5518</v>
      </c>
      <c r="B150" s="26" t="s">
        <v>5519</v>
      </c>
      <c r="C150" s="138">
        <v>0</v>
      </c>
      <c r="D150" s="138">
        <v>20849.79</v>
      </c>
      <c r="E150" s="138">
        <v>0</v>
      </c>
      <c r="F150" s="138">
        <v>20849.79</v>
      </c>
    </row>
    <row r="151" spans="1:6" x14ac:dyDescent="0.25">
      <c r="A151" s="26" t="s">
        <v>5591</v>
      </c>
      <c r="B151" s="26" t="s">
        <v>5592</v>
      </c>
      <c r="C151" s="138">
        <v>0</v>
      </c>
      <c r="D151" s="138">
        <v>66473.02</v>
      </c>
      <c r="E151" s="138">
        <v>66473.02</v>
      </c>
      <c r="F151" s="138">
        <v>0</v>
      </c>
    </row>
    <row r="152" spans="1:6" x14ac:dyDescent="0.25">
      <c r="A152" s="26" t="s">
        <v>387</v>
      </c>
      <c r="B152" s="26" t="s">
        <v>388</v>
      </c>
      <c r="C152" s="138">
        <v>5267.93</v>
      </c>
      <c r="D152" s="138">
        <v>3751.88</v>
      </c>
      <c r="E152" s="138">
        <v>9019.81</v>
      </c>
      <c r="F152" s="138">
        <v>0</v>
      </c>
    </row>
    <row r="153" spans="1:6" x14ac:dyDescent="0.25">
      <c r="A153" s="26" t="s">
        <v>389</v>
      </c>
      <c r="B153" s="26" t="s">
        <v>390</v>
      </c>
      <c r="C153" s="138">
        <v>5267.93</v>
      </c>
      <c r="D153" s="138">
        <v>3751.88</v>
      </c>
      <c r="E153" s="138">
        <v>9019.81</v>
      </c>
      <c r="F153" s="138">
        <v>0</v>
      </c>
    </row>
    <row r="154" spans="1:6" x14ac:dyDescent="0.25">
      <c r="A154" s="26" t="s">
        <v>391</v>
      </c>
      <c r="B154" s="26" t="s">
        <v>392</v>
      </c>
      <c r="C154" s="138">
        <v>39192709.219999999</v>
      </c>
      <c r="D154" s="138">
        <v>3918957.79</v>
      </c>
      <c r="E154" s="138">
        <v>11410160.390000001</v>
      </c>
      <c r="F154" s="138">
        <v>31701506.620000001</v>
      </c>
    </row>
    <row r="155" spans="1:6" x14ac:dyDescent="0.25">
      <c r="A155" s="26" t="s">
        <v>399</v>
      </c>
      <c r="B155" s="26" t="s">
        <v>400</v>
      </c>
      <c r="C155" s="138">
        <v>50667.33</v>
      </c>
      <c r="D155" s="138">
        <v>435590.31</v>
      </c>
      <c r="E155" s="138">
        <v>435477.18</v>
      </c>
      <c r="F155" s="138">
        <v>50780.46</v>
      </c>
    </row>
    <row r="156" spans="1:6" x14ac:dyDescent="0.25">
      <c r="A156" s="26" t="s">
        <v>403</v>
      </c>
      <c r="B156" s="26" t="s">
        <v>404</v>
      </c>
      <c r="C156" s="138">
        <v>39142041.890000001</v>
      </c>
      <c r="D156" s="138">
        <v>3483326.6</v>
      </c>
      <c r="E156" s="138">
        <v>10974675.58</v>
      </c>
      <c r="F156" s="138">
        <v>31650692.91</v>
      </c>
    </row>
    <row r="157" spans="1:6" x14ac:dyDescent="0.25">
      <c r="A157" s="26" t="s">
        <v>5305</v>
      </c>
      <c r="B157" s="26" t="s">
        <v>5306</v>
      </c>
      <c r="C157" s="138">
        <v>0</v>
      </c>
      <c r="D157" s="138">
        <v>4.3600000000000003</v>
      </c>
      <c r="E157" s="138">
        <v>4.3600000000000003</v>
      </c>
      <c r="F157" s="138">
        <v>0</v>
      </c>
    </row>
    <row r="158" spans="1:6" x14ac:dyDescent="0.25">
      <c r="A158" s="26" t="s">
        <v>5307</v>
      </c>
      <c r="B158" s="26" t="s">
        <v>5308</v>
      </c>
      <c r="C158" s="138">
        <v>0</v>
      </c>
      <c r="D158" s="138">
        <v>36.520000000000003</v>
      </c>
      <c r="E158" s="138">
        <v>3.27</v>
      </c>
      <c r="F158" s="138">
        <v>33.25</v>
      </c>
    </row>
    <row r="159" spans="1:6" x14ac:dyDescent="0.25">
      <c r="A159" s="26" t="s">
        <v>407</v>
      </c>
      <c r="B159" s="26" t="s">
        <v>408</v>
      </c>
      <c r="C159" s="138">
        <v>280213309.26999998</v>
      </c>
      <c r="D159" s="138">
        <v>2996167341.1999998</v>
      </c>
      <c r="E159" s="138">
        <v>2616222508.04</v>
      </c>
      <c r="F159" s="138">
        <v>660158142.42999995</v>
      </c>
    </row>
    <row r="160" spans="1:6" x14ac:dyDescent="0.25">
      <c r="A160" s="26" t="s">
        <v>409</v>
      </c>
      <c r="B160" s="26" t="s">
        <v>305</v>
      </c>
      <c r="C160" s="138">
        <v>63519775.759999998</v>
      </c>
      <c r="D160" s="138">
        <v>107515011.98</v>
      </c>
      <c r="E160" s="138">
        <v>121221928.05</v>
      </c>
      <c r="F160" s="138">
        <v>49812859.689999998</v>
      </c>
    </row>
    <row r="161" spans="1:6" x14ac:dyDescent="0.25">
      <c r="A161" s="26" t="s">
        <v>411</v>
      </c>
      <c r="B161" s="26" t="s">
        <v>309</v>
      </c>
      <c r="C161" s="138">
        <v>63519775.759999998</v>
      </c>
      <c r="D161" s="138">
        <v>107515011.98</v>
      </c>
      <c r="E161" s="138">
        <v>121221928.05</v>
      </c>
      <c r="F161" s="138">
        <v>49812859.689999998</v>
      </c>
    </row>
    <row r="162" spans="1:6" x14ac:dyDescent="0.25">
      <c r="A162" s="26" t="s">
        <v>580</v>
      </c>
      <c r="B162" s="26" t="s">
        <v>392</v>
      </c>
      <c r="C162" s="138">
        <v>216693533.50999999</v>
      </c>
      <c r="D162" s="138">
        <v>2888652329.2199998</v>
      </c>
      <c r="E162" s="138">
        <v>2495000579.9899998</v>
      </c>
      <c r="F162" s="138">
        <v>610345282.74000001</v>
      </c>
    </row>
    <row r="163" spans="1:6" x14ac:dyDescent="0.25">
      <c r="A163" s="26" t="s">
        <v>585</v>
      </c>
      <c r="B163" s="26" t="s">
        <v>586</v>
      </c>
      <c r="C163" s="138">
        <v>579.97</v>
      </c>
      <c r="D163" s="138">
        <v>0</v>
      </c>
      <c r="E163" s="138">
        <v>579.97</v>
      </c>
      <c r="F163" s="138">
        <v>0</v>
      </c>
    </row>
    <row r="164" spans="1:6" x14ac:dyDescent="0.25">
      <c r="A164" s="26" t="s">
        <v>587</v>
      </c>
      <c r="B164" s="26" t="s">
        <v>588</v>
      </c>
      <c r="C164" s="138">
        <v>37102.1</v>
      </c>
      <c r="D164" s="138">
        <v>1516.64</v>
      </c>
      <c r="E164" s="138">
        <v>0</v>
      </c>
      <c r="F164" s="138">
        <v>38618.74</v>
      </c>
    </row>
    <row r="165" spans="1:6" x14ac:dyDescent="0.25">
      <c r="A165" s="26" t="s">
        <v>601</v>
      </c>
      <c r="B165" s="26" t="s">
        <v>602</v>
      </c>
      <c r="C165" s="138">
        <v>216655851.44</v>
      </c>
      <c r="D165" s="138">
        <v>1784005856.8199999</v>
      </c>
      <c r="E165" s="138">
        <v>1890000000.02</v>
      </c>
      <c r="F165" s="138">
        <v>110661708.23999999</v>
      </c>
    </row>
    <row r="166" spans="1:6" x14ac:dyDescent="0.25">
      <c r="A166" s="26" t="s">
        <v>5520</v>
      </c>
      <c r="B166" s="26" t="s">
        <v>5521</v>
      </c>
      <c r="C166" s="138">
        <v>0</v>
      </c>
      <c r="D166" s="138">
        <v>103379348.97</v>
      </c>
      <c r="E166" s="138">
        <v>80000000</v>
      </c>
      <c r="F166" s="138">
        <v>23379348.969999999</v>
      </c>
    </row>
    <row r="167" spans="1:6" x14ac:dyDescent="0.25">
      <c r="A167" s="26" t="s">
        <v>5522</v>
      </c>
      <c r="B167" s="26" t="s">
        <v>5523</v>
      </c>
      <c r="C167" s="138">
        <v>0</v>
      </c>
      <c r="D167" s="138">
        <v>851217690.12</v>
      </c>
      <c r="E167" s="138">
        <v>525000000</v>
      </c>
      <c r="F167" s="138">
        <v>326217690.12</v>
      </c>
    </row>
    <row r="168" spans="1:6" x14ac:dyDescent="0.25">
      <c r="A168" s="26" t="s">
        <v>5593</v>
      </c>
      <c r="B168" s="26" t="s">
        <v>5594</v>
      </c>
      <c r="C168" s="138">
        <v>0</v>
      </c>
      <c r="D168" s="138">
        <v>150047916.66999999</v>
      </c>
      <c r="E168" s="138">
        <v>0</v>
      </c>
      <c r="F168" s="138">
        <v>150047916.66999999</v>
      </c>
    </row>
    <row r="169" spans="1:6" x14ac:dyDescent="0.25">
      <c r="A169" s="26" t="s">
        <v>603</v>
      </c>
      <c r="B169" s="26" t="s">
        <v>604</v>
      </c>
      <c r="C169" s="138">
        <v>335552132.25999999</v>
      </c>
      <c r="D169" s="138">
        <v>2693102973.4400001</v>
      </c>
      <c r="E169" s="138">
        <v>2544324938.8299999</v>
      </c>
      <c r="F169" s="138">
        <v>484330166.87</v>
      </c>
    </row>
    <row r="170" spans="1:6" x14ac:dyDescent="0.25">
      <c r="A170" s="26" t="s">
        <v>605</v>
      </c>
      <c r="B170" s="26" t="s">
        <v>305</v>
      </c>
      <c r="C170" s="138">
        <v>53042798.780000001</v>
      </c>
      <c r="D170" s="138">
        <v>379166350.98000002</v>
      </c>
      <c r="E170" s="138">
        <v>266484232.09999999</v>
      </c>
      <c r="F170" s="138">
        <v>165724917.66</v>
      </c>
    </row>
    <row r="171" spans="1:6" x14ac:dyDescent="0.25">
      <c r="A171" s="26" t="s">
        <v>608</v>
      </c>
      <c r="B171" s="26" t="s">
        <v>609</v>
      </c>
      <c r="C171" s="138">
        <v>2313205.4900000002</v>
      </c>
      <c r="D171" s="138">
        <v>0</v>
      </c>
      <c r="E171" s="138">
        <v>2313205.4900000002</v>
      </c>
      <c r="F171" s="138">
        <v>0</v>
      </c>
    </row>
    <row r="172" spans="1:6" x14ac:dyDescent="0.25">
      <c r="A172" s="26" t="s">
        <v>611</v>
      </c>
      <c r="B172" s="26" t="s">
        <v>430</v>
      </c>
      <c r="C172" s="138">
        <v>38898.93</v>
      </c>
      <c r="D172" s="138">
        <v>0</v>
      </c>
      <c r="E172" s="138">
        <v>0</v>
      </c>
      <c r="F172" s="138">
        <v>38898.93</v>
      </c>
    </row>
    <row r="173" spans="1:6" x14ac:dyDescent="0.25">
      <c r="A173" s="26" t="s">
        <v>620</v>
      </c>
      <c r="B173" s="26" t="s">
        <v>446</v>
      </c>
      <c r="C173" s="138">
        <v>29468.91</v>
      </c>
      <c r="D173" s="138">
        <v>0</v>
      </c>
      <c r="E173" s="138">
        <v>29468.91</v>
      </c>
      <c r="F173" s="138">
        <v>0</v>
      </c>
    </row>
    <row r="174" spans="1:6" x14ac:dyDescent="0.25">
      <c r="A174" s="26" t="s">
        <v>643</v>
      </c>
      <c r="B174" s="26" t="s">
        <v>644</v>
      </c>
      <c r="C174" s="138">
        <v>0</v>
      </c>
      <c r="D174" s="138">
        <v>90.47</v>
      </c>
      <c r="E174" s="138">
        <v>90.47</v>
      </c>
      <c r="F174" s="138">
        <v>0</v>
      </c>
    </row>
    <row r="175" spans="1:6" x14ac:dyDescent="0.25">
      <c r="A175" s="26" t="s">
        <v>645</v>
      </c>
      <c r="B175" s="26" t="s">
        <v>646</v>
      </c>
      <c r="C175" s="138">
        <v>3106126.04</v>
      </c>
      <c r="D175" s="138">
        <v>59948.67</v>
      </c>
      <c r="E175" s="138">
        <v>3166074.71</v>
      </c>
      <c r="F175" s="138">
        <v>0</v>
      </c>
    </row>
    <row r="176" spans="1:6" x14ac:dyDescent="0.25">
      <c r="A176" s="26" t="s">
        <v>647</v>
      </c>
      <c r="B176" s="26" t="s">
        <v>648</v>
      </c>
      <c r="C176" s="138">
        <v>1486985.28</v>
      </c>
      <c r="D176" s="138">
        <v>28698.65</v>
      </c>
      <c r="E176" s="138">
        <v>1515683.93</v>
      </c>
      <c r="F176" s="138">
        <v>0</v>
      </c>
    </row>
    <row r="177" spans="1:6" x14ac:dyDescent="0.25">
      <c r="A177" s="26" t="s">
        <v>649</v>
      </c>
      <c r="B177" s="26" t="s">
        <v>650</v>
      </c>
      <c r="C177" s="138">
        <v>520475.37</v>
      </c>
      <c r="D177" s="138">
        <v>15241.49</v>
      </c>
      <c r="E177" s="138">
        <v>23.2</v>
      </c>
      <c r="F177" s="138">
        <v>535693.66</v>
      </c>
    </row>
    <row r="178" spans="1:6" x14ac:dyDescent="0.25">
      <c r="A178" s="26" t="s">
        <v>655</v>
      </c>
      <c r="B178" s="26" t="s">
        <v>656</v>
      </c>
      <c r="C178" s="138">
        <v>2823808.67</v>
      </c>
      <c r="D178" s="138">
        <v>54499.9</v>
      </c>
      <c r="E178" s="138">
        <v>2878308.57</v>
      </c>
      <c r="F178" s="138">
        <v>0</v>
      </c>
    </row>
    <row r="179" spans="1:6" x14ac:dyDescent="0.25">
      <c r="A179" s="26" t="s">
        <v>657</v>
      </c>
      <c r="B179" s="26" t="s">
        <v>658</v>
      </c>
      <c r="C179" s="138">
        <v>690026.4</v>
      </c>
      <c r="D179" s="138">
        <v>12342.44</v>
      </c>
      <c r="E179" s="138">
        <v>682005.6</v>
      </c>
      <c r="F179" s="138">
        <v>20363.240000000002</v>
      </c>
    </row>
    <row r="180" spans="1:6" x14ac:dyDescent="0.25">
      <c r="A180" s="26" t="s">
        <v>659</v>
      </c>
      <c r="B180" s="26" t="s">
        <v>660</v>
      </c>
      <c r="C180" s="138">
        <v>674207.46</v>
      </c>
      <c r="D180" s="138">
        <v>13012.27</v>
      </c>
      <c r="E180" s="138">
        <v>687219.73</v>
      </c>
      <c r="F180" s="138">
        <v>0</v>
      </c>
    </row>
    <row r="181" spans="1:6" x14ac:dyDescent="0.25">
      <c r="A181" s="26" t="s">
        <v>661</v>
      </c>
      <c r="B181" s="26" t="s">
        <v>662</v>
      </c>
      <c r="C181" s="138">
        <v>346395.88</v>
      </c>
      <c r="D181" s="138">
        <v>6685.45</v>
      </c>
      <c r="E181" s="138">
        <v>353081.33</v>
      </c>
      <c r="F181" s="138">
        <v>0</v>
      </c>
    </row>
    <row r="182" spans="1:6" x14ac:dyDescent="0.25">
      <c r="A182" s="26" t="s">
        <v>663</v>
      </c>
      <c r="B182" s="26" t="s">
        <v>664</v>
      </c>
      <c r="C182" s="138">
        <v>139606.43</v>
      </c>
      <c r="D182" s="138">
        <v>3601.75</v>
      </c>
      <c r="E182" s="138">
        <v>39778.720000000001</v>
      </c>
      <c r="F182" s="138">
        <v>103429.46</v>
      </c>
    </row>
    <row r="183" spans="1:6" x14ac:dyDescent="0.25">
      <c r="A183" s="26" t="s">
        <v>665</v>
      </c>
      <c r="B183" s="26" t="s">
        <v>666</v>
      </c>
      <c r="C183" s="138">
        <v>1004044.04</v>
      </c>
      <c r="D183" s="138">
        <v>8244.35</v>
      </c>
      <c r="E183" s="138">
        <v>982443.99</v>
      </c>
      <c r="F183" s="138">
        <v>29844.400000000001</v>
      </c>
    </row>
    <row r="184" spans="1:6" x14ac:dyDescent="0.25">
      <c r="A184" s="26" t="s">
        <v>667</v>
      </c>
      <c r="B184" s="26" t="s">
        <v>668</v>
      </c>
      <c r="C184" s="138">
        <v>426515.93</v>
      </c>
      <c r="D184" s="138">
        <v>8231.7800000000007</v>
      </c>
      <c r="E184" s="138">
        <v>434747.71</v>
      </c>
      <c r="F184" s="138">
        <v>0</v>
      </c>
    </row>
    <row r="185" spans="1:6" x14ac:dyDescent="0.25">
      <c r="A185" s="26" t="s">
        <v>669</v>
      </c>
      <c r="B185" s="26" t="s">
        <v>670</v>
      </c>
      <c r="C185" s="138">
        <v>726119.72</v>
      </c>
      <c r="D185" s="138">
        <v>14014.17</v>
      </c>
      <c r="E185" s="138">
        <v>740133.89</v>
      </c>
      <c r="F185" s="138">
        <v>0</v>
      </c>
    </row>
    <row r="186" spans="1:6" x14ac:dyDescent="0.25">
      <c r="A186" s="26" t="s">
        <v>671</v>
      </c>
      <c r="B186" s="26" t="s">
        <v>672</v>
      </c>
      <c r="C186" s="138">
        <v>0</v>
      </c>
      <c r="D186" s="138">
        <v>23.2</v>
      </c>
      <c r="E186" s="138">
        <v>23.2</v>
      </c>
      <c r="F186" s="138">
        <v>0</v>
      </c>
    </row>
    <row r="187" spans="1:6" x14ac:dyDescent="0.25">
      <c r="A187" s="26" t="s">
        <v>673</v>
      </c>
      <c r="B187" s="26" t="s">
        <v>674</v>
      </c>
      <c r="C187" s="138">
        <v>1541.85</v>
      </c>
      <c r="D187" s="138">
        <v>44.28</v>
      </c>
      <c r="E187" s="138">
        <v>92.8</v>
      </c>
      <c r="F187" s="138">
        <v>1493.33</v>
      </c>
    </row>
    <row r="188" spans="1:6" x14ac:dyDescent="0.25">
      <c r="A188" s="26" t="s">
        <v>677</v>
      </c>
      <c r="B188" s="26" t="s">
        <v>678</v>
      </c>
      <c r="C188" s="138">
        <v>1964590.93</v>
      </c>
      <c r="D188" s="138">
        <v>15113.22</v>
      </c>
      <c r="E188" s="138">
        <v>1832612.43</v>
      </c>
      <c r="F188" s="138">
        <v>147091.72</v>
      </c>
    </row>
    <row r="189" spans="1:6" x14ac:dyDescent="0.25">
      <c r="A189" s="26" t="s">
        <v>679</v>
      </c>
      <c r="B189" s="26" t="s">
        <v>680</v>
      </c>
      <c r="C189" s="138">
        <v>1779.41</v>
      </c>
      <c r="D189" s="138">
        <v>55.71</v>
      </c>
      <c r="E189" s="138">
        <v>3.64</v>
      </c>
      <c r="F189" s="138">
        <v>1831.48</v>
      </c>
    </row>
    <row r="190" spans="1:6" x14ac:dyDescent="0.25">
      <c r="A190" s="26" t="s">
        <v>5309</v>
      </c>
      <c r="B190" s="26" t="s">
        <v>5310</v>
      </c>
      <c r="C190" s="138">
        <v>36711973.350000001</v>
      </c>
      <c r="D190" s="138">
        <v>231738.54</v>
      </c>
      <c r="E190" s="138">
        <v>36943711.890000001</v>
      </c>
      <c r="F190" s="138">
        <v>0</v>
      </c>
    </row>
    <row r="191" spans="1:6" x14ac:dyDescent="0.25">
      <c r="A191" s="26" t="s">
        <v>5404</v>
      </c>
      <c r="B191" s="26" t="s">
        <v>5405</v>
      </c>
      <c r="C191" s="138">
        <v>37028.69</v>
      </c>
      <c r="D191" s="138">
        <v>7514439.0099999998</v>
      </c>
      <c r="E191" s="138">
        <v>46.4</v>
      </c>
      <c r="F191" s="138">
        <v>7551421.2999999998</v>
      </c>
    </row>
    <row r="192" spans="1:6" x14ac:dyDescent="0.25">
      <c r="A192" s="26" t="s">
        <v>5448</v>
      </c>
      <c r="B192" s="26" t="s">
        <v>5449</v>
      </c>
      <c r="C192" s="138">
        <v>0</v>
      </c>
      <c r="D192" s="138">
        <v>197619075.91</v>
      </c>
      <c r="E192" s="138">
        <v>119926749.31999999</v>
      </c>
      <c r="F192" s="138">
        <v>77692326.590000004</v>
      </c>
    </row>
    <row r="193" spans="1:6" x14ac:dyDescent="0.25">
      <c r="A193" s="26" t="s">
        <v>5450</v>
      </c>
      <c r="B193" s="26" t="s">
        <v>5451</v>
      </c>
      <c r="C193" s="138">
        <v>0</v>
      </c>
      <c r="D193" s="138">
        <v>124287437.75</v>
      </c>
      <c r="E193" s="138">
        <v>63626073.450000003</v>
      </c>
      <c r="F193" s="138">
        <v>60661364.299999997</v>
      </c>
    </row>
    <row r="194" spans="1:6" x14ac:dyDescent="0.25">
      <c r="A194" s="26" t="s">
        <v>5452</v>
      </c>
      <c r="B194" s="26" t="s">
        <v>5453</v>
      </c>
      <c r="C194" s="138">
        <v>0</v>
      </c>
      <c r="D194" s="138">
        <v>49273811.969999999</v>
      </c>
      <c r="E194" s="138">
        <v>30332652.719999999</v>
      </c>
      <c r="F194" s="138">
        <v>18941159.25</v>
      </c>
    </row>
    <row r="195" spans="1:6" x14ac:dyDescent="0.25">
      <c r="A195" s="26" t="s">
        <v>683</v>
      </c>
      <c r="B195" s="26" t="s">
        <v>334</v>
      </c>
      <c r="C195" s="138">
        <v>111471009.17</v>
      </c>
      <c r="D195" s="138">
        <v>1287014613.25</v>
      </c>
      <c r="E195" s="138">
        <v>1349753829.26</v>
      </c>
      <c r="F195" s="138">
        <v>48731793.159999996</v>
      </c>
    </row>
    <row r="196" spans="1:6" x14ac:dyDescent="0.25">
      <c r="A196" s="26" t="s">
        <v>684</v>
      </c>
      <c r="B196" s="26" t="s">
        <v>685</v>
      </c>
      <c r="C196" s="138">
        <v>14254.23</v>
      </c>
      <c r="D196" s="138">
        <v>18.829999999999998</v>
      </c>
      <c r="E196" s="138">
        <v>0</v>
      </c>
      <c r="F196" s="138">
        <v>14273.06</v>
      </c>
    </row>
    <row r="197" spans="1:6" x14ac:dyDescent="0.25">
      <c r="A197" s="26" t="s">
        <v>686</v>
      </c>
      <c r="B197" s="26" t="s">
        <v>687</v>
      </c>
      <c r="C197" s="138">
        <v>1076.06</v>
      </c>
      <c r="D197" s="138">
        <v>0</v>
      </c>
      <c r="E197" s="138">
        <v>0</v>
      </c>
      <c r="F197" s="138">
        <v>1076.06</v>
      </c>
    </row>
    <row r="198" spans="1:6" x14ac:dyDescent="0.25">
      <c r="A198" s="26" t="s">
        <v>688</v>
      </c>
      <c r="B198" s="26" t="s">
        <v>689</v>
      </c>
      <c r="C198" s="138">
        <v>2028.98</v>
      </c>
      <c r="D198" s="138">
        <v>0</v>
      </c>
      <c r="E198" s="138">
        <v>0</v>
      </c>
      <c r="F198" s="138">
        <v>2028.98</v>
      </c>
    </row>
    <row r="199" spans="1:6" x14ac:dyDescent="0.25">
      <c r="A199" s="26" t="s">
        <v>690</v>
      </c>
      <c r="B199" s="26" t="s">
        <v>691</v>
      </c>
      <c r="C199" s="138">
        <v>747.16</v>
      </c>
      <c r="D199" s="138">
        <v>0</v>
      </c>
      <c r="E199" s="138">
        <v>0</v>
      </c>
      <c r="F199" s="138">
        <v>747.16</v>
      </c>
    </row>
    <row r="200" spans="1:6" x14ac:dyDescent="0.25">
      <c r="A200" s="26" t="s">
        <v>694</v>
      </c>
      <c r="B200" s="26" t="s">
        <v>695</v>
      </c>
      <c r="C200" s="138">
        <v>77.63</v>
      </c>
      <c r="D200" s="138">
        <v>0</v>
      </c>
      <c r="E200" s="138">
        <v>77.63</v>
      </c>
      <c r="F200" s="138">
        <v>0</v>
      </c>
    </row>
    <row r="201" spans="1:6" x14ac:dyDescent="0.25">
      <c r="A201" s="26" t="s">
        <v>696</v>
      </c>
      <c r="B201" s="26" t="s">
        <v>697</v>
      </c>
      <c r="C201" s="138">
        <v>1434.66</v>
      </c>
      <c r="D201" s="138">
        <v>0</v>
      </c>
      <c r="E201" s="138">
        <v>1434.66</v>
      </c>
      <c r="F201" s="138">
        <v>0</v>
      </c>
    </row>
    <row r="202" spans="1:6" x14ac:dyDescent="0.25">
      <c r="A202" s="26" t="s">
        <v>700</v>
      </c>
      <c r="B202" s="26" t="s">
        <v>701</v>
      </c>
      <c r="C202" s="138">
        <v>323102.73</v>
      </c>
      <c r="D202" s="138">
        <v>611.16</v>
      </c>
      <c r="E202" s="138">
        <v>323713.89</v>
      </c>
      <c r="F202" s="138">
        <v>0</v>
      </c>
    </row>
    <row r="203" spans="1:6" x14ac:dyDescent="0.25">
      <c r="A203" s="26" t="s">
        <v>710</v>
      </c>
      <c r="B203" s="26" t="s">
        <v>711</v>
      </c>
      <c r="C203" s="138">
        <v>8874.34</v>
      </c>
      <c r="D203" s="138">
        <v>0</v>
      </c>
      <c r="E203" s="138">
        <v>8874.34</v>
      </c>
      <c r="F203" s="138">
        <v>0</v>
      </c>
    </row>
    <row r="204" spans="1:6" x14ac:dyDescent="0.25">
      <c r="A204" s="26" t="s">
        <v>716</v>
      </c>
      <c r="B204" s="26" t="s">
        <v>717</v>
      </c>
      <c r="C204" s="138">
        <v>44949.82</v>
      </c>
      <c r="D204" s="138">
        <v>39.46</v>
      </c>
      <c r="E204" s="138">
        <v>44989.279999999999</v>
      </c>
      <c r="F204" s="138">
        <v>0</v>
      </c>
    </row>
    <row r="205" spans="1:6" x14ac:dyDescent="0.25">
      <c r="A205" s="26" t="s">
        <v>718</v>
      </c>
      <c r="B205" s="26" t="s">
        <v>719</v>
      </c>
      <c r="C205" s="138">
        <v>96.97</v>
      </c>
      <c r="D205" s="138">
        <v>0</v>
      </c>
      <c r="E205" s="138">
        <v>96.97</v>
      </c>
      <c r="F205" s="138">
        <v>0</v>
      </c>
    </row>
    <row r="206" spans="1:6" x14ac:dyDescent="0.25">
      <c r="A206" s="26" t="s">
        <v>720</v>
      </c>
      <c r="B206" s="26" t="s">
        <v>721</v>
      </c>
      <c r="C206" s="138">
        <v>1422297.39</v>
      </c>
      <c r="D206" s="138">
        <v>3162.81</v>
      </c>
      <c r="E206" s="138">
        <v>1122818.95</v>
      </c>
      <c r="F206" s="138">
        <v>302641.25</v>
      </c>
    </row>
    <row r="207" spans="1:6" x14ac:dyDescent="0.25">
      <c r="A207" s="26" t="s">
        <v>722</v>
      </c>
      <c r="B207" s="26" t="s">
        <v>723</v>
      </c>
      <c r="C207" s="138">
        <v>1002668.69</v>
      </c>
      <c r="D207" s="138">
        <v>1896.61</v>
      </c>
      <c r="E207" s="138">
        <v>1004565.3</v>
      </c>
      <c r="F207" s="138">
        <v>0</v>
      </c>
    </row>
    <row r="208" spans="1:6" x14ac:dyDescent="0.25">
      <c r="A208" s="26" t="s">
        <v>726</v>
      </c>
      <c r="B208" s="26" t="s">
        <v>727</v>
      </c>
      <c r="C208" s="138">
        <v>15509070.4</v>
      </c>
      <c r="D208" s="138">
        <v>27926.99</v>
      </c>
      <c r="E208" s="138">
        <v>10914702.779999999</v>
      </c>
      <c r="F208" s="138">
        <v>4622294.6100000003</v>
      </c>
    </row>
    <row r="209" spans="1:6" x14ac:dyDescent="0.25">
      <c r="A209" s="26" t="s">
        <v>5311</v>
      </c>
      <c r="B209" s="26" t="s">
        <v>5312</v>
      </c>
      <c r="C209" s="138">
        <v>4057498.42</v>
      </c>
      <c r="D209" s="138">
        <v>96226.91</v>
      </c>
      <c r="E209" s="138">
        <v>4153725.33</v>
      </c>
      <c r="F209" s="138">
        <v>0</v>
      </c>
    </row>
    <row r="210" spans="1:6" x14ac:dyDescent="0.25">
      <c r="A210" s="26" t="s">
        <v>5313</v>
      </c>
      <c r="B210" s="26" t="s">
        <v>5314</v>
      </c>
      <c r="C210" s="138">
        <v>89082831.689999998</v>
      </c>
      <c r="D210" s="138">
        <v>3581404.67</v>
      </c>
      <c r="E210" s="138">
        <v>91997940.969999999</v>
      </c>
      <c r="F210" s="138">
        <v>666295.39</v>
      </c>
    </row>
    <row r="211" spans="1:6" x14ac:dyDescent="0.25">
      <c r="A211" s="26" t="s">
        <v>5454</v>
      </c>
      <c r="B211" s="26" t="s">
        <v>5455</v>
      </c>
      <c r="C211" s="138">
        <v>0</v>
      </c>
      <c r="D211" s="138">
        <v>1160625494.1199999</v>
      </c>
      <c r="E211" s="138">
        <v>1158845809.6700001</v>
      </c>
      <c r="F211" s="138">
        <v>1779684.45</v>
      </c>
    </row>
    <row r="212" spans="1:6" x14ac:dyDescent="0.25">
      <c r="A212" s="26" t="s">
        <v>5456</v>
      </c>
      <c r="B212" s="26" t="s">
        <v>5457</v>
      </c>
      <c r="C212" s="138">
        <v>0</v>
      </c>
      <c r="D212" s="138">
        <v>104761366.36</v>
      </c>
      <c r="E212" s="138">
        <v>76918912.870000005</v>
      </c>
      <c r="F212" s="138">
        <v>27842453.489999998</v>
      </c>
    </row>
    <row r="213" spans="1:6" x14ac:dyDescent="0.25">
      <c r="A213" s="26" t="s">
        <v>5524</v>
      </c>
      <c r="B213" s="26" t="s">
        <v>5525</v>
      </c>
      <c r="C213" s="138">
        <v>0</v>
      </c>
      <c r="D213" s="138">
        <v>17916465.329999998</v>
      </c>
      <c r="E213" s="138">
        <v>4416166.62</v>
      </c>
      <c r="F213" s="138">
        <v>13500298.710000001</v>
      </c>
    </row>
    <row r="214" spans="1:6" x14ac:dyDescent="0.25">
      <c r="A214" s="26" t="s">
        <v>728</v>
      </c>
      <c r="B214" s="26" t="s">
        <v>364</v>
      </c>
      <c r="C214" s="138">
        <v>170619663.93000001</v>
      </c>
      <c r="D214" s="138">
        <v>1026921303.88</v>
      </c>
      <c r="E214" s="138">
        <v>927667511.75999999</v>
      </c>
      <c r="F214" s="138">
        <v>269873456.05000001</v>
      </c>
    </row>
    <row r="215" spans="1:6" x14ac:dyDescent="0.25">
      <c r="A215" s="26" t="s">
        <v>735</v>
      </c>
      <c r="B215" s="26" t="s">
        <v>736</v>
      </c>
      <c r="C215" s="138">
        <v>3899609.16</v>
      </c>
      <c r="D215" s="138">
        <v>78855.740000000005</v>
      </c>
      <c r="E215" s="138">
        <v>3978464.9</v>
      </c>
      <c r="F215" s="138">
        <v>0</v>
      </c>
    </row>
    <row r="216" spans="1:6" x14ac:dyDescent="0.25">
      <c r="A216" s="26" t="s">
        <v>740</v>
      </c>
      <c r="B216" s="26" t="s">
        <v>741</v>
      </c>
      <c r="C216" s="138">
        <v>1055.9100000000001</v>
      </c>
      <c r="D216" s="138">
        <v>28.57</v>
      </c>
      <c r="E216" s="138">
        <v>0</v>
      </c>
      <c r="F216" s="138">
        <v>1084.48</v>
      </c>
    </row>
    <row r="217" spans="1:6" x14ac:dyDescent="0.25">
      <c r="A217" s="26" t="s">
        <v>742</v>
      </c>
      <c r="B217" s="26" t="s">
        <v>743</v>
      </c>
      <c r="C217" s="138">
        <v>29.81</v>
      </c>
      <c r="D217" s="138">
        <v>0.82</v>
      </c>
      <c r="E217" s="138">
        <v>0</v>
      </c>
      <c r="F217" s="138">
        <v>30.63</v>
      </c>
    </row>
    <row r="218" spans="1:6" x14ac:dyDescent="0.25">
      <c r="A218" s="26" t="s">
        <v>744</v>
      </c>
      <c r="B218" s="26" t="s">
        <v>745</v>
      </c>
      <c r="C218" s="138">
        <v>636467.78</v>
      </c>
      <c r="D218" s="138">
        <v>16092.76</v>
      </c>
      <c r="E218" s="138">
        <v>468966.2</v>
      </c>
      <c r="F218" s="138">
        <v>183594.34</v>
      </c>
    </row>
    <row r="219" spans="1:6" x14ac:dyDescent="0.25">
      <c r="A219" s="26" t="s">
        <v>748</v>
      </c>
      <c r="B219" s="26" t="s">
        <v>749</v>
      </c>
      <c r="C219" s="138">
        <v>5280108.63</v>
      </c>
      <c r="D219" s="138">
        <v>119176.56</v>
      </c>
      <c r="E219" s="138">
        <v>2076239.36</v>
      </c>
      <c r="F219" s="138">
        <v>3323045.83</v>
      </c>
    </row>
    <row r="220" spans="1:6" x14ac:dyDescent="0.25">
      <c r="A220" s="26" t="s">
        <v>752</v>
      </c>
      <c r="B220" s="26" t="s">
        <v>753</v>
      </c>
      <c r="C220" s="138">
        <v>3245462.09</v>
      </c>
      <c r="D220" s="138">
        <v>42181.61</v>
      </c>
      <c r="E220" s="138">
        <v>2567430.2799999998</v>
      </c>
      <c r="F220" s="138">
        <v>720213.42</v>
      </c>
    </row>
    <row r="221" spans="1:6" x14ac:dyDescent="0.25">
      <c r="A221" s="26" t="s">
        <v>754</v>
      </c>
      <c r="B221" s="26" t="s">
        <v>755</v>
      </c>
      <c r="C221" s="138">
        <v>1685905.98</v>
      </c>
      <c r="D221" s="138">
        <v>38667878.560000002</v>
      </c>
      <c r="E221" s="138">
        <v>38052121.289999999</v>
      </c>
      <c r="F221" s="138">
        <v>2301663.25</v>
      </c>
    </row>
    <row r="222" spans="1:6" x14ac:dyDescent="0.25">
      <c r="A222" s="26" t="s">
        <v>756</v>
      </c>
      <c r="B222" s="26" t="s">
        <v>757</v>
      </c>
      <c r="C222" s="138">
        <v>109544.09</v>
      </c>
      <c r="D222" s="138">
        <v>2871.66</v>
      </c>
      <c r="E222" s="138">
        <v>112415.75</v>
      </c>
      <c r="F222" s="138">
        <v>0</v>
      </c>
    </row>
    <row r="223" spans="1:6" x14ac:dyDescent="0.25">
      <c r="A223" s="26" t="s">
        <v>5316</v>
      </c>
      <c r="B223" s="26" t="s">
        <v>5317</v>
      </c>
      <c r="C223" s="138">
        <v>37798758.649999999</v>
      </c>
      <c r="D223" s="138">
        <v>8789472.7100000009</v>
      </c>
      <c r="E223" s="138">
        <v>42833214.780000001</v>
      </c>
      <c r="F223" s="138">
        <v>3755016.58</v>
      </c>
    </row>
    <row r="224" spans="1:6" x14ac:dyDescent="0.25">
      <c r="A224" s="26" t="s">
        <v>5318</v>
      </c>
      <c r="B224" s="26" t="s">
        <v>5319</v>
      </c>
      <c r="C224" s="138">
        <v>3389472.05</v>
      </c>
      <c r="D224" s="138">
        <v>26886.74</v>
      </c>
      <c r="E224" s="138">
        <v>3416358.79</v>
      </c>
      <c r="F224" s="138">
        <v>0</v>
      </c>
    </row>
    <row r="225" spans="1:6" x14ac:dyDescent="0.25">
      <c r="A225" s="26" t="s">
        <v>5320</v>
      </c>
      <c r="B225" s="26" t="s">
        <v>5321</v>
      </c>
      <c r="C225" s="138">
        <v>50946265.780000001</v>
      </c>
      <c r="D225" s="138">
        <v>6368963.1699999999</v>
      </c>
      <c r="E225" s="138">
        <v>54835348.850000001</v>
      </c>
      <c r="F225" s="138">
        <v>2479880.1</v>
      </c>
    </row>
    <row r="226" spans="1:6" x14ac:dyDescent="0.25">
      <c r="A226" s="26" t="s">
        <v>5322</v>
      </c>
      <c r="B226" s="26" t="s">
        <v>5323</v>
      </c>
      <c r="C226" s="138">
        <v>46038757.060000002</v>
      </c>
      <c r="D226" s="138">
        <v>2980393.44</v>
      </c>
      <c r="E226" s="138">
        <v>39220321.200000003</v>
      </c>
      <c r="F226" s="138">
        <v>9798829.3000000007</v>
      </c>
    </row>
    <row r="227" spans="1:6" x14ac:dyDescent="0.25">
      <c r="A227" s="26" t="s">
        <v>5324</v>
      </c>
      <c r="B227" s="26" t="s">
        <v>5325</v>
      </c>
      <c r="C227" s="138">
        <v>5214.97</v>
      </c>
      <c r="D227" s="138">
        <v>8901.3799999999992</v>
      </c>
      <c r="E227" s="138">
        <v>7010.43</v>
      </c>
      <c r="F227" s="138">
        <v>7105.92</v>
      </c>
    </row>
    <row r="228" spans="1:6" x14ac:dyDescent="0.25">
      <c r="A228" s="26" t="s">
        <v>5347</v>
      </c>
      <c r="B228" s="26" t="s">
        <v>5348</v>
      </c>
      <c r="C228" s="138">
        <v>17582928.170000002</v>
      </c>
      <c r="D228" s="138">
        <v>24036197.789999999</v>
      </c>
      <c r="E228" s="138">
        <v>29781136.039999999</v>
      </c>
      <c r="F228" s="138">
        <v>11837989.92</v>
      </c>
    </row>
    <row r="229" spans="1:6" x14ac:dyDescent="0.25">
      <c r="A229" s="26" t="s">
        <v>5406</v>
      </c>
      <c r="B229" s="26" t="s">
        <v>5407</v>
      </c>
      <c r="C229" s="138">
        <v>83.8</v>
      </c>
      <c r="D229" s="138">
        <v>0</v>
      </c>
      <c r="E229" s="138">
        <v>83.8</v>
      </c>
      <c r="F229" s="138">
        <v>0</v>
      </c>
    </row>
    <row r="230" spans="1:6" x14ac:dyDescent="0.25">
      <c r="A230" s="26" t="s">
        <v>5458</v>
      </c>
      <c r="B230" s="26" t="s">
        <v>5459</v>
      </c>
      <c r="C230" s="138">
        <v>0</v>
      </c>
      <c r="D230" s="138">
        <v>303118881.44</v>
      </c>
      <c r="E230" s="138">
        <v>194759150.53999999</v>
      </c>
      <c r="F230" s="138">
        <v>108359730.90000001</v>
      </c>
    </row>
    <row r="231" spans="1:6" x14ac:dyDescent="0.25">
      <c r="A231" s="26" t="s">
        <v>5460</v>
      </c>
      <c r="B231" s="26" t="s">
        <v>5461</v>
      </c>
      <c r="C231" s="138">
        <v>0</v>
      </c>
      <c r="D231" s="138">
        <v>62667663.780000001</v>
      </c>
      <c r="E231" s="138">
        <v>60837424.090000004</v>
      </c>
      <c r="F231" s="138">
        <v>1830239.69</v>
      </c>
    </row>
    <row r="232" spans="1:6" x14ac:dyDescent="0.25">
      <c r="A232" s="26" t="s">
        <v>5462</v>
      </c>
      <c r="B232" s="26" t="s">
        <v>5463</v>
      </c>
      <c r="C232" s="138">
        <v>0</v>
      </c>
      <c r="D232" s="138">
        <v>142620516.97</v>
      </c>
      <c r="E232" s="138">
        <v>97628742.599999994</v>
      </c>
      <c r="F232" s="138">
        <v>44991774.369999997</v>
      </c>
    </row>
    <row r="233" spans="1:6" x14ac:dyDescent="0.25">
      <c r="A233" s="26" t="s">
        <v>5464</v>
      </c>
      <c r="B233" s="26" t="s">
        <v>5479</v>
      </c>
      <c r="C233" s="138">
        <v>0</v>
      </c>
      <c r="D233" s="138">
        <v>10334886.189999999</v>
      </c>
      <c r="E233" s="138">
        <v>5984155.0700000003</v>
      </c>
      <c r="F233" s="138">
        <v>4350731.12</v>
      </c>
    </row>
    <row r="234" spans="1:6" x14ac:dyDescent="0.25">
      <c r="A234" s="26" t="s">
        <v>5465</v>
      </c>
      <c r="B234" s="26" t="s">
        <v>5480</v>
      </c>
      <c r="C234" s="138">
        <v>0</v>
      </c>
      <c r="D234" s="138">
        <v>11964293.130000001</v>
      </c>
      <c r="E234" s="138">
        <v>3937797.67</v>
      </c>
      <c r="F234" s="138">
        <v>8026495.46</v>
      </c>
    </row>
    <row r="235" spans="1:6" x14ac:dyDescent="0.25">
      <c r="A235" s="26" t="s">
        <v>5466</v>
      </c>
      <c r="B235" s="26" t="s">
        <v>5481</v>
      </c>
      <c r="C235" s="138">
        <v>0</v>
      </c>
      <c r="D235" s="138">
        <v>52206757.770000003</v>
      </c>
      <c r="E235" s="138">
        <v>50000495.770000003</v>
      </c>
      <c r="F235" s="138">
        <v>2206262</v>
      </c>
    </row>
    <row r="236" spans="1:6" x14ac:dyDescent="0.25">
      <c r="A236" s="26" t="s">
        <v>5484</v>
      </c>
      <c r="B236" s="26" t="s">
        <v>5485</v>
      </c>
      <c r="C236" s="138">
        <v>0</v>
      </c>
      <c r="D236" s="138">
        <v>15083412</v>
      </c>
      <c r="E236" s="138">
        <v>15083208.800000001</v>
      </c>
      <c r="F236" s="138">
        <v>203.2</v>
      </c>
    </row>
    <row r="237" spans="1:6" x14ac:dyDescent="0.25">
      <c r="A237" s="26" t="s">
        <v>5486</v>
      </c>
      <c r="B237" s="26" t="s">
        <v>5487</v>
      </c>
      <c r="C237" s="138">
        <v>0</v>
      </c>
      <c r="D237" s="138">
        <v>185011903.77000001</v>
      </c>
      <c r="E237" s="138">
        <v>155202373.25</v>
      </c>
      <c r="F237" s="138">
        <v>29809530.52</v>
      </c>
    </row>
    <row r="238" spans="1:6" x14ac:dyDescent="0.25">
      <c r="A238" s="26" t="s">
        <v>5526</v>
      </c>
      <c r="B238" s="26" t="s">
        <v>5527</v>
      </c>
      <c r="C238" s="138">
        <v>0</v>
      </c>
      <c r="D238" s="138">
        <v>136675087.31999999</v>
      </c>
      <c r="E238" s="138">
        <v>117587767.77</v>
      </c>
      <c r="F238" s="138">
        <v>19087319.550000001</v>
      </c>
    </row>
    <row r="239" spans="1:6" x14ac:dyDescent="0.25">
      <c r="A239" s="26" t="s">
        <v>5611</v>
      </c>
      <c r="B239" s="26" t="s">
        <v>5612</v>
      </c>
      <c r="C239" s="138">
        <v>0</v>
      </c>
      <c r="D239" s="138">
        <v>26100000</v>
      </c>
      <c r="E239" s="138">
        <v>9297284.5299999993</v>
      </c>
      <c r="F239" s="138">
        <v>16802715.469999999</v>
      </c>
    </row>
    <row r="240" spans="1:6" x14ac:dyDescent="0.25">
      <c r="A240" s="26" t="s">
        <v>774</v>
      </c>
      <c r="B240" s="26" t="s">
        <v>392</v>
      </c>
      <c r="C240" s="138">
        <v>418660.38</v>
      </c>
      <c r="D240" s="138">
        <v>705.33</v>
      </c>
      <c r="E240" s="138">
        <v>419365.71</v>
      </c>
      <c r="F240" s="138">
        <v>0</v>
      </c>
    </row>
    <row r="241" spans="1:6" x14ac:dyDescent="0.25">
      <c r="A241" s="26" t="s">
        <v>778</v>
      </c>
      <c r="B241" s="26" t="s">
        <v>779</v>
      </c>
      <c r="C241" s="138">
        <v>418660.38</v>
      </c>
      <c r="D241" s="138">
        <v>705.33</v>
      </c>
      <c r="E241" s="138">
        <v>419365.71</v>
      </c>
      <c r="F241" s="138">
        <v>0</v>
      </c>
    </row>
    <row r="242" spans="1:6" x14ac:dyDescent="0.25">
      <c r="A242" s="26" t="s">
        <v>793</v>
      </c>
      <c r="B242" s="26" t="s">
        <v>794</v>
      </c>
      <c r="C242" s="138">
        <v>15521185.699999999</v>
      </c>
      <c r="D242" s="138">
        <v>12856166646.76</v>
      </c>
      <c r="E242" s="138">
        <v>12857566634.280001</v>
      </c>
      <c r="F242" s="138">
        <v>14121198.18</v>
      </c>
    </row>
    <row r="243" spans="1:6" x14ac:dyDescent="0.25">
      <c r="A243" s="26" t="s">
        <v>800</v>
      </c>
      <c r="B243" s="26" t="s">
        <v>801</v>
      </c>
      <c r="C243" s="138">
        <v>0</v>
      </c>
      <c r="D243" s="138">
        <v>6422095146.3400002</v>
      </c>
      <c r="E243" s="138">
        <v>6422095146.3400002</v>
      </c>
      <c r="F243" s="138">
        <v>0</v>
      </c>
    </row>
    <row r="244" spans="1:6" x14ac:dyDescent="0.25">
      <c r="A244" s="26" t="s">
        <v>805</v>
      </c>
      <c r="B244" s="26" t="s">
        <v>806</v>
      </c>
      <c r="C244" s="138">
        <v>0</v>
      </c>
      <c r="D244" s="138">
        <v>4609159507.1300001</v>
      </c>
      <c r="E244" s="138">
        <v>4609159507.1300001</v>
      </c>
      <c r="F244" s="138">
        <v>0</v>
      </c>
    </row>
    <row r="245" spans="1:6" x14ac:dyDescent="0.25">
      <c r="A245" s="26" t="s">
        <v>807</v>
      </c>
      <c r="B245" s="26" t="s">
        <v>808</v>
      </c>
      <c r="C245" s="138">
        <v>0</v>
      </c>
      <c r="D245" s="138">
        <v>4609159507.1300001</v>
      </c>
      <c r="E245" s="138">
        <v>4609159507.1300001</v>
      </c>
      <c r="F245" s="138">
        <v>0</v>
      </c>
    </row>
    <row r="246" spans="1:6" x14ac:dyDescent="0.25">
      <c r="A246" s="26" t="s">
        <v>809</v>
      </c>
      <c r="B246" s="26" t="s">
        <v>810</v>
      </c>
      <c r="C246" s="138">
        <v>0</v>
      </c>
      <c r="D246" s="138">
        <v>114651471.19</v>
      </c>
      <c r="E246" s="138">
        <v>114651471.19</v>
      </c>
      <c r="F246" s="138">
        <v>0</v>
      </c>
    </row>
    <row r="247" spans="1:6" x14ac:dyDescent="0.25">
      <c r="A247" s="26" t="s">
        <v>811</v>
      </c>
      <c r="B247" s="26" t="s">
        <v>810</v>
      </c>
      <c r="C247" s="138">
        <v>0</v>
      </c>
      <c r="D247" s="138">
        <v>114651471.19</v>
      </c>
      <c r="E247" s="138">
        <v>114651471.19</v>
      </c>
      <c r="F247" s="138">
        <v>0</v>
      </c>
    </row>
    <row r="248" spans="1:6" x14ac:dyDescent="0.25">
      <c r="A248" s="26" t="s">
        <v>812</v>
      </c>
      <c r="B248" s="26" t="s">
        <v>813</v>
      </c>
      <c r="C248" s="138">
        <v>0</v>
      </c>
      <c r="D248" s="138">
        <v>1065914422.97</v>
      </c>
      <c r="E248" s="138">
        <v>1065914422.97</v>
      </c>
      <c r="F248" s="138">
        <v>0</v>
      </c>
    </row>
    <row r="249" spans="1:6" x14ac:dyDescent="0.25">
      <c r="A249" s="26" t="s">
        <v>814</v>
      </c>
      <c r="B249" s="26" t="s">
        <v>813</v>
      </c>
      <c r="C249" s="138">
        <v>0</v>
      </c>
      <c r="D249" s="138">
        <v>1065914422.97</v>
      </c>
      <c r="E249" s="138">
        <v>1065914422.97</v>
      </c>
      <c r="F249" s="138">
        <v>0</v>
      </c>
    </row>
    <row r="250" spans="1:6" x14ac:dyDescent="0.25">
      <c r="A250" s="26" t="s">
        <v>815</v>
      </c>
      <c r="B250" s="26" t="s">
        <v>816</v>
      </c>
      <c r="C250" s="138">
        <v>0</v>
      </c>
      <c r="D250" s="138">
        <v>632369745.04999995</v>
      </c>
      <c r="E250" s="138">
        <v>632369745.04999995</v>
      </c>
      <c r="F250" s="138">
        <v>0</v>
      </c>
    </row>
    <row r="251" spans="1:6" x14ac:dyDescent="0.25">
      <c r="A251" s="26" t="s">
        <v>819</v>
      </c>
      <c r="B251" s="26" t="s">
        <v>820</v>
      </c>
      <c r="C251" s="138">
        <v>0</v>
      </c>
      <c r="D251" s="138">
        <v>632369745.04999995</v>
      </c>
      <c r="E251" s="138">
        <v>632369745.04999995</v>
      </c>
      <c r="F251" s="138">
        <v>0</v>
      </c>
    </row>
    <row r="252" spans="1:6" x14ac:dyDescent="0.25">
      <c r="A252" s="26" t="s">
        <v>821</v>
      </c>
      <c r="B252" s="26" t="s">
        <v>822</v>
      </c>
      <c r="C252" s="138">
        <v>13346365.77</v>
      </c>
      <c r="D252" s="138">
        <v>237708203.12</v>
      </c>
      <c r="E252" s="138">
        <v>239918799.69999999</v>
      </c>
      <c r="F252" s="138">
        <v>11135769.189999999</v>
      </c>
    </row>
    <row r="253" spans="1:6" x14ac:dyDescent="0.25">
      <c r="A253" s="26" t="s">
        <v>823</v>
      </c>
      <c r="B253" s="26" t="s">
        <v>824</v>
      </c>
      <c r="C253" s="138">
        <v>592849.43000000005</v>
      </c>
      <c r="D253" s="138">
        <v>0</v>
      </c>
      <c r="E253" s="138">
        <v>0</v>
      </c>
      <c r="F253" s="138">
        <v>592849.43000000005</v>
      </c>
    </row>
    <row r="254" spans="1:6" x14ac:dyDescent="0.25">
      <c r="A254" s="26" t="s">
        <v>825</v>
      </c>
      <c r="B254" s="26" t="s">
        <v>826</v>
      </c>
      <c r="C254" s="138">
        <v>592849.43000000005</v>
      </c>
      <c r="D254" s="138">
        <v>0</v>
      </c>
      <c r="E254" s="138">
        <v>0</v>
      </c>
      <c r="F254" s="138">
        <v>592849.43000000005</v>
      </c>
    </row>
    <row r="255" spans="1:6" x14ac:dyDescent="0.25">
      <c r="A255" s="26" t="s">
        <v>829</v>
      </c>
      <c r="B255" s="26" t="s">
        <v>830</v>
      </c>
      <c r="C255" s="138">
        <v>9588042.9600000009</v>
      </c>
      <c r="D255" s="138">
        <v>59680888.950000003</v>
      </c>
      <c r="E255" s="138">
        <v>62438062.049999997</v>
      </c>
      <c r="F255" s="138">
        <v>6830869.8600000003</v>
      </c>
    </row>
    <row r="256" spans="1:6" x14ac:dyDescent="0.25">
      <c r="A256" s="26" t="s">
        <v>851</v>
      </c>
      <c r="B256" s="26" t="s">
        <v>852</v>
      </c>
      <c r="C256" s="138">
        <v>0</v>
      </c>
      <c r="D256" s="138">
        <v>6602215.9800000004</v>
      </c>
      <c r="E256" s="138">
        <v>6602215.9800000004</v>
      </c>
      <c r="F256" s="138">
        <v>0</v>
      </c>
    </row>
    <row r="257" spans="1:6" x14ac:dyDescent="0.25">
      <c r="A257" s="26" t="s">
        <v>855</v>
      </c>
      <c r="B257" s="26" t="s">
        <v>830</v>
      </c>
      <c r="C257" s="138">
        <v>9588042.9600000009</v>
      </c>
      <c r="D257" s="138">
        <v>53078672.969999999</v>
      </c>
      <c r="E257" s="138">
        <v>55835846.07</v>
      </c>
      <c r="F257" s="138">
        <v>6830869.8600000003</v>
      </c>
    </row>
    <row r="258" spans="1:6" x14ac:dyDescent="0.25">
      <c r="A258" s="26" t="s">
        <v>856</v>
      </c>
      <c r="B258" s="26" t="s">
        <v>857</v>
      </c>
      <c r="C258" s="138">
        <v>225033.51</v>
      </c>
      <c r="D258" s="138">
        <v>557309.68999999994</v>
      </c>
      <c r="E258" s="138">
        <v>344862.25</v>
      </c>
      <c r="F258" s="138">
        <v>437480.95</v>
      </c>
    </row>
    <row r="259" spans="1:6" x14ac:dyDescent="0.25">
      <c r="A259" s="26" t="s">
        <v>858</v>
      </c>
      <c r="B259" s="26" t="s">
        <v>859</v>
      </c>
      <c r="C259" s="138">
        <v>34886.51</v>
      </c>
      <c r="D259" s="138">
        <v>299893.19</v>
      </c>
      <c r="E259" s="138">
        <v>150518.72</v>
      </c>
      <c r="F259" s="138">
        <v>184260.98</v>
      </c>
    </row>
    <row r="260" spans="1:6" x14ac:dyDescent="0.25">
      <c r="A260" s="26" t="s">
        <v>860</v>
      </c>
      <c r="B260" s="26" t="s">
        <v>861</v>
      </c>
      <c r="C260" s="138">
        <v>1473.33</v>
      </c>
      <c r="D260" s="138">
        <v>0</v>
      </c>
      <c r="E260" s="138">
        <v>0</v>
      </c>
      <c r="F260" s="138">
        <v>1473.33</v>
      </c>
    </row>
    <row r="261" spans="1:6" x14ac:dyDescent="0.25">
      <c r="A261" s="26" t="s">
        <v>862</v>
      </c>
      <c r="B261" s="26" t="s">
        <v>857</v>
      </c>
      <c r="C261" s="138">
        <v>188673.67</v>
      </c>
      <c r="D261" s="138">
        <v>257416.5</v>
      </c>
      <c r="E261" s="138">
        <v>194343.53</v>
      </c>
      <c r="F261" s="138">
        <v>251746.64</v>
      </c>
    </row>
    <row r="262" spans="1:6" x14ac:dyDescent="0.25">
      <c r="A262" s="26" t="s">
        <v>863</v>
      </c>
      <c r="B262" s="26" t="s">
        <v>864</v>
      </c>
      <c r="C262" s="138">
        <v>2783082.9</v>
      </c>
      <c r="D262" s="138">
        <v>13661467.890000001</v>
      </c>
      <c r="E262" s="138">
        <v>13375136.779999999</v>
      </c>
      <c r="F262" s="138">
        <v>3069414.01</v>
      </c>
    </row>
    <row r="263" spans="1:6" x14ac:dyDescent="0.25">
      <c r="A263" s="26" t="s">
        <v>865</v>
      </c>
      <c r="B263" s="26" t="s">
        <v>866</v>
      </c>
      <c r="C263" s="138">
        <v>2783082.9</v>
      </c>
      <c r="D263" s="138">
        <v>13661467.890000001</v>
      </c>
      <c r="E263" s="138">
        <v>13375136.779999999</v>
      </c>
      <c r="F263" s="138">
        <v>3069414.01</v>
      </c>
    </row>
    <row r="264" spans="1:6" x14ac:dyDescent="0.25">
      <c r="A264" s="26" t="s">
        <v>870</v>
      </c>
      <c r="B264" s="26" t="s">
        <v>871</v>
      </c>
      <c r="C264" s="138">
        <v>157356.97</v>
      </c>
      <c r="D264" s="138">
        <v>163808536.59</v>
      </c>
      <c r="E264" s="138">
        <v>163760738.62</v>
      </c>
      <c r="F264" s="138">
        <v>205154.94</v>
      </c>
    </row>
    <row r="265" spans="1:6" x14ac:dyDescent="0.25">
      <c r="A265" s="26" t="s">
        <v>876</v>
      </c>
      <c r="B265" s="26" t="s">
        <v>877</v>
      </c>
      <c r="C265" s="138">
        <v>157356.97</v>
      </c>
      <c r="D265" s="138">
        <v>163808536.59</v>
      </c>
      <c r="E265" s="138">
        <v>163760738.62</v>
      </c>
      <c r="F265" s="138">
        <v>205154.94</v>
      </c>
    </row>
    <row r="266" spans="1:6" x14ac:dyDescent="0.25">
      <c r="A266" s="26" t="s">
        <v>879</v>
      </c>
      <c r="B266" s="26" t="s">
        <v>880</v>
      </c>
      <c r="C266" s="138">
        <v>0</v>
      </c>
      <c r="D266" s="138">
        <v>6193004592.9799995</v>
      </c>
      <c r="E266" s="138">
        <v>6193004592.9799995</v>
      </c>
      <c r="F266" s="138">
        <v>0</v>
      </c>
    </row>
    <row r="267" spans="1:6" x14ac:dyDescent="0.25">
      <c r="A267" s="26" t="s">
        <v>881</v>
      </c>
      <c r="B267" s="26" t="s">
        <v>882</v>
      </c>
      <c r="C267" s="138">
        <v>0</v>
      </c>
      <c r="D267" s="138">
        <v>4799876128.1199999</v>
      </c>
      <c r="E267" s="138">
        <v>4799876128.1199999</v>
      </c>
      <c r="F267" s="138">
        <v>0</v>
      </c>
    </row>
    <row r="268" spans="1:6" x14ac:dyDescent="0.25">
      <c r="A268" s="26" t="s">
        <v>883</v>
      </c>
      <c r="B268" s="26" t="s">
        <v>882</v>
      </c>
      <c r="C268" s="138">
        <v>0</v>
      </c>
      <c r="D268" s="138">
        <v>4799876128.1199999</v>
      </c>
      <c r="E268" s="138">
        <v>4799876128.1199999</v>
      </c>
      <c r="F268" s="138">
        <v>0</v>
      </c>
    </row>
    <row r="269" spans="1:6" x14ac:dyDescent="0.25">
      <c r="A269" s="26" t="s">
        <v>887</v>
      </c>
      <c r="B269" s="26" t="s">
        <v>888</v>
      </c>
      <c r="C269" s="138">
        <v>0</v>
      </c>
      <c r="D269" s="138">
        <v>520523238.48000002</v>
      </c>
      <c r="E269" s="138">
        <v>520523238.48000002</v>
      </c>
      <c r="F269" s="138">
        <v>0</v>
      </c>
    </row>
    <row r="270" spans="1:6" x14ac:dyDescent="0.25">
      <c r="A270" s="26" t="s">
        <v>889</v>
      </c>
      <c r="B270" s="26" t="s">
        <v>888</v>
      </c>
      <c r="C270" s="138">
        <v>0</v>
      </c>
      <c r="D270" s="138">
        <v>520523238.48000002</v>
      </c>
      <c r="E270" s="138">
        <v>520523238.48000002</v>
      </c>
      <c r="F270" s="138">
        <v>0</v>
      </c>
    </row>
    <row r="271" spans="1:6" x14ac:dyDescent="0.25">
      <c r="A271" s="26" t="s">
        <v>890</v>
      </c>
      <c r="B271" s="26" t="s">
        <v>891</v>
      </c>
      <c r="C271" s="138">
        <v>0</v>
      </c>
      <c r="D271" s="138">
        <v>33914016.950000003</v>
      </c>
      <c r="E271" s="138">
        <v>33914016.950000003</v>
      </c>
      <c r="F271" s="138">
        <v>0</v>
      </c>
    </row>
    <row r="272" spans="1:6" x14ac:dyDescent="0.25">
      <c r="A272" s="26" t="s">
        <v>892</v>
      </c>
      <c r="B272" s="26" t="s">
        <v>891</v>
      </c>
      <c r="C272" s="138">
        <v>0</v>
      </c>
      <c r="D272" s="138">
        <v>33914016.950000003</v>
      </c>
      <c r="E272" s="138">
        <v>33914016.950000003</v>
      </c>
      <c r="F272" s="138">
        <v>0</v>
      </c>
    </row>
    <row r="273" spans="1:6" x14ac:dyDescent="0.25">
      <c r="A273" s="26" t="s">
        <v>893</v>
      </c>
      <c r="B273" s="26" t="s">
        <v>894</v>
      </c>
      <c r="C273" s="138">
        <v>0</v>
      </c>
      <c r="D273" s="138">
        <v>838691209.42999995</v>
      </c>
      <c r="E273" s="138">
        <v>838691209.42999995</v>
      </c>
      <c r="F273" s="138">
        <v>0</v>
      </c>
    </row>
    <row r="274" spans="1:6" x14ac:dyDescent="0.25">
      <c r="A274" s="26" t="s">
        <v>895</v>
      </c>
      <c r="B274" s="26" t="s">
        <v>894</v>
      </c>
      <c r="C274" s="138">
        <v>0</v>
      </c>
      <c r="D274" s="138">
        <v>838691209.42999995</v>
      </c>
      <c r="E274" s="138">
        <v>838691209.42999995</v>
      </c>
      <c r="F274" s="138">
        <v>0</v>
      </c>
    </row>
    <row r="275" spans="1:6" x14ac:dyDescent="0.25">
      <c r="A275" s="26" t="s">
        <v>911</v>
      </c>
      <c r="B275" s="26" t="s">
        <v>912</v>
      </c>
      <c r="C275" s="138">
        <v>23500</v>
      </c>
      <c r="D275" s="138">
        <v>1154344.6100000001</v>
      </c>
      <c r="E275" s="138">
        <v>1154344.6100000001</v>
      </c>
      <c r="F275" s="138">
        <v>23500</v>
      </c>
    </row>
    <row r="276" spans="1:6" x14ac:dyDescent="0.25">
      <c r="A276" s="26" t="s">
        <v>913</v>
      </c>
      <c r="B276" s="26" t="s">
        <v>914</v>
      </c>
      <c r="C276" s="138">
        <v>0</v>
      </c>
      <c r="D276" s="138">
        <v>1129462.6100000001</v>
      </c>
      <c r="E276" s="138">
        <v>1129462.6100000001</v>
      </c>
      <c r="F276" s="138">
        <v>0</v>
      </c>
    </row>
    <row r="277" spans="1:6" x14ac:dyDescent="0.25">
      <c r="A277" s="26" t="s">
        <v>915</v>
      </c>
      <c r="B277" s="26" t="s">
        <v>914</v>
      </c>
      <c r="C277" s="138">
        <v>0</v>
      </c>
      <c r="D277" s="138">
        <v>1129462.6100000001</v>
      </c>
      <c r="E277" s="138">
        <v>1129462.6100000001</v>
      </c>
      <c r="F277" s="138">
        <v>0</v>
      </c>
    </row>
    <row r="278" spans="1:6" x14ac:dyDescent="0.25">
      <c r="A278" s="26" t="s">
        <v>916</v>
      </c>
      <c r="B278" s="26" t="s">
        <v>917</v>
      </c>
      <c r="C278" s="138">
        <v>23500</v>
      </c>
      <c r="D278" s="138">
        <v>24882</v>
      </c>
      <c r="E278" s="138">
        <v>24882</v>
      </c>
      <c r="F278" s="138">
        <v>23500</v>
      </c>
    </row>
    <row r="279" spans="1:6" x14ac:dyDescent="0.25">
      <c r="A279" s="26" t="s">
        <v>918</v>
      </c>
      <c r="B279" s="26" t="s">
        <v>919</v>
      </c>
      <c r="C279" s="138">
        <v>10000</v>
      </c>
      <c r="D279" s="138">
        <v>0</v>
      </c>
      <c r="E279" s="138">
        <v>0</v>
      </c>
      <c r="F279" s="138">
        <v>10000</v>
      </c>
    </row>
    <row r="280" spans="1:6" x14ac:dyDescent="0.25">
      <c r="A280" s="26" t="s">
        <v>920</v>
      </c>
      <c r="B280" s="26" t="s">
        <v>921</v>
      </c>
      <c r="C280" s="138">
        <v>0</v>
      </c>
      <c r="D280" s="138">
        <v>24882</v>
      </c>
      <c r="E280" s="138">
        <v>24882</v>
      </c>
      <c r="F280" s="138">
        <v>0</v>
      </c>
    </row>
    <row r="281" spans="1:6" x14ac:dyDescent="0.25">
      <c r="A281" s="26" t="s">
        <v>922</v>
      </c>
      <c r="B281" s="26" t="s">
        <v>923</v>
      </c>
      <c r="C281" s="138">
        <v>13500</v>
      </c>
      <c r="D281" s="138">
        <v>0</v>
      </c>
      <c r="E281" s="138">
        <v>0</v>
      </c>
      <c r="F281" s="138">
        <v>13500</v>
      </c>
    </row>
    <row r="282" spans="1:6" x14ac:dyDescent="0.25">
      <c r="A282" s="26" t="s">
        <v>927</v>
      </c>
      <c r="B282" s="26" t="s">
        <v>928</v>
      </c>
      <c r="C282" s="138">
        <v>2151319.9300000002</v>
      </c>
      <c r="D282" s="138">
        <v>2204359.71</v>
      </c>
      <c r="E282" s="138">
        <v>1393750.65</v>
      </c>
      <c r="F282" s="138">
        <v>2961928.99</v>
      </c>
    </row>
    <row r="283" spans="1:6" x14ac:dyDescent="0.25">
      <c r="A283" s="26" t="s">
        <v>937</v>
      </c>
      <c r="B283" s="26" t="s">
        <v>938</v>
      </c>
      <c r="C283" s="138">
        <v>0</v>
      </c>
      <c r="D283" s="138">
        <v>1904075.38</v>
      </c>
      <c r="E283" s="138">
        <v>1352791.18</v>
      </c>
      <c r="F283" s="138">
        <v>551284.19999999995</v>
      </c>
    </row>
    <row r="284" spans="1:6" x14ac:dyDescent="0.25">
      <c r="A284" s="26" t="s">
        <v>939</v>
      </c>
      <c r="B284" s="26" t="s">
        <v>940</v>
      </c>
      <c r="C284" s="138">
        <v>0</v>
      </c>
      <c r="D284" s="138">
        <v>1904075.38</v>
      </c>
      <c r="E284" s="138">
        <v>1352791.18</v>
      </c>
      <c r="F284" s="138">
        <v>551284.19999999995</v>
      </c>
    </row>
    <row r="285" spans="1:6" x14ac:dyDescent="0.25">
      <c r="A285" s="26" t="s">
        <v>941</v>
      </c>
      <c r="B285" s="26" t="s">
        <v>942</v>
      </c>
      <c r="C285" s="138">
        <v>436709.88</v>
      </c>
      <c r="D285" s="138">
        <v>0</v>
      </c>
      <c r="E285" s="138">
        <v>0</v>
      </c>
      <c r="F285" s="138">
        <v>436709.88</v>
      </c>
    </row>
    <row r="286" spans="1:6" x14ac:dyDescent="0.25">
      <c r="A286" s="26" t="s">
        <v>943</v>
      </c>
      <c r="B286" s="26" t="s">
        <v>942</v>
      </c>
      <c r="C286" s="138">
        <v>436709.88</v>
      </c>
      <c r="D286" s="138">
        <v>0</v>
      </c>
      <c r="E286" s="138">
        <v>0</v>
      </c>
      <c r="F286" s="138">
        <v>436709.88</v>
      </c>
    </row>
    <row r="287" spans="1:6" x14ac:dyDescent="0.25">
      <c r="A287" s="26" t="s">
        <v>944</v>
      </c>
      <c r="B287" s="26" t="s">
        <v>816</v>
      </c>
      <c r="C287" s="138">
        <v>1714610.05</v>
      </c>
      <c r="D287" s="138">
        <v>300284.33</v>
      </c>
      <c r="E287" s="138">
        <v>40959.47</v>
      </c>
      <c r="F287" s="138">
        <v>1973934.91</v>
      </c>
    </row>
    <row r="288" spans="1:6" x14ac:dyDescent="0.25">
      <c r="A288" s="26" t="s">
        <v>945</v>
      </c>
      <c r="B288" s="26" t="s">
        <v>946</v>
      </c>
      <c r="C288" s="138">
        <v>17353.28</v>
      </c>
      <c r="D288" s="138">
        <v>33492.699999999997</v>
      </c>
      <c r="E288" s="138">
        <v>40959.47</v>
      </c>
      <c r="F288" s="138">
        <v>9886.51</v>
      </c>
    </row>
    <row r="289" spans="1:6" x14ac:dyDescent="0.25">
      <c r="A289" s="26" t="s">
        <v>947</v>
      </c>
      <c r="B289" s="26" t="s">
        <v>948</v>
      </c>
      <c r="C289" s="138">
        <v>1689185.86</v>
      </c>
      <c r="D289" s="138">
        <v>124185.42</v>
      </c>
      <c r="E289" s="138">
        <v>0</v>
      </c>
      <c r="F289" s="138">
        <v>1813371.28</v>
      </c>
    </row>
    <row r="290" spans="1:6" x14ac:dyDescent="0.25">
      <c r="A290" s="26" t="s">
        <v>949</v>
      </c>
      <c r="B290" s="26" t="s">
        <v>950</v>
      </c>
      <c r="C290" s="138">
        <v>8070.91</v>
      </c>
      <c r="D290" s="138">
        <v>0</v>
      </c>
      <c r="E290" s="138">
        <v>0</v>
      </c>
      <c r="F290" s="138">
        <v>8070.91</v>
      </c>
    </row>
    <row r="291" spans="1:6" x14ac:dyDescent="0.25">
      <c r="A291" s="26" t="s">
        <v>5528</v>
      </c>
      <c r="B291" s="26" t="s">
        <v>5529</v>
      </c>
      <c r="C291" s="138">
        <v>0</v>
      </c>
      <c r="D291" s="138">
        <v>142606.21</v>
      </c>
      <c r="E291" s="138">
        <v>0</v>
      </c>
      <c r="F291" s="138">
        <v>142606.21</v>
      </c>
    </row>
    <row r="292" spans="1:6" x14ac:dyDescent="0.25">
      <c r="A292" s="26" t="s">
        <v>951</v>
      </c>
      <c r="B292" s="26" t="s">
        <v>952</v>
      </c>
      <c r="C292" s="138">
        <v>6537421.8899999997</v>
      </c>
      <c r="D292" s="138">
        <v>384168.97</v>
      </c>
      <c r="E292" s="138">
        <v>768337.94</v>
      </c>
      <c r="F292" s="138">
        <v>6153252.9199999999</v>
      </c>
    </row>
    <row r="293" spans="1:6" x14ac:dyDescent="0.25">
      <c r="A293" s="26" t="s">
        <v>973</v>
      </c>
      <c r="B293" s="26" t="s">
        <v>974</v>
      </c>
      <c r="C293" s="138">
        <v>6537421.8899999997</v>
      </c>
      <c r="D293" s="138">
        <v>384168.97</v>
      </c>
      <c r="E293" s="138">
        <v>768337.94</v>
      </c>
      <c r="F293" s="138">
        <v>6153252.9199999999</v>
      </c>
    </row>
    <row r="294" spans="1:6" x14ac:dyDescent="0.25">
      <c r="A294" s="26" t="s">
        <v>975</v>
      </c>
      <c r="B294" s="26" t="s">
        <v>976</v>
      </c>
      <c r="C294" s="138">
        <v>6537421.8899999997</v>
      </c>
      <c r="D294" s="138">
        <v>384168.97</v>
      </c>
      <c r="E294" s="138">
        <v>768337.94</v>
      </c>
      <c r="F294" s="138">
        <v>6153252.9199999999</v>
      </c>
    </row>
    <row r="295" spans="1:6" x14ac:dyDescent="0.25">
      <c r="A295" s="26" t="s">
        <v>978</v>
      </c>
      <c r="B295" s="26" t="s">
        <v>979</v>
      </c>
      <c r="C295" s="138">
        <v>36040.559999999998</v>
      </c>
      <c r="D295" s="138">
        <v>0</v>
      </c>
      <c r="E295" s="138">
        <v>0</v>
      </c>
      <c r="F295" s="138">
        <v>36040.559999999998</v>
      </c>
    </row>
    <row r="296" spans="1:6" x14ac:dyDescent="0.25">
      <c r="A296" s="26" t="s">
        <v>980</v>
      </c>
      <c r="B296" s="26" t="s">
        <v>981</v>
      </c>
      <c r="C296" s="138">
        <v>924836.71</v>
      </c>
      <c r="D296" s="138">
        <v>0</v>
      </c>
      <c r="E296" s="138">
        <v>0</v>
      </c>
      <c r="F296" s="138">
        <v>924836.71</v>
      </c>
    </row>
    <row r="297" spans="1:6" x14ac:dyDescent="0.25">
      <c r="A297" s="26" t="s">
        <v>982</v>
      </c>
      <c r="B297" s="26" t="s">
        <v>983</v>
      </c>
      <c r="C297" s="138">
        <v>164823.87</v>
      </c>
      <c r="D297" s="138">
        <v>0</v>
      </c>
      <c r="E297" s="138">
        <v>0</v>
      </c>
      <c r="F297" s="138">
        <v>164823.87</v>
      </c>
    </row>
    <row r="298" spans="1:6" x14ac:dyDescent="0.25">
      <c r="A298" s="26" t="s">
        <v>984</v>
      </c>
      <c r="B298" s="26" t="s">
        <v>985</v>
      </c>
      <c r="C298" s="138">
        <v>727166.48</v>
      </c>
      <c r="D298" s="138">
        <v>0</v>
      </c>
      <c r="E298" s="138">
        <v>0</v>
      </c>
      <c r="F298" s="138">
        <v>727166.48</v>
      </c>
    </row>
    <row r="299" spans="1:6" x14ac:dyDescent="0.25">
      <c r="A299" s="26" t="s">
        <v>986</v>
      </c>
      <c r="B299" s="26" t="s">
        <v>987</v>
      </c>
      <c r="C299" s="138">
        <v>966135.88</v>
      </c>
      <c r="D299" s="138">
        <v>0</v>
      </c>
      <c r="E299" s="138">
        <v>0</v>
      </c>
      <c r="F299" s="138">
        <v>966135.88</v>
      </c>
    </row>
    <row r="300" spans="1:6" x14ac:dyDescent="0.25">
      <c r="A300" s="26" t="s">
        <v>988</v>
      </c>
      <c r="B300" s="26" t="s">
        <v>989</v>
      </c>
      <c r="C300" s="138">
        <v>92506.72</v>
      </c>
      <c r="D300" s="138">
        <v>0</v>
      </c>
      <c r="E300" s="138">
        <v>0</v>
      </c>
      <c r="F300" s="138">
        <v>92506.72</v>
      </c>
    </row>
    <row r="301" spans="1:6" x14ac:dyDescent="0.25">
      <c r="A301" s="26" t="s">
        <v>990</v>
      </c>
      <c r="B301" s="26" t="s">
        <v>991</v>
      </c>
      <c r="C301" s="138">
        <v>529929.93000000005</v>
      </c>
      <c r="D301" s="138">
        <v>0</v>
      </c>
      <c r="E301" s="138">
        <v>0</v>
      </c>
      <c r="F301" s="138">
        <v>529929.93000000005</v>
      </c>
    </row>
    <row r="302" spans="1:6" x14ac:dyDescent="0.25">
      <c r="A302" s="26" t="s">
        <v>992</v>
      </c>
      <c r="B302" s="26" t="s">
        <v>993</v>
      </c>
      <c r="C302" s="138">
        <v>1093443.02</v>
      </c>
      <c r="D302" s="138">
        <v>0</v>
      </c>
      <c r="E302" s="138">
        <v>0</v>
      </c>
      <c r="F302" s="138">
        <v>1093443.02</v>
      </c>
    </row>
    <row r="303" spans="1:6" x14ac:dyDescent="0.25">
      <c r="A303" s="26" t="s">
        <v>994</v>
      </c>
      <c r="B303" s="26" t="s">
        <v>995</v>
      </c>
      <c r="C303" s="138">
        <v>1043326.13</v>
      </c>
      <c r="D303" s="138">
        <v>0</v>
      </c>
      <c r="E303" s="138">
        <v>0</v>
      </c>
      <c r="F303" s="138">
        <v>1043326.13</v>
      </c>
    </row>
    <row r="304" spans="1:6" x14ac:dyDescent="0.25">
      <c r="A304" s="26" t="s">
        <v>1008</v>
      </c>
      <c r="B304" s="26" t="s">
        <v>1009</v>
      </c>
      <c r="C304" s="138">
        <v>384168.97</v>
      </c>
      <c r="D304" s="138">
        <v>384168.97</v>
      </c>
      <c r="E304" s="138">
        <v>768337.94</v>
      </c>
      <c r="F304" s="138">
        <v>0</v>
      </c>
    </row>
    <row r="305" spans="1:6" x14ac:dyDescent="0.25">
      <c r="A305" s="26" t="s">
        <v>1016</v>
      </c>
      <c r="B305" s="26" t="s">
        <v>1017</v>
      </c>
      <c r="C305" s="138">
        <v>575043.62</v>
      </c>
      <c r="D305" s="138">
        <v>0</v>
      </c>
      <c r="E305" s="138">
        <v>0</v>
      </c>
      <c r="F305" s="138">
        <v>575043.62</v>
      </c>
    </row>
    <row r="306" spans="1:6" x14ac:dyDescent="0.25">
      <c r="A306" s="26" t="s">
        <v>1114</v>
      </c>
      <c r="B306" s="26" t="s">
        <v>1115</v>
      </c>
      <c r="C306" s="138">
        <v>-9157879.4700000007</v>
      </c>
      <c r="D306" s="138">
        <v>0</v>
      </c>
      <c r="E306" s="138">
        <v>459181.19</v>
      </c>
      <c r="F306" s="138">
        <v>-9617060.6600000001</v>
      </c>
    </row>
    <row r="307" spans="1:6" x14ac:dyDescent="0.25">
      <c r="A307" s="26" t="s">
        <v>1116</v>
      </c>
      <c r="B307" s="26" t="s">
        <v>1117</v>
      </c>
      <c r="C307" s="138">
        <v>-9157879.4700000007</v>
      </c>
      <c r="D307" s="138">
        <v>0</v>
      </c>
      <c r="E307" s="138">
        <v>459181.19</v>
      </c>
      <c r="F307" s="138">
        <v>-9617060.6600000001</v>
      </c>
    </row>
    <row r="308" spans="1:6" x14ac:dyDescent="0.25">
      <c r="A308" s="26" t="s">
        <v>1118</v>
      </c>
      <c r="B308" s="26" t="s">
        <v>1117</v>
      </c>
      <c r="C308" s="138">
        <v>-9157879.4700000007</v>
      </c>
      <c r="D308" s="138">
        <v>0</v>
      </c>
      <c r="E308" s="138">
        <v>459181.19</v>
      </c>
      <c r="F308" s="138">
        <v>-9617060.6600000001</v>
      </c>
    </row>
    <row r="309" spans="1:6" x14ac:dyDescent="0.25">
      <c r="A309" s="26" t="s">
        <v>1119</v>
      </c>
      <c r="B309" s="26" t="s">
        <v>1120</v>
      </c>
      <c r="C309" s="138">
        <v>-9157879.4700000007</v>
      </c>
      <c r="D309" s="138">
        <v>0</v>
      </c>
      <c r="E309" s="138">
        <v>459181.19</v>
      </c>
      <c r="F309" s="138">
        <v>-9617060.6600000001</v>
      </c>
    </row>
    <row r="310" spans="1:6" x14ac:dyDescent="0.25">
      <c r="A310" s="26" t="s">
        <v>1166</v>
      </c>
      <c r="B310" s="26" t="s">
        <v>1167</v>
      </c>
      <c r="C310" s="138">
        <v>27000647726.799999</v>
      </c>
      <c r="D310" s="138">
        <v>8038100952.8400002</v>
      </c>
      <c r="E310" s="138">
        <v>9168169056.6800003</v>
      </c>
      <c r="F310" s="138">
        <v>25870579622.959999</v>
      </c>
    </row>
    <row r="311" spans="1:6" x14ac:dyDescent="0.25">
      <c r="A311" s="26" t="s">
        <v>1168</v>
      </c>
      <c r="B311" s="26" t="s">
        <v>1169</v>
      </c>
      <c r="C311" s="138">
        <v>145223619.13999999</v>
      </c>
      <c r="D311" s="138">
        <v>4984446222.71</v>
      </c>
      <c r="E311" s="138">
        <v>4985271635.9300003</v>
      </c>
      <c r="F311" s="138">
        <v>144398205.91999999</v>
      </c>
    </row>
    <row r="312" spans="1:6" x14ac:dyDescent="0.25">
      <c r="A312" s="26" t="s">
        <v>1178</v>
      </c>
      <c r="B312" s="26" t="s">
        <v>1179</v>
      </c>
      <c r="C312" s="138">
        <v>145223619.13999999</v>
      </c>
      <c r="D312" s="138">
        <v>4984446222.71</v>
      </c>
      <c r="E312" s="138">
        <v>4985271635.9300003</v>
      </c>
      <c r="F312" s="138">
        <v>144398205.91999999</v>
      </c>
    </row>
    <row r="313" spans="1:6" x14ac:dyDescent="0.25">
      <c r="A313" s="26" t="s">
        <v>1196</v>
      </c>
      <c r="B313" s="26" t="s">
        <v>1197</v>
      </c>
      <c r="C313" s="138">
        <v>145223619.13999999</v>
      </c>
      <c r="D313" s="138">
        <v>4984446222.71</v>
      </c>
      <c r="E313" s="138">
        <v>4985271635.9300003</v>
      </c>
      <c r="F313" s="138">
        <v>144398205.91999999</v>
      </c>
    </row>
    <row r="314" spans="1:6" x14ac:dyDescent="0.25">
      <c r="A314" s="26" t="s">
        <v>1202</v>
      </c>
      <c r="B314" s="26" t="s">
        <v>1203</v>
      </c>
      <c r="C314" s="138">
        <v>39176325.609999999</v>
      </c>
      <c r="D314" s="138">
        <v>1754405402.0899999</v>
      </c>
      <c r="E314" s="138">
        <v>1779147413.1700001</v>
      </c>
      <c r="F314" s="138">
        <v>14434314.529999999</v>
      </c>
    </row>
    <row r="315" spans="1:6" x14ac:dyDescent="0.25">
      <c r="A315" s="26" t="s">
        <v>1208</v>
      </c>
      <c r="B315" s="26" t="s">
        <v>1209</v>
      </c>
      <c r="C315" s="138">
        <v>0</v>
      </c>
      <c r="D315" s="138">
        <v>48212062.159999996</v>
      </c>
      <c r="E315" s="138">
        <v>48212062.159999996</v>
      </c>
      <c r="F315" s="138">
        <v>0</v>
      </c>
    </row>
    <row r="316" spans="1:6" x14ac:dyDescent="0.25">
      <c r="A316" s="26" t="s">
        <v>1210</v>
      </c>
      <c r="B316" s="26" t="s">
        <v>1211</v>
      </c>
      <c r="C316" s="138">
        <v>5014.96</v>
      </c>
      <c r="D316" s="138">
        <v>1701567580.79</v>
      </c>
      <c r="E316" s="138">
        <v>1701567595.75</v>
      </c>
      <c r="F316" s="138">
        <v>5000</v>
      </c>
    </row>
    <row r="317" spans="1:6" x14ac:dyDescent="0.25">
      <c r="A317" s="26" t="s">
        <v>1214</v>
      </c>
      <c r="B317" s="26" t="s">
        <v>1215</v>
      </c>
      <c r="C317" s="138">
        <v>5002.8999999999996</v>
      </c>
      <c r="D317" s="138">
        <v>8747570.5899999999</v>
      </c>
      <c r="E317" s="138">
        <v>8747500</v>
      </c>
      <c r="F317" s="138">
        <v>5073.49</v>
      </c>
    </row>
    <row r="318" spans="1:6" x14ac:dyDescent="0.25">
      <c r="A318" s="26" t="s">
        <v>1216</v>
      </c>
      <c r="B318" s="26" t="s">
        <v>1217</v>
      </c>
      <c r="C318" s="138">
        <v>5000.0200000000004</v>
      </c>
      <c r="D318" s="138">
        <v>0</v>
      </c>
      <c r="E318" s="138">
        <v>0</v>
      </c>
      <c r="F318" s="138">
        <v>5000.0200000000004</v>
      </c>
    </row>
    <row r="319" spans="1:6" x14ac:dyDescent="0.25">
      <c r="A319" s="26" t="s">
        <v>1218</v>
      </c>
      <c r="B319" s="26" t="s">
        <v>1219</v>
      </c>
      <c r="C319" s="138">
        <v>4993.04</v>
      </c>
      <c r="D319" s="138">
        <v>1126619.8700000001</v>
      </c>
      <c r="E319" s="138">
        <v>1126612.9099999999</v>
      </c>
      <c r="F319" s="138">
        <v>5000</v>
      </c>
    </row>
    <row r="320" spans="1:6" x14ac:dyDescent="0.25">
      <c r="A320" s="26" t="s">
        <v>1220</v>
      </c>
      <c r="B320" s="26" t="s">
        <v>1221</v>
      </c>
      <c r="C320" s="138">
        <v>5080.99</v>
      </c>
      <c r="D320" s="138">
        <v>11353162.359999999</v>
      </c>
      <c r="E320" s="138">
        <v>11358243.35</v>
      </c>
      <c r="F320" s="138">
        <v>0</v>
      </c>
    </row>
    <row r="321" spans="1:6" x14ac:dyDescent="0.25">
      <c r="A321" s="26" t="s">
        <v>1222</v>
      </c>
      <c r="B321" s="26" t="s">
        <v>1223</v>
      </c>
      <c r="C321" s="138">
        <v>5000</v>
      </c>
      <c r="D321" s="138">
        <v>114012641.15000001</v>
      </c>
      <c r="E321" s="138">
        <v>114012641.15000001</v>
      </c>
      <c r="F321" s="138">
        <v>5000</v>
      </c>
    </row>
    <row r="322" spans="1:6" x14ac:dyDescent="0.25">
      <c r="A322" s="26" t="s">
        <v>1224</v>
      </c>
      <c r="B322" s="26" t="s">
        <v>1225</v>
      </c>
      <c r="C322" s="138">
        <v>5000</v>
      </c>
      <c r="D322" s="138">
        <v>0</v>
      </c>
      <c r="E322" s="138">
        <v>5000</v>
      </c>
      <c r="F322" s="138">
        <v>0</v>
      </c>
    </row>
    <row r="323" spans="1:6" x14ac:dyDescent="0.25">
      <c r="A323" s="26" t="s">
        <v>1226</v>
      </c>
      <c r="B323" s="26" t="s">
        <v>1227</v>
      </c>
      <c r="C323" s="138">
        <v>5000</v>
      </c>
      <c r="D323" s="138">
        <v>432451557.56999999</v>
      </c>
      <c r="E323" s="138">
        <v>432451557.56999999</v>
      </c>
      <c r="F323" s="138">
        <v>5000</v>
      </c>
    </row>
    <row r="324" spans="1:6" x14ac:dyDescent="0.25">
      <c r="A324" s="26" t="s">
        <v>1228</v>
      </c>
      <c r="B324" s="26" t="s">
        <v>1229</v>
      </c>
      <c r="C324" s="138">
        <v>5000</v>
      </c>
      <c r="D324" s="138">
        <v>135005034.43000001</v>
      </c>
      <c r="E324" s="138">
        <v>135005034.43000001</v>
      </c>
      <c r="F324" s="138">
        <v>5000</v>
      </c>
    </row>
    <row r="325" spans="1:6" x14ac:dyDescent="0.25">
      <c r="A325" s="26" t="s">
        <v>1230</v>
      </c>
      <c r="B325" s="26" t="s">
        <v>1231</v>
      </c>
      <c r="C325" s="138">
        <v>5040.88</v>
      </c>
      <c r="D325" s="138">
        <v>78411492.239999995</v>
      </c>
      <c r="E325" s="138">
        <v>78411452.689999998</v>
      </c>
      <c r="F325" s="138">
        <v>5080.43</v>
      </c>
    </row>
    <row r="326" spans="1:6" x14ac:dyDescent="0.25">
      <c r="A326" s="26" t="s">
        <v>1232</v>
      </c>
      <c r="B326" s="26" t="s">
        <v>1233</v>
      </c>
      <c r="C326" s="138">
        <v>5016.53</v>
      </c>
      <c r="D326" s="138">
        <v>144132479.74000001</v>
      </c>
      <c r="E326" s="138">
        <v>111409438.92</v>
      </c>
      <c r="F326" s="138">
        <v>32728057.350000001</v>
      </c>
    </row>
    <row r="327" spans="1:6" x14ac:dyDescent="0.25">
      <c r="A327" s="26" t="s">
        <v>1234</v>
      </c>
      <c r="B327" s="26" t="s">
        <v>1235</v>
      </c>
      <c r="C327" s="138">
        <v>5000</v>
      </c>
      <c r="D327" s="138">
        <v>0</v>
      </c>
      <c r="E327" s="138">
        <v>0</v>
      </c>
      <c r="F327" s="138">
        <v>5000</v>
      </c>
    </row>
    <row r="328" spans="1:6" x14ac:dyDescent="0.25">
      <c r="A328" s="26" t="s">
        <v>1238</v>
      </c>
      <c r="B328" s="26" t="s">
        <v>1239</v>
      </c>
      <c r="C328" s="138">
        <v>0</v>
      </c>
      <c r="D328" s="138">
        <v>410720.49</v>
      </c>
      <c r="E328" s="138">
        <v>410720.49</v>
      </c>
      <c r="F328" s="138">
        <v>0</v>
      </c>
    </row>
    <row r="329" spans="1:6" x14ac:dyDescent="0.25">
      <c r="A329" s="26" t="s">
        <v>1240</v>
      </c>
      <c r="B329" s="26" t="s">
        <v>1241</v>
      </c>
      <c r="C329" s="138">
        <v>27168944.210000001</v>
      </c>
      <c r="D329" s="138">
        <v>80754099.230000004</v>
      </c>
      <c r="E329" s="138">
        <v>55958563.340000004</v>
      </c>
      <c r="F329" s="138">
        <v>51964480.100000001</v>
      </c>
    </row>
    <row r="330" spans="1:6" x14ac:dyDescent="0.25">
      <c r="A330" s="26" t="s">
        <v>1248</v>
      </c>
      <c r="B330" s="26" t="s">
        <v>1249</v>
      </c>
      <c r="C330" s="138">
        <v>18625600</v>
      </c>
      <c r="D330" s="138">
        <v>92747800</v>
      </c>
      <c r="E330" s="138">
        <v>90528400</v>
      </c>
      <c r="F330" s="138">
        <v>20845000</v>
      </c>
    </row>
    <row r="331" spans="1:6" x14ac:dyDescent="0.25">
      <c r="A331" s="26" t="s">
        <v>1250</v>
      </c>
      <c r="B331" s="26" t="s">
        <v>1251</v>
      </c>
      <c r="C331" s="138">
        <v>1342800</v>
      </c>
      <c r="D331" s="138">
        <v>8747500</v>
      </c>
      <c r="E331" s="138">
        <v>8608400</v>
      </c>
      <c r="F331" s="138">
        <v>1481900</v>
      </c>
    </row>
    <row r="332" spans="1:6" x14ac:dyDescent="0.25">
      <c r="A332" s="26" t="s">
        <v>1256</v>
      </c>
      <c r="B332" s="26" t="s">
        <v>1257</v>
      </c>
      <c r="C332" s="138">
        <v>5451400</v>
      </c>
      <c r="D332" s="138">
        <v>5594800</v>
      </c>
      <c r="E332" s="138">
        <v>11046200</v>
      </c>
      <c r="F332" s="138">
        <v>0</v>
      </c>
    </row>
    <row r="333" spans="1:6" x14ac:dyDescent="0.25">
      <c r="A333" s="26" t="s">
        <v>1262</v>
      </c>
      <c r="B333" s="26" t="s">
        <v>1263</v>
      </c>
      <c r="C333" s="138">
        <v>0</v>
      </c>
      <c r="D333" s="138">
        <v>197338600</v>
      </c>
      <c r="E333" s="138">
        <v>197338600</v>
      </c>
      <c r="F333" s="138">
        <v>0</v>
      </c>
    </row>
    <row r="334" spans="1:6" x14ac:dyDescent="0.25">
      <c r="A334" s="26" t="s">
        <v>1265</v>
      </c>
      <c r="B334" s="26" t="s">
        <v>1266</v>
      </c>
      <c r="C334" s="138">
        <v>21971500</v>
      </c>
      <c r="D334" s="138">
        <v>69724000</v>
      </c>
      <c r="E334" s="138">
        <v>68796200</v>
      </c>
      <c r="F334" s="138">
        <v>22899300</v>
      </c>
    </row>
    <row r="335" spans="1:6" x14ac:dyDescent="0.25">
      <c r="A335" s="26" t="s">
        <v>1267</v>
      </c>
      <c r="B335" s="26" t="s">
        <v>1268</v>
      </c>
      <c r="C335" s="138">
        <v>31426900</v>
      </c>
      <c r="D335" s="138">
        <v>99703100</v>
      </c>
      <c r="E335" s="138">
        <v>131130000</v>
      </c>
      <c r="F335" s="138">
        <v>0</v>
      </c>
    </row>
    <row r="336" spans="1:6" x14ac:dyDescent="0.25">
      <c r="A336" s="26" t="s">
        <v>1325</v>
      </c>
      <c r="B336" s="26" t="s">
        <v>1326</v>
      </c>
      <c r="C336" s="138">
        <v>21255612159.16</v>
      </c>
      <c r="D336" s="138">
        <v>2506219563.9200001</v>
      </c>
      <c r="E336" s="138">
        <v>3673169400</v>
      </c>
      <c r="F336" s="138">
        <v>20088662323.080002</v>
      </c>
    </row>
    <row r="337" spans="1:6" x14ac:dyDescent="0.25">
      <c r="A337" s="26" t="s">
        <v>1327</v>
      </c>
      <c r="B337" s="26" t="s">
        <v>1328</v>
      </c>
      <c r="C337" s="138">
        <v>15520769725</v>
      </c>
      <c r="D337" s="138">
        <v>0</v>
      </c>
      <c r="E337" s="138">
        <v>0</v>
      </c>
      <c r="F337" s="138">
        <v>15520769725</v>
      </c>
    </row>
    <row r="338" spans="1:6" x14ac:dyDescent="0.25">
      <c r="A338" s="26" t="s">
        <v>1329</v>
      </c>
      <c r="B338" s="26" t="s">
        <v>1328</v>
      </c>
      <c r="C338" s="138">
        <v>15520769725</v>
      </c>
      <c r="D338" s="138">
        <v>0</v>
      </c>
      <c r="E338" s="138">
        <v>0</v>
      </c>
      <c r="F338" s="138">
        <v>15520769725</v>
      </c>
    </row>
    <row r="339" spans="1:6" x14ac:dyDescent="0.25">
      <c r="A339" s="26" t="s">
        <v>1330</v>
      </c>
      <c r="B339" s="26" t="s">
        <v>1328</v>
      </c>
      <c r="C339" s="138">
        <v>15520769725</v>
      </c>
      <c r="D339" s="138">
        <v>0</v>
      </c>
      <c r="E339" s="138">
        <v>0</v>
      </c>
      <c r="F339" s="138">
        <v>15520769725</v>
      </c>
    </row>
    <row r="340" spans="1:6" x14ac:dyDescent="0.25">
      <c r="A340" s="26" t="s">
        <v>1335</v>
      </c>
      <c r="B340" s="26" t="s">
        <v>1336</v>
      </c>
      <c r="C340" s="138">
        <v>1265923106.7</v>
      </c>
      <c r="D340" s="138">
        <v>0</v>
      </c>
      <c r="E340" s="138">
        <v>0</v>
      </c>
      <c r="F340" s="138">
        <v>1265923106.7</v>
      </c>
    </row>
    <row r="341" spans="1:6" x14ac:dyDescent="0.25">
      <c r="A341" s="26" t="s">
        <v>1337</v>
      </c>
      <c r="B341" s="26" t="s">
        <v>1336</v>
      </c>
      <c r="C341" s="138">
        <v>1265923106.7</v>
      </c>
      <c r="D341" s="138">
        <v>0</v>
      </c>
      <c r="E341" s="138">
        <v>0</v>
      </c>
      <c r="F341" s="138">
        <v>1265923106.7</v>
      </c>
    </row>
    <row r="342" spans="1:6" x14ac:dyDescent="0.25">
      <c r="A342" s="26" t="s">
        <v>1338</v>
      </c>
      <c r="B342" s="26" t="s">
        <v>1339</v>
      </c>
      <c r="C342" s="138">
        <v>1265923106.7</v>
      </c>
      <c r="D342" s="138">
        <v>0</v>
      </c>
      <c r="E342" s="138">
        <v>0</v>
      </c>
      <c r="F342" s="138">
        <v>1265923106.7</v>
      </c>
    </row>
    <row r="343" spans="1:6" x14ac:dyDescent="0.25">
      <c r="A343" s="26" t="s">
        <v>1360</v>
      </c>
      <c r="B343" s="26" t="s">
        <v>1361</v>
      </c>
      <c r="C343" s="138">
        <v>4434102996.3999996</v>
      </c>
      <c r="D343" s="138">
        <v>2504800633.77</v>
      </c>
      <c r="E343" s="138">
        <v>3647203822.6100001</v>
      </c>
      <c r="F343" s="138">
        <v>3291699807.5599999</v>
      </c>
    </row>
    <row r="344" spans="1:6" x14ac:dyDescent="0.25">
      <c r="A344" s="26" t="s">
        <v>1362</v>
      </c>
      <c r="B344" s="26" t="s">
        <v>1363</v>
      </c>
      <c r="C344" s="138">
        <v>31803066.34</v>
      </c>
      <c r="D344" s="138">
        <v>11737350.529999999</v>
      </c>
      <c r="E344" s="138">
        <v>28928071.190000001</v>
      </c>
      <c r="F344" s="138">
        <v>14612345.68</v>
      </c>
    </row>
    <row r="345" spans="1:6" x14ac:dyDescent="0.25">
      <c r="A345" s="26" t="s">
        <v>1364</v>
      </c>
      <c r="B345" s="26" t="s">
        <v>1363</v>
      </c>
      <c r="C345" s="138">
        <v>31803066.34</v>
      </c>
      <c r="D345" s="138">
        <v>11737350.529999999</v>
      </c>
      <c r="E345" s="138">
        <v>28928071.190000001</v>
      </c>
      <c r="F345" s="138">
        <v>14612345.68</v>
      </c>
    </row>
    <row r="346" spans="1:6" x14ac:dyDescent="0.25">
      <c r="A346" s="26" t="s">
        <v>1365</v>
      </c>
      <c r="B346" s="26" t="s">
        <v>1366</v>
      </c>
      <c r="C346" s="138">
        <v>891264385.58000004</v>
      </c>
      <c r="D346" s="138">
        <v>707363273.27999997</v>
      </c>
      <c r="E346" s="138">
        <v>1049142531.89</v>
      </c>
      <c r="F346" s="138">
        <v>549485126.97000003</v>
      </c>
    </row>
    <row r="347" spans="1:6" x14ac:dyDescent="0.25">
      <c r="A347" s="26" t="s">
        <v>1367</v>
      </c>
      <c r="B347" s="26" t="s">
        <v>1368</v>
      </c>
      <c r="C347" s="138">
        <v>64312717.329999998</v>
      </c>
      <c r="D347" s="138">
        <v>17810072.309999999</v>
      </c>
      <c r="E347" s="138">
        <v>9888958.2200000007</v>
      </c>
      <c r="F347" s="138">
        <v>72233831.420000002</v>
      </c>
    </row>
    <row r="348" spans="1:6" x14ac:dyDescent="0.25">
      <c r="A348" s="26" t="s">
        <v>1369</v>
      </c>
      <c r="B348" s="26" t="s">
        <v>1370</v>
      </c>
      <c r="C348" s="138">
        <v>358356673.32999998</v>
      </c>
      <c r="D348" s="138">
        <v>328329958.02999997</v>
      </c>
      <c r="E348" s="138">
        <v>433957396.11000001</v>
      </c>
      <c r="F348" s="138">
        <v>252729235.25</v>
      </c>
    </row>
    <row r="349" spans="1:6" x14ac:dyDescent="0.25">
      <c r="A349" s="26" t="s">
        <v>1371</v>
      </c>
      <c r="B349" s="26" t="s">
        <v>1372</v>
      </c>
      <c r="C349" s="138">
        <v>277882536.73000002</v>
      </c>
      <c r="D349" s="138">
        <v>322960713.48000002</v>
      </c>
      <c r="E349" s="138">
        <v>424377634.93000001</v>
      </c>
      <c r="F349" s="138">
        <v>176465615.28</v>
      </c>
    </row>
    <row r="350" spans="1:6" x14ac:dyDescent="0.25">
      <c r="A350" s="26" t="s">
        <v>1373</v>
      </c>
      <c r="B350" s="26" t="s">
        <v>1374</v>
      </c>
      <c r="C350" s="138">
        <v>15700875.85</v>
      </c>
      <c r="D350" s="138">
        <v>809739.66</v>
      </c>
      <c r="E350" s="138">
        <v>14315168.949999999</v>
      </c>
      <c r="F350" s="138">
        <v>2195446.56</v>
      </c>
    </row>
    <row r="351" spans="1:6" x14ac:dyDescent="0.25">
      <c r="A351" s="26" t="s">
        <v>1375</v>
      </c>
      <c r="B351" s="26" t="s">
        <v>1376</v>
      </c>
      <c r="C351" s="138">
        <v>175011582.34</v>
      </c>
      <c r="D351" s="138">
        <v>37452789.799999997</v>
      </c>
      <c r="E351" s="138">
        <v>166603373.68000001</v>
      </c>
      <c r="F351" s="138">
        <v>45860998.460000001</v>
      </c>
    </row>
    <row r="352" spans="1:6" x14ac:dyDescent="0.25">
      <c r="A352" s="26" t="s">
        <v>1381</v>
      </c>
      <c r="B352" s="26" t="s">
        <v>1382</v>
      </c>
      <c r="C352" s="138">
        <v>355606587.27999997</v>
      </c>
      <c r="D352" s="138">
        <v>614752815.11000001</v>
      </c>
      <c r="E352" s="138">
        <v>416643873.00999999</v>
      </c>
      <c r="F352" s="138">
        <v>553715529.38</v>
      </c>
    </row>
    <row r="353" spans="1:6" x14ac:dyDescent="0.25">
      <c r="A353" s="26" t="s">
        <v>1383</v>
      </c>
      <c r="B353" s="26" t="s">
        <v>1384</v>
      </c>
      <c r="C353" s="138">
        <v>355606587.27999997</v>
      </c>
      <c r="D353" s="138">
        <v>614752815.11000001</v>
      </c>
      <c r="E353" s="138">
        <v>416643873.00999999</v>
      </c>
      <c r="F353" s="138">
        <v>553715529.38</v>
      </c>
    </row>
    <row r="354" spans="1:6" x14ac:dyDescent="0.25">
      <c r="A354" s="26" t="s">
        <v>1385</v>
      </c>
      <c r="B354" s="26" t="s">
        <v>1386</v>
      </c>
      <c r="C354" s="138">
        <v>3153660051.1599998</v>
      </c>
      <c r="D354" s="138">
        <v>1170947194.8499999</v>
      </c>
      <c r="E354" s="138">
        <v>2152489346.52</v>
      </c>
      <c r="F354" s="138">
        <v>2172117899.4899998</v>
      </c>
    </row>
    <row r="355" spans="1:6" x14ac:dyDescent="0.25">
      <c r="A355" s="26" t="s">
        <v>1387</v>
      </c>
      <c r="B355" s="26" t="s">
        <v>1388</v>
      </c>
      <c r="C355" s="138">
        <v>131851430.20999999</v>
      </c>
      <c r="D355" s="138">
        <v>152445379.47999999</v>
      </c>
      <c r="E355" s="138">
        <v>152930500.38999999</v>
      </c>
      <c r="F355" s="138">
        <v>131366309.3</v>
      </c>
    </row>
    <row r="356" spans="1:6" x14ac:dyDescent="0.25">
      <c r="A356" s="26" t="s">
        <v>1389</v>
      </c>
      <c r="B356" s="26" t="s">
        <v>1390</v>
      </c>
      <c r="C356" s="138">
        <v>2461879948.7199998</v>
      </c>
      <c r="D356" s="138">
        <v>408379302.22000003</v>
      </c>
      <c r="E356" s="138">
        <v>1578697800.03</v>
      </c>
      <c r="F356" s="138">
        <v>1291561450.9100001</v>
      </c>
    </row>
    <row r="357" spans="1:6" x14ac:dyDescent="0.25">
      <c r="A357" s="26" t="s">
        <v>1391</v>
      </c>
      <c r="B357" s="26" t="s">
        <v>1392</v>
      </c>
      <c r="C357" s="138">
        <v>543309670.94000006</v>
      </c>
      <c r="D357" s="138">
        <v>610122513.14999998</v>
      </c>
      <c r="E357" s="138">
        <v>420861046.10000002</v>
      </c>
      <c r="F357" s="138">
        <v>732571137.99000001</v>
      </c>
    </row>
    <row r="358" spans="1:6" x14ac:dyDescent="0.25">
      <c r="A358" s="26" t="s">
        <v>1393</v>
      </c>
      <c r="B358" s="26" t="s">
        <v>1394</v>
      </c>
      <c r="C358" s="138">
        <v>16619001.289999999</v>
      </c>
      <c r="D358" s="138">
        <v>0</v>
      </c>
      <c r="E358" s="138">
        <v>0</v>
      </c>
      <c r="F358" s="138">
        <v>16619001.289999999</v>
      </c>
    </row>
    <row r="359" spans="1:6" x14ac:dyDescent="0.25">
      <c r="A359" s="26" t="s">
        <v>1398</v>
      </c>
      <c r="B359" s="26" t="s">
        <v>1399</v>
      </c>
      <c r="C359" s="138">
        <v>1768906.04</v>
      </c>
      <c r="D359" s="138">
        <v>0</v>
      </c>
      <c r="E359" s="138">
        <v>0</v>
      </c>
      <c r="F359" s="138">
        <v>1768906.04</v>
      </c>
    </row>
    <row r="360" spans="1:6" x14ac:dyDescent="0.25">
      <c r="A360" s="26" t="s">
        <v>1400</v>
      </c>
      <c r="B360" s="26" t="s">
        <v>1399</v>
      </c>
      <c r="C360" s="138">
        <v>1768906.04</v>
      </c>
      <c r="D360" s="138">
        <v>0</v>
      </c>
      <c r="E360" s="138">
        <v>0</v>
      </c>
      <c r="F360" s="138">
        <v>1768906.04</v>
      </c>
    </row>
    <row r="361" spans="1:6" x14ac:dyDescent="0.25">
      <c r="A361" s="26" t="s">
        <v>1404</v>
      </c>
      <c r="B361" s="26" t="s">
        <v>1405</v>
      </c>
      <c r="C361" s="138">
        <v>34816331.060000002</v>
      </c>
      <c r="D361" s="138">
        <v>1418930.15</v>
      </c>
      <c r="E361" s="138">
        <v>25965577.390000001</v>
      </c>
      <c r="F361" s="138">
        <v>10269683.82</v>
      </c>
    </row>
    <row r="362" spans="1:6" x14ac:dyDescent="0.25">
      <c r="A362" s="26" t="s">
        <v>1411</v>
      </c>
      <c r="B362" s="26" t="s">
        <v>1366</v>
      </c>
      <c r="C362" s="138">
        <v>34816331.060000002</v>
      </c>
      <c r="D362" s="138">
        <v>943930.15</v>
      </c>
      <c r="E362" s="138">
        <v>25490577.390000001</v>
      </c>
      <c r="F362" s="138">
        <v>10269683.82</v>
      </c>
    </row>
    <row r="363" spans="1:6" x14ac:dyDescent="0.25">
      <c r="A363" s="26" t="s">
        <v>1412</v>
      </c>
      <c r="B363" s="26" t="s">
        <v>1413</v>
      </c>
      <c r="C363" s="138">
        <v>34816331.060000002</v>
      </c>
      <c r="D363" s="138">
        <v>943930.15</v>
      </c>
      <c r="E363" s="138">
        <v>25490577.390000001</v>
      </c>
      <c r="F363" s="138">
        <v>10269683.82</v>
      </c>
    </row>
    <row r="364" spans="1:6" x14ac:dyDescent="0.25">
      <c r="A364" s="26" t="s">
        <v>1432</v>
      </c>
      <c r="B364" s="26" t="s">
        <v>1396</v>
      </c>
      <c r="C364" s="138">
        <v>0</v>
      </c>
      <c r="D364" s="138">
        <v>475000</v>
      </c>
      <c r="E364" s="138">
        <v>475000</v>
      </c>
      <c r="F364" s="138">
        <v>0</v>
      </c>
    </row>
    <row r="365" spans="1:6" x14ac:dyDescent="0.25">
      <c r="A365" s="26" t="s">
        <v>5488</v>
      </c>
      <c r="B365" s="26" t="s">
        <v>5489</v>
      </c>
      <c r="C365" s="138">
        <v>0</v>
      </c>
      <c r="D365" s="138">
        <v>475000</v>
      </c>
      <c r="E365" s="138">
        <v>475000</v>
      </c>
      <c r="F365" s="138">
        <v>0</v>
      </c>
    </row>
    <row r="366" spans="1:6" x14ac:dyDescent="0.25">
      <c r="A366" s="26" t="s">
        <v>1459</v>
      </c>
      <c r="B366" s="26" t="s">
        <v>1460</v>
      </c>
      <c r="C366" s="138">
        <v>2536258791.75</v>
      </c>
      <c r="D366" s="138">
        <v>442055027.39999998</v>
      </c>
      <c r="E366" s="138">
        <v>111970407.31</v>
      </c>
      <c r="F366" s="138">
        <v>2866343411.8400002</v>
      </c>
    </row>
    <row r="367" spans="1:6" x14ac:dyDescent="0.25">
      <c r="A367" s="26" t="s">
        <v>1461</v>
      </c>
      <c r="B367" s="26" t="s">
        <v>1462</v>
      </c>
      <c r="C367" s="138">
        <v>248374333.78</v>
      </c>
      <c r="D367" s="138">
        <v>138677669.31999999</v>
      </c>
      <c r="E367" s="138">
        <v>35430699.509999998</v>
      </c>
      <c r="F367" s="138">
        <v>351621303.58999997</v>
      </c>
    </row>
    <row r="368" spans="1:6" x14ac:dyDescent="0.25">
      <c r="A368" s="26" t="s">
        <v>1463</v>
      </c>
      <c r="B368" s="26" t="s">
        <v>1464</v>
      </c>
      <c r="C368" s="138">
        <v>51200189.409999996</v>
      </c>
      <c r="D368" s="138">
        <v>17776962.170000002</v>
      </c>
      <c r="E368" s="138">
        <v>1581293.6</v>
      </c>
      <c r="F368" s="138">
        <v>67395857.980000004</v>
      </c>
    </row>
    <row r="369" spans="1:6" x14ac:dyDescent="0.25">
      <c r="A369" s="26" t="s">
        <v>1465</v>
      </c>
      <c r="B369" s="26" t="s">
        <v>1466</v>
      </c>
      <c r="C369" s="138">
        <v>51200189.409999996</v>
      </c>
      <c r="D369" s="138">
        <v>17776962.170000002</v>
      </c>
      <c r="E369" s="138">
        <v>1581293.6</v>
      </c>
      <c r="F369" s="138">
        <v>67395857.980000004</v>
      </c>
    </row>
    <row r="370" spans="1:6" x14ac:dyDescent="0.25">
      <c r="A370" s="26" t="s">
        <v>1467</v>
      </c>
      <c r="B370" s="26" t="s">
        <v>1468</v>
      </c>
      <c r="C370" s="138">
        <v>9029654.6799999997</v>
      </c>
      <c r="D370" s="138">
        <v>113746.5</v>
      </c>
      <c r="E370" s="138">
        <v>0</v>
      </c>
      <c r="F370" s="138">
        <v>9143401.1799999997</v>
      </c>
    </row>
    <row r="371" spans="1:6" x14ac:dyDescent="0.25">
      <c r="A371" s="26" t="s">
        <v>1469</v>
      </c>
      <c r="B371" s="26" t="s">
        <v>1468</v>
      </c>
      <c r="C371" s="138">
        <v>9029654.6799999997</v>
      </c>
      <c r="D371" s="138">
        <v>113746.5</v>
      </c>
      <c r="E371" s="138">
        <v>0</v>
      </c>
      <c r="F371" s="138">
        <v>9143401.1799999997</v>
      </c>
    </row>
    <row r="372" spans="1:6" x14ac:dyDescent="0.25">
      <c r="A372" s="26" t="s">
        <v>1470</v>
      </c>
      <c r="B372" s="26" t="s">
        <v>1471</v>
      </c>
      <c r="C372" s="138">
        <v>141577281.18000001</v>
      </c>
      <c r="D372" s="138">
        <v>118173316.20999999</v>
      </c>
      <c r="E372" s="138">
        <v>33819270.039999999</v>
      </c>
      <c r="F372" s="138">
        <v>225931327.34999999</v>
      </c>
    </row>
    <row r="373" spans="1:6" x14ac:dyDescent="0.25">
      <c r="A373" s="26" t="s">
        <v>1472</v>
      </c>
      <c r="B373" s="26" t="s">
        <v>1473</v>
      </c>
      <c r="C373" s="138">
        <v>141577281.18000001</v>
      </c>
      <c r="D373" s="138">
        <v>118173316.20999999</v>
      </c>
      <c r="E373" s="138">
        <v>33819270.039999999</v>
      </c>
      <c r="F373" s="138">
        <v>225931327.34999999</v>
      </c>
    </row>
    <row r="374" spans="1:6" x14ac:dyDescent="0.25">
      <c r="A374" s="26" t="s">
        <v>1474</v>
      </c>
      <c r="B374" s="26" t="s">
        <v>1475</v>
      </c>
      <c r="C374" s="138">
        <v>46567208.509999998</v>
      </c>
      <c r="D374" s="138">
        <v>2613644.44</v>
      </c>
      <c r="E374" s="138">
        <v>30135.87</v>
      </c>
      <c r="F374" s="138">
        <v>49150717.079999998</v>
      </c>
    </row>
    <row r="375" spans="1:6" x14ac:dyDescent="0.25">
      <c r="A375" s="26" t="s">
        <v>1476</v>
      </c>
      <c r="B375" s="26" t="s">
        <v>1477</v>
      </c>
      <c r="C375" s="138">
        <v>46567208.509999998</v>
      </c>
      <c r="D375" s="138">
        <v>2613644.44</v>
      </c>
      <c r="E375" s="138">
        <v>30135.87</v>
      </c>
      <c r="F375" s="138">
        <v>49150717.079999998</v>
      </c>
    </row>
    <row r="376" spans="1:6" x14ac:dyDescent="0.25">
      <c r="A376" s="26" t="s">
        <v>1478</v>
      </c>
      <c r="B376" s="26" t="s">
        <v>1479</v>
      </c>
      <c r="C376" s="138">
        <v>37633414.399999999</v>
      </c>
      <c r="D376" s="138">
        <v>124927391.3</v>
      </c>
      <c r="E376" s="138">
        <v>57545202.149999999</v>
      </c>
      <c r="F376" s="138">
        <v>105015603.55</v>
      </c>
    </row>
    <row r="377" spans="1:6" x14ac:dyDescent="0.25">
      <c r="A377" s="26" t="s">
        <v>1480</v>
      </c>
      <c r="B377" s="26" t="s">
        <v>1481</v>
      </c>
      <c r="C377" s="138">
        <v>9567813.2200000007</v>
      </c>
      <c r="D377" s="138">
        <v>431877.03</v>
      </c>
      <c r="E377" s="138">
        <v>133774.68</v>
      </c>
      <c r="F377" s="138">
        <v>9865915.5700000003</v>
      </c>
    </row>
    <row r="378" spans="1:6" x14ac:dyDescent="0.25">
      <c r="A378" s="26" t="s">
        <v>1482</v>
      </c>
      <c r="B378" s="26" t="s">
        <v>1481</v>
      </c>
      <c r="C378" s="138">
        <v>9567813.2200000007</v>
      </c>
      <c r="D378" s="138">
        <v>431877.03</v>
      </c>
      <c r="E378" s="138">
        <v>133774.68</v>
      </c>
      <c r="F378" s="138">
        <v>9865915.5700000003</v>
      </c>
    </row>
    <row r="379" spans="1:6" x14ac:dyDescent="0.25">
      <c r="A379" s="26" t="s">
        <v>1483</v>
      </c>
      <c r="B379" s="26" t="s">
        <v>1484</v>
      </c>
      <c r="C379" s="138">
        <v>6518686.9100000001</v>
      </c>
      <c r="D379" s="138">
        <v>0</v>
      </c>
      <c r="E379" s="138">
        <v>0</v>
      </c>
      <c r="F379" s="138">
        <v>6518686.9100000001</v>
      </c>
    </row>
    <row r="380" spans="1:6" x14ac:dyDescent="0.25">
      <c r="A380" s="26" t="s">
        <v>1485</v>
      </c>
      <c r="B380" s="26" t="s">
        <v>1484</v>
      </c>
      <c r="C380" s="138">
        <v>6518686.9100000001</v>
      </c>
      <c r="D380" s="138">
        <v>0</v>
      </c>
      <c r="E380" s="138">
        <v>0</v>
      </c>
      <c r="F380" s="138">
        <v>6518686.9100000001</v>
      </c>
    </row>
    <row r="381" spans="1:6" x14ac:dyDescent="0.25">
      <c r="A381" s="26" t="s">
        <v>1486</v>
      </c>
      <c r="B381" s="26" t="s">
        <v>1487</v>
      </c>
      <c r="C381" s="138">
        <v>5802772.9100000001</v>
      </c>
      <c r="D381" s="138">
        <v>60787265.240000002</v>
      </c>
      <c r="E381" s="138">
        <v>30113600</v>
      </c>
      <c r="F381" s="138">
        <v>36476438.149999999</v>
      </c>
    </row>
    <row r="382" spans="1:6" x14ac:dyDescent="0.25">
      <c r="A382" s="26" t="s">
        <v>1488</v>
      </c>
      <c r="B382" s="26" t="s">
        <v>1487</v>
      </c>
      <c r="C382" s="138">
        <v>5802772.9100000001</v>
      </c>
      <c r="D382" s="138">
        <v>60787265.240000002</v>
      </c>
      <c r="E382" s="138">
        <v>30113600</v>
      </c>
      <c r="F382" s="138">
        <v>36476438.149999999</v>
      </c>
    </row>
    <row r="383" spans="1:6" x14ac:dyDescent="0.25">
      <c r="A383" s="26" t="s">
        <v>1489</v>
      </c>
      <c r="B383" s="26" t="s">
        <v>1490</v>
      </c>
      <c r="C383" s="138">
        <v>15744141.359999999</v>
      </c>
      <c r="D383" s="138">
        <v>63708249.030000001</v>
      </c>
      <c r="E383" s="138">
        <v>27297827.469999999</v>
      </c>
      <c r="F383" s="138">
        <v>52154562.920000002</v>
      </c>
    </row>
    <row r="384" spans="1:6" x14ac:dyDescent="0.25">
      <c r="A384" s="26" t="s">
        <v>1491</v>
      </c>
      <c r="B384" s="26" t="s">
        <v>1490</v>
      </c>
      <c r="C384" s="138">
        <v>15744141.359999999</v>
      </c>
      <c r="D384" s="138">
        <v>63708249.030000001</v>
      </c>
      <c r="E384" s="138">
        <v>27297827.469999999</v>
      </c>
      <c r="F384" s="138">
        <v>52154562.920000002</v>
      </c>
    </row>
    <row r="385" spans="1:6" x14ac:dyDescent="0.25">
      <c r="A385" s="26" t="s">
        <v>1492</v>
      </c>
      <c r="B385" s="26" t="s">
        <v>1493</v>
      </c>
      <c r="C385" s="138">
        <v>78015769.519999996</v>
      </c>
      <c r="D385" s="138">
        <v>11696807.18</v>
      </c>
      <c r="E385" s="138">
        <v>445113.17</v>
      </c>
      <c r="F385" s="138">
        <v>89267463.530000001</v>
      </c>
    </row>
    <row r="386" spans="1:6" x14ac:dyDescent="0.25">
      <c r="A386" s="26" t="s">
        <v>1494</v>
      </c>
      <c r="B386" s="26" t="s">
        <v>1495</v>
      </c>
      <c r="C386" s="138">
        <v>73504737.299999997</v>
      </c>
      <c r="D386" s="138">
        <v>10094085.41</v>
      </c>
      <c r="E386" s="138">
        <v>0</v>
      </c>
      <c r="F386" s="138">
        <v>83598822.709999993</v>
      </c>
    </row>
    <row r="387" spans="1:6" x14ac:dyDescent="0.25">
      <c r="A387" s="26" t="s">
        <v>1496</v>
      </c>
      <c r="B387" s="26" t="s">
        <v>1495</v>
      </c>
      <c r="C387" s="138">
        <v>73504737.299999997</v>
      </c>
      <c r="D387" s="138">
        <v>10094085.41</v>
      </c>
      <c r="E387" s="138">
        <v>0</v>
      </c>
      <c r="F387" s="138">
        <v>83598822.709999993</v>
      </c>
    </row>
    <row r="388" spans="1:6" x14ac:dyDescent="0.25">
      <c r="A388" s="26" t="s">
        <v>1497</v>
      </c>
      <c r="B388" s="26" t="s">
        <v>1498</v>
      </c>
      <c r="C388" s="138">
        <v>4511032.22</v>
      </c>
      <c r="D388" s="138">
        <v>1602721.77</v>
      </c>
      <c r="E388" s="138">
        <v>445113.17</v>
      </c>
      <c r="F388" s="138">
        <v>5668640.8200000003</v>
      </c>
    </row>
    <row r="389" spans="1:6" x14ac:dyDescent="0.25">
      <c r="A389" s="26" t="s">
        <v>1499</v>
      </c>
      <c r="B389" s="26" t="s">
        <v>1498</v>
      </c>
      <c r="C389" s="138">
        <v>4511032.22</v>
      </c>
      <c r="D389" s="138">
        <v>1602721.77</v>
      </c>
      <c r="E389" s="138">
        <v>445113.17</v>
      </c>
      <c r="F389" s="138">
        <v>5668640.8200000003</v>
      </c>
    </row>
    <row r="390" spans="1:6" x14ac:dyDescent="0.25">
      <c r="A390" s="26" t="s">
        <v>1500</v>
      </c>
      <c r="B390" s="26" t="s">
        <v>1501</v>
      </c>
      <c r="C390" s="138">
        <v>1161582392.9200001</v>
      </c>
      <c r="D390" s="138">
        <v>126803464.8</v>
      </c>
      <c r="E390" s="138">
        <v>16178900.359999999</v>
      </c>
      <c r="F390" s="138">
        <v>1272206957.3599999</v>
      </c>
    </row>
    <row r="391" spans="1:6" x14ac:dyDescent="0.25">
      <c r="A391" s="26" t="s">
        <v>1502</v>
      </c>
      <c r="B391" s="26" t="s">
        <v>1503</v>
      </c>
      <c r="C391" s="138">
        <v>993150439.13999999</v>
      </c>
      <c r="D391" s="138">
        <v>124842062.70999999</v>
      </c>
      <c r="E391" s="138">
        <v>16178900.359999999</v>
      </c>
      <c r="F391" s="138">
        <v>1101813601.49</v>
      </c>
    </row>
    <row r="392" spans="1:6" x14ac:dyDescent="0.25">
      <c r="A392" s="26" t="s">
        <v>1504</v>
      </c>
      <c r="B392" s="26" t="s">
        <v>1501</v>
      </c>
      <c r="C392" s="138">
        <v>82236771.060000002</v>
      </c>
      <c r="D392" s="138">
        <v>55283169.409999996</v>
      </c>
      <c r="E392" s="138">
        <v>5898037</v>
      </c>
      <c r="F392" s="138">
        <v>131621903.47</v>
      </c>
    </row>
    <row r="393" spans="1:6" x14ac:dyDescent="0.25">
      <c r="A393" s="26" t="s">
        <v>1505</v>
      </c>
      <c r="B393" s="26" t="s">
        <v>1506</v>
      </c>
      <c r="C393" s="138">
        <v>910913668.08000004</v>
      </c>
      <c r="D393" s="138">
        <v>69558893.299999997</v>
      </c>
      <c r="E393" s="138">
        <v>10280863.359999999</v>
      </c>
      <c r="F393" s="138">
        <v>970191698.01999998</v>
      </c>
    </row>
    <row r="394" spans="1:6" x14ac:dyDescent="0.25">
      <c r="A394" s="26" t="s">
        <v>1507</v>
      </c>
      <c r="B394" s="26" t="s">
        <v>1508</v>
      </c>
      <c r="C394" s="138">
        <v>41965551.130000003</v>
      </c>
      <c r="D394" s="138">
        <v>0</v>
      </c>
      <c r="E394" s="138">
        <v>0</v>
      </c>
      <c r="F394" s="138">
        <v>41965551.130000003</v>
      </c>
    </row>
    <row r="395" spans="1:6" x14ac:dyDescent="0.25">
      <c r="A395" s="26" t="s">
        <v>1509</v>
      </c>
      <c r="B395" s="26" t="s">
        <v>1508</v>
      </c>
      <c r="C395" s="138">
        <v>21688943.73</v>
      </c>
      <c r="D395" s="138">
        <v>0</v>
      </c>
      <c r="E395" s="138">
        <v>0</v>
      </c>
      <c r="F395" s="138">
        <v>21688943.73</v>
      </c>
    </row>
    <row r="396" spans="1:6" x14ac:dyDescent="0.25">
      <c r="A396" s="26" t="s">
        <v>1510</v>
      </c>
      <c r="B396" s="26" t="s">
        <v>1511</v>
      </c>
      <c r="C396" s="138">
        <v>20276607.399999999</v>
      </c>
      <c r="D396" s="138">
        <v>0</v>
      </c>
      <c r="E396" s="138">
        <v>0</v>
      </c>
      <c r="F396" s="138">
        <v>20276607.399999999</v>
      </c>
    </row>
    <row r="397" spans="1:6" x14ac:dyDescent="0.25">
      <c r="A397" s="26" t="s">
        <v>1516</v>
      </c>
      <c r="B397" s="26" t="s">
        <v>1517</v>
      </c>
      <c r="C397" s="138">
        <v>120987.81</v>
      </c>
      <c r="D397" s="138">
        <v>0</v>
      </c>
      <c r="E397" s="138">
        <v>0</v>
      </c>
      <c r="F397" s="138">
        <v>120987.81</v>
      </c>
    </row>
    <row r="398" spans="1:6" x14ac:dyDescent="0.25">
      <c r="A398" s="26" t="s">
        <v>1518</v>
      </c>
      <c r="B398" s="26" t="s">
        <v>1517</v>
      </c>
      <c r="C398" s="138">
        <v>120987.81</v>
      </c>
      <c r="D398" s="138">
        <v>0</v>
      </c>
      <c r="E398" s="138">
        <v>0</v>
      </c>
      <c r="F398" s="138">
        <v>120987.81</v>
      </c>
    </row>
    <row r="399" spans="1:6" x14ac:dyDescent="0.25">
      <c r="A399" s="26" t="s">
        <v>1519</v>
      </c>
      <c r="B399" s="26" t="s">
        <v>1520</v>
      </c>
      <c r="C399" s="138">
        <v>126345414.84</v>
      </c>
      <c r="D399" s="138">
        <v>1961402.09</v>
      </c>
      <c r="E399" s="138">
        <v>0</v>
      </c>
      <c r="F399" s="138">
        <v>128306816.93000001</v>
      </c>
    </row>
    <row r="400" spans="1:6" x14ac:dyDescent="0.25">
      <c r="A400" s="26" t="s">
        <v>1521</v>
      </c>
      <c r="B400" s="26" t="s">
        <v>1520</v>
      </c>
      <c r="C400" s="138">
        <v>2062106.29</v>
      </c>
      <c r="D400" s="138">
        <v>54858.720000000001</v>
      </c>
      <c r="E400" s="138">
        <v>0</v>
      </c>
      <c r="F400" s="138">
        <v>2116965.0099999998</v>
      </c>
    </row>
    <row r="401" spans="1:6" x14ac:dyDescent="0.25">
      <c r="A401" s="26" t="s">
        <v>1522</v>
      </c>
      <c r="B401" s="26" t="s">
        <v>1523</v>
      </c>
      <c r="C401" s="138">
        <v>124283308.55</v>
      </c>
      <c r="D401" s="138">
        <v>1906543.37</v>
      </c>
      <c r="E401" s="138">
        <v>0</v>
      </c>
      <c r="F401" s="138">
        <v>126189851.92</v>
      </c>
    </row>
    <row r="402" spans="1:6" x14ac:dyDescent="0.25">
      <c r="A402" s="26" t="s">
        <v>1524</v>
      </c>
      <c r="B402" s="26" t="s">
        <v>1525</v>
      </c>
      <c r="C402" s="138">
        <v>683503605.44000006</v>
      </c>
      <c r="D402" s="138">
        <v>7690787.7599999998</v>
      </c>
      <c r="E402" s="138">
        <v>0</v>
      </c>
      <c r="F402" s="138">
        <v>691194393.20000005</v>
      </c>
    </row>
    <row r="403" spans="1:6" x14ac:dyDescent="0.25">
      <c r="A403" s="26" t="s">
        <v>1526</v>
      </c>
      <c r="B403" s="26" t="s">
        <v>1525</v>
      </c>
      <c r="C403" s="138">
        <v>683503605.44000006</v>
      </c>
      <c r="D403" s="138">
        <v>7690787.7599999998</v>
      </c>
      <c r="E403" s="138">
        <v>0</v>
      </c>
      <c r="F403" s="138">
        <v>691194393.20000005</v>
      </c>
    </row>
    <row r="404" spans="1:6" x14ac:dyDescent="0.25">
      <c r="A404" s="26" t="s">
        <v>1527</v>
      </c>
      <c r="B404" s="26" t="s">
        <v>1525</v>
      </c>
      <c r="C404" s="138">
        <v>683503605.44000006</v>
      </c>
      <c r="D404" s="138">
        <v>7690787.7599999998</v>
      </c>
      <c r="E404" s="138">
        <v>0</v>
      </c>
      <c r="F404" s="138">
        <v>691194393.20000005</v>
      </c>
    </row>
    <row r="405" spans="1:6" x14ac:dyDescent="0.25">
      <c r="A405" s="26" t="s">
        <v>1530</v>
      </c>
      <c r="B405" s="26" t="s">
        <v>1531</v>
      </c>
      <c r="C405" s="138">
        <v>326602975.69</v>
      </c>
      <c r="D405" s="138">
        <v>32258907.039999999</v>
      </c>
      <c r="E405" s="138">
        <v>2370492.12</v>
      </c>
      <c r="F405" s="138">
        <v>356491390.61000001</v>
      </c>
    </row>
    <row r="406" spans="1:6" x14ac:dyDescent="0.25">
      <c r="A406" s="26" t="s">
        <v>1532</v>
      </c>
      <c r="B406" s="26" t="s">
        <v>1533</v>
      </c>
      <c r="C406" s="138">
        <v>0</v>
      </c>
      <c r="D406" s="138">
        <v>20416</v>
      </c>
      <c r="E406" s="138">
        <v>0</v>
      </c>
      <c r="F406" s="138">
        <v>20416</v>
      </c>
    </row>
    <row r="407" spans="1:6" x14ac:dyDescent="0.25">
      <c r="A407" s="26" t="s">
        <v>1534</v>
      </c>
      <c r="B407" s="26" t="s">
        <v>1533</v>
      </c>
      <c r="C407" s="138">
        <v>0</v>
      </c>
      <c r="D407" s="138">
        <v>20416</v>
      </c>
      <c r="E407" s="138">
        <v>0</v>
      </c>
      <c r="F407" s="138">
        <v>20416</v>
      </c>
    </row>
    <row r="408" spans="1:6" x14ac:dyDescent="0.25">
      <c r="A408" s="26" t="s">
        <v>1535</v>
      </c>
      <c r="B408" s="26" t="s">
        <v>1536</v>
      </c>
      <c r="C408" s="138">
        <v>12476292.82</v>
      </c>
      <c r="D408" s="138">
        <v>74702.86</v>
      </c>
      <c r="E408" s="138">
        <v>0</v>
      </c>
      <c r="F408" s="138">
        <v>12550995.68</v>
      </c>
    </row>
    <row r="409" spans="1:6" x14ac:dyDescent="0.25">
      <c r="A409" s="26" t="s">
        <v>1537</v>
      </c>
      <c r="B409" s="26" t="s">
        <v>1536</v>
      </c>
      <c r="C409" s="138">
        <v>12476292.82</v>
      </c>
      <c r="D409" s="138">
        <v>74702.86</v>
      </c>
      <c r="E409" s="138">
        <v>0</v>
      </c>
      <c r="F409" s="138">
        <v>12550995.68</v>
      </c>
    </row>
    <row r="410" spans="1:6" x14ac:dyDescent="0.25">
      <c r="A410" s="26" t="s">
        <v>1538</v>
      </c>
      <c r="B410" s="26" t="s">
        <v>1539</v>
      </c>
      <c r="C410" s="138">
        <v>14565921.619999999</v>
      </c>
      <c r="D410" s="138">
        <v>509899.55</v>
      </c>
      <c r="E410" s="138">
        <v>0</v>
      </c>
      <c r="F410" s="138">
        <v>15075821.17</v>
      </c>
    </row>
    <row r="411" spans="1:6" x14ac:dyDescent="0.25">
      <c r="A411" s="26" t="s">
        <v>1540</v>
      </c>
      <c r="B411" s="26" t="s">
        <v>1539</v>
      </c>
      <c r="C411" s="138">
        <v>14565921.619999999</v>
      </c>
      <c r="D411" s="138">
        <v>509899.55</v>
      </c>
      <c r="E411" s="138">
        <v>0</v>
      </c>
      <c r="F411" s="138">
        <v>15075821.17</v>
      </c>
    </row>
    <row r="412" spans="1:6" x14ac:dyDescent="0.25">
      <c r="A412" s="26" t="s">
        <v>1541</v>
      </c>
      <c r="B412" s="26" t="s">
        <v>1542</v>
      </c>
      <c r="C412" s="138">
        <v>47107240.439999998</v>
      </c>
      <c r="D412" s="138">
        <v>3357315.42</v>
      </c>
      <c r="E412" s="138">
        <v>219356</v>
      </c>
      <c r="F412" s="138">
        <v>50245199.859999999</v>
      </c>
    </row>
    <row r="413" spans="1:6" x14ac:dyDescent="0.25">
      <c r="A413" s="26" t="s">
        <v>1543</v>
      </c>
      <c r="B413" s="26" t="s">
        <v>1544</v>
      </c>
      <c r="C413" s="138">
        <v>47107240.439999998</v>
      </c>
      <c r="D413" s="138">
        <v>3357315.42</v>
      </c>
      <c r="E413" s="138">
        <v>219356</v>
      </c>
      <c r="F413" s="138">
        <v>50245199.859999999</v>
      </c>
    </row>
    <row r="414" spans="1:6" x14ac:dyDescent="0.25">
      <c r="A414" s="26" t="s">
        <v>1545</v>
      </c>
      <c r="B414" s="26" t="s">
        <v>1546</v>
      </c>
      <c r="C414" s="138">
        <v>120749557.75</v>
      </c>
      <c r="D414" s="138">
        <v>3359223.35</v>
      </c>
      <c r="E414" s="138">
        <v>1539173.56</v>
      </c>
      <c r="F414" s="138">
        <v>122569607.54000001</v>
      </c>
    </row>
    <row r="415" spans="1:6" x14ac:dyDescent="0.25">
      <c r="A415" s="26" t="s">
        <v>1547</v>
      </c>
      <c r="B415" s="26" t="s">
        <v>1548</v>
      </c>
      <c r="C415" s="138">
        <v>120749557.75</v>
      </c>
      <c r="D415" s="138">
        <v>3359223.35</v>
      </c>
      <c r="E415" s="138">
        <v>1539173.56</v>
      </c>
      <c r="F415" s="138">
        <v>122569607.54000001</v>
      </c>
    </row>
    <row r="416" spans="1:6" x14ac:dyDescent="0.25">
      <c r="A416" s="26" t="s">
        <v>1549</v>
      </c>
      <c r="B416" s="26" t="s">
        <v>1550</v>
      </c>
      <c r="C416" s="138">
        <v>19969961.309999999</v>
      </c>
      <c r="D416" s="138">
        <v>465558.5</v>
      </c>
      <c r="E416" s="138">
        <v>89033.86</v>
      </c>
      <c r="F416" s="138">
        <v>20346485.949999999</v>
      </c>
    </row>
    <row r="417" spans="1:6" x14ac:dyDescent="0.25">
      <c r="A417" s="26" t="s">
        <v>1551</v>
      </c>
      <c r="B417" s="26" t="s">
        <v>1550</v>
      </c>
      <c r="C417" s="138">
        <v>19969961.309999999</v>
      </c>
      <c r="D417" s="138">
        <v>465558.5</v>
      </c>
      <c r="E417" s="138">
        <v>89033.86</v>
      </c>
      <c r="F417" s="138">
        <v>20346485.949999999</v>
      </c>
    </row>
    <row r="418" spans="1:6" x14ac:dyDescent="0.25">
      <c r="A418" s="26" t="s">
        <v>1552</v>
      </c>
      <c r="B418" s="26" t="s">
        <v>1553</v>
      </c>
      <c r="C418" s="138">
        <v>62688340.189999998</v>
      </c>
      <c r="D418" s="138">
        <v>2291865.17</v>
      </c>
      <c r="E418" s="138">
        <v>29529.66</v>
      </c>
      <c r="F418" s="138">
        <v>64950675.700000003</v>
      </c>
    </row>
    <row r="419" spans="1:6" x14ac:dyDescent="0.25">
      <c r="A419" s="26" t="s">
        <v>1554</v>
      </c>
      <c r="B419" s="26" t="s">
        <v>1553</v>
      </c>
      <c r="C419" s="138">
        <v>62688340.189999998</v>
      </c>
      <c r="D419" s="138">
        <v>2291865.17</v>
      </c>
      <c r="E419" s="138">
        <v>29529.66</v>
      </c>
      <c r="F419" s="138">
        <v>64950675.700000003</v>
      </c>
    </row>
    <row r="420" spans="1:6" x14ac:dyDescent="0.25">
      <c r="A420" s="26" t="s">
        <v>1555</v>
      </c>
      <c r="B420" s="26" t="s">
        <v>1556</v>
      </c>
      <c r="C420" s="138">
        <v>49045661.560000002</v>
      </c>
      <c r="D420" s="138">
        <v>22179926.190000001</v>
      </c>
      <c r="E420" s="138">
        <v>493399.03999999998</v>
      </c>
      <c r="F420" s="138">
        <v>70732188.709999993</v>
      </c>
    </row>
    <row r="421" spans="1:6" x14ac:dyDescent="0.25">
      <c r="A421" s="26" t="s">
        <v>1557</v>
      </c>
      <c r="B421" s="26" t="s">
        <v>1558</v>
      </c>
      <c r="C421" s="138">
        <v>49045661.560000002</v>
      </c>
      <c r="D421" s="138">
        <v>22179926.190000001</v>
      </c>
      <c r="E421" s="138">
        <v>493399.03999999998</v>
      </c>
      <c r="F421" s="138">
        <v>70732188.709999993</v>
      </c>
    </row>
    <row r="422" spans="1:6" x14ac:dyDescent="0.25">
      <c r="A422" s="26" t="s">
        <v>1559</v>
      </c>
      <c r="B422" s="26" t="s">
        <v>1560</v>
      </c>
      <c r="C422" s="138">
        <v>546300</v>
      </c>
      <c r="D422" s="138">
        <v>0</v>
      </c>
      <c r="E422" s="138">
        <v>0</v>
      </c>
      <c r="F422" s="138">
        <v>546300</v>
      </c>
    </row>
    <row r="423" spans="1:6" x14ac:dyDescent="0.25">
      <c r="A423" s="26" t="s">
        <v>1561</v>
      </c>
      <c r="B423" s="26" t="s">
        <v>1562</v>
      </c>
      <c r="C423" s="138">
        <v>546300</v>
      </c>
      <c r="D423" s="138">
        <v>0</v>
      </c>
      <c r="E423" s="138">
        <v>0</v>
      </c>
      <c r="F423" s="138">
        <v>546300</v>
      </c>
    </row>
    <row r="424" spans="1:6" x14ac:dyDescent="0.25">
      <c r="A424" s="26" t="s">
        <v>1563</v>
      </c>
      <c r="B424" s="26" t="s">
        <v>1562</v>
      </c>
      <c r="C424" s="138">
        <v>546300</v>
      </c>
      <c r="D424" s="138">
        <v>0</v>
      </c>
      <c r="E424" s="138">
        <v>0</v>
      </c>
      <c r="F424" s="138">
        <v>546300</v>
      </c>
    </row>
    <row r="425" spans="1:6" x14ac:dyDescent="0.25">
      <c r="A425" s="26" t="s">
        <v>1597</v>
      </c>
      <c r="B425" s="26" t="s">
        <v>1598</v>
      </c>
      <c r="C425" s="138">
        <v>81685131.939999998</v>
      </c>
      <c r="D425" s="138">
        <v>32929984.579999998</v>
      </c>
      <c r="E425" s="138">
        <v>4806193.12</v>
      </c>
      <c r="F425" s="138">
        <v>109808923.40000001</v>
      </c>
    </row>
    <row r="426" spans="1:6" x14ac:dyDescent="0.25">
      <c r="A426" s="26" t="s">
        <v>1599</v>
      </c>
      <c r="B426" s="26" t="s">
        <v>1600</v>
      </c>
      <c r="C426" s="138">
        <v>39932488.619999997</v>
      </c>
      <c r="D426" s="138">
        <v>18566960</v>
      </c>
      <c r="E426" s="138">
        <v>0</v>
      </c>
      <c r="F426" s="138">
        <v>58499448.619999997</v>
      </c>
    </row>
    <row r="427" spans="1:6" x14ac:dyDescent="0.25">
      <c r="A427" s="26" t="s">
        <v>1601</v>
      </c>
      <c r="B427" s="26" t="s">
        <v>1600</v>
      </c>
      <c r="C427" s="138">
        <v>39932488.619999997</v>
      </c>
      <c r="D427" s="138">
        <v>18566960</v>
      </c>
      <c r="E427" s="138">
        <v>0</v>
      </c>
      <c r="F427" s="138">
        <v>58499448.619999997</v>
      </c>
    </row>
    <row r="428" spans="1:6" x14ac:dyDescent="0.25">
      <c r="A428" s="26" t="s">
        <v>1602</v>
      </c>
      <c r="B428" s="26" t="s">
        <v>1600</v>
      </c>
      <c r="C428" s="138">
        <v>39932488.619999997</v>
      </c>
      <c r="D428" s="138">
        <v>18566960</v>
      </c>
      <c r="E428" s="138">
        <v>0</v>
      </c>
      <c r="F428" s="138">
        <v>58499448.619999997</v>
      </c>
    </row>
    <row r="429" spans="1:6" x14ac:dyDescent="0.25">
      <c r="A429" s="26" t="s">
        <v>1622</v>
      </c>
      <c r="B429" s="26" t="s">
        <v>1623</v>
      </c>
      <c r="C429" s="138">
        <v>41752643.32</v>
      </c>
      <c r="D429" s="138">
        <v>14363024.58</v>
      </c>
      <c r="E429" s="138">
        <v>4806193.12</v>
      </c>
      <c r="F429" s="138">
        <v>51309474.780000001</v>
      </c>
    </row>
    <row r="430" spans="1:6" x14ac:dyDescent="0.25">
      <c r="A430" s="26" t="s">
        <v>1624</v>
      </c>
      <c r="B430" s="26" t="s">
        <v>1625</v>
      </c>
      <c r="C430" s="138">
        <v>41752643.32</v>
      </c>
      <c r="D430" s="138">
        <v>14363024.58</v>
      </c>
      <c r="E430" s="138">
        <v>4806193.12</v>
      </c>
      <c r="F430" s="138">
        <v>51309474.780000001</v>
      </c>
    </row>
    <row r="431" spans="1:6" x14ac:dyDescent="0.25">
      <c r="A431" s="26" t="s">
        <v>1626</v>
      </c>
      <c r="B431" s="26" t="s">
        <v>1625</v>
      </c>
      <c r="C431" s="138">
        <v>41752643.32</v>
      </c>
      <c r="D431" s="138">
        <v>14363024.58</v>
      </c>
      <c r="E431" s="138">
        <v>4806193.12</v>
      </c>
      <c r="F431" s="138">
        <v>51309474.780000001</v>
      </c>
    </row>
    <row r="432" spans="1:6" x14ac:dyDescent="0.25">
      <c r="A432" s="26" t="s">
        <v>1634</v>
      </c>
      <c r="B432" s="26" t="s">
        <v>1635</v>
      </c>
      <c r="C432" s="138">
        <v>-1857763723.8499999</v>
      </c>
      <c r="D432" s="138">
        <v>44669923.119999997</v>
      </c>
      <c r="E432" s="138">
        <v>392531415.56</v>
      </c>
      <c r="F432" s="138">
        <v>-2205625216.29</v>
      </c>
    </row>
    <row r="433" spans="1:6" x14ac:dyDescent="0.25">
      <c r="A433" s="26" t="s">
        <v>1636</v>
      </c>
      <c r="B433" s="26" t="s">
        <v>1637</v>
      </c>
      <c r="C433" s="138">
        <v>-167194001.99000001</v>
      </c>
      <c r="D433" s="138">
        <v>0</v>
      </c>
      <c r="E433" s="138">
        <v>41595971.280000001</v>
      </c>
      <c r="F433" s="138">
        <v>-208789973.27000001</v>
      </c>
    </row>
    <row r="434" spans="1:6" x14ac:dyDescent="0.25">
      <c r="A434" s="26" t="s">
        <v>1640</v>
      </c>
      <c r="B434" s="26" t="s">
        <v>1641</v>
      </c>
      <c r="C434" s="138">
        <v>-167194001.99000001</v>
      </c>
      <c r="D434" s="138">
        <v>0</v>
      </c>
      <c r="E434" s="138">
        <v>41595971.280000001</v>
      </c>
      <c r="F434" s="138">
        <v>-208789973.27000001</v>
      </c>
    </row>
    <row r="435" spans="1:6" x14ac:dyDescent="0.25">
      <c r="A435" s="26" t="s">
        <v>1664</v>
      </c>
      <c r="B435" s="26" t="s">
        <v>1665</v>
      </c>
      <c r="C435" s="138">
        <v>-1672740234.3399999</v>
      </c>
      <c r="D435" s="138">
        <v>41301756.170000002</v>
      </c>
      <c r="E435" s="138">
        <v>337873793.5</v>
      </c>
      <c r="F435" s="138">
        <v>-1969312271.6700001</v>
      </c>
    </row>
    <row r="436" spans="1:6" x14ac:dyDescent="0.25">
      <c r="A436" s="26" t="s">
        <v>1666</v>
      </c>
      <c r="B436" s="26" t="s">
        <v>1667</v>
      </c>
      <c r="C436" s="138">
        <v>-149651371.27000001</v>
      </c>
      <c r="D436" s="138">
        <v>5800384.4800000004</v>
      </c>
      <c r="E436" s="138">
        <v>29116233.68</v>
      </c>
      <c r="F436" s="138">
        <v>-172967220.47</v>
      </c>
    </row>
    <row r="437" spans="1:6" x14ac:dyDescent="0.25">
      <c r="A437" s="26" t="s">
        <v>1668</v>
      </c>
      <c r="B437" s="26" t="s">
        <v>1669</v>
      </c>
      <c r="C437" s="138">
        <v>-21253152.57</v>
      </c>
      <c r="D437" s="138">
        <v>803979.3</v>
      </c>
      <c r="E437" s="138">
        <v>5088558.16</v>
      </c>
      <c r="F437" s="138">
        <v>-25537731.43</v>
      </c>
    </row>
    <row r="438" spans="1:6" x14ac:dyDescent="0.25">
      <c r="A438" s="26" t="s">
        <v>1670</v>
      </c>
      <c r="B438" s="26" t="s">
        <v>1671</v>
      </c>
      <c r="C438" s="138">
        <v>-3548131.4</v>
      </c>
      <c r="D438" s="138">
        <v>86432.21</v>
      </c>
      <c r="E438" s="138">
        <v>734913.8</v>
      </c>
      <c r="F438" s="138">
        <v>-4196612.99</v>
      </c>
    </row>
    <row r="439" spans="1:6" x14ac:dyDescent="0.25">
      <c r="A439" s="26" t="s">
        <v>1672</v>
      </c>
      <c r="B439" s="26" t="s">
        <v>1673</v>
      </c>
      <c r="C439" s="138">
        <v>-106293499.40000001</v>
      </c>
      <c r="D439" s="138">
        <v>4502137.1900000004</v>
      </c>
      <c r="E439" s="138">
        <v>19371715.18</v>
      </c>
      <c r="F439" s="138">
        <v>-121163077.39</v>
      </c>
    </row>
    <row r="440" spans="1:6" x14ac:dyDescent="0.25">
      <c r="A440" s="26" t="s">
        <v>1674</v>
      </c>
      <c r="B440" s="26" t="s">
        <v>1675</v>
      </c>
      <c r="C440" s="138">
        <v>-18556587.899999999</v>
      </c>
      <c r="D440" s="138">
        <v>407835.78</v>
      </c>
      <c r="E440" s="138">
        <v>3921046.54</v>
      </c>
      <c r="F440" s="138">
        <v>-22069798.66</v>
      </c>
    </row>
    <row r="441" spans="1:6" x14ac:dyDescent="0.25">
      <c r="A441" s="26" t="s">
        <v>1676</v>
      </c>
      <c r="B441" s="26" t="s">
        <v>1677</v>
      </c>
      <c r="C441" s="138">
        <v>-15661215.01</v>
      </c>
      <c r="D441" s="138">
        <v>215062.46</v>
      </c>
      <c r="E441" s="138">
        <v>9140217.1600000001</v>
      </c>
      <c r="F441" s="138">
        <v>-24586369.710000001</v>
      </c>
    </row>
    <row r="442" spans="1:6" x14ac:dyDescent="0.25">
      <c r="A442" s="26" t="s">
        <v>1678</v>
      </c>
      <c r="B442" s="26" t="s">
        <v>1679</v>
      </c>
      <c r="C442" s="138">
        <v>-6922962.2699999996</v>
      </c>
      <c r="D442" s="138">
        <v>215062.46</v>
      </c>
      <c r="E442" s="138">
        <v>943164.37</v>
      </c>
      <c r="F442" s="138">
        <v>-7651064.1799999997</v>
      </c>
    </row>
    <row r="443" spans="1:6" x14ac:dyDescent="0.25">
      <c r="A443" s="26" t="s">
        <v>1680</v>
      </c>
      <c r="B443" s="26" t="s">
        <v>1681</v>
      </c>
      <c r="C443" s="138">
        <v>-1214971.8600000001</v>
      </c>
      <c r="D443" s="138">
        <v>0</v>
      </c>
      <c r="E443" s="138">
        <v>305974.92</v>
      </c>
      <c r="F443" s="138">
        <v>-1520946.78</v>
      </c>
    </row>
    <row r="444" spans="1:6" x14ac:dyDescent="0.25">
      <c r="A444" s="26" t="s">
        <v>1682</v>
      </c>
      <c r="B444" s="26" t="s">
        <v>1683</v>
      </c>
      <c r="C444" s="138">
        <v>-4309936.4400000004</v>
      </c>
      <c r="D444" s="138">
        <v>0</v>
      </c>
      <c r="E444" s="138">
        <v>7218406.5099999998</v>
      </c>
      <c r="F444" s="138">
        <v>-11528342.949999999</v>
      </c>
    </row>
    <row r="445" spans="1:6" x14ac:dyDescent="0.25">
      <c r="A445" s="26" t="s">
        <v>1684</v>
      </c>
      <c r="B445" s="26" t="s">
        <v>1685</v>
      </c>
      <c r="C445" s="138">
        <v>-3213344.44</v>
      </c>
      <c r="D445" s="138">
        <v>0</v>
      </c>
      <c r="E445" s="138">
        <v>672671.36</v>
      </c>
      <c r="F445" s="138">
        <v>-3886015.8</v>
      </c>
    </row>
    <row r="446" spans="1:6" x14ac:dyDescent="0.25">
      <c r="A446" s="26" t="s">
        <v>1686</v>
      </c>
      <c r="B446" s="26" t="s">
        <v>1687</v>
      </c>
      <c r="C446" s="138">
        <v>-54235324.299999997</v>
      </c>
      <c r="D446" s="138">
        <v>420896.64</v>
      </c>
      <c r="E446" s="138">
        <v>7981405.6100000003</v>
      </c>
      <c r="F446" s="138">
        <v>-61795833.270000003</v>
      </c>
    </row>
    <row r="447" spans="1:6" x14ac:dyDescent="0.25">
      <c r="A447" s="26" t="s">
        <v>1688</v>
      </c>
      <c r="B447" s="26" t="s">
        <v>1689</v>
      </c>
      <c r="C447" s="138">
        <v>-50685251.82</v>
      </c>
      <c r="D447" s="138">
        <v>283899.26</v>
      </c>
      <c r="E447" s="138">
        <v>7565360.0700000003</v>
      </c>
      <c r="F447" s="138">
        <v>-57966712.630000003</v>
      </c>
    </row>
    <row r="448" spans="1:6" x14ac:dyDescent="0.25">
      <c r="A448" s="26" t="s">
        <v>1690</v>
      </c>
      <c r="B448" s="26" t="s">
        <v>1691</v>
      </c>
      <c r="C448" s="138">
        <v>-3550072.48</v>
      </c>
      <c r="D448" s="138">
        <v>136997.38</v>
      </c>
      <c r="E448" s="138">
        <v>416045.54</v>
      </c>
      <c r="F448" s="138">
        <v>-3829120.64</v>
      </c>
    </row>
    <row r="449" spans="1:6" x14ac:dyDescent="0.25">
      <c r="A449" s="26" t="s">
        <v>1692</v>
      </c>
      <c r="B449" s="26" t="s">
        <v>1693</v>
      </c>
      <c r="C449" s="138">
        <v>-810604150.59000003</v>
      </c>
      <c r="D449" s="138">
        <v>31062870.82</v>
      </c>
      <c r="E449" s="138">
        <v>158763613.44</v>
      </c>
      <c r="F449" s="138">
        <v>-938304893.21000004</v>
      </c>
    </row>
    <row r="450" spans="1:6" x14ac:dyDescent="0.25">
      <c r="A450" s="26" t="s">
        <v>1694</v>
      </c>
      <c r="B450" s="26" t="s">
        <v>1695</v>
      </c>
      <c r="C450" s="138">
        <v>-70404215.739999995</v>
      </c>
      <c r="D450" s="138">
        <v>1364139.83</v>
      </c>
      <c r="E450" s="138">
        <v>3366210.78</v>
      </c>
      <c r="F450" s="138">
        <v>-72406286.689999998</v>
      </c>
    </row>
    <row r="451" spans="1:6" x14ac:dyDescent="0.25">
      <c r="A451" s="26" t="s">
        <v>1696</v>
      </c>
      <c r="B451" s="26" t="s">
        <v>1697</v>
      </c>
      <c r="C451" s="138">
        <v>-7124074.3600000003</v>
      </c>
      <c r="D451" s="138">
        <v>0</v>
      </c>
      <c r="E451" s="138">
        <v>1519643.51</v>
      </c>
      <c r="F451" s="138">
        <v>-8643717.8699999992</v>
      </c>
    </row>
    <row r="452" spans="1:6" x14ac:dyDescent="0.25">
      <c r="A452" s="26" t="s">
        <v>1702</v>
      </c>
      <c r="B452" s="26" t="s">
        <v>1703</v>
      </c>
      <c r="C452" s="138">
        <v>-107075.79</v>
      </c>
      <c r="D452" s="138">
        <v>0</v>
      </c>
      <c r="E452" s="138">
        <v>1814.85</v>
      </c>
      <c r="F452" s="138">
        <v>-108890.64</v>
      </c>
    </row>
    <row r="453" spans="1:6" x14ac:dyDescent="0.25">
      <c r="A453" s="26" t="s">
        <v>1704</v>
      </c>
      <c r="B453" s="26" t="s">
        <v>1705</v>
      </c>
      <c r="C453" s="138">
        <v>-667214208.97000003</v>
      </c>
      <c r="D453" s="138">
        <v>15103443.949999999</v>
      </c>
      <c r="E453" s="138">
        <v>123784534.47</v>
      </c>
      <c r="F453" s="138">
        <v>-775895299.49000001</v>
      </c>
    </row>
    <row r="454" spans="1:6" x14ac:dyDescent="0.25">
      <c r="A454" s="26" t="s">
        <v>1706</v>
      </c>
      <c r="B454" s="26" t="s">
        <v>1707</v>
      </c>
      <c r="C454" s="138">
        <v>-25405181.68</v>
      </c>
      <c r="D454" s="138">
        <v>14418162</v>
      </c>
      <c r="E454" s="138">
        <v>20553063.949999999</v>
      </c>
      <c r="F454" s="138">
        <v>-31540083.629999999</v>
      </c>
    </row>
    <row r="455" spans="1:6" x14ac:dyDescent="0.25">
      <c r="A455" s="26" t="s">
        <v>1708</v>
      </c>
      <c r="B455" s="26" t="s">
        <v>1709</v>
      </c>
      <c r="C455" s="138">
        <v>-24052782.699999999</v>
      </c>
      <c r="D455" s="138">
        <v>0</v>
      </c>
      <c r="E455" s="138">
        <v>9532585.7200000007</v>
      </c>
      <c r="F455" s="138">
        <v>-33585368.420000002</v>
      </c>
    </row>
    <row r="456" spans="1:6" x14ac:dyDescent="0.25">
      <c r="A456" s="26" t="s">
        <v>1710</v>
      </c>
      <c r="B456" s="26" t="s">
        <v>1711</v>
      </c>
      <c r="C456" s="138">
        <v>-16296611.35</v>
      </c>
      <c r="D456" s="138">
        <v>177125.04</v>
      </c>
      <c r="E456" s="138">
        <v>5760.16</v>
      </c>
      <c r="F456" s="138">
        <v>-16125246.470000001</v>
      </c>
    </row>
    <row r="457" spans="1:6" x14ac:dyDescent="0.25">
      <c r="A457" s="26" t="s">
        <v>1712</v>
      </c>
      <c r="B457" s="26" t="s">
        <v>1713</v>
      </c>
      <c r="C457" s="138">
        <v>-503265342.25999999</v>
      </c>
      <c r="D457" s="138">
        <v>0</v>
      </c>
      <c r="E457" s="138">
        <v>108588236.66</v>
      </c>
      <c r="F457" s="138">
        <v>-611853578.91999996</v>
      </c>
    </row>
    <row r="458" spans="1:6" x14ac:dyDescent="0.25">
      <c r="A458" s="26" t="s">
        <v>1714</v>
      </c>
      <c r="B458" s="26" t="s">
        <v>1713</v>
      </c>
      <c r="C458" s="138">
        <v>-503265342.25999999</v>
      </c>
      <c r="D458" s="138">
        <v>0</v>
      </c>
      <c r="E458" s="138">
        <v>108588236.66</v>
      </c>
      <c r="F458" s="138">
        <v>-611853578.91999996</v>
      </c>
    </row>
    <row r="459" spans="1:6" x14ac:dyDescent="0.25">
      <c r="A459" s="26" t="s">
        <v>1715</v>
      </c>
      <c r="B459" s="26" t="s">
        <v>1716</v>
      </c>
      <c r="C459" s="138">
        <v>-139322830.91</v>
      </c>
      <c r="D459" s="138">
        <v>3802541.77</v>
      </c>
      <c r="E459" s="138">
        <v>24284086.949999999</v>
      </c>
      <c r="F459" s="138">
        <v>-159804376.09</v>
      </c>
    </row>
    <row r="460" spans="1:6" x14ac:dyDescent="0.25">
      <c r="A460" s="26" t="s">
        <v>1717</v>
      </c>
      <c r="B460" s="26" t="s">
        <v>1718</v>
      </c>
      <c r="C460" s="138">
        <v>-22823.45</v>
      </c>
      <c r="D460" s="138">
        <v>30225.65</v>
      </c>
      <c r="E460" s="138">
        <v>7861.56</v>
      </c>
      <c r="F460" s="138">
        <v>-459.36</v>
      </c>
    </row>
    <row r="461" spans="1:6" x14ac:dyDescent="0.25">
      <c r="A461" s="26" t="s">
        <v>1719</v>
      </c>
      <c r="B461" s="26" t="s">
        <v>1720</v>
      </c>
      <c r="C461" s="138">
        <v>-8825111.8200000003</v>
      </c>
      <c r="D461" s="138">
        <v>2009911.66</v>
      </c>
      <c r="E461" s="138">
        <v>1136629.74</v>
      </c>
      <c r="F461" s="138">
        <v>-7951829.9000000004</v>
      </c>
    </row>
    <row r="462" spans="1:6" x14ac:dyDescent="0.25">
      <c r="A462" s="26" t="s">
        <v>1721</v>
      </c>
      <c r="B462" s="26" t="s">
        <v>1722</v>
      </c>
      <c r="C462" s="138">
        <v>-10620509.18</v>
      </c>
      <c r="D462" s="138">
        <v>6921.75</v>
      </c>
      <c r="E462" s="138">
        <v>489307.29</v>
      </c>
      <c r="F462" s="138">
        <v>-11102894.720000001</v>
      </c>
    </row>
    <row r="463" spans="1:6" x14ac:dyDescent="0.25">
      <c r="A463" s="26" t="s">
        <v>1723</v>
      </c>
      <c r="B463" s="26" t="s">
        <v>1724</v>
      </c>
      <c r="C463" s="138">
        <v>-19772891.969999999</v>
      </c>
      <c r="D463" s="138">
        <v>54136.34</v>
      </c>
      <c r="E463" s="138">
        <v>3893906.15</v>
      </c>
      <c r="F463" s="138">
        <v>-23612661.780000001</v>
      </c>
    </row>
    <row r="464" spans="1:6" x14ac:dyDescent="0.25">
      <c r="A464" s="26" t="s">
        <v>1725</v>
      </c>
      <c r="B464" s="26" t="s">
        <v>1726</v>
      </c>
      <c r="C464" s="138">
        <v>-49300085.479999997</v>
      </c>
      <c r="D464" s="138">
        <v>347709.43</v>
      </c>
      <c r="E464" s="138">
        <v>7559800.5499999998</v>
      </c>
      <c r="F464" s="138">
        <v>-56512176.600000001</v>
      </c>
    </row>
    <row r="465" spans="1:6" x14ac:dyDescent="0.25">
      <c r="A465" s="26" t="s">
        <v>1727</v>
      </c>
      <c r="B465" s="26" t="s">
        <v>1728</v>
      </c>
      <c r="C465" s="138">
        <v>-8129607.6100000003</v>
      </c>
      <c r="D465" s="138">
        <v>690876.97</v>
      </c>
      <c r="E465" s="138">
        <v>2074789.88</v>
      </c>
      <c r="F465" s="138">
        <v>-9513520.5199999996</v>
      </c>
    </row>
    <row r="466" spans="1:6" x14ac:dyDescent="0.25">
      <c r="A466" s="26" t="s">
        <v>1729</v>
      </c>
      <c r="B466" s="26" t="s">
        <v>1730</v>
      </c>
      <c r="C466" s="138">
        <v>-23092914.41</v>
      </c>
      <c r="D466" s="138">
        <v>346932.01</v>
      </c>
      <c r="E466" s="138">
        <v>5131135.07</v>
      </c>
      <c r="F466" s="138">
        <v>-27877117.469999999</v>
      </c>
    </row>
    <row r="467" spans="1:6" x14ac:dyDescent="0.25">
      <c r="A467" s="26" t="s">
        <v>1731</v>
      </c>
      <c r="B467" s="26" t="s">
        <v>1732</v>
      </c>
      <c r="C467" s="138">
        <v>-19558886.989999998</v>
      </c>
      <c r="D467" s="138">
        <v>315827.96000000002</v>
      </c>
      <c r="E467" s="138">
        <v>3990656.71</v>
      </c>
      <c r="F467" s="138">
        <v>-23233715.739999998</v>
      </c>
    </row>
    <row r="468" spans="1:6" x14ac:dyDescent="0.25">
      <c r="A468" s="26" t="s">
        <v>1752</v>
      </c>
      <c r="B468" s="26" t="s">
        <v>1753</v>
      </c>
      <c r="C468" s="138">
        <v>-17829487.52</v>
      </c>
      <c r="D468" s="138">
        <v>3368166.95</v>
      </c>
      <c r="E468" s="138">
        <v>13061650.779999999</v>
      </c>
      <c r="F468" s="138">
        <v>-27522971.350000001</v>
      </c>
    </row>
    <row r="469" spans="1:6" x14ac:dyDescent="0.25">
      <c r="A469" s="26" t="s">
        <v>1754</v>
      </c>
      <c r="B469" s="26" t="s">
        <v>1755</v>
      </c>
      <c r="C469" s="138">
        <v>-2520713.04</v>
      </c>
      <c r="D469" s="138">
        <v>608352.29</v>
      </c>
      <c r="E469" s="138">
        <v>6965150.9400000004</v>
      </c>
      <c r="F469" s="138">
        <v>-8877511.6899999995</v>
      </c>
    </row>
    <row r="470" spans="1:6" x14ac:dyDescent="0.25">
      <c r="A470" s="26" t="s">
        <v>1756</v>
      </c>
      <c r="B470" s="26" t="s">
        <v>1755</v>
      </c>
      <c r="C470" s="138">
        <v>-2520713.04</v>
      </c>
      <c r="D470" s="138">
        <v>608352.29</v>
      </c>
      <c r="E470" s="138">
        <v>6965150.9400000004</v>
      </c>
      <c r="F470" s="138">
        <v>-8877511.6899999995</v>
      </c>
    </row>
    <row r="471" spans="1:6" x14ac:dyDescent="0.25">
      <c r="A471" s="26" t="s">
        <v>1771</v>
      </c>
      <c r="B471" s="26" t="s">
        <v>1772</v>
      </c>
      <c r="C471" s="138">
        <v>-15308774.48</v>
      </c>
      <c r="D471" s="138">
        <v>2759814.66</v>
      </c>
      <c r="E471" s="138">
        <v>6096499.8399999999</v>
      </c>
      <c r="F471" s="138">
        <v>-18645459.66</v>
      </c>
    </row>
    <row r="472" spans="1:6" x14ac:dyDescent="0.25">
      <c r="A472" s="26" t="s">
        <v>1773</v>
      </c>
      <c r="B472" s="26" t="s">
        <v>1774</v>
      </c>
      <c r="C472" s="138">
        <v>-15308774.48</v>
      </c>
      <c r="D472" s="138">
        <v>2759814.66</v>
      </c>
      <c r="E472" s="138">
        <v>6096499.8399999999</v>
      </c>
      <c r="F472" s="138">
        <v>-18645459.66</v>
      </c>
    </row>
    <row r="473" spans="1:6" x14ac:dyDescent="0.25">
      <c r="A473" s="26" t="s">
        <v>1780</v>
      </c>
      <c r="B473" s="26" t="s">
        <v>1781</v>
      </c>
      <c r="C473" s="138">
        <v>173759287.06</v>
      </c>
      <c r="D473" s="138">
        <v>27770231.109999999</v>
      </c>
      <c r="E473" s="138">
        <v>420004.76</v>
      </c>
      <c r="F473" s="138">
        <v>201109513.41</v>
      </c>
    </row>
    <row r="474" spans="1:6" x14ac:dyDescent="0.25">
      <c r="A474" s="26" t="s">
        <v>1782</v>
      </c>
      <c r="B474" s="26" t="s">
        <v>1783</v>
      </c>
      <c r="C474" s="138">
        <v>172450726.25</v>
      </c>
      <c r="D474" s="138">
        <v>27391953.710000001</v>
      </c>
      <c r="E474" s="138">
        <v>0</v>
      </c>
      <c r="F474" s="138">
        <v>199842679.96000001</v>
      </c>
    </row>
    <row r="475" spans="1:6" x14ac:dyDescent="0.25">
      <c r="A475" s="26" t="s">
        <v>1784</v>
      </c>
      <c r="B475" s="26" t="s">
        <v>1783</v>
      </c>
      <c r="C475" s="138">
        <v>172450726.25</v>
      </c>
      <c r="D475" s="138">
        <v>27391953.710000001</v>
      </c>
      <c r="E475" s="138">
        <v>0</v>
      </c>
      <c r="F475" s="138">
        <v>199842679.96000001</v>
      </c>
    </row>
    <row r="476" spans="1:6" x14ac:dyDescent="0.25">
      <c r="A476" s="26" t="s">
        <v>1785</v>
      </c>
      <c r="B476" s="26" t="s">
        <v>1786</v>
      </c>
      <c r="C476" s="138">
        <v>172450726.25</v>
      </c>
      <c r="D476" s="138">
        <v>27391953.710000001</v>
      </c>
      <c r="E476" s="138">
        <v>0</v>
      </c>
      <c r="F476" s="138">
        <v>199842679.96000001</v>
      </c>
    </row>
    <row r="477" spans="1:6" x14ac:dyDescent="0.25">
      <c r="A477" s="26" t="s">
        <v>1808</v>
      </c>
      <c r="B477" s="26" t="s">
        <v>1809</v>
      </c>
      <c r="C477" s="138">
        <v>1308560.81</v>
      </c>
      <c r="D477" s="138">
        <v>378277.4</v>
      </c>
      <c r="E477" s="138">
        <v>420004.76</v>
      </c>
      <c r="F477" s="138">
        <v>1266833.45</v>
      </c>
    </row>
    <row r="478" spans="1:6" x14ac:dyDescent="0.25">
      <c r="A478" s="26" t="s">
        <v>1810</v>
      </c>
      <c r="B478" s="26" t="s">
        <v>1811</v>
      </c>
      <c r="C478" s="138">
        <v>1301852.67</v>
      </c>
      <c r="D478" s="138">
        <v>378277.4</v>
      </c>
      <c r="E478" s="138">
        <v>420004.76</v>
      </c>
      <c r="F478" s="138">
        <v>1260125.31</v>
      </c>
    </row>
    <row r="479" spans="1:6" x14ac:dyDescent="0.25">
      <c r="A479" s="26" t="s">
        <v>1812</v>
      </c>
      <c r="B479" s="26" t="s">
        <v>1813</v>
      </c>
      <c r="C479" s="138">
        <v>50389.88</v>
      </c>
      <c r="D479" s="138">
        <v>0</v>
      </c>
      <c r="E479" s="138">
        <v>0</v>
      </c>
      <c r="F479" s="138">
        <v>50389.88</v>
      </c>
    </row>
    <row r="480" spans="1:6" x14ac:dyDescent="0.25">
      <c r="A480" s="26" t="s">
        <v>1814</v>
      </c>
      <c r="B480" s="26" t="s">
        <v>1815</v>
      </c>
      <c r="C480" s="138">
        <v>624663.31000000006</v>
      </c>
      <c r="D480" s="138">
        <v>0</v>
      </c>
      <c r="E480" s="138">
        <v>0</v>
      </c>
      <c r="F480" s="138">
        <v>624663.31000000006</v>
      </c>
    </row>
    <row r="481" spans="1:6" x14ac:dyDescent="0.25">
      <c r="A481" s="26" t="s">
        <v>1816</v>
      </c>
      <c r="B481" s="26" t="s">
        <v>1817</v>
      </c>
      <c r="C481" s="138">
        <v>38000</v>
      </c>
      <c r="D481" s="138">
        <v>0</v>
      </c>
      <c r="E481" s="138">
        <v>0</v>
      </c>
      <c r="F481" s="138">
        <v>38000</v>
      </c>
    </row>
    <row r="482" spans="1:6" x14ac:dyDescent="0.25">
      <c r="A482" s="26" t="s">
        <v>1818</v>
      </c>
      <c r="B482" s="26" t="s">
        <v>1819</v>
      </c>
      <c r="C482" s="138">
        <v>45000</v>
      </c>
      <c r="D482" s="138">
        <v>0</v>
      </c>
      <c r="E482" s="138">
        <v>0</v>
      </c>
      <c r="F482" s="138">
        <v>45000</v>
      </c>
    </row>
    <row r="483" spans="1:6" x14ac:dyDescent="0.25">
      <c r="A483" s="26" t="s">
        <v>1820</v>
      </c>
      <c r="B483" s="26" t="s">
        <v>1821</v>
      </c>
      <c r="C483" s="138">
        <v>6551.72</v>
      </c>
      <c r="D483" s="138">
        <v>0</v>
      </c>
      <c r="E483" s="138">
        <v>0</v>
      </c>
      <c r="F483" s="138">
        <v>6551.72</v>
      </c>
    </row>
    <row r="484" spans="1:6" x14ac:dyDescent="0.25">
      <c r="A484" s="26" t="s">
        <v>1822</v>
      </c>
      <c r="B484" s="26" t="s">
        <v>1811</v>
      </c>
      <c r="C484" s="138">
        <v>537247.76</v>
      </c>
      <c r="D484" s="138">
        <v>378277.4</v>
      </c>
      <c r="E484" s="138">
        <v>420004.76</v>
      </c>
      <c r="F484" s="138">
        <v>495520.4</v>
      </c>
    </row>
    <row r="485" spans="1:6" x14ac:dyDescent="0.25">
      <c r="A485" s="26" t="s">
        <v>1823</v>
      </c>
      <c r="B485" s="26" t="s">
        <v>1824</v>
      </c>
      <c r="C485" s="138">
        <v>6708.14</v>
      </c>
      <c r="D485" s="138">
        <v>0</v>
      </c>
      <c r="E485" s="138">
        <v>0</v>
      </c>
      <c r="F485" s="138">
        <v>6708.14</v>
      </c>
    </row>
    <row r="486" spans="1:6" x14ac:dyDescent="0.25">
      <c r="A486" s="26" t="s">
        <v>1825</v>
      </c>
      <c r="B486" s="26" t="s">
        <v>1826</v>
      </c>
      <c r="C486" s="138">
        <v>6708.14</v>
      </c>
      <c r="D486" s="138">
        <v>0</v>
      </c>
      <c r="E486" s="138">
        <v>0</v>
      </c>
      <c r="F486" s="138">
        <v>6708.14</v>
      </c>
    </row>
    <row r="487" spans="1:6" x14ac:dyDescent="0.25">
      <c r="A487" s="26" t="s">
        <v>1851</v>
      </c>
      <c r="B487" s="26" t="s">
        <v>1852</v>
      </c>
      <c r="C487" s="138">
        <v>4665872461.6000004</v>
      </c>
      <c r="D487" s="138">
        <v>10000</v>
      </c>
      <c r="E487" s="138">
        <v>0</v>
      </c>
      <c r="F487" s="138">
        <v>4665882461.6000004</v>
      </c>
    </row>
    <row r="488" spans="1:6" x14ac:dyDescent="0.25">
      <c r="A488" s="26" t="s">
        <v>1900</v>
      </c>
      <c r="B488" s="26" t="s">
        <v>1901</v>
      </c>
      <c r="C488" s="138">
        <v>4665872461.6000004</v>
      </c>
      <c r="D488" s="138">
        <v>10000</v>
      </c>
      <c r="E488" s="138">
        <v>0</v>
      </c>
      <c r="F488" s="138">
        <v>4665882461.6000004</v>
      </c>
    </row>
    <row r="489" spans="1:6" x14ac:dyDescent="0.25">
      <c r="A489" s="26" t="s">
        <v>1902</v>
      </c>
      <c r="B489" s="26" t="s">
        <v>1903</v>
      </c>
      <c r="C489" s="138">
        <v>4498458973</v>
      </c>
      <c r="D489" s="138">
        <v>0</v>
      </c>
      <c r="E489" s="138">
        <v>0</v>
      </c>
      <c r="F489" s="138">
        <v>4498458973</v>
      </c>
    </row>
    <row r="490" spans="1:6" x14ac:dyDescent="0.25">
      <c r="A490" s="26" t="s">
        <v>1904</v>
      </c>
      <c r="B490" s="26" t="s">
        <v>1903</v>
      </c>
      <c r="C490" s="138">
        <v>4498458973</v>
      </c>
      <c r="D490" s="138">
        <v>0</v>
      </c>
      <c r="E490" s="138">
        <v>0</v>
      </c>
      <c r="F490" s="138">
        <v>4498458973</v>
      </c>
    </row>
    <row r="491" spans="1:6" x14ac:dyDescent="0.25">
      <c r="A491" s="26" t="s">
        <v>1908</v>
      </c>
      <c r="B491" s="26" t="s">
        <v>1909</v>
      </c>
      <c r="C491" s="138">
        <v>167413488.59999999</v>
      </c>
      <c r="D491" s="138">
        <v>0</v>
      </c>
      <c r="E491" s="138">
        <v>0</v>
      </c>
      <c r="F491" s="138">
        <v>167413488.59999999</v>
      </c>
    </row>
    <row r="492" spans="1:6" x14ac:dyDescent="0.25">
      <c r="A492" s="26" t="s">
        <v>1910</v>
      </c>
      <c r="B492" s="26" t="s">
        <v>1909</v>
      </c>
      <c r="C492" s="138">
        <v>167413488.59999999</v>
      </c>
      <c r="D492" s="138">
        <v>0</v>
      </c>
      <c r="E492" s="138">
        <v>0</v>
      </c>
      <c r="F492" s="138">
        <v>167413488.59999999</v>
      </c>
    </row>
    <row r="493" spans="1:6" x14ac:dyDescent="0.25">
      <c r="A493" s="26" t="s">
        <v>1917</v>
      </c>
      <c r="B493" s="26" t="s">
        <v>1918</v>
      </c>
      <c r="C493" s="138">
        <v>0</v>
      </c>
      <c r="D493" s="138">
        <v>10000</v>
      </c>
      <c r="E493" s="138">
        <v>0</v>
      </c>
      <c r="F493" s="138">
        <v>10000</v>
      </c>
    </row>
    <row r="494" spans="1:6" x14ac:dyDescent="0.25">
      <c r="A494" s="26" t="s">
        <v>1919</v>
      </c>
      <c r="B494" s="26" t="s">
        <v>1918</v>
      </c>
      <c r="C494" s="138">
        <v>0</v>
      </c>
      <c r="D494" s="138">
        <v>10000</v>
      </c>
      <c r="E494" s="138">
        <v>0</v>
      </c>
      <c r="F494" s="138">
        <v>10000</v>
      </c>
    </row>
    <row r="495" spans="1:6" x14ac:dyDescent="0.25">
      <c r="A495" s="26" t="s">
        <v>1926</v>
      </c>
      <c r="B495" s="26" t="s">
        <v>1927</v>
      </c>
      <c r="C495" s="138">
        <v>1908324366.3699999</v>
      </c>
      <c r="D495" s="138">
        <v>12037472898.389999</v>
      </c>
      <c r="E495" s="138">
        <v>12184575327.35</v>
      </c>
      <c r="F495" s="138">
        <v>2055426795.3299999</v>
      </c>
    </row>
    <row r="496" spans="1:6" x14ac:dyDescent="0.25">
      <c r="A496" s="26" t="s">
        <v>1928</v>
      </c>
      <c r="B496" s="26" t="s">
        <v>1929</v>
      </c>
      <c r="C496" s="138">
        <v>309501456.52999997</v>
      </c>
      <c r="D496" s="138">
        <v>11951985742.84</v>
      </c>
      <c r="E496" s="138">
        <v>12159517498.870001</v>
      </c>
      <c r="F496" s="138">
        <v>517033212.56</v>
      </c>
    </row>
    <row r="497" spans="1:6" x14ac:dyDescent="0.25">
      <c r="A497" s="26" t="s">
        <v>1930</v>
      </c>
      <c r="B497" s="26" t="s">
        <v>1931</v>
      </c>
      <c r="C497" s="138">
        <v>224158622.74000001</v>
      </c>
      <c r="D497" s="138">
        <v>10902147660.129999</v>
      </c>
      <c r="E497" s="138">
        <v>11069846438.74</v>
      </c>
      <c r="F497" s="138">
        <v>391857401.35000002</v>
      </c>
    </row>
    <row r="498" spans="1:6" x14ac:dyDescent="0.25">
      <c r="A498" s="26" t="s">
        <v>1932</v>
      </c>
      <c r="B498" s="26" t="s">
        <v>1933</v>
      </c>
      <c r="C498" s="138">
        <v>127935.57</v>
      </c>
      <c r="D498" s="138">
        <v>2650473136.46</v>
      </c>
      <c r="E498" s="138">
        <v>2650473136.46</v>
      </c>
      <c r="F498" s="138">
        <v>127935.57</v>
      </c>
    </row>
    <row r="499" spans="1:6" x14ac:dyDescent="0.25">
      <c r="A499" s="26" t="s">
        <v>1934</v>
      </c>
      <c r="B499" s="26" t="s">
        <v>1935</v>
      </c>
      <c r="C499" s="138">
        <v>127935.57</v>
      </c>
      <c r="D499" s="138">
        <v>2650473136.46</v>
      </c>
      <c r="E499" s="138">
        <v>2650473136.46</v>
      </c>
      <c r="F499" s="138">
        <v>127935.57</v>
      </c>
    </row>
    <row r="500" spans="1:6" x14ac:dyDescent="0.25">
      <c r="A500" s="26" t="s">
        <v>1936</v>
      </c>
      <c r="B500" s="26" t="s">
        <v>1937</v>
      </c>
      <c r="C500" s="138">
        <v>127935.57</v>
      </c>
      <c r="D500" s="138">
        <v>2650473136.46</v>
      </c>
      <c r="E500" s="138">
        <v>2650473136.46</v>
      </c>
      <c r="F500" s="138">
        <v>127935.57</v>
      </c>
    </row>
    <row r="501" spans="1:6" x14ac:dyDescent="0.25">
      <c r="A501" s="26" t="s">
        <v>1940</v>
      </c>
      <c r="B501" s="26" t="s">
        <v>1941</v>
      </c>
      <c r="C501" s="138">
        <v>63684633.450000003</v>
      </c>
      <c r="D501" s="138">
        <v>4595693815.5200005</v>
      </c>
      <c r="E501" s="138">
        <v>4698981560.8500004</v>
      </c>
      <c r="F501" s="138">
        <v>166972378.78</v>
      </c>
    </row>
    <row r="502" spans="1:6" x14ac:dyDescent="0.25">
      <c r="A502" s="26" t="s">
        <v>1942</v>
      </c>
      <c r="B502" s="26" t="s">
        <v>1941</v>
      </c>
      <c r="C502" s="138">
        <v>63684633.450000003</v>
      </c>
      <c r="D502" s="138">
        <v>4595693815.5200005</v>
      </c>
      <c r="E502" s="138">
        <v>4698981560.8500004</v>
      </c>
      <c r="F502" s="138">
        <v>166972378.78</v>
      </c>
    </row>
    <row r="503" spans="1:6" x14ac:dyDescent="0.25">
      <c r="A503" s="26" t="s">
        <v>1943</v>
      </c>
      <c r="B503" s="26" t="s">
        <v>1944</v>
      </c>
      <c r="C503" s="138">
        <v>45580409.149999999</v>
      </c>
      <c r="D503" s="138">
        <v>4565160997.1300001</v>
      </c>
      <c r="E503" s="138">
        <v>4681777889.8800001</v>
      </c>
      <c r="F503" s="138">
        <v>162197301.90000001</v>
      </c>
    </row>
    <row r="504" spans="1:6" x14ac:dyDescent="0.25">
      <c r="A504" s="26" t="s">
        <v>1945</v>
      </c>
      <c r="B504" s="26" t="s">
        <v>1946</v>
      </c>
      <c r="C504" s="138">
        <v>0</v>
      </c>
      <c r="D504" s="138">
        <v>17203670.969999999</v>
      </c>
      <c r="E504" s="138">
        <v>17203670.969999999</v>
      </c>
      <c r="F504" s="138">
        <v>0</v>
      </c>
    </row>
    <row r="505" spans="1:6" x14ac:dyDescent="0.25">
      <c r="A505" s="26" t="s">
        <v>1949</v>
      </c>
      <c r="B505" s="26" t="s">
        <v>5490</v>
      </c>
      <c r="C505" s="138">
        <v>18104224.300000001</v>
      </c>
      <c r="D505" s="138">
        <v>13329147.42</v>
      </c>
      <c r="E505" s="138">
        <v>0</v>
      </c>
      <c r="F505" s="138">
        <v>4775076.88</v>
      </c>
    </row>
    <row r="506" spans="1:6" x14ac:dyDescent="0.25">
      <c r="A506" s="26" t="s">
        <v>1956</v>
      </c>
      <c r="B506" s="26" t="s">
        <v>1957</v>
      </c>
      <c r="C506" s="138">
        <v>47447789.850000001</v>
      </c>
      <c r="D506" s="138">
        <v>1886735308.95</v>
      </c>
      <c r="E506" s="138">
        <v>1941553221.98</v>
      </c>
      <c r="F506" s="138">
        <v>102265702.88</v>
      </c>
    </row>
    <row r="507" spans="1:6" x14ac:dyDescent="0.25">
      <c r="A507" s="26" t="s">
        <v>1958</v>
      </c>
      <c r="B507" s="26" t="s">
        <v>1959</v>
      </c>
      <c r="C507" s="138">
        <v>47447789.850000001</v>
      </c>
      <c r="D507" s="138">
        <v>1886735308.95</v>
      </c>
      <c r="E507" s="138">
        <v>1941553221.98</v>
      </c>
      <c r="F507" s="138">
        <v>102265702.88</v>
      </c>
    </row>
    <row r="508" spans="1:6" x14ac:dyDescent="0.25">
      <c r="A508" s="26" t="s">
        <v>1960</v>
      </c>
      <c r="B508" s="26" t="s">
        <v>1959</v>
      </c>
      <c r="C508" s="138">
        <v>47396540.509999998</v>
      </c>
      <c r="D508" s="138">
        <v>1886735308.95</v>
      </c>
      <c r="E508" s="138">
        <v>1941553221.98</v>
      </c>
      <c r="F508" s="138">
        <v>102214453.54000001</v>
      </c>
    </row>
    <row r="509" spans="1:6" x14ac:dyDescent="0.25">
      <c r="A509" s="26" t="s">
        <v>1961</v>
      </c>
      <c r="B509" s="26" t="s">
        <v>5491</v>
      </c>
      <c r="C509" s="138">
        <v>51249.34</v>
      </c>
      <c r="D509" s="138">
        <v>0</v>
      </c>
      <c r="E509" s="138">
        <v>0</v>
      </c>
      <c r="F509" s="138">
        <v>51249.34</v>
      </c>
    </row>
    <row r="510" spans="1:6" x14ac:dyDescent="0.25">
      <c r="A510" s="26" t="s">
        <v>1967</v>
      </c>
      <c r="B510" s="26" t="s">
        <v>1968</v>
      </c>
      <c r="C510" s="138">
        <v>0</v>
      </c>
      <c r="D510" s="138">
        <v>32029751.550000001</v>
      </c>
      <c r="E510" s="138">
        <v>32029751.550000001</v>
      </c>
      <c r="F510" s="138">
        <v>0</v>
      </c>
    </row>
    <row r="511" spans="1:6" x14ac:dyDescent="0.25">
      <c r="A511" s="26" t="s">
        <v>1973</v>
      </c>
      <c r="B511" s="26" t="s">
        <v>1974</v>
      </c>
      <c r="C511" s="138">
        <v>0</v>
      </c>
      <c r="D511" s="138">
        <v>32029751.550000001</v>
      </c>
      <c r="E511" s="138">
        <v>32029751.550000001</v>
      </c>
      <c r="F511" s="138">
        <v>0</v>
      </c>
    </row>
    <row r="512" spans="1:6" x14ac:dyDescent="0.25">
      <c r="A512" s="26" t="s">
        <v>5492</v>
      </c>
      <c r="B512" s="26" t="s">
        <v>1974</v>
      </c>
      <c r="C512" s="138">
        <v>0</v>
      </c>
      <c r="D512" s="138">
        <v>32029751.550000001</v>
      </c>
      <c r="E512" s="138">
        <v>32029751.550000001</v>
      </c>
      <c r="F512" s="138">
        <v>0</v>
      </c>
    </row>
    <row r="513" spans="1:6" x14ac:dyDescent="0.25">
      <c r="A513" s="26" t="s">
        <v>1975</v>
      </c>
      <c r="B513" s="26" t="s">
        <v>1976</v>
      </c>
      <c r="C513" s="138">
        <v>357008.4</v>
      </c>
      <c r="D513" s="138">
        <v>307914492.05000001</v>
      </c>
      <c r="E513" s="138">
        <v>311484204.39999998</v>
      </c>
      <c r="F513" s="138">
        <v>3926720.75</v>
      </c>
    </row>
    <row r="514" spans="1:6" x14ac:dyDescent="0.25">
      <c r="A514" s="26" t="s">
        <v>1977</v>
      </c>
      <c r="B514" s="26" t="s">
        <v>1978</v>
      </c>
      <c r="C514" s="138">
        <v>0</v>
      </c>
      <c r="D514" s="138">
        <v>18876704.469999999</v>
      </c>
      <c r="E514" s="138">
        <v>18876704.469999999</v>
      </c>
      <c r="F514" s="138">
        <v>0</v>
      </c>
    </row>
    <row r="515" spans="1:6" x14ac:dyDescent="0.25">
      <c r="A515" s="26" t="s">
        <v>1979</v>
      </c>
      <c r="B515" s="26" t="s">
        <v>1978</v>
      </c>
      <c r="C515" s="138">
        <v>0</v>
      </c>
      <c r="D515" s="138">
        <v>18876704.469999999</v>
      </c>
      <c r="E515" s="138">
        <v>18876704.469999999</v>
      </c>
      <c r="F515" s="138">
        <v>0</v>
      </c>
    </row>
    <row r="516" spans="1:6" x14ac:dyDescent="0.25">
      <c r="A516" s="26" t="s">
        <v>1980</v>
      </c>
      <c r="B516" s="26" t="s">
        <v>1981</v>
      </c>
      <c r="C516" s="138">
        <v>0</v>
      </c>
      <c r="D516" s="138">
        <v>86843721.349999994</v>
      </c>
      <c r="E516" s="138">
        <v>86843721.349999994</v>
      </c>
      <c r="F516" s="138">
        <v>0</v>
      </c>
    </row>
    <row r="517" spans="1:6" x14ac:dyDescent="0.25">
      <c r="A517" s="26" t="s">
        <v>1982</v>
      </c>
      <c r="B517" s="26" t="s">
        <v>1981</v>
      </c>
      <c r="C517" s="138">
        <v>0</v>
      </c>
      <c r="D517" s="138">
        <v>86843721.349999994</v>
      </c>
      <c r="E517" s="138">
        <v>86843721.349999994</v>
      </c>
      <c r="F517" s="138">
        <v>0</v>
      </c>
    </row>
    <row r="518" spans="1:6" x14ac:dyDescent="0.25">
      <c r="A518" s="26" t="s">
        <v>1987</v>
      </c>
      <c r="B518" s="26" t="s">
        <v>1988</v>
      </c>
      <c r="C518" s="138">
        <v>0</v>
      </c>
      <c r="D518" s="138">
        <v>23000000</v>
      </c>
      <c r="E518" s="138">
        <v>23000000</v>
      </c>
      <c r="F518" s="138">
        <v>0</v>
      </c>
    </row>
    <row r="519" spans="1:6" x14ac:dyDescent="0.25">
      <c r="A519" s="26" t="s">
        <v>1989</v>
      </c>
      <c r="B519" s="26" t="s">
        <v>1988</v>
      </c>
      <c r="C519" s="138">
        <v>0</v>
      </c>
      <c r="D519" s="138">
        <v>23000000</v>
      </c>
      <c r="E519" s="138">
        <v>23000000</v>
      </c>
      <c r="F519" s="138">
        <v>0</v>
      </c>
    </row>
    <row r="520" spans="1:6" x14ac:dyDescent="0.25">
      <c r="A520" s="26" t="s">
        <v>1990</v>
      </c>
      <c r="B520" s="26" t="s">
        <v>1991</v>
      </c>
      <c r="C520" s="138">
        <v>357008.4</v>
      </c>
      <c r="D520" s="138">
        <v>113572216.97</v>
      </c>
      <c r="E520" s="138">
        <v>117141929.31999999</v>
      </c>
      <c r="F520" s="138">
        <v>3926720.75</v>
      </c>
    </row>
    <row r="521" spans="1:6" x14ac:dyDescent="0.25">
      <c r="A521" s="26" t="s">
        <v>1992</v>
      </c>
      <c r="B521" s="26" t="s">
        <v>1991</v>
      </c>
      <c r="C521" s="138">
        <v>357008.4</v>
      </c>
      <c r="D521" s="138">
        <v>113572216.97</v>
      </c>
      <c r="E521" s="138">
        <v>117141929.31999999</v>
      </c>
      <c r="F521" s="138">
        <v>3926720.75</v>
      </c>
    </row>
    <row r="522" spans="1:6" x14ac:dyDescent="0.25">
      <c r="A522" s="26" t="s">
        <v>1995</v>
      </c>
      <c r="B522" s="26" t="s">
        <v>1996</v>
      </c>
      <c r="C522" s="138">
        <v>0</v>
      </c>
      <c r="D522" s="138">
        <v>65621849.259999998</v>
      </c>
      <c r="E522" s="138">
        <v>65621849.259999998</v>
      </c>
      <c r="F522" s="138">
        <v>0</v>
      </c>
    </row>
    <row r="523" spans="1:6" x14ac:dyDescent="0.25">
      <c r="A523" s="26" t="s">
        <v>1997</v>
      </c>
      <c r="B523" s="26" t="s">
        <v>1998</v>
      </c>
      <c r="C523" s="138">
        <v>0</v>
      </c>
      <c r="D523" s="138">
        <v>65621849.259999998</v>
      </c>
      <c r="E523" s="138">
        <v>65621849.259999998</v>
      </c>
      <c r="F523" s="138">
        <v>0</v>
      </c>
    </row>
    <row r="524" spans="1:6" x14ac:dyDescent="0.25">
      <c r="A524" s="26" t="s">
        <v>2001</v>
      </c>
      <c r="B524" s="26" t="s">
        <v>2002</v>
      </c>
      <c r="C524" s="138">
        <v>0</v>
      </c>
      <c r="D524" s="138">
        <v>114094047.18000001</v>
      </c>
      <c r="E524" s="138">
        <v>114094047.18000001</v>
      </c>
      <c r="F524" s="138">
        <v>0</v>
      </c>
    </row>
    <row r="525" spans="1:6" x14ac:dyDescent="0.25">
      <c r="A525" s="26" t="s">
        <v>2003</v>
      </c>
      <c r="B525" s="26" t="s">
        <v>2004</v>
      </c>
      <c r="C525" s="138">
        <v>0</v>
      </c>
      <c r="D525" s="138">
        <v>114094047.18000001</v>
      </c>
      <c r="E525" s="138">
        <v>114094047.18000001</v>
      </c>
      <c r="F525" s="138">
        <v>0</v>
      </c>
    </row>
    <row r="526" spans="1:6" x14ac:dyDescent="0.25">
      <c r="A526" s="26" t="s">
        <v>2005</v>
      </c>
      <c r="B526" s="26" t="s">
        <v>2006</v>
      </c>
      <c r="C526" s="138">
        <v>0</v>
      </c>
      <c r="D526" s="138">
        <v>114094047.18000001</v>
      </c>
      <c r="E526" s="138">
        <v>114094047.18000001</v>
      </c>
      <c r="F526" s="138">
        <v>0</v>
      </c>
    </row>
    <row r="527" spans="1:6" x14ac:dyDescent="0.25">
      <c r="A527" s="26" t="s">
        <v>2021</v>
      </c>
      <c r="B527" s="26" t="s">
        <v>2022</v>
      </c>
      <c r="C527" s="138">
        <v>56997767.770000003</v>
      </c>
      <c r="D527" s="138">
        <v>667794290</v>
      </c>
      <c r="E527" s="138">
        <v>671301042.38</v>
      </c>
      <c r="F527" s="138">
        <v>60504520.149999999</v>
      </c>
    </row>
    <row r="528" spans="1:6" x14ac:dyDescent="0.25">
      <c r="A528" s="26" t="s">
        <v>2023</v>
      </c>
      <c r="B528" s="26" t="s">
        <v>2024</v>
      </c>
      <c r="C528" s="138">
        <v>52094019.759999998</v>
      </c>
      <c r="D528" s="138">
        <v>266232099.28999999</v>
      </c>
      <c r="E528" s="138">
        <v>269883361.64999998</v>
      </c>
      <c r="F528" s="138">
        <v>55745282.119999997</v>
      </c>
    </row>
    <row r="529" spans="1:6" x14ac:dyDescent="0.25">
      <c r="A529" s="26" t="s">
        <v>2025</v>
      </c>
      <c r="B529" s="26" t="s">
        <v>2026</v>
      </c>
      <c r="C529" s="138">
        <v>49749940.579999998</v>
      </c>
      <c r="D529" s="138">
        <v>252353971.56999999</v>
      </c>
      <c r="E529" s="138">
        <v>254713899.25</v>
      </c>
      <c r="F529" s="138">
        <v>52109868.259999998</v>
      </c>
    </row>
    <row r="530" spans="1:6" x14ac:dyDescent="0.25">
      <c r="A530" s="26" t="s">
        <v>2027</v>
      </c>
      <c r="B530" s="26" t="s">
        <v>2028</v>
      </c>
      <c r="C530" s="138">
        <v>1279592.4099999999</v>
      </c>
      <c r="D530" s="138">
        <v>11196404.25</v>
      </c>
      <c r="E530" s="138">
        <v>11704293.18</v>
      </c>
      <c r="F530" s="138">
        <v>1787481.34</v>
      </c>
    </row>
    <row r="531" spans="1:6" x14ac:dyDescent="0.25">
      <c r="A531" s="26" t="s">
        <v>2029</v>
      </c>
      <c r="B531" s="26" t="s">
        <v>2030</v>
      </c>
      <c r="C531" s="138">
        <v>972576.15</v>
      </c>
      <c r="D531" s="138">
        <v>1788403.12</v>
      </c>
      <c r="E531" s="138">
        <v>2423570.9500000002</v>
      </c>
      <c r="F531" s="138">
        <v>1607743.98</v>
      </c>
    </row>
    <row r="532" spans="1:6" x14ac:dyDescent="0.25">
      <c r="A532" s="26" t="s">
        <v>2031</v>
      </c>
      <c r="B532" s="26" t="s">
        <v>2032</v>
      </c>
      <c r="C532" s="138">
        <v>28335.19</v>
      </c>
      <c r="D532" s="138">
        <v>741247.48</v>
      </c>
      <c r="E532" s="138">
        <v>850614.24</v>
      </c>
      <c r="F532" s="138">
        <v>137701.95000000001</v>
      </c>
    </row>
    <row r="533" spans="1:6" x14ac:dyDescent="0.25">
      <c r="A533" s="26" t="s">
        <v>5328</v>
      </c>
      <c r="B533" s="26" t="s">
        <v>5350</v>
      </c>
      <c r="C533" s="138">
        <v>62346.05</v>
      </c>
      <c r="D533" s="138">
        <v>139383.87</v>
      </c>
      <c r="E533" s="138">
        <v>178376.49</v>
      </c>
      <c r="F533" s="138">
        <v>101338.67</v>
      </c>
    </row>
    <row r="534" spans="1:6" x14ac:dyDescent="0.25">
      <c r="A534" s="26" t="s">
        <v>5329</v>
      </c>
      <c r="B534" s="26" t="s">
        <v>5330</v>
      </c>
      <c r="C534" s="138">
        <v>1229.3800000000001</v>
      </c>
      <c r="D534" s="138">
        <v>12689</v>
      </c>
      <c r="E534" s="138">
        <v>12607.54</v>
      </c>
      <c r="F534" s="138">
        <v>1147.92</v>
      </c>
    </row>
    <row r="535" spans="1:6" x14ac:dyDescent="0.25">
      <c r="A535" s="26" t="s">
        <v>2051</v>
      </c>
      <c r="B535" s="26" t="s">
        <v>2052</v>
      </c>
      <c r="C535" s="138">
        <v>4325118.6500000004</v>
      </c>
      <c r="D535" s="138">
        <v>387409043.74000001</v>
      </c>
      <c r="E535" s="138">
        <v>386993223.94999999</v>
      </c>
      <c r="F535" s="138">
        <v>3909298.86</v>
      </c>
    </row>
    <row r="536" spans="1:6" x14ac:dyDescent="0.25">
      <c r="A536" s="26" t="s">
        <v>2053</v>
      </c>
      <c r="B536" s="26" t="s">
        <v>2054</v>
      </c>
      <c r="C536" s="138">
        <v>717403.57</v>
      </c>
      <c r="D536" s="138">
        <v>20710214.93</v>
      </c>
      <c r="E536" s="138">
        <v>20704921.859999999</v>
      </c>
      <c r="F536" s="138">
        <v>712110.5</v>
      </c>
    </row>
    <row r="537" spans="1:6" x14ac:dyDescent="0.25">
      <c r="A537" s="26" t="s">
        <v>2055</v>
      </c>
      <c r="B537" s="26" t="s">
        <v>2056</v>
      </c>
      <c r="C537" s="138">
        <v>255732.97</v>
      </c>
      <c r="D537" s="138">
        <v>1700791.78</v>
      </c>
      <c r="E537" s="138">
        <v>1690669.17</v>
      </c>
      <c r="F537" s="138">
        <v>245610.36</v>
      </c>
    </row>
    <row r="538" spans="1:6" x14ac:dyDescent="0.25">
      <c r="A538" s="26" t="s">
        <v>2059</v>
      </c>
      <c r="B538" s="26" t="s">
        <v>2060</v>
      </c>
      <c r="C538" s="138">
        <v>1774.35</v>
      </c>
      <c r="D538" s="138">
        <v>0</v>
      </c>
      <c r="E538" s="138">
        <v>0</v>
      </c>
      <c r="F538" s="138">
        <v>1774.35</v>
      </c>
    </row>
    <row r="539" spans="1:6" x14ac:dyDescent="0.25">
      <c r="A539" s="26" t="s">
        <v>2063</v>
      </c>
      <c r="B539" s="26" t="s">
        <v>2064</v>
      </c>
      <c r="C539" s="138">
        <v>0</v>
      </c>
      <c r="D539" s="138">
        <v>7188.56</v>
      </c>
      <c r="E539" s="138">
        <v>7188.56</v>
      </c>
      <c r="F539" s="138">
        <v>0</v>
      </c>
    </row>
    <row r="540" spans="1:6" x14ac:dyDescent="0.25">
      <c r="A540" s="26" t="s">
        <v>2065</v>
      </c>
      <c r="B540" s="26" t="s">
        <v>2066</v>
      </c>
      <c r="C540" s="138">
        <v>3208509.29</v>
      </c>
      <c r="D540" s="138">
        <v>37257565.170000002</v>
      </c>
      <c r="E540" s="138">
        <v>36128693.100000001</v>
      </c>
      <c r="F540" s="138">
        <v>2079637.22</v>
      </c>
    </row>
    <row r="541" spans="1:6" x14ac:dyDescent="0.25">
      <c r="A541" s="26" t="s">
        <v>2067</v>
      </c>
      <c r="B541" s="26" t="s">
        <v>2068</v>
      </c>
      <c r="C541" s="138">
        <v>0</v>
      </c>
      <c r="D541" s="138">
        <v>201642.79</v>
      </c>
      <c r="E541" s="138">
        <v>201642.79</v>
      </c>
      <c r="F541" s="138">
        <v>0</v>
      </c>
    </row>
    <row r="542" spans="1:6" x14ac:dyDescent="0.25">
      <c r="A542" s="26" t="s">
        <v>2069</v>
      </c>
      <c r="B542" s="26" t="s">
        <v>2052</v>
      </c>
      <c r="C542" s="138">
        <v>3139.56</v>
      </c>
      <c r="D542" s="138">
        <v>144857589.66999999</v>
      </c>
      <c r="E542" s="138">
        <v>145715980.96000001</v>
      </c>
      <c r="F542" s="138">
        <v>861530.85</v>
      </c>
    </row>
    <row r="543" spans="1:6" x14ac:dyDescent="0.25">
      <c r="A543" s="26" t="s">
        <v>2070</v>
      </c>
      <c r="B543" s="26" t="s">
        <v>2071</v>
      </c>
      <c r="C543" s="138">
        <v>138558.91</v>
      </c>
      <c r="D543" s="138">
        <v>182674050.84</v>
      </c>
      <c r="E543" s="138">
        <v>182544127.50999999</v>
      </c>
      <c r="F543" s="138">
        <v>8635.58</v>
      </c>
    </row>
    <row r="544" spans="1:6" x14ac:dyDescent="0.25">
      <c r="A544" s="26" t="s">
        <v>2072</v>
      </c>
      <c r="B544" s="26" t="s">
        <v>2073</v>
      </c>
      <c r="C544" s="138">
        <v>578629.36</v>
      </c>
      <c r="D544" s="138">
        <v>14153146.970000001</v>
      </c>
      <c r="E544" s="138">
        <v>14424456.779999999</v>
      </c>
      <c r="F544" s="138">
        <v>849939.17</v>
      </c>
    </row>
    <row r="545" spans="1:6" x14ac:dyDescent="0.25">
      <c r="A545" s="26" t="s">
        <v>2078</v>
      </c>
      <c r="B545" s="26" t="s">
        <v>2079</v>
      </c>
      <c r="C545" s="138">
        <v>32408.89</v>
      </c>
      <c r="D545" s="138">
        <v>0</v>
      </c>
      <c r="E545" s="138">
        <v>0</v>
      </c>
      <c r="F545" s="138">
        <v>32408.89</v>
      </c>
    </row>
    <row r="546" spans="1:6" x14ac:dyDescent="0.25">
      <c r="A546" s="26" t="s">
        <v>2080</v>
      </c>
      <c r="B546" s="26" t="s">
        <v>2081</v>
      </c>
      <c r="C546" s="138">
        <v>103156.22</v>
      </c>
      <c r="D546" s="138">
        <v>0</v>
      </c>
      <c r="E546" s="138">
        <v>0</v>
      </c>
      <c r="F546" s="138">
        <v>103156.22</v>
      </c>
    </row>
    <row r="547" spans="1:6" x14ac:dyDescent="0.25">
      <c r="A547" s="26" t="s">
        <v>2082</v>
      </c>
      <c r="B547" s="26" t="s">
        <v>2083</v>
      </c>
      <c r="C547" s="138">
        <v>93357.24</v>
      </c>
      <c r="D547" s="138">
        <v>0</v>
      </c>
      <c r="E547" s="138">
        <v>0</v>
      </c>
      <c r="F547" s="138">
        <v>93357.24</v>
      </c>
    </row>
    <row r="548" spans="1:6" x14ac:dyDescent="0.25">
      <c r="A548" s="26" t="s">
        <v>2084</v>
      </c>
      <c r="B548" s="26" t="s">
        <v>2085</v>
      </c>
      <c r="C548" s="138">
        <v>329437.65000000002</v>
      </c>
      <c r="D548" s="138">
        <v>8133816.5300000003</v>
      </c>
      <c r="E548" s="138">
        <v>8406766.0899999999</v>
      </c>
      <c r="F548" s="138">
        <v>602387.21</v>
      </c>
    </row>
    <row r="549" spans="1:6" x14ac:dyDescent="0.25">
      <c r="A549" s="26" t="s">
        <v>2086</v>
      </c>
      <c r="B549" s="26" t="s">
        <v>2087</v>
      </c>
      <c r="C549" s="138">
        <v>20269.36</v>
      </c>
      <c r="D549" s="138">
        <v>6019330.4400000004</v>
      </c>
      <c r="E549" s="138">
        <v>6017690.6900000004</v>
      </c>
      <c r="F549" s="138">
        <v>18629.61</v>
      </c>
    </row>
    <row r="550" spans="1:6" x14ac:dyDescent="0.25">
      <c r="A550" s="26" t="s">
        <v>2094</v>
      </c>
      <c r="B550" s="26" t="s">
        <v>2095</v>
      </c>
      <c r="C550" s="138">
        <v>1175.95</v>
      </c>
      <c r="D550" s="138">
        <v>1926980.89</v>
      </c>
      <c r="E550" s="138">
        <v>1925804.94</v>
      </c>
      <c r="F550" s="138">
        <v>0</v>
      </c>
    </row>
    <row r="551" spans="1:6" x14ac:dyDescent="0.25">
      <c r="A551" s="26" t="s">
        <v>2096</v>
      </c>
      <c r="B551" s="26" t="s">
        <v>2095</v>
      </c>
      <c r="C551" s="138">
        <v>1175.95</v>
      </c>
      <c r="D551" s="138">
        <v>1926980.89</v>
      </c>
      <c r="E551" s="138">
        <v>1925804.94</v>
      </c>
      <c r="F551" s="138">
        <v>0</v>
      </c>
    </row>
    <row r="552" spans="1:6" x14ac:dyDescent="0.25">
      <c r="A552" s="26" t="s">
        <v>2097</v>
      </c>
      <c r="B552" s="26" t="s">
        <v>2098</v>
      </c>
      <c r="C552" s="138">
        <v>0</v>
      </c>
      <c r="D552" s="138">
        <v>400208.79</v>
      </c>
      <c r="E552" s="138">
        <v>400208.79</v>
      </c>
      <c r="F552" s="138">
        <v>0</v>
      </c>
    </row>
    <row r="553" spans="1:6" x14ac:dyDescent="0.25">
      <c r="A553" s="26" t="s">
        <v>2101</v>
      </c>
      <c r="B553" s="26" t="s">
        <v>2102</v>
      </c>
      <c r="C553" s="138">
        <v>0</v>
      </c>
      <c r="D553" s="138">
        <v>45479.88</v>
      </c>
      <c r="E553" s="138">
        <v>45479.88</v>
      </c>
      <c r="F553" s="138">
        <v>0</v>
      </c>
    </row>
    <row r="554" spans="1:6" x14ac:dyDescent="0.25">
      <c r="A554" s="26" t="s">
        <v>2103</v>
      </c>
      <c r="B554" s="26" t="s">
        <v>2104</v>
      </c>
      <c r="C554" s="138">
        <v>0</v>
      </c>
      <c r="D554" s="138">
        <v>19501.13</v>
      </c>
      <c r="E554" s="138">
        <v>19501.13</v>
      </c>
      <c r="F554" s="138">
        <v>0</v>
      </c>
    </row>
    <row r="555" spans="1:6" x14ac:dyDescent="0.25">
      <c r="A555" s="26" t="s">
        <v>2105</v>
      </c>
      <c r="B555" s="26" t="s">
        <v>2106</v>
      </c>
      <c r="C555" s="138">
        <v>0</v>
      </c>
      <c r="D555" s="138">
        <v>353552.29</v>
      </c>
      <c r="E555" s="138">
        <v>353552.29</v>
      </c>
      <c r="F555" s="138">
        <v>0</v>
      </c>
    </row>
    <row r="556" spans="1:6" x14ac:dyDescent="0.25">
      <c r="A556" s="26" t="s">
        <v>2115</v>
      </c>
      <c r="B556" s="26" t="s">
        <v>2116</v>
      </c>
      <c r="C556" s="138">
        <v>1175.95</v>
      </c>
      <c r="D556" s="138">
        <v>1108238.8</v>
      </c>
      <c r="E556" s="138">
        <v>1107062.8500000001</v>
      </c>
      <c r="F556" s="138">
        <v>0</v>
      </c>
    </row>
    <row r="557" spans="1:6" x14ac:dyDescent="0.25">
      <c r="A557" s="26" t="s">
        <v>2117</v>
      </c>
      <c r="B557" s="26" t="s">
        <v>2118</v>
      </c>
      <c r="C557" s="138">
        <v>55542311.75</v>
      </c>
      <c r="D557" s="138">
        <v>645485837.52999997</v>
      </c>
      <c r="E557" s="138">
        <v>648003669</v>
      </c>
      <c r="F557" s="138">
        <v>58060143.219999999</v>
      </c>
    </row>
    <row r="558" spans="1:6" x14ac:dyDescent="0.25">
      <c r="A558" s="26" t="s">
        <v>2119</v>
      </c>
      <c r="B558" s="26" t="s">
        <v>2118</v>
      </c>
      <c r="C558" s="138">
        <v>1877860.77</v>
      </c>
      <c r="D558" s="138">
        <v>9926662.5399999991</v>
      </c>
      <c r="E558" s="138">
        <v>11042898.24</v>
      </c>
      <c r="F558" s="138">
        <v>2994096.47</v>
      </c>
    </row>
    <row r="559" spans="1:6" x14ac:dyDescent="0.25">
      <c r="A559" s="26" t="s">
        <v>2120</v>
      </c>
      <c r="B559" s="26" t="s">
        <v>2121</v>
      </c>
      <c r="C559" s="138">
        <v>385176.97</v>
      </c>
      <c r="D559" s="138">
        <v>5784367.54</v>
      </c>
      <c r="E559" s="138">
        <v>5604263.29</v>
      </c>
      <c r="F559" s="138">
        <v>205072.72</v>
      </c>
    </row>
    <row r="560" spans="1:6" x14ac:dyDescent="0.25">
      <c r="A560" s="26" t="s">
        <v>2122</v>
      </c>
      <c r="B560" s="26" t="s">
        <v>2123</v>
      </c>
      <c r="C560" s="138">
        <v>1492683.8</v>
      </c>
      <c r="D560" s="138">
        <v>321668</v>
      </c>
      <c r="E560" s="138">
        <v>1618007.95</v>
      </c>
      <c r="F560" s="138">
        <v>2789023.75</v>
      </c>
    </row>
    <row r="561" spans="1:6" x14ac:dyDescent="0.25">
      <c r="A561" s="26" t="s">
        <v>2130</v>
      </c>
      <c r="B561" s="26" t="s">
        <v>2131</v>
      </c>
      <c r="C561" s="138">
        <v>0</v>
      </c>
      <c r="D561" s="138">
        <v>1224960</v>
      </c>
      <c r="E561" s="138">
        <v>1224960</v>
      </c>
      <c r="F561" s="138">
        <v>0</v>
      </c>
    </row>
    <row r="562" spans="1:6" x14ac:dyDescent="0.25">
      <c r="A562" s="26" t="s">
        <v>5420</v>
      </c>
      <c r="B562" s="26" t="s">
        <v>5421</v>
      </c>
      <c r="C562" s="138">
        <v>0</v>
      </c>
      <c r="D562" s="138">
        <v>2595667</v>
      </c>
      <c r="E562" s="138">
        <v>2595667</v>
      </c>
      <c r="F562" s="138">
        <v>0</v>
      </c>
    </row>
    <row r="563" spans="1:6" x14ac:dyDescent="0.25">
      <c r="A563" s="26" t="s">
        <v>2136</v>
      </c>
      <c r="B563" s="26" t="s">
        <v>2137</v>
      </c>
      <c r="C563" s="138">
        <v>29792921.199999999</v>
      </c>
      <c r="D563" s="138">
        <v>0</v>
      </c>
      <c r="E563" s="138">
        <v>0</v>
      </c>
      <c r="F563" s="138">
        <v>29792921.199999999</v>
      </c>
    </row>
    <row r="564" spans="1:6" x14ac:dyDescent="0.25">
      <c r="A564" s="26" t="s">
        <v>2138</v>
      </c>
      <c r="B564" s="26" t="s">
        <v>2139</v>
      </c>
      <c r="C564" s="138">
        <v>2432698.73</v>
      </c>
      <c r="D564" s="138">
        <v>0</v>
      </c>
      <c r="E564" s="138">
        <v>0</v>
      </c>
      <c r="F564" s="138">
        <v>2432698.73</v>
      </c>
    </row>
    <row r="565" spans="1:6" x14ac:dyDescent="0.25">
      <c r="A565" s="26" t="s">
        <v>2140</v>
      </c>
      <c r="B565" s="26" t="s">
        <v>2141</v>
      </c>
      <c r="C565" s="138">
        <v>4599278.96</v>
      </c>
      <c r="D565" s="138">
        <v>0</v>
      </c>
      <c r="E565" s="138">
        <v>0</v>
      </c>
      <c r="F565" s="138">
        <v>4599278.96</v>
      </c>
    </row>
    <row r="566" spans="1:6" x14ac:dyDescent="0.25">
      <c r="A566" s="26" t="s">
        <v>2142</v>
      </c>
      <c r="B566" s="26" t="s">
        <v>2143</v>
      </c>
      <c r="C566" s="138">
        <v>3252380.11</v>
      </c>
      <c r="D566" s="138">
        <v>0</v>
      </c>
      <c r="E566" s="138">
        <v>0</v>
      </c>
      <c r="F566" s="138">
        <v>3252380.11</v>
      </c>
    </row>
    <row r="567" spans="1:6" x14ac:dyDescent="0.25">
      <c r="A567" s="26" t="s">
        <v>2144</v>
      </c>
      <c r="B567" s="26" t="s">
        <v>2145</v>
      </c>
      <c r="C567" s="138">
        <v>8644316.8800000008</v>
      </c>
      <c r="D567" s="138">
        <v>0</v>
      </c>
      <c r="E567" s="138">
        <v>0</v>
      </c>
      <c r="F567" s="138">
        <v>8644316.8800000008</v>
      </c>
    </row>
    <row r="568" spans="1:6" x14ac:dyDescent="0.25">
      <c r="A568" s="26" t="s">
        <v>2146</v>
      </c>
      <c r="B568" s="26" t="s">
        <v>2147</v>
      </c>
      <c r="C568" s="138">
        <v>7806374.1699999999</v>
      </c>
      <c r="D568" s="138">
        <v>0</v>
      </c>
      <c r="E568" s="138">
        <v>0</v>
      </c>
      <c r="F568" s="138">
        <v>7806374.1699999999</v>
      </c>
    </row>
    <row r="569" spans="1:6" x14ac:dyDescent="0.25">
      <c r="A569" s="26" t="s">
        <v>2148</v>
      </c>
      <c r="B569" s="26" t="s">
        <v>2149</v>
      </c>
      <c r="C569" s="138">
        <v>2776461.24</v>
      </c>
      <c r="D569" s="138">
        <v>0</v>
      </c>
      <c r="E569" s="138">
        <v>0</v>
      </c>
      <c r="F569" s="138">
        <v>2776461.24</v>
      </c>
    </row>
    <row r="570" spans="1:6" x14ac:dyDescent="0.25">
      <c r="A570" s="26" t="s">
        <v>2150</v>
      </c>
      <c r="B570" s="26" t="s">
        <v>2151</v>
      </c>
      <c r="C570" s="138">
        <v>144671.96</v>
      </c>
      <c r="D570" s="138">
        <v>0</v>
      </c>
      <c r="E570" s="138">
        <v>0</v>
      </c>
      <c r="F570" s="138">
        <v>144671.96</v>
      </c>
    </row>
    <row r="571" spans="1:6" x14ac:dyDescent="0.25">
      <c r="A571" s="26" t="s">
        <v>2152</v>
      </c>
      <c r="B571" s="26" t="s">
        <v>2153</v>
      </c>
      <c r="C571" s="138">
        <v>136739.15</v>
      </c>
      <c r="D571" s="138">
        <v>0</v>
      </c>
      <c r="E571" s="138">
        <v>0</v>
      </c>
      <c r="F571" s="138">
        <v>136739.15</v>
      </c>
    </row>
    <row r="572" spans="1:6" x14ac:dyDescent="0.25">
      <c r="A572" s="26" t="s">
        <v>2154</v>
      </c>
      <c r="B572" s="26" t="s">
        <v>2155</v>
      </c>
      <c r="C572" s="138">
        <v>17460234.469999999</v>
      </c>
      <c r="D572" s="138">
        <v>0</v>
      </c>
      <c r="E572" s="138">
        <v>0</v>
      </c>
      <c r="F572" s="138">
        <v>17460234.469999999</v>
      </c>
    </row>
    <row r="573" spans="1:6" x14ac:dyDescent="0.25">
      <c r="A573" s="26" t="s">
        <v>2156</v>
      </c>
      <c r="B573" s="26" t="s">
        <v>2157</v>
      </c>
      <c r="C573" s="138">
        <v>17460234.469999999</v>
      </c>
      <c r="D573" s="138">
        <v>0</v>
      </c>
      <c r="E573" s="138">
        <v>0</v>
      </c>
      <c r="F573" s="138">
        <v>17460234.469999999</v>
      </c>
    </row>
    <row r="574" spans="1:6" x14ac:dyDescent="0.25">
      <c r="A574" s="26" t="s">
        <v>2158</v>
      </c>
      <c r="B574" s="26" t="s">
        <v>2159</v>
      </c>
      <c r="C574" s="138">
        <v>4833870.5</v>
      </c>
      <c r="D574" s="138">
        <v>568746760.42999995</v>
      </c>
      <c r="E574" s="138">
        <v>570400192.23000002</v>
      </c>
      <c r="F574" s="138">
        <v>6487302.2999999998</v>
      </c>
    </row>
    <row r="575" spans="1:6" x14ac:dyDescent="0.25">
      <c r="A575" s="26" t="s">
        <v>2168</v>
      </c>
      <c r="B575" s="26" t="s">
        <v>2169</v>
      </c>
      <c r="C575" s="138">
        <v>1697987.34</v>
      </c>
      <c r="D575" s="138">
        <v>560873574.64999998</v>
      </c>
      <c r="E575" s="138">
        <v>561147763.94000006</v>
      </c>
      <c r="F575" s="138">
        <v>1972176.63</v>
      </c>
    </row>
    <row r="576" spans="1:6" x14ac:dyDescent="0.25">
      <c r="A576" s="26" t="s">
        <v>2172</v>
      </c>
      <c r="B576" s="26" t="s">
        <v>2173</v>
      </c>
      <c r="C576" s="138">
        <v>33487.71</v>
      </c>
      <c r="D576" s="138">
        <v>33487.71</v>
      </c>
      <c r="E576" s="138">
        <v>33487.71</v>
      </c>
      <c r="F576" s="138">
        <v>33487.71</v>
      </c>
    </row>
    <row r="577" spans="1:6" x14ac:dyDescent="0.25">
      <c r="A577" s="26" t="s">
        <v>2190</v>
      </c>
      <c r="B577" s="26" t="s">
        <v>2191</v>
      </c>
      <c r="C577" s="138">
        <v>87811.05</v>
      </c>
      <c r="D577" s="138">
        <v>87811.05</v>
      </c>
      <c r="E577" s="138">
        <v>87811.05</v>
      </c>
      <c r="F577" s="138">
        <v>87811.05</v>
      </c>
    </row>
    <row r="578" spans="1:6" x14ac:dyDescent="0.25">
      <c r="A578" s="26" t="s">
        <v>2218</v>
      </c>
      <c r="B578" s="26" t="s">
        <v>2219</v>
      </c>
      <c r="C578" s="138">
        <v>188927.17</v>
      </c>
      <c r="D578" s="138">
        <v>27696</v>
      </c>
      <c r="E578" s="138">
        <v>0</v>
      </c>
      <c r="F578" s="138">
        <v>161231.17000000001</v>
      </c>
    </row>
    <row r="579" spans="1:6" x14ac:dyDescent="0.25">
      <c r="A579" s="26" t="s">
        <v>2261</v>
      </c>
      <c r="B579" s="26" t="s">
        <v>2159</v>
      </c>
      <c r="C579" s="138">
        <v>2825657.23</v>
      </c>
      <c r="D579" s="138">
        <v>6424332.4400000004</v>
      </c>
      <c r="E579" s="138">
        <v>7831270.9500000002</v>
      </c>
      <c r="F579" s="138">
        <v>4232595.74</v>
      </c>
    </row>
    <row r="580" spans="1:6" x14ac:dyDescent="0.25">
      <c r="A580" s="26" t="s">
        <v>2262</v>
      </c>
      <c r="B580" s="26" t="s">
        <v>2263</v>
      </c>
      <c r="C580" s="138">
        <v>0</v>
      </c>
      <c r="D580" s="138">
        <v>1299858.58</v>
      </c>
      <c r="E580" s="138">
        <v>1299858.58</v>
      </c>
      <c r="F580" s="138">
        <v>0</v>
      </c>
    </row>
    <row r="581" spans="1:6" x14ac:dyDescent="0.25">
      <c r="A581" s="26" t="s">
        <v>2264</v>
      </c>
      <c r="B581" s="26" t="s">
        <v>2265</v>
      </c>
      <c r="C581" s="138">
        <v>933171.31</v>
      </c>
      <c r="D581" s="138">
        <v>303289.96000000002</v>
      </c>
      <c r="E581" s="138">
        <v>122596.26</v>
      </c>
      <c r="F581" s="138">
        <v>752477.61</v>
      </c>
    </row>
    <row r="582" spans="1:6" x14ac:dyDescent="0.25">
      <c r="A582" s="26" t="s">
        <v>2266</v>
      </c>
      <c r="B582" s="26" t="s">
        <v>2267</v>
      </c>
      <c r="C582" s="138">
        <v>308158.28999999998</v>
      </c>
      <c r="D582" s="138">
        <v>0</v>
      </c>
      <c r="E582" s="138">
        <v>3493.5</v>
      </c>
      <c r="F582" s="138">
        <v>311651.78999999998</v>
      </c>
    </row>
    <row r="583" spans="1:6" x14ac:dyDescent="0.25">
      <c r="A583" s="26" t="s">
        <v>2268</v>
      </c>
      <c r="B583" s="26" t="s">
        <v>2269</v>
      </c>
      <c r="C583" s="138">
        <v>625013.02</v>
      </c>
      <c r="D583" s="138">
        <v>303289.96000000002</v>
      </c>
      <c r="E583" s="138">
        <v>119102.76</v>
      </c>
      <c r="F583" s="138">
        <v>440825.82</v>
      </c>
    </row>
    <row r="584" spans="1:6" x14ac:dyDescent="0.25">
      <c r="A584" s="26" t="s">
        <v>2270</v>
      </c>
      <c r="B584" s="26" t="s">
        <v>2271</v>
      </c>
      <c r="C584" s="138">
        <v>644253.5</v>
      </c>
      <c r="D584" s="138">
        <v>66509124.600000001</v>
      </c>
      <c r="E584" s="138">
        <v>66437982.270000003</v>
      </c>
      <c r="F584" s="138">
        <v>573111.17000000004</v>
      </c>
    </row>
    <row r="585" spans="1:6" x14ac:dyDescent="0.25">
      <c r="A585" s="26" t="s">
        <v>2272</v>
      </c>
      <c r="B585" s="26" t="s">
        <v>2273</v>
      </c>
      <c r="C585" s="138">
        <v>465638.62</v>
      </c>
      <c r="D585" s="138">
        <v>1780698.43</v>
      </c>
      <c r="E585" s="138">
        <v>1791516.15</v>
      </c>
      <c r="F585" s="138">
        <v>476456.34</v>
      </c>
    </row>
    <row r="586" spans="1:6" x14ac:dyDescent="0.25">
      <c r="A586" s="26" t="s">
        <v>2274</v>
      </c>
      <c r="B586" s="26" t="s">
        <v>2275</v>
      </c>
      <c r="C586" s="138">
        <v>44540.53</v>
      </c>
      <c r="D586" s="138">
        <v>229501.2</v>
      </c>
      <c r="E586" s="138">
        <v>260232.22</v>
      </c>
      <c r="F586" s="138">
        <v>75271.55</v>
      </c>
    </row>
    <row r="587" spans="1:6" x14ac:dyDescent="0.25">
      <c r="A587" s="26" t="s">
        <v>2276</v>
      </c>
      <c r="B587" s="26" t="s">
        <v>2277</v>
      </c>
      <c r="C587" s="138">
        <v>13350</v>
      </c>
      <c r="D587" s="138">
        <v>67604.22</v>
      </c>
      <c r="E587" s="138">
        <v>63154.22</v>
      </c>
      <c r="F587" s="138">
        <v>8900</v>
      </c>
    </row>
    <row r="588" spans="1:6" x14ac:dyDescent="0.25">
      <c r="A588" s="26" t="s">
        <v>2278</v>
      </c>
      <c r="B588" s="26" t="s">
        <v>2279</v>
      </c>
      <c r="C588" s="138">
        <v>0</v>
      </c>
      <c r="D588" s="138">
        <v>18428.68</v>
      </c>
      <c r="E588" s="138">
        <v>18428.68</v>
      </c>
      <c r="F588" s="138">
        <v>0</v>
      </c>
    </row>
    <row r="589" spans="1:6" x14ac:dyDescent="0.25">
      <c r="A589" s="26" t="s">
        <v>2280</v>
      </c>
      <c r="B589" s="26" t="s">
        <v>2281</v>
      </c>
      <c r="C589" s="138">
        <v>100000</v>
      </c>
      <c r="D589" s="138">
        <v>62942402.649999999</v>
      </c>
      <c r="E589" s="138">
        <v>62842402.649999999</v>
      </c>
      <c r="F589" s="138">
        <v>0</v>
      </c>
    </row>
    <row r="590" spans="1:6" x14ac:dyDescent="0.25">
      <c r="A590" s="26" t="s">
        <v>2282</v>
      </c>
      <c r="B590" s="26" t="s">
        <v>2283</v>
      </c>
      <c r="C590" s="138">
        <v>20724.349999999999</v>
      </c>
      <c r="D590" s="138">
        <v>1470489.42</v>
      </c>
      <c r="E590" s="138">
        <v>1462248.35</v>
      </c>
      <c r="F590" s="138">
        <v>12483.28</v>
      </c>
    </row>
    <row r="591" spans="1:6" x14ac:dyDescent="0.25">
      <c r="A591" s="26" t="s">
        <v>2306</v>
      </c>
      <c r="B591" s="26" t="s">
        <v>2307</v>
      </c>
      <c r="C591" s="138">
        <v>35285579.670000002</v>
      </c>
      <c r="D591" s="138">
        <v>107235162.17</v>
      </c>
      <c r="E591" s="138">
        <v>112591909.14</v>
      </c>
      <c r="F591" s="138">
        <v>40642326.640000001</v>
      </c>
    </row>
    <row r="592" spans="1:6" x14ac:dyDescent="0.25">
      <c r="A592" s="26" t="s">
        <v>42</v>
      </c>
      <c r="B592" s="26" t="s">
        <v>2318</v>
      </c>
      <c r="C592" s="138">
        <v>19460214.620000001</v>
      </c>
      <c r="D592" s="138">
        <v>38502737.920000002</v>
      </c>
      <c r="E592" s="138">
        <v>41730264.280000001</v>
      </c>
      <c r="F592" s="138">
        <v>22687740.98</v>
      </c>
    </row>
    <row r="593" spans="1:6" x14ac:dyDescent="0.25">
      <c r="A593" s="26" t="s">
        <v>47</v>
      </c>
      <c r="B593" s="26" t="s">
        <v>48</v>
      </c>
      <c r="C593" s="138">
        <v>14630127.58</v>
      </c>
      <c r="D593" s="138">
        <v>66343149.310000002</v>
      </c>
      <c r="E593" s="138">
        <v>68272328.299999997</v>
      </c>
      <c r="F593" s="138">
        <v>16559306.57</v>
      </c>
    </row>
    <row r="594" spans="1:6" x14ac:dyDescent="0.25">
      <c r="A594" s="26" t="s">
        <v>43</v>
      </c>
      <c r="B594" s="26" t="s">
        <v>2321</v>
      </c>
      <c r="C594" s="138">
        <v>1195237.47</v>
      </c>
      <c r="D594" s="138">
        <v>2389274.94</v>
      </c>
      <c r="E594" s="138">
        <v>2589316.56</v>
      </c>
      <c r="F594" s="138">
        <v>1395279.09</v>
      </c>
    </row>
    <row r="595" spans="1:6" x14ac:dyDescent="0.25">
      <c r="A595" s="26" t="s">
        <v>2345</v>
      </c>
      <c r="B595" s="26" t="s">
        <v>2346</v>
      </c>
      <c r="C595" s="138">
        <v>10140410.59</v>
      </c>
      <c r="D595" s="138">
        <v>8383795.4500000002</v>
      </c>
      <c r="E595" s="138">
        <v>11552810.01</v>
      </c>
      <c r="F595" s="138">
        <v>13309425.15</v>
      </c>
    </row>
    <row r="596" spans="1:6" x14ac:dyDescent="0.25">
      <c r="A596" s="26" t="s">
        <v>2347</v>
      </c>
      <c r="B596" s="26" t="s">
        <v>2348</v>
      </c>
      <c r="C596" s="138">
        <v>10140410.59</v>
      </c>
      <c r="D596" s="138">
        <v>8383795.4500000002</v>
      </c>
      <c r="E596" s="138">
        <v>11552810.01</v>
      </c>
      <c r="F596" s="138">
        <v>13309425.15</v>
      </c>
    </row>
    <row r="597" spans="1:6" x14ac:dyDescent="0.25">
      <c r="A597" s="26" t="s">
        <v>2349</v>
      </c>
      <c r="B597" s="26" t="s">
        <v>2350</v>
      </c>
      <c r="C597" s="138">
        <v>10140410.59</v>
      </c>
      <c r="D597" s="138">
        <v>8383795.4500000002</v>
      </c>
      <c r="E597" s="138">
        <v>11552810.01</v>
      </c>
      <c r="F597" s="138">
        <v>13309425.15</v>
      </c>
    </row>
    <row r="598" spans="1:6" x14ac:dyDescent="0.25">
      <c r="A598" s="26" t="s">
        <v>2351</v>
      </c>
      <c r="B598" s="26" t="s">
        <v>787</v>
      </c>
      <c r="C598" s="138">
        <v>10140410.59</v>
      </c>
      <c r="D598" s="138">
        <v>8383795.4500000002</v>
      </c>
      <c r="E598" s="138">
        <v>11552810.01</v>
      </c>
      <c r="F598" s="138">
        <v>13309425.15</v>
      </c>
    </row>
    <row r="599" spans="1:6" x14ac:dyDescent="0.25">
      <c r="A599" s="26" t="s">
        <v>2364</v>
      </c>
      <c r="B599" s="26" t="s">
        <v>2365</v>
      </c>
      <c r="C599" s="138">
        <v>23869838.57</v>
      </c>
      <c r="D599" s="138">
        <v>23083596.789999999</v>
      </c>
      <c r="E599" s="138">
        <v>19663051.359999999</v>
      </c>
      <c r="F599" s="138">
        <v>20449293.140000001</v>
      </c>
    </row>
    <row r="600" spans="1:6" x14ac:dyDescent="0.25">
      <c r="A600" s="26" t="s">
        <v>2366</v>
      </c>
      <c r="B600" s="26" t="s">
        <v>2367</v>
      </c>
      <c r="C600" s="138">
        <v>23869838.57</v>
      </c>
      <c r="D600" s="138">
        <v>23083596.789999999</v>
      </c>
      <c r="E600" s="138">
        <v>19663051.359999999</v>
      </c>
      <c r="F600" s="138">
        <v>20449293.140000001</v>
      </c>
    </row>
    <row r="601" spans="1:6" x14ac:dyDescent="0.25">
      <c r="A601" s="26" t="s">
        <v>2368</v>
      </c>
      <c r="B601" s="26" t="s">
        <v>2367</v>
      </c>
      <c r="C601" s="138">
        <v>23869838.57</v>
      </c>
      <c r="D601" s="138">
        <v>23083596.789999999</v>
      </c>
      <c r="E601" s="138">
        <v>19663051.359999999</v>
      </c>
      <c r="F601" s="138">
        <v>20449293.140000001</v>
      </c>
    </row>
    <row r="602" spans="1:6" x14ac:dyDescent="0.25">
      <c r="A602" s="26" t="s">
        <v>2369</v>
      </c>
      <c r="B602" s="26" t="s">
        <v>2367</v>
      </c>
      <c r="C602" s="138">
        <v>23869838.57</v>
      </c>
      <c r="D602" s="138">
        <v>23083596.789999999</v>
      </c>
      <c r="E602" s="138">
        <v>19663051.359999999</v>
      </c>
      <c r="F602" s="138">
        <v>20449293.140000001</v>
      </c>
    </row>
    <row r="603" spans="1:6" x14ac:dyDescent="0.25">
      <c r="A603" s="26" t="s">
        <v>2374</v>
      </c>
      <c r="B603" s="26" t="s">
        <v>2375</v>
      </c>
      <c r="C603" s="138">
        <v>16047004.960000001</v>
      </c>
      <c r="D603" s="138">
        <v>911135528.29999995</v>
      </c>
      <c r="E603" s="138">
        <v>945863289.62</v>
      </c>
      <c r="F603" s="138">
        <v>50774766.280000001</v>
      </c>
    </row>
    <row r="604" spans="1:6" x14ac:dyDescent="0.25">
      <c r="A604" s="26" t="s">
        <v>2376</v>
      </c>
      <c r="B604" s="26" t="s">
        <v>2377</v>
      </c>
      <c r="C604" s="138">
        <v>16047004.960000001</v>
      </c>
      <c r="D604" s="138">
        <v>911135528.29999995</v>
      </c>
      <c r="E604" s="138">
        <v>945863289.62</v>
      </c>
      <c r="F604" s="138">
        <v>50774766.280000001</v>
      </c>
    </row>
    <row r="605" spans="1:6" x14ac:dyDescent="0.25">
      <c r="A605" s="26" t="s">
        <v>2378</v>
      </c>
      <c r="B605" s="26" t="s">
        <v>2377</v>
      </c>
      <c r="C605" s="138">
        <v>16047004.960000001</v>
      </c>
      <c r="D605" s="138">
        <v>911135528.29999995</v>
      </c>
      <c r="E605" s="138">
        <v>945863289.62</v>
      </c>
      <c r="F605" s="138">
        <v>50774766.280000001</v>
      </c>
    </row>
    <row r="606" spans="1:6" x14ac:dyDescent="0.25">
      <c r="A606" s="26" t="s">
        <v>2379</v>
      </c>
      <c r="B606" s="26" t="s">
        <v>2377</v>
      </c>
      <c r="C606" s="138">
        <v>1176138.6499999999</v>
      </c>
      <c r="D606" s="138">
        <v>260951024.22999999</v>
      </c>
      <c r="E606" s="138">
        <v>262455538.31999999</v>
      </c>
      <c r="F606" s="138">
        <v>2680652.7400000002</v>
      </c>
    </row>
    <row r="607" spans="1:6" x14ac:dyDescent="0.25">
      <c r="A607" s="26" t="s">
        <v>2380</v>
      </c>
      <c r="B607" s="26" t="s">
        <v>2381</v>
      </c>
      <c r="C607" s="138">
        <v>14870866.310000001</v>
      </c>
      <c r="D607" s="138">
        <v>617878341.83000004</v>
      </c>
      <c r="E607" s="138">
        <v>631178365.82000005</v>
      </c>
      <c r="F607" s="138">
        <v>28170890.300000001</v>
      </c>
    </row>
    <row r="608" spans="1:6" x14ac:dyDescent="0.25">
      <c r="A608" s="26" t="s">
        <v>5467</v>
      </c>
      <c r="B608" s="26" t="s">
        <v>5468</v>
      </c>
      <c r="C608" s="138">
        <v>0</v>
      </c>
      <c r="D608" s="138">
        <v>29017486.079999998</v>
      </c>
      <c r="E608" s="138">
        <v>42268324.210000001</v>
      </c>
      <c r="F608" s="138">
        <v>13250838.130000001</v>
      </c>
    </row>
    <row r="609" spans="1:6" x14ac:dyDescent="0.25">
      <c r="A609" s="26" t="s">
        <v>5534</v>
      </c>
      <c r="B609" s="26" t="s">
        <v>5535</v>
      </c>
      <c r="C609" s="138">
        <v>0</v>
      </c>
      <c r="D609" s="138">
        <v>3288676.16</v>
      </c>
      <c r="E609" s="138">
        <v>9961061.2699999996</v>
      </c>
      <c r="F609" s="138">
        <v>6672385.1100000003</v>
      </c>
    </row>
    <row r="610" spans="1:6" x14ac:dyDescent="0.25">
      <c r="A610" s="26" t="s">
        <v>2386</v>
      </c>
      <c r="B610" s="26" t="s">
        <v>2387</v>
      </c>
      <c r="C610" s="138">
        <v>1598822909.8399999</v>
      </c>
      <c r="D610" s="138">
        <v>85487155.549999997</v>
      </c>
      <c r="E610" s="138">
        <v>25057828.48</v>
      </c>
      <c r="F610" s="138">
        <v>1538393582.77</v>
      </c>
    </row>
    <row r="611" spans="1:6" x14ac:dyDescent="0.25">
      <c r="A611" s="26" t="s">
        <v>2437</v>
      </c>
      <c r="B611" s="26" t="s">
        <v>2438</v>
      </c>
      <c r="C611" s="138">
        <v>1590964380.1300001</v>
      </c>
      <c r="D611" s="138">
        <v>77626571.930000007</v>
      </c>
      <c r="E611" s="138">
        <v>17195190.949999999</v>
      </c>
      <c r="F611" s="138">
        <v>1530532999.1500001</v>
      </c>
    </row>
    <row r="612" spans="1:6" x14ac:dyDescent="0.25">
      <c r="A612" s="26" t="s">
        <v>50</v>
      </c>
      <c r="B612" s="26" t="s">
        <v>51</v>
      </c>
      <c r="C612" s="138">
        <v>884418306.5</v>
      </c>
      <c r="D612" s="138">
        <v>22478895.32</v>
      </c>
      <c r="E612" s="138">
        <v>0</v>
      </c>
      <c r="F612" s="138">
        <v>861939411.17999995</v>
      </c>
    </row>
    <row r="613" spans="1:6" x14ac:dyDescent="0.25">
      <c r="A613" s="26" t="s">
        <v>54</v>
      </c>
      <c r="B613" s="26" t="s">
        <v>48</v>
      </c>
      <c r="C613" s="138">
        <v>652532086.25</v>
      </c>
      <c r="D613" s="138">
        <v>53754497.520000003</v>
      </c>
      <c r="E613" s="138">
        <v>17195190.949999999</v>
      </c>
      <c r="F613" s="138">
        <v>615972779.67999995</v>
      </c>
    </row>
    <row r="614" spans="1:6" x14ac:dyDescent="0.25">
      <c r="A614" s="26" t="s">
        <v>55</v>
      </c>
      <c r="B614" s="26" t="s">
        <v>44</v>
      </c>
      <c r="C614" s="138">
        <v>54013987.380000003</v>
      </c>
      <c r="D614" s="138">
        <v>1393179.09</v>
      </c>
      <c r="E614" s="138">
        <v>0</v>
      </c>
      <c r="F614" s="138">
        <v>52620808.289999999</v>
      </c>
    </row>
    <row r="615" spans="1:6" x14ac:dyDescent="0.25">
      <c r="A615" s="26" t="s">
        <v>2467</v>
      </c>
      <c r="B615" s="26" t="s">
        <v>2468</v>
      </c>
      <c r="C615" s="138">
        <v>7858529.71</v>
      </c>
      <c r="D615" s="138">
        <v>7860583.6200000001</v>
      </c>
      <c r="E615" s="138">
        <v>7862637.5300000003</v>
      </c>
      <c r="F615" s="138">
        <v>7860583.6200000001</v>
      </c>
    </row>
    <row r="616" spans="1:6" x14ac:dyDescent="0.25">
      <c r="A616" s="26" t="s">
        <v>2469</v>
      </c>
      <c r="B616" s="26" t="s">
        <v>2470</v>
      </c>
      <c r="C616" s="138">
        <v>7858529.71</v>
      </c>
      <c r="D616" s="138">
        <v>7860583.6200000001</v>
      </c>
      <c r="E616" s="138">
        <v>7862637.5300000003</v>
      </c>
      <c r="F616" s="138">
        <v>7860583.6200000001</v>
      </c>
    </row>
    <row r="617" spans="1:6" x14ac:dyDescent="0.25">
      <c r="A617" s="26" t="s">
        <v>2471</v>
      </c>
      <c r="B617" s="26" t="s">
        <v>787</v>
      </c>
      <c r="C617" s="138">
        <v>7858529.71</v>
      </c>
      <c r="D617" s="138">
        <v>7860583.6200000001</v>
      </c>
      <c r="E617" s="138">
        <v>7862637.5300000003</v>
      </c>
      <c r="F617" s="138">
        <v>7860583.6200000001</v>
      </c>
    </row>
    <row r="618" spans="1:6" x14ac:dyDescent="0.25">
      <c r="A618" s="26" t="s">
        <v>2472</v>
      </c>
      <c r="B618" s="26" t="s">
        <v>787</v>
      </c>
      <c r="C618" s="138">
        <v>7858529.71</v>
      </c>
      <c r="D618" s="138">
        <v>7860583.6200000001</v>
      </c>
      <c r="E618" s="138">
        <v>7862637.5300000003</v>
      </c>
      <c r="F618" s="138">
        <v>7860583.6200000001</v>
      </c>
    </row>
    <row r="619" spans="1:6" x14ac:dyDescent="0.25">
      <c r="A619" s="26" t="s">
        <v>2495</v>
      </c>
      <c r="B619" s="26" t="s">
        <v>2496</v>
      </c>
      <c r="C619" s="138">
        <v>26188252091.849998</v>
      </c>
      <c r="D619" s="138">
        <v>2821576991.6500001</v>
      </c>
      <c r="E619" s="138">
        <v>170946810.40000001</v>
      </c>
      <c r="F619" s="138">
        <v>23537621910.599998</v>
      </c>
    </row>
    <row r="620" spans="1:6" x14ac:dyDescent="0.25">
      <c r="A620" s="26" t="s">
        <v>2497</v>
      </c>
      <c r="B620" s="26" t="s">
        <v>2498</v>
      </c>
      <c r="C620" s="138">
        <v>0</v>
      </c>
      <c r="D620" s="138">
        <v>650000</v>
      </c>
      <c r="E620" s="138">
        <v>650000</v>
      </c>
      <c r="F620" s="138">
        <v>0</v>
      </c>
    </row>
    <row r="621" spans="1:6" x14ac:dyDescent="0.25">
      <c r="A621" s="26" t="s">
        <v>2502</v>
      </c>
      <c r="B621" s="26" t="s">
        <v>2503</v>
      </c>
      <c r="C621" s="138">
        <v>0</v>
      </c>
      <c r="D621" s="138">
        <v>650000</v>
      </c>
      <c r="E621" s="138">
        <v>650000</v>
      </c>
      <c r="F621" s="138">
        <v>0</v>
      </c>
    </row>
    <row r="622" spans="1:6" x14ac:dyDescent="0.25">
      <c r="A622" s="26" t="s">
        <v>2504</v>
      </c>
      <c r="B622" s="26" t="s">
        <v>2503</v>
      </c>
      <c r="C622" s="138">
        <v>0</v>
      </c>
      <c r="D622" s="138">
        <v>650000</v>
      </c>
      <c r="E622" s="138">
        <v>650000</v>
      </c>
      <c r="F622" s="138">
        <v>0</v>
      </c>
    </row>
    <row r="623" spans="1:6" x14ac:dyDescent="0.25">
      <c r="A623" s="26" t="s">
        <v>2509</v>
      </c>
      <c r="B623" s="26" t="s">
        <v>2510</v>
      </c>
      <c r="C623" s="138">
        <v>26188252091.849998</v>
      </c>
      <c r="D623" s="138">
        <v>2820926991.6500001</v>
      </c>
      <c r="E623" s="138">
        <v>170296810.40000001</v>
      </c>
      <c r="F623" s="138">
        <v>23537621910.599998</v>
      </c>
    </row>
    <row r="624" spans="1:6" x14ac:dyDescent="0.25">
      <c r="A624" s="26" t="s">
        <v>2511</v>
      </c>
      <c r="B624" s="26" t="s">
        <v>2512</v>
      </c>
      <c r="C624" s="138">
        <v>0</v>
      </c>
      <c r="D624" s="138">
        <v>0</v>
      </c>
      <c r="E624" s="138">
        <v>0</v>
      </c>
      <c r="F624" s="138">
        <v>0</v>
      </c>
    </row>
    <row r="625" spans="1:6" x14ac:dyDescent="0.25">
      <c r="A625" s="26" t="s">
        <v>2523</v>
      </c>
      <c r="B625" s="26" t="s">
        <v>2524</v>
      </c>
      <c r="C625" s="138">
        <v>0</v>
      </c>
      <c r="D625" s="138">
        <v>0</v>
      </c>
      <c r="E625" s="138">
        <v>0</v>
      </c>
      <c r="F625" s="138">
        <v>0</v>
      </c>
    </row>
    <row r="626" spans="1:6" x14ac:dyDescent="0.25">
      <c r="A626" s="26" t="s">
        <v>2529</v>
      </c>
      <c r="B626" s="26" t="s">
        <v>2530</v>
      </c>
      <c r="C626" s="138">
        <v>6588642307.2799997</v>
      </c>
      <c r="D626" s="138">
        <v>2804264396.8000002</v>
      </c>
      <c r="E626" s="138">
        <v>108034006.23</v>
      </c>
      <c r="F626" s="138">
        <v>3892411916.71</v>
      </c>
    </row>
    <row r="627" spans="1:6" x14ac:dyDescent="0.25">
      <c r="A627" s="26" t="s">
        <v>2531</v>
      </c>
      <c r="B627" s="26" t="s">
        <v>2532</v>
      </c>
      <c r="C627" s="138">
        <v>-343189433.33999997</v>
      </c>
      <c r="D627" s="138">
        <v>0</v>
      </c>
      <c r="E627" s="138">
        <v>0</v>
      </c>
      <c r="F627" s="138">
        <v>-343189433.33999997</v>
      </c>
    </row>
    <row r="628" spans="1:6" x14ac:dyDescent="0.25">
      <c r="A628" s="26" t="s">
        <v>2533</v>
      </c>
      <c r="B628" s="26" t="s">
        <v>2534</v>
      </c>
      <c r="C628" s="138">
        <v>699192812.33000004</v>
      </c>
      <c r="D628" s="138">
        <v>380901509.75</v>
      </c>
      <c r="E628" s="138">
        <v>0</v>
      </c>
      <c r="F628" s="138">
        <v>318291302.57999998</v>
      </c>
    </row>
    <row r="629" spans="1:6" x14ac:dyDescent="0.25">
      <c r="A629" s="26" t="s">
        <v>2535</v>
      </c>
      <c r="B629" s="26" t="s">
        <v>2536</v>
      </c>
      <c r="C629" s="138">
        <v>199405709.46000001</v>
      </c>
      <c r="D629" s="138">
        <v>88022953.739999995</v>
      </c>
      <c r="E629" s="138">
        <v>0</v>
      </c>
      <c r="F629" s="138">
        <v>111382755.72</v>
      </c>
    </row>
    <row r="630" spans="1:6" x14ac:dyDescent="0.25">
      <c r="A630" s="26" t="s">
        <v>2537</v>
      </c>
      <c r="B630" s="26" t="s">
        <v>2538</v>
      </c>
      <c r="C630" s="138">
        <v>903013384.16999996</v>
      </c>
      <c r="D630" s="138">
        <v>23226610.870000001</v>
      </c>
      <c r="E630" s="138">
        <v>437924.4</v>
      </c>
      <c r="F630" s="138">
        <v>880224697.70000005</v>
      </c>
    </row>
    <row r="631" spans="1:6" x14ac:dyDescent="0.25">
      <c r="A631" s="26" t="s">
        <v>2539</v>
      </c>
      <c r="B631" s="26" t="s">
        <v>2540</v>
      </c>
      <c r="C631" s="138">
        <v>771070903.54999995</v>
      </c>
      <c r="D631" s="138">
        <v>34273868.229999997</v>
      </c>
      <c r="E631" s="138">
        <v>50176573.689999998</v>
      </c>
      <c r="F631" s="138">
        <v>786973609.00999999</v>
      </c>
    </row>
    <row r="632" spans="1:6" x14ac:dyDescent="0.25">
      <c r="A632" s="26" t="s">
        <v>2541</v>
      </c>
      <c r="B632" s="26" t="s">
        <v>2542</v>
      </c>
      <c r="C632" s="138">
        <v>905846179.92999995</v>
      </c>
      <c r="D632" s="138">
        <v>94295479.75</v>
      </c>
      <c r="E632" s="138">
        <v>2304236.5699999998</v>
      </c>
      <c r="F632" s="138">
        <v>813854936.75</v>
      </c>
    </row>
    <row r="633" spans="1:6" x14ac:dyDescent="0.25">
      <c r="A633" s="26" t="s">
        <v>2543</v>
      </c>
      <c r="B633" s="26" t="s">
        <v>2544</v>
      </c>
      <c r="C633" s="138">
        <v>1079663836.1099999</v>
      </c>
      <c r="D633" s="138">
        <v>215714861.13999999</v>
      </c>
      <c r="E633" s="138">
        <v>7500095.71</v>
      </c>
      <c r="F633" s="138">
        <v>871449070.67999995</v>
      </c>
    </row>
    <row r="634" spans="1:6" x14ac:dyDescent="0.25">
      <c r="A634" s="26" t="s">
        <v>2545</v>
      </c>
      <c r="B634" s="26" t="s">
        <v>2546</v>
      </c>
      <c r="C634" s="138">
        <v>68948600.650000006</v>
      </c>
      <c r="D634" s="138">
        <v>468185758.44999999</v>
      </c>
      <c r="E634" s="138">
        <v>44842799.270000003</v>
      </c>
      <c r="F634" s="138">
        <v>-354394358.52999997</v>
      </c>
    </row>
    <row r="635" spans="1:6" x14ac:dyDescent="0.25">
      <c r="A635" s="26" t="s">
        <v>5274</v>
      </c>
      <c r="B635" s="26" t="s">
        <v>2532</v>
      </c>
      <c r="C635" s="138">
        <v>2304690314.4200001</v>
      </c>
      <c r="D635" s="138">
        <v>1499643354.8699999</v>
      </c>
      <c r="E635" s="138">
        <v>2772376.59</v>
      </c>
      <c r="F635" s="138">
        <v>807819336.13999999</v>
      </c>
    </row>
    <row r="636" spans="1:6" x14ac:dyDescent="0.25">
      <c r="A636" s="26" t="s">
        <v>5275</v>
      </c>
      <c r="B636" s="26" t="s">
        <v>5276</v>
      </c>
      <c r="C636" s="138">
        <v>481609768.50999999</v>
      </c>
      <c r="D636" s="138">
        <v>659001119.73000002</v>
      </c>
      <c r="E636" s="138">
        <v>1761175.58</v>
      </c>
      <c r="F636" s="138">
        <v>-175630175.63999999</v>
      </c>
    </row>
    <row r="637" spans="1:6" x14ac:dyDescent="0.25">
      <c r="A637" s="26" t="s">
        <v>5469</v>
      </c>
      <c r="B637" s="26" t="s">
        <v>5470</v>
      </c>
      <c r="C637" s="138">
        <v>1823080545.9100001</v>
      </c>
      <c r="D637" s="138">
        <v>831041935.79999995</v>
      </c>
      <c r="E637" s="138">
        <v>1011201.01</v>
      </c>
      <c r="F637" s="138">
        <v>993049811.12</v>
      </c>
    </row>
    <row r="638" spans="1:6" x14ac:dyDescent="0.25">
      <c r="A638" s="26" t="s">
        <v>5613</v>
      </c>
      <c r="B638" s="26" t="s">
        <v>5614</v>
      </c>
      <c r="C638" s="138">
        <v>0</v>
      </c>
      <c r="D638" s="138">
        <v>9600299.3399999999</v>
      </c>
      <c r="E638" s="138">
        <v>0</v>
      </c>
      <c r="F638" s="138">
        <v>-9600299.3399999999</v>
      </c>
    </row>
    <row r="639" spans="1:6" x14ac:dyDescent="0.25">
      <c r="A639" s="26" t="s">
        <v>2547</v>
      </c>
      <c r="B639" s="26" t="s">
        <v>2548</v>
      </c>
      <c r="C639" s="138">
        <v>11164141474.6</v>
      </c>
      <c r="D639" s="138">
        <v>0</v>
      </c>
      <c r="E639" s="138">
        <v>0</v>
      </c>
      <c r="F639" s="138">
        <v>11164141474.6</v>
      </c>
    </row>
    <row r="640" spans="1:6" x14ac:dyDescent="0.25">
      <c r="A640" s="26" t="s">
        <v>2549</v>
      </c>
      <c r="B640" s="26" t="s">
        <v>2550</v>
      </c>
      <c r="C640" s="138">
        <v>11164141474.6</v>
      </c>
      <c r="D640" s="138">
        <v>0</v>
      </c>
      <c r="E640" s="138">
        <v>0</v>
      </c>
      <c r="F640" s="138">
        <v>11164141474.6</v>
      </c>
    </row>
    <row r="641" spans="1:6" x14ac:dyDescent="0.25">
      <c r="A641" s="26" t="s">
        <v>2565</v>
      </c>
      <c r="B641" s="26" t="s">
        <v>2566</v>
      </c>
      <c r="C641" s="138">
        <v>8435468309.9700003</v>
      </c>
      <c r="D641" s="138">
        <v>16662594.85</v>
      </c>
      <c r="E641" s="138">
        <v>62262804.170000002</v>
      </c>
      <c r="F641" s="138">
        <v>8481068519.29</v>
      </c>
    </row>
    <row r="642" spans="1:6" x14ac:dyDescent="0.25">
      <c r="A642" s="26" t="s">
        <v>2567</v>
      </c>
      <c r="B642" s="26" t="s">
        <v>2568</v>
      </c>
      <c r="C642" s="138">
        <v>8240067368.8599997</v>
      </c>
      <c r="D642" s="138">
        <v>0</v>
      </c>
      <c r="E642" s="138">
        <v>0</v>
      </c>
      <c r="F642" s="138">
        <v>8240067368.8599997</v>
      </c>
    </row>
    <row r="643" spans="1:6" x14ac:dyDescent="0.25">
      <c r="A643" s="26" t="s">
        <v>2569</v>
      </c>
      <c r="B643" s="26" t="s">
        <v>2570</v>
      </c>
      <c r="C643" s="138">
        <v>195400941.11000001</v>
      </c>
      <c r="D643" s="138">
        <v>16662594.85</v>
      </c>
      <c r="E643" s="138">
        <v>62262804.170000002</v>
      </c>
      <c r="F643" s="138">
        <v>241001150.43000001</v>
      </c>
    </row>
    <row r="644" spans="1:6" x14ac:dyDescent="0.25">
      <c r="A644" s="26" t="s">
        <v>2571</v>
      </c>
      <c r="B644" s="26" t="s">
        <v>2572</v>
      </c>
      <c r="C644" s="138">
        <v>195400941.11000001</v>
      </c>
      <c r="D644" s="138">
        <v>16662594.85</v>
      </c>
      <c r="E644" s="138">
        <v>62262804.170000002</v>
      </c>
      <c r="F644" s="138">
        <v>241001150.43000001</v>
      </c>
    </row>
    <row r="645" spans="1:6" x14ac:dyDescent="0.25">
      <c r="A645" s="26" t="s">
        <v>2573</v>
      </c>
      <c r="B645" s="26" t="s">
        <v>2574</v>
      </c>
      <c r="C645" s="138">
        <v>46788207.799999997</v>
      </c>
      <c r="D645" s="138">
        <v>38544.82</v>
      </c>
      <c r="E645" s="138">
        <v>101389.61</v>
      </c>
      <c r="F645" s="138">
        <v>46851052.590000004</v>
      </c>
    </row>
    <row r="646" spans="1:6" x14ac:dyDescent="0.25">
      <c r="A646" s="26" t="s">
        <v>2575</v>
      </c>
      <c r="B646" s="26" t="s">
        <v>2576</v>
      </c>
      <c r="C646" s="138">
        <v>1887727.95</v>
      </c>
      <c r="D646" s="138">
        <v>24542.1</v>
      </c>
      <c r="E646" s="138">
        <v>1193866.92</v>
      </c>
      <c r="F646" s="138">
        <v>3057052.77</v>
      </c>
    </row>
    <row r="647" spans="1:6" x14ac:dyDescent="0.25">
      <c r="A647" s="26" t="s">
        <v>2577</v>
      </c>
      <c r="B647" s="26" t="s">
        <v>2578</v>
      </c>
      <c r="C647" s="138">
        <v>30715821</v>
      </c>
      <c r="D647" s="138">
        <v>764.92</v>
      </c>
      <c r="E647" s="138">
        <v>8269449.0199999996</v>
      </c>
      <c r="F647" s="138">
        <v>38984505.100000001</v>
      </c>
    </row>
    <row r="648" spans="1:6" x14ac:dyDescent="0.25">
      <c r="A648" s="26" t="s">
        <v>2579</v>
      </c>
      <c r="B648" s="26" t="s">
        <v>2580</v>
      </c>
      <c r="C648" s="138">
        <v>11062742.279999999</v>
      </c>
      <c r="D648" s="138">
        <v>5726.78</v>
      </c>
      <c r="E648" s="138">
        <v>519410.47</v>
      </c>
      <c r="F648" s="138">
        <v>11576425.970000001</v>
      </c>
    </row>
    <row r="649" spans="1:6" x14ac:dyDescent="0.25">
      <c r="A649" s="26" t="s">
        <v>2581</v>
      </c>
      <c r="B649" s="26" t="s">
        <v>2582</v>
      </c>
      <c r="C649" s="138">
        <v>58534997.189999998</v>
      </c>
      <c r="D649" s="138">
        <v>1035896.98</v>
      </c>
      <c r="E649" s="138">
        <v>2343028.96</v>
      </c>
      <c r="F649" s="138">
        <v>59842129.170000002</v>
      </c>
    </row>
    <row r="650" spans="1:6" x14ac:dyDescent="0.25">
      <c r="A650" s="26" t="s">
        <v>2583</v>
      </c>
      <c r="B650" s="26" t="s">
        <v>2584</v>
      </c>
      <c r="C650" s="138">
        <v>2341285.84</v>
      </c>
      <c r="D650" s="138">
        <v>1451.33</v>
      </c>
      <c r="E650" s="138">
        <v>5443376.7699999996</v>
      </c>
      <c r="F650" s="138">
        <v>7783211.2800000003</v>
      </c>
    </row>
    <row r="651" spans="1:6" x14ac:dyDescent="0.25">
      <c r="A651" s="26" t="s">
        <v>2585</v>
      </c>
      <c r="B651" s="26" t="s">
        <v>2586</v>
      </c>
      <c r="C651" s="138">
        <v>7772958.6699999999</v>
      </c>
      <c r="D651" s="138">
        <v>245</v>
      </c>
      <c r="E651" s="138">
        <v>5772075.1299999999</v>
      </c>
      <c r="F651" s="138">
        <v>13544788.800000001</v>
      </c>
    </row>
    <row r="652" spans="1:6" x14ac:dyDescent="0.25">
      <c r="A652" s="26" t="s">
        <v>2587</v>
      </c>
      <c r="B652" s="26" t="s">
        <v>2588</v>
      </c>
      <c r="C652" s="138">
        <v>33528004.129999999</v>
      </c>
      <c r="D652" s="138">
        <v>677581.19</v>
      </c>
      <c r="E652" s="138">
        <v>6454426.8700000001</v>
      </c>
      <c r="F652" s="138">
        <v>39304849.810000002</v>
      </c>
    </row>
    <row r="653" spans="1:6" x14ac:dyDescent="0.25">
      <c r="A653" s="26" t="s">
        <v>5331</v>
      </c>
      <c r="B653" s="26" t="s">
        <v>5332</v>
      </c>
      <c r="C653" s="138">
        <v>2769196.25</v>
      </c>
      <c r="D653" s="138">
        <v>754500.83</v>
      </c>
      <c r="E653" s="138">
        <v>7764174.9800000004</v>
      </c>
      <c r="F653" s="138">
        <v>9778870.4000000004</v>
      </c>
    </row>
    <row r="654" spans="1:6" x14ac:dyDescent="0.25">
      <c r="A654" s="26" t="s">
        <v>5471</v>
      </c>
      <c r="B654" s="26" t="s">
        <v>5472</v>
      </c>
      <c r="C654" s="138">
        <v>0</v>
      </c>
      <c r="D654" s="138">
        <v>14123340.9</v>
      </c>
      <c r="E654" s="138">
        <v>24401605.440000001</v>
      </c>
      <c r="F654" s="138">
        <v>10278264.539999999</v>
      </c>
    </row>
    <row r="655" spans="1:6" x14ac:dyDescent="0.25">
      <c r="A655" s="26" t="s">
        <v>2597</v>
      </c>
      <c r="B655" s="26" t="s">
        <v>2598</v>
      </c>
      <c r="C655" s="138">
        <v>0</v>
      </c>
      <c r="D655" s="138">
        <v>2323098725.0500002</v>
      </c>
      <c r="E655" s="138">
        <v>11800032091.42</v>
      </c>
      <c r="F655" s="138">
        <v>9476933366.3700008</v>
      </c>
    </row>
    <row r="656" spans="1:6" x14ac:dyDescent="0.25">
      <c r="A656" s="26" t="s">
        <v>2601</v>
      </c>
      <c r="B656" s="26" t="s">
        <v>2602</v>
      </c>
      <c r="C656" s="138">
        <v>0</v>
      </c>
      <c r="D656" s="138">
        <v>1161658751.74</v>
      </c>
      <c r="E656" s="138">
        <v>3638637650.8600001</v>
      </c>
      <c r="F656" s="138">
        <v>2476978899.1199999</v>
      </c>
    </row>
    <row r="657" spans="1:6" x14ac:dyDescent="0.25">
      <c r="A657" s="26" t="s">
        <v>2603</v>
      </c>
      <c r="B657" s="26" t="s">
        <v>2604</v>
      </c>
      <c r="C657" s="138">
        <v>0</v>
      </c>
      <c r="D657" s="138">
        <v>49876626.079999998</v>
      </c>
      <c r="E657" s="138">
        <v>103900357.70999999</v>
      </c>
      <c r="F657" s="138">
        <v>54023731.630000003</v>
      </c>
    </row>
    <row r="658" spans="1:6" x14ac:dyDescent="0.25">
      <c r="A658" s="26" t="s">
        <v>2605</v>
      </c>
      <c r="B658" s="26" t="s">
        <v>2606</v>
      </c>
      <c r="C658" s="138">
        <v>0</v>
      </c>
      <c r="D658" s="138">
        <v>49876626.079999998</v>
      </c>
      <c r="E658" s="138">
        <v>103900357.70999999</v>
      </c>
      <c r="F658" s="138">
        <v>54023731.630000003</v>
      </c>
    </row>
    <row r="659" spans="1:6" x14ac:dyDescent="0.25">
      <c r="A659" s="26" t="s">
        <v>2607</v>
      </c>
      <c r="B659" s="26" t="s">
        <v>2606</v>
      </c>
      <c r="C659" s="138">
        <v>0</v>
      </c>
      <c r="D659" s="138">
        <v>49876626.079999998</v>
      </c>
      <c r="E659" s="138">
        <v>103900357.70999999</v>
      </c>
      <c r="F659" s="138">
        <v>54023731.630000003</v>
      </c>
    </row>
    <row r="660" spans="1:6" x14ac:dyDescent="0.25">
      <c r="A660" s="26" t="s">
        <v>2614</v>
      </c>
      <c r="B660" s="26" t="s">
        <v>2615</v>
      </c>
      <c r="C660" s="138">
        <v>0</v>
      </c>
      <c r="D660" s="138">
        <v>667549872.62</v>
      </c>
      <c r="E660" s="138">
        <v>3056295955.4699998</v>
      </c>
      <c r="F660" s="138">
        <v>2388746082.8499999</v>
      </c>
    </row>
    <row r="661" spans="1:6" x14ac:dyDescent="0.25">
      <c r="A661" s="26" t="s">
        <v>2616</v>
      </c>
      <c r="B661" s="26" t="s">
        <v>2617</v>
      </c>
      <c r="C661" s="138">
        <v>0</v>
      </c>
      <c r="D661" s="138">
        <v>520162805.62</v>
      </c>
      <c r="E661" s="138">
        <v>2048792353.47</v>
      </c>
      <c r="F661" s="138">
        <v>1528629547.8499999</v>
      </c>
    </row>
    <row r="662" spans="1:6" x14ac:dyDescent="0.25">
      <c r="A662" s="26" t="s">
        <v>2618</v>
      </c>
      <c r="B662" s="26" t="s">
        <v>2619</v>
      </c>
      <c r="C662" s="138">
        <v>0</v>
      </c>
      <c r="D662" s="138">
        <v>355154063.81</v>
      </c>
      <c r="E662" s="138">
        <v>1549757363.2</v>
      </c>
      <c r="F662" s="138">
        <v>1194603299.3900001</v>
      </c>
    </row>
    <row r="663" spans="1:6" x14ac:dyDescent="0.25">
      <c r="A663" s="26" t="s">
        <v>2620</v>
      </c>
      <c r="B663" s="26" t="s">
        <v>2621</v>
      </c>
      <c r="C663" s="138">
        <v>0</v>
      </c>
      <c r="D663" s="138">
        <v>98874600.739999995</v>
      </c>
      <c r="E663" s="138">
        <v>394199138.98000002</v>
      </c>
      <c r="F663" s="138">
        <v>295324538.24000001</v>
      </c>
    </row>
    <row r="664" spans="1:6" x14ac:dyDescent="0.25">
      <c r="A664" s="26" t="s">
        <v>2624</v>
      </c>
      <c r="B664" s="26" t="s">
        <v>2625</v>
      </c>
      <c r="C664" s="138">
        <v>0</v>
      </c>
      <c r="D664" s="138">
        <v>1433356.32</v>
      </c>
      <c r="E664" s="138">
        <v>4980784.32</v>
      </c>
      <c r="F664" s="138">
        <v>3547428</v>
      </c>
    </row>
    <row r="665" spans="1:6" x14ac:dyDescent="0.25">
      <c r="A665" s="26" t="s">
        <v>2628</v>
      </c>
      <c r="B665" s="26" t="s">
        <v>2629</v>
      </c>
      <c r="C665" s="138">
        <v>0</v>
      </c>
      <c r="D665" s="138">
        <v>5621793.6500000004</v>
      </c>
      <c r="E665" s="138">
        <v>19328569.800000001</v>
      </c>
      <c r="F665" s="138">
        <v>13706776.15</v>
      </c>
    </row>
    <row r="666" spans="1:6" x14ac:dyDescent="0.25">
      <c r="A666" s="26" t="s">
        <v>2632</v>
      </c>
      <c r="B666" s="26" t="s">
        <v>2609</v>
      </c>
      <c r="C666" s="138">
        <v>0</v>
      </c>
      <c r="D666" s="138">
        <v>59078991.100000001</v>
      </c>
      <c r="E666" s="138">
        <v>80526497.170000002</v>
      </c>
      <c r="F666" s="138">
        <v>21447506.07</v>
      </c>
    </row>
    <row r="667" spans="1:6" x14ac:dyDescent="0.25">
      <c r="A667" s="26" t="s">
        <v>2635</v>
      </c>
      <c r="B667" s="26" t="s">
        <v>2636</v>
      </c>
      <c r="C667" s="138">
        <v>0</v>
      </c>
      <c r="D667" s="138">
        <v>147387067</v>
      </c>
      <c r="E667" s="138">
        <v>1007503602</v>
      </c>
      <c r="F667" s="138">
        <v>860116535</v>
      </c>
    </row>
    <row r="668" spans="1:6" x14ac:dyDescent="0.25">
      <c r="A668" s="26" t="s">
        <v>2637</v>
      </c>
      <c r="B668" s="26" t="s">
        <v>2638</v>
      </c>
      <c r="C668" s="138">
        <v>0</v>
      </c>
      <c r="D668" s="138">
        <v>134730420</v>
      </c>
      <c r="E668" s="138">
        <v>994846955</v>
      </c>
      <c r="F668" s="138">
        <v>860116535</v>
      </c>
    </row>
    <row r="669" spans="1:6" x14ac:dyDescent="0.25">
      <c r="A669" s="26" t="s">
        <v>2641</v>
      </c>
      <c r="B669" s="26" t="s">
        <v>2609</v>
      </c>
      <c r="C669" s="138">
        <v>0</v>
      </c>
      <c r="D669" s="138">
        <v>12656647</v>
      </c>
      <c r="E669" s="138">
        <v>12656647</v>
      </c>
      <c r="F669" s="138">
        <v>0</v>
      </c>
    </row>
    <row r="670" spans="1:6" x14ac:dyDescent="0.25">
      <c r="A670" s="26" t="s">
        <v>2654</v>
      </c>
      <c r="B670" s="26" t="s">
        <v>2655</v>
      </c>
      <c r="C670" s="138">
        <v>0</v>
      </c>
      <c r="D670" s="138">
        <v>444232253.04000002</v>
      </c>
      <c r="E670" s="138">
        <v>478441337.68000001</v>
      </c>
      <c r="F670" s="138">
        <v>34209084.640000001</v>
      </c>
    </row>
    <row r="671" spans="1:6" x14ac:dyDescent="0.25">
      <c r="A671" s="26" t="s">
        <v>2656</v>
      </c>
      <c r="B671" s="26" t="s">
        <v>2657</v>
      </c>
      <c r="C671" s="138">
        <v>0</v>
      </c>
      <c r="D671" s="138">
        <v>444232253.04000002</v>
      </c>
      <c r="E671" s="138">
        <v>478441337.68000001</v>
      </c>
      <c r="F671" s="138">
        <v>34209084.640000001</v>
      </c>
    </row>
    <row r="672" spans="1:6" x14ac:dyDescent="0.25">
      <c r="A672" s="26" t="s">
        <v>2658</v>
      </c>
      <c r="B672" s="26" t="s">
        <v>2659</v>
      </c>
      <c r="C672" s="138">
        <v>0</v>
      </c>
      <c r="D672" s="138">
        <v>289235277.16000003</v>
      </c>
      <c r="E672" s="138">
        <v>306291592.74000001</v>
      </c>
      <c r="F672" s="138">
        <v>17056315.579999998</v>
      </c>
    </row>
    <row r="673" spans="1:6" x14ac:dyDescent="0.25">
      <c r="A673" s="26" t="s">
        <v>2660</v>
      </c>
      <c r="B673" s="26" t="s">
        <v>2661</v>
      </c>
      <c r="C673" s="138">
        <v>0</v>
      </c>
      <c r="D673" s="138">
        <v>38412.639999999999</v>
      </c>
      <c r="E673" s="138">
        <v>14063594.890000001</v>
      </c>
      <c r="F673" s="138">
        <v>14025182.25</v>
      </c>
    </row>
    <row r="674" spans="1:6" x14ac:dyDescent="0.25">
      <c r="A674" s="26" t="s">
        <v>2662</v>
      </c>
      <c r="B674" s="26" t="s">
        <v>2663</v>
      </c>
      <c r="C674" s="138">
        <v>0</v>
      </c>
      <c r="D674" s="138">
        <v>154958563.24000001</v>
      </c>
      <c r="E674" s="138">
        <v>158086150.05000001</v>
      </c>
      <c r="F674" s="138">
        <v>3127586.81</v>
      </c>
    </row>
    <row r="675" spans="1:6" x14ac:dyDescent="0.25">
      <c r="A675" s="26" t="s">
        <v>2714</v>
      </c>
      <c r="B675" s="26" t="s">
        <v>1612</v>
      </c>
      <c r="C675" s="138">
        <v>0</v>
      </c>
      <c r="D675" s="138">
        <v>74898594.930000007</v>
      </c>
      <c r="E675" s="138">
        <v>408193979.39999998</v>
      </c>
      <c r="F675" s="138">
        <v>333295384.47000003</v>
      </c>
    </row>
    <row r="676" spans="1:6" x14ac:dyDescent="0.25">
      <c r="A676" s="26" t="s">
        <v>2715</v>
      </c>
      <c r="B676" s="26" t="s">
        <v>2716</v>
      </c>
      <c r="C676" s="138">
        <v>0</v>
      </c>
      <c r="D676" s="138">
        <v>69245620.099999994</v>
      </c>
      <c r="E676" s="138">
        <v>231223842.46000001</v>
      </c>
      <c r="F676" s="138">
        <v>161978222.36000001</v>
      </c>
    </row>
    <row r="677" spans="1:6" x14ac:dyDescent="0.25">
      <c r="A677" s="26" t="s">
        <v>2717</v>
      </c>
      <c r="B677" s="26" t="s">
        <v>2718</v>
      </c>
      <c r="C677" s="138">
        <v>0</v>
      </c>
      <c r="D677" s="138">
        <v>69245620.099999994</v>
      </c>
      <c r="E677" s="138">
        <v>231223842.46000001</v>
      </c>
      <c r="F677" s="138">
        <v>161978222.36000001</v>
      </c>
    </row>
    <row r="678" spans="1:6" x14ac:dyDescent="0.25">
      <c r="A678" s="26" t="s">
        <v>2719</v>
      </c>
      <c r="B678" s="26" t="s">
        <v>2720</v>
      </c>
      <c r="C678" s="138">
        <v>0</v>
      </c>
      <c r="D678" s="138">
        <v>0</v>
      </c>
      <c r="E678" s="138">
        <v>1112874.03</v>
      </c>
      <c r="F678" s="138">
        <v>1112874.03</v>
      </c>
    </row>
    <row r="679" spans="1:6" x14ac:dyDescent="0.25">
      <c r="A679" s="26" t="s">
        <v>2721</v>
      </c>
      <c r="B679" s="26" t="s">
        <v>2722</v>
      </c>
      <c r="C679" s="138">
        <v>0</v>
      </c>
      <c r="D679" s="138">
        <v>62585557.409999996</v>
      </c>
      <c r="E679" s="138">
        <v>114080903.31</v>
      </c>
      <c r="F679" s="138">
        <v>51495345.899999999</v>
      </c>
    </row>
    <row r="680" spans="1:6" x14ac:dyDescent="0.25">
      <c r="A680" s="26" t="s">
        <v>2723</v>
      </c>
      <c r="B680" s="26" t="s">
        <v>2724</v>
      </c>
      <c r="C680" s="138">
        <v>0</v>
      </c>
      <c r="D680" s="138">
        <v>36370</v>
      </c>
      <c r="E680" s="138">
        <v>378792.87</v>
      </c>
      <c r="F680" s="138">
        <v>342422.87</v>
      </c>
    </row>
    <row r="681" spans="1:6" x14ac:dyDescent="0.25">
      <c r="A681" s="26" t="s">
        <v>2725</v>
      </c>
      <c r="B681" s="26" t="s">
        <v>2726</v>
      </c>
      <c r="C681" s="138">
        <v>0</v>
      </c>
      <c r="D681" s="138">
        <v>2586273.12</v>
      </c>
      <c r="E681" s="138">
        <v>41241269.460000001</v>
      </c>
      <c r="F681" s="138">
        <v>38654996.340000004</v>
      </c>
    </row>
    <row r="682" spans="1:6" x14ac:dyDescent="0.25">
      <c r="A682" s="26" t="s">
        <v>2727</v>
      </c>
      <c r="B682" s="26" t="s">
        <v>2728</v>
      </c>
      <c r="C682" s="138">
        <v>0</v>
      </c>
      <c r="D682" s="138">
        <v>4037419.57</v>
      </c>
      <c r="E682" s="138">
        <v>29201578.039999999</v>
      </c>
      <c r="F682" s="138">
        <v>25164158.469999999</v>
      </c>
    </row>
    <row r="683" spans="1:6" x14ac:dyDescent="0.25">
      <c r="A683" s="26" t="s">
        <v>2733</v>
      </c>
      <c r="B683" s="26" t="s">
        <v>2734</v>
      </c>
      <c r="C683" s="138">
        <v>0</v>
      </c>
      <c r="D683" s="138">
        <v>0</v>
      </c>
      <c r="E683" s="138">
        <v>36308668.960000001</v>
      </c>
      <c r="F683" s="138">
        <v>36308668.960000001</v>
      </c>
    </row>
    <row r="684" spans="1:6" x14ac:dyDescent="0.25">
      <c r="A684" s="26" t="s">
        <v>2735</v>
      </c>
      <c r="B684" s="26" t="s">
        <v>2736</v>
      </c>
      <c r="C684" s="138">
        <v>0</v>
      </c>
      <c r="D684" s="138">
        <v>0</v>
      </c>
      <c r="E684" s="138">
        <v>7860347.4500000002</v>
      </c>
      <c r="F684" s="138">
        <v>7860347.4500000002</v>
      </c>
    </row>
    <row r="685" spans="1:6" x14ac:dyDescent="0.25">
      <c r="A685" s="26" t="s">
        <v>2741</v>
      </c>
      <c r="B685" s="26" t="s">
        <v>2742</v>
      </c>
      <c r="C685" s="138">
        <v>0</v>
      </c>
      <c r="D685" s="138">
        <v>0</v>
      </c>
      <c r="E685" s="138">
        <v>1039408.34</v>
      </c>
      <c r="F685" s="138">
        <v>1039408.34</v>
      </c>
    </row>
    <row r="686" spans="1:6" x14ac:dyDescent="0.25">
      <c r="A686" s="26" t="s">
        <v>2744</v>
      </c>
      <c r="B686" s="26" t="s">
        <v>2745</v>
      </c>
      <c r="C686" s="138">
        <v>0</v>
      </c>
      <c r="D686" s="138">
        <v>2404722.5499999998</v>
      </c>
      <c r="E686" s="138">
        <v>167205501.09999999</v>
      </c>
      <c r="F686" s="138">
        <v>164800778.55000001</v>
      </c>
    </row>
    <row r="687" spans="1:6" x14ac:dyDescent="0.25">
      <c r="A687" s="26" t="s">
        <v>2757</v>
      </c>
      <c r="B687" s="26" t="s">
        <v>2758</v>
      </c>
      <c r="C687" s="138">
        <v>0</v>
      </c>
      <c r="D687" s="138">
        <v>96147.98</v>
      </c>
      <c r="E687" s="138">
        <v>36644494.740000002</v>
      </c>
      <c r="F687" s="138">
        <v>36548346.759999998</v>
      </c>
    </row>
    <row r="688" spans="1:6" x14ac:dyDescent="0.25">
      <c r="A688" s="26" t="s">
        <v>2759</v>
      </c>
      <c r="B688" s="26" t="s">
        <v>2760</v>
      </c>
      <c r="C688" s="138">
        <v>0</v>
      </c>
      <c r="D688" s="138">
        <v>0</v>
      </c>
      <c r="E688" s="138">
        <v>13742373.74</v>
      </c>
      <c r="F688" s="138">
        <v>13742373.74</v>
      </c>
    </row>
    <row r="689" spans="1:6" x14ac:dyDescent="0.25">
      <c r="A689" s="26" t="s">
        <v>2765</v>
      </c>
      <c r="B689" s="26" t="s">
        <v>2766</v>
      </c>
      <c r="C689" s="138">
        <v>0</v>
      </c>
      <c r="D689" s="138">
        <v>0</v>
      </c>
      <c r="E689" s="138">
        <v>1043837.76</v>
      </c>
      <c r="F689" s="138">
        <v>1043837.76</v>
      </c>
    </row>
    <row r="690" spans="1:6" x14ac:dyDescent="0.25">
      <c r="A690" s="26" t="s">
        <v>2767</v>
      </c>
      <c r="B690" s="26" t="s">
        <v>2768</v>
      </c>
      <c r="C690" s="138">
        <v>0</v>
      </c>
      <c r="D690" s="138">
        <v>0</v>
      </c>
      <c r="E690" s="138">
        <v>497679.07</v>
      </c>
      <c r="F690" s="138">
        <v>497679.07</v>
      </c>
    </row>
    <row r="691" spans="1:6" x14ac:dyDescent="0.25">
      <c r="A691" s="26" t="s">
        <v>2769</v>
      </c>
      <c r="B691" s="26" t="s">
        <v>2770</v>
      </c>
      <c r="C691" s="138">
        <v>0</v>
      </c>
      <c r="D691" s="138">
        <v>96147.98</v>
      </c>
      <c r="E691" s="138">
        <v>14107525.93</v>
      </c>
      <c r="F691" s="138">
        <v>14011377.949999999</v>
      </c>
    </row>
    <row r="692" spans="1:6" x14ac:dyDescent="0.25">
      <c r="A692" s="26" t="s">
        <v>2773</v>
      </c>
      <c r="B692" s="26" t="s">
        <v>2774</v>
      </c>
      <c r="C692" s="138">
        <v>0</v>
      </c>
      <c r="D692" s="138">
        <v>0</v>
      </c>
      <c r="E692" s="138">
        <v>6067427.9500000002</v>
      </c>
      <c r="F692" s="138">
        <v>6067427.9500000002</v>
      </c>
    </row>
    <row r="693" spans="1:6" x14ac:dyDescent="0.25">
      <c r="A693" s="26" t="s">
        <v>2779</v>
      </c>
      <c r="B693" s="26" t="s">
        <v>2780</v>
      </c>
      <c r="C693" s="138">
        <v>0</v>
      </c>
      <c r="D693" s="138">
        <v>0</v>
      </c>
      <c r="E693" s="138">
        <v>4720.17</v>
      </c>
      <c r="F693" s="138">
        <v>4720.17</v>
      </c>
    </row>
    <row r="694" spans="1:6" x14ac:dyDescent="0.25">
      <c r="A694" s="26" t="s">
        <v>2781</v>
      </c>
      <c r="B694" s="26" t="s">
        <v>2782</v>
      </c>
      <c r="C694" s="138">
        <v>0</v>
      </c>
      <c r="D694" s="138">
        <v>0</v>
      </c>
      <c r="E694" s="138">
        <v>186129.02</v>
      </c>
      <c r="F694" s="138">
        <v>186129.02</v>
      </c>
    </row>
    <row r="695" spans="1:6" x14ac:dyDescent="0.25">
      <c r="A695" s="26" t="s">
        <v>2783</v>
      </c>
      <c r="B695" s="26" t="s">
        <v>2784</v>
      </c>
      <c r="C695" s="138">
        <v>0</v>
      </c>
      <c r="D695" s="138">
        <v>0</v>
      </c>
      <c r="E695" s="138">
        <v>817854.67</v>
      </c>
      <c r="F695" s="138">
        <v>817854.67</v>
      </c>
    </row>
    <row r="696" spans="1:6" x14ac:dyDescent="0.25">
      <c r="A696" s="26" t="s">
        <v>2785</v>
      </c>
      <c r="B696" s="26" t="s">
        <v>2786</v>
      </c>
      <c r="C696" s="138">
        <v>0</v>
      </c>
      <c r="D696" s="138">
        <v>0</v>
      </c>
      <c r="E696" s="138">
        <v>176946.43</v>
      </c>
      <c r="F696" s="138">
        <v>176946.43</v>
      </c>
    </row>
    <row r="697" spans="1:6" x14ac:dyDescent="0.25">
      <c r="A697" s="26" t="s">
        <v>2792</v>
      </c>
      <c r="B697" s="26" t="s">
        <v>2793</v>
      </c>
      <c r="C697" s="138">
        <v>0</v>
      </c>
      <c r="D697" s="138">
        <v>580.72</v>
      </c>
      <c r="E697" s="138">
        <v>7476158.8600000003</v>
      </c>
      <c r="F697" s="138">
        <v>7475578.1399999997</v>
      </c>
    </row>
    <row r="698" spans="1:6" x14ac:dyDescent="0.25">
      <c r="A698" s="26" t="s">
        <v>2794</v>
      </c>
      <c r="B698" s="26" t="s">
        <v>2795</v>
      </c>
      <c r="C698" s="138">
        <v>0</v>
      </c>
      <c r="D698" s="138">
        <v>145</v>
      </c>
      <c r="E698" s="138">
        <v>2012474.17</v>
      </c>
      <c r="F698" s="138">
        <v>2012329.17</v>
      </c>
    </row>
    <row r="699" spans="1:6" x14ac:dyDescent="0.25">
      <c r="A699" s="26" t="s">
        <v>2796</v>
      </c>
      <c r="B699" s="26" t="s">
        <v>2797</v>
      </c>
      <c r="C699" s="138">
        <v>0</v>
      </c>
      <c r="D699" s="138">
        <v>0</v>
      </c>
      <c r="E699" s="138">
        <v>1464775</v>
      </c>
      <c r="F699" s="138">
        <v>1464775</v>
      </c>
    </row>
    <row r="700" spans="1:6" x14ac:dyDescent="0.25">
      <c r="A700" s="26" t="s">
        <v>2798</v>
      </c>
      <c r="B700" s="26" t="s">
        <v>2799</v>
      </c>
      <c r="C700" s="138">
        <v>0</v>
      </c>
      <c r="D700" s="138">
        <v>435.72</v>
      </c>
      <c r="E700" s="138">
        <v>168507.81</v>
      </c>
      <c r="F700" s="138">
        <v>168072.09</v>
      </c>
    </row>
    <row r="701" spans="1:6" x14ac:dyDescent="0.25">
      <c r="A701" s="26" t="s">
        <v>2800</v>
      </c>
      <c r="B701" s="26" t="s">
        <v>2801</v>
      </c>
      <c r="C701" s="138">
        <v>0</v>
      </c>
      <c r="D701" s="138">
        <v>0</v>
      </c>
      <c r="E701" s="138">
        <v>3584807.26</v>
      </c>
      <c r="F701" s="138">
        <v>3584807.26</v>
      </c>
    </row>
    <row r="702" spans="1:6" x14ac:dyDescent="0.25">
      <c r="A702" s="26" t="s">
        <v>2802</v>
      </c>
      <c r="B702" s="26" t="s">
        <v>2803</v>
      </c>
      <c r="C702" s="138">
        <v>0</v>
      </c>
      <c r="D702" s="138">
        <v>0</v>
      </c>
      <c r="E702" s="138">
        <v>88865</v>
      </c>
      <c r="F702" s="138">
        <v>88865</v>
      </c>
    </row>
    <row r="703" spans="1:6" x14ac:dyDescent="0.25">
      <c r="A703" s="26" t="s">
        <v>2808</v>
      </c>
      <c r="B703" s="26" t="s">
        <v>2809</v>
      </c>
      <c r="C703" s="138">
        <v>0</v>
      </c>
      <c r="D703" s="138">
        <v>0</v>
      </c>
      <c r="E703" s="138">
        <v>15532.56</v>
      </c>
      <c r="F703" s="138">
        <v>15532.56</v>
      </c>
    </row>
    <row r="704" spans="1:6" x14ac:dyDescent="0.25">
      <c r="A704" s="26" t="s">
        <v>2812</v>
      </c>
      <c r="B704" s="26" t="s">
        <v>2813</v>
      </c>
      <c r="C704" s="138">
        <v>0</v>
      </c>
      <c r="D704" s="138">
        <v>0</v>
      </c>
      <c r="E704" s="138">
        <v>141197.06</v>
      </c>
      <c r="F704" s="138">
        <v>141197.06</v>
      </c>
    </row>
    <row r="705" spans="1:6" x14ac:dyDescent="0.25">
      <c r="A705" s="26" t="s">
        <v>2815</v>
      </c>
      <c r="B705" s="26" t="s">
        <v>2816</v>
      </c>
      <c r="C705" s="138">
        <v>0</v>
      </c>
      <c r="D705" s="138">
        <v>2302806.85</v>
      </c>
      <c r="E705" s="138">
        <v>68141359.950000003</v>
      </c>
      <c r="F705" s="138">
        <v>65838553.100000001</v>
      </c>
    </row>
    <row r="706" spans="1:6" x14ac:dyDescent="0.25">
      <c r="A706" s="26" t="s">
        <v>2817</v>
      </c>
      <c r="B706" s="26" t="s">
        <v>2818</v>
      </c>
      <c r="C706" s="138">
        <v>0</v>
      </c>
      <c r="D706" s="138">
        <v>0</v>
      </c>
      <c r="E706" s="138">
        <v>649610.06000000006</v>
      </c>
      <c r="F706" s="138">
        <v>649610.06000000006</v>
      </c>
    </row>
    <row r="707" spans="1:6" x14ac:dyDescent="0.25">
      <c r="A707" s="26" t="s">
        <v>2819</v>
      </c>
      <c r="B707" s="26" t="s">
        <v>2820</v>
      </c>
      <c r="C707" s="138">
        <v>0</v>
      </c>
      <c r="D707" s="138">
        <v>2302806.85</v>
      </c>
      <c r="E707" s="138">
        <v>67491657.200000003</v>
      </c>
      <c r="F707" s="138">
        <v>65188850.350000001</v>
      </c>
    </row>
    <row r="708" spans="1:6" x14ac:dyDescent="0.25">
      <c r="A708" s="26" t="s">
        <v>2821</v>
      </c>
      <c r="B708" s="26" t="s">
        <v>2822</v>
      </c>
      <c r="C708" s="138">
        <v>0</v>
      </c>
      <c r="D708" s="138">
        <v>0</v>
      </c>
      <c r="E708" s="138">
        <v>92.69</v>
      </c>
      <c r="F708" s="138">
        <v>92.69</v>
      </c>
    </row>
    <row r="709" spans="1:6" x14ac:dyDescent="0.25">
      <c r="A709" s="26" t="s">
        <v>2824</v>
      </c>
      <c r="B709" s="26" t="s">
        <v>2825</v>
      </c>
      <c r="C709" s="138">
        <v>0</v>
      </c>
      <c r="D709" s="138">
        <v>5187</v>
      </c>
      <c r="E709" s="138">
        <v>46676049.32</v>
      </c>
      <c r="F709" s="138">
        <v>46670862.32</v>
      </c>
    </row>
    <row r="710" spans="1:6" x14ac:dyDescent="0.25">
      <c r="A710" s="26" t="s">
        <v>2826</v>
      </c>
      <c r="B710" s="26" t="s">
        <v>2827</v>
      </c>
      <c r="C710" s="138">
        <v>0</v>
      </c>
      <c r="D710" s="138">
        <v>0</v>
      </c>
      <c r="E710" s="138">
        <v>26521581.390000001</v>
      </c>
      <c r="F710" s="138">
        <v>26521581.390000001</v>
      </c>
    </row>
    <row r="711" spans="1:6" x14ac:dyDescent="0.25">
      <c r="A711" s="26" t="s">
        <v>2836</v>
      </c>
      <c r="B711" s="26" t="s">
        <v>2837</v>
      </c>
      <c r="C711" s="138">
        <v>0</v>
      </c>
      <c r="D711" s="138">
        <v>5187</v>
      </c>
      <c r="E711" s="138">
        <v>3826321.78</v>
      </c>
      <c r="F711" s="138">
        <v>3821134.78</v>
      </c>
    </row>
    <row r="712" spans="1:6" x14ac:dyDescent="0.25">
      <c r="A712" s="26" t="s">
        <v>2848</v>
      </c>
      <c r="B712" s="26" t="s">
        <v>2849</v>
      </c>
      <c r="C712" s="138">
        <v>0</v>
      </c>
      <c r="D712" s="138">
        <v>0</v>
      </c>
      <c r="E712" s="138">
        <v>12303200</v>
      </c>
      <c r="F712" s="138">
        <v>12303200</v>
      </c>
    </row>
    <row r="713" spans="1:6" x14ac:dyDescent="0.25">
      <c r="A713" s="26" t="s">
        <v>2850</v>
      </c>
      <c r="B713" s="26" t="s">
        <v>2851</v>
      </c>
      <c r="C713" s="138">
        <v>0</v>
      </c>
      <c r="D713" s="138">
        <v>0</v>
      </c>
      <c r="E713" s="138">
        <v>45239.35</v>
      </c>
      <c r="F713" s="138">
        <v>45239.35</v>
      </c>
    </row>
    <row r="714" spans="1:6" x14ac:dyDescent="0.25">
      <c r="A714" s="26" t="s">
        <v>2858</v>
      </c>
      <c r="B714" s="26" t="s">
        <v>2859</v>
      </c>
      <c r="C714" s="138">
        <v>0</v>
      </c>
      <c r="D714" s="138">
        <v>0</v>
      </c>
      <c r="E714" s="138">
        <v>3434906.8</v>
      </c>
      <c r="F714" s="138">
        <v>3434906.8</v>
      </c>
    </row>
    <row r="715" spans="1:6" x14ac:dyDescent="0.25">
      <c r="A715" s="26" t="s">
        <v>2860</v>
      </c>
      <c r="B715" s="26" t="s">
        <v>2861</v>
      </c>
      <c r="C715" s="138">
        <v>0</v>
      </c>
      <c r="D715" s="138">
        <v>0</v>
      </c>
      <c r="E715" s="138">
        <v>544800</v>
      </c>
      <c r="F715" s="138">
        <v>544800</v>
      </c>
    </row>
    <row r="716" spans="1:6" x14ac:dyDescent="0.25">
      <c r="A716" s="26" t="s">
        <v>2863</v>
      </c>
      <c r="B716" s="26" t="s">
        <v>2864</v>
      </c>
      <c r="C716" s="138">
        <v>0</v>
      </c>
      <c r="D716" s="138">
        <v>0</v>
      </c>
      <c r="E716" s="138">
        <v>1345101.35</v>
      </c>
      <c r="F716" s="138">
        <v>1345101.35</v>
      </c>
    </row>
    <row r="717" spans="1:6" x14ac:dyDescent="0.25">
      <c r="A717" s="26" t="s">
        <v>2865</v>
      </c>
      <c r="B717" s="26" t="s">
        <v>2866</v>
      </c>
      <c r="C717" s="138">
        <v>0</v>
      </c>
      <c r="D717" s="138">
        <v>0</v>
      </c>
      <c r="E717" s="138">
        <v>1310201.3500000001</v>
      </c>
      <c r="F717" s="138">
        <v>1310201.3500000001</v>
      </c>
    </row>
    <row r="718" spans="1:6" x14ac:dyDescent="0.25">
      <c r="A718" s="26" t="s">
        <v>2871</v>
      </c>
      <c r="B718" s="26" t="s">
        <v>2872</v>
      </c>
      <c r="C718" s="138">
        <v>0</v>
      </c>
      <c r="D718" s="138">
        <v>0</v>
      </c>
      <c r="E718" s="138">
        <v>34900</v>
      </c>
      <c r="F718" s="138">
        <v>34900</v>
      </c>
    </row>
    <row r="719" spans="1:6" x14ac:dyDescent="0.25">
      <c r="A719" s="26" t="s">
        <v>2881</v>
      </c>
      <c r="B719" s="26" t="s">
        <v>2882</v>
      </c>
      <c r="C719" s="138">
        <v>0</v>
      </c>
      <c r="D719" s="138">
        <v>0</v>
      </c>
      <c r="E719" s="138">
        <v>6922336.8799999999</v>
      </c>
      <c r="F719" s="138">
        <v>6922336.8799999999</v>
      </c>
    </row>
    <row r="720" spans="1:6" x14ac:dyDescent="0.25">
      <c r="A720" s="26" t="s">
        <v>2883</v>
      </c>
      <c r="B720" s="26" t="s">
        <v>2884</v>
      </c>
      <c r="C720" s="138">
        <v>0</v>
      </c>
      <c r="D720" s="138">
        <v>0</v>
      </c>
      <c r="E720" s="138">
        <v>6922336.8799999999</v>
      </c>
      <c r="F720" s="138">
        <v>6922336.8799999999</v>
      </c>
    </row>
    <row r="721" spans="1:6" x14ac:dyDescent="0.25">
      <c r="A721" s="26" t="s">
        <v>2902</v>
      </c>
      <c r="B721" s="26" t="s">
        <v>2903</v>
      </c>
      <c r="C721" s="138">
        <v>0</v>
      </c>
      <c r="D721" s="138">
        <v>3248252.28</v>
      </c>
      <c r="E721" s="138">
        <v>7483322.29</v>
      </c>
      <c r="F721" s="138">
        <v>4235070.01</v>
      </c>
    </row>
    <row r="722" spans="1:6" x14ac:dyDescent="0.25">
      <c r="A722" s="26" t="s">
        <v>2904</v>
      </c>
      <c r="B722" s="26" t="s">
        <v>2657</v>
      </c>
      <c r="C722" s="138">
        <v>0</v>
      </c>
      <c r="D722" s="138">
        <v>1254981.2</v>
      </c>
      <c r="E722" s="138">
        <v>3369263.16</v>
      </c>
      <c r="F722" s="138">
        <v>2114281.96</v>
      </c>
    </row>
    <row r="723" spans="1:6" x14ac:dyDescent="0.25">
      <c r="A723" s="26" t="s">
        <v>2905</v>
      </c>
      <c r="B723" s="26" t="s">
        <v>2659</v>
      </c>
      <c r="C723" s="138">
        <v>0</v>
      </c>
      <c r="D723" s="138">
        <v>1205669.4099999999</v>
      </c>
      <c r="E723" s="138">
        <v>2214448.1</v>
      </c>
      <c r="F723" s="138">
        <v>1008778.69</v>
      </c>
    </row>
    <row r="724" spans="1:6" x14ac:dyDescent="0.25">
      <c r="A724" s="26" t="s">
        <v>2906</v>
      </c>
      <c r="B724" s="26" t="s">
        <v>2907</v>
      </c>
      <c r="C724" s="138">
        <v>0</v>
      </c>
      <c r="D724" s="138">
        <v>49311.79</v>
      </c>
      <c r="E724" s="138">
        <v>1154815.06</v>
      </c>
      <c r="F724" s="138">
        <v>1105503.27</v>
      </c>
    </row>
    <row r="725" spans="1:6" x14ac:dyDescent="0.25">
      <c r="A725" s="26" t="s">
        <v>2912</v>
      </c>
      <c r="B725" s="26" t="s">
        <v>2913</v>
      </c>
      <c r="C725" s="138">
        <v>0</v>
      </c>
      <c r="D725" s="138">
        <v>1993271.08</v>
      </c>
      <c r="E725" s="138">
        <v>4114059.13</v>
      </c>
      <c r="F725" s="138">
        <v>2120788.0499999998</v>
      </c>
    </row>
    <row r="726" spans="1:6" x14ac:dyDescent="0.25">
      <c r="A726" s="26" t="s">
        <v>2914</v>
      </c>
      <c r="B726" s="26" t="s">
        <v>2913</v>
      </c>
      <c r="C726" s="138">
        <v>0</v>
      </c>
      <c r="D726" s="138">
        <v>1993271.08</v>
      </c>
      <c r="E726" s="138">
        <v>3062678.66</v>
      </c>
      <c r="F726" s="138">
        <v>1069407.58</v>
      </c>
    </row>
    <row r="727" spans="1:6" x14ac:dyDescent="0.25">
      <c r="A727" s="26" t="s">
        <v>2915</v>
      </c>
      <c r="B727" s="26" t="s">
        <v>2916</v>
      </c>
      <c r="C727" s="138">
        <v>0</v>
      </c>
      <c r="D727" s="138">
        <v>0</v>
      </c>
      <c r="E727" s="138">
        <v>1051380.47</v>
      </c>
      <c r="F727" s="138">
        <v>1051380.47</v>
      </c>
    </row>
    <row r="728" spans="1:6" x14ac:dyDescent="0.25">
      <c r="A728" s="26" t="s">
        <v>2921</v>
      </c>
      <c r="B728" s="26" t="s">
        <v>2922</v>
      </c>
      <c r="C728" s="138">
        <v>0</v>
      </c>
      <c r="D728" s="138">
        <v>0</v>
      </c>
      <c r="E728" s="138">
        <v>2281313.5499999998</v>
      </c>
      <c r="F728" s="138">
        <v>2281313.5499999998</v>
      </c>
    </row>
    <row r="729" spans="1:6" x14ac:dyDescent="0.25">
      <c r="A729" s="26" t="s">
        <v>2923</v>
      </c>
      <c r="B729" s="26" t="s">
        <v>2924</v>
      </c>
      <c r="C729" s="138">
        <v>0</v>
      </c>
      <c r="D729" s="138">
        <v>0</v>
      </c>
      <c r="E729" s="138">
        <v>2281313.5499999998</v>
      </c>
      <c r="F729" s="138">
        <v>2281313.5499999998</v>
      </c>
    </row>
    <row r="730" spans="1:6" x14ac:dyDescent="0.25">
      <c r="A730" s="26" t="s">
        <v>2925</v>
      </c>
      <c r="B730" s="26" t="s">
        <v>2926</v>
      </c>
      <c r="C730" s="138">
        <v>0</v>
      </c>
      <c r="D730" s="138">
        <v>0</v>
      </c>
      <c r="E730" s="138">
        <v>2281313.5499999998</v>
      </c>
      <c r="F730" s="138">
        <v>2281313.5499999998</v>
      </c>
    </row>
    <row r="731" spans="1:6" x14ac:dyDescent="0.25">
      <c r="A731" s="26" t="s">
        <v>2934</v>
      </c>
      <c r="B731" s="26" t="s">
        <v>2935</v>
      </c>
      <c r="C731" s="138">
        <v>0</v>
      </c>
      <c r="D731" s="138">
        <v>13622216.07</v>
      </c>
      <c r="E731" s="138">
        <v>354841857.76999998</v>
      </c>
      <c r="F731" s="138">
        <v>341219641.69999999</v>
      </c>
    </row>
    <row r="732" spans="1:6" x14ac:dyDescent="0.25">
      <c r="A732" s="26" t="s">
        <v>2936</v>
      </c>
      <c r="B732" s="26" t="s">
        <v>2935</v>
      </c>
      <c r="C732" s="138">
        <v>0</v>
      </c>
      <c r="D732" s="138">
        <v>13622216.07</v>
      </c>
      <c r="E732" s="138">
        <v>354841857.76999998</v>
      </c>
      <c r="F732" s="138">
        <v>341219641.69999999</v>
      </c>
    </row>
    <row r="733" spans="1:6" x14ac:dyDescent="0.25">
      <c r="A733" s="26" t="s">
        <v>2937</v>
      </c>
      <c r="B733" s="26" t="s">
        <v>2938</v>
      </c>
      <c r="C733" s="138">
        <v>0</v>
      </c>
      <c r="D733" s="138">
        <v>0</v>
      </c>
      <c r="E733" s="138">
        <v>13503.48</v>
      </c>
      <c r="F733" s="138">
        <v>13503.48</v>
      </c>
    </row>
    <row r="734" spans="1:6" x14ac:dyDescent="0.25">
      <c r="A734" s="26" t="s">
        <v>2939</v>
      </c>
      <c r="B734" s="26" t="s">
        <v>2940</v>
      </c>
      <c r="C734" s="138">
        <v>0</v>
      </c>
      <c r="D734" s="138">
        <v>0</v>
      </c>
      <c r="E734" s="138">
        <v>13503.48</v>
      </c>
      <c r="F734" s="138">
        <v>13503.48</v>
      </c>
    </row>
    <row r="735" spans="1:6" x14ac:dyDescent="0.25">
      <c r="A735" s="26" t="s">
        <v>2941</v>
      </c>
      <c r="B735" s="26" t="s">
        <v>2942</v>
      </c>
      <c r="C735" s="138">
        <v>0</v>
      </c>
      <c r="D735" s="138">
        <v>3079.04</v>
      </c>
      <c r="E735" s="138">
        <v>24935934.73</v>
      </c>
      <c r="F735" s="138">
        <v>24932855.690000001</v>
      </c>
    </row>
    <row r="736" spans="1:6" x14ac:dyDescent="0.25">
      <c r="A736" s="26" t="s">
        <v>2943</v>
      </c>
      <c r="B736" s="26" t="s">
        <v>2944</v>
      </c>
      <c r="C736" s="138">
        <v>0</v>
      </c>
      <c r="D736" s="138">
        <v>0</v>
      </c>
      <c r="E736" s="138">
        <v>250623.4</v>
      </c>
      <c r="F736" s="138">
        <v>250623.4</v>
      </c>
    </row>
    <row r="737" spans="1:6" x14ac:dyDescent="0.25">
      <c r="A737" s="26" t="s">
        <v>2947</v>
      </c>
      <c r="B737" s="26" t="s">
        <v>2948</v>
      </c>
      <c r="C737" s="138">
        <v>0</v>
      </c>
      <c r="D737" s="138">
        <v>3079.04</v>
      </c>
      <c r="E737" s="138">
        <v>10566404.98</v>
      </c>
      <c r="F737" s="138">
        <v>10563325.939999999</v>
      </c>
    </row>
    <row r="738" spans="1:6" x14ac:dyDescent="0.25">
      <c r="A738" s="26" t="s">
        <v>2953</v>
      </c>
      <c r="B738" s="26" t="s">
        <v>2954</v>
      </c>
      <c r="C738" s="138">
        <v>0</v>
      </c>
      <c r="D738" s="138">
        <v>0</v>
      </c>
      <c r="E738" s="138">
        <v>2022945.1</v>
      </c>
      <c r="F738" s="138">
        <v>2022945.1</v>
      </c>
    </row>
    <row r="739" spans="1:6" x14ac:dyDescent="0.25">
      <c r="A739" s="26" t="s">
        <v>2955</v>
      </c>
      <c r="B739" s="26" t="s">
        <v>2956</v>
      </c>
      <c r="C739" s="138">
        <v>0</v>
      </c>
      <c r="D739" s="138">
        <v>0</v>
      </c>
      <c r="E739" s="138">
        <v>442895.5</v>
      </c>
      <c r="F739" s="138">
        <v>442895.5</v>
      </c>
    </row>
    <row r="740" spans="1:6" x14ac:dyDescent="0.25">
      <c r="A740" s="26" t="s">
        <v>2957</v>
      </c>
      <c r="B740" s="26" t="s">
        <v>2958</v>
      </c>
      <c r="C740" s="138">
        <v>0</v>
      </c>
      <c r="D740" s="138">
        <v>0</v>
      </c>
      <c r="E740" s="138">
        <v>1113951</v>
      </c>
      <c r="F740" s="138">
        <v>1113951</v>
      </c>
    </row>
    <row r="741" spans="1:6" x14ac:dyDescent="0.25">
      <c r="A741" s="26" t="s">
        <v>2963</v>
      </c>
      <c r="B741" s="26" t="s">
        <v>2964</v>
      </c>
      <c r="C741" s="138">
        <v>0</v>
      </c>
      <c r="D741" s="138">
        <v>0</v>
      </c>
      <c r="E741" s="138">
        <v>260877</v>
      </c>
      <c r="F741" s="138">
        <v>260877</v>
      </c>
    </row>
    <row r="742" spans="1:6" x14ac:dyDescent="0.25">
      <c r="A742" s="26" t="s">
        <v>2967</v>
      </c>
      <c r="B742" s="26" t="s">
        <v>2968</v>
      </c>
      <c r="C742" s="138">
        <v>0</v>
      </c>
      <c r="D742" s="138">
        <v>0</v>
      </c>
      <c r="E742" s="138">
        <v>3711555</v>
      </c>
      <c r="F742" s="138">
        <v>3711555</v>
      </c>
    </row>
    <row r="743" spans="1:6" x14ac:dyDescent="0.25">
      <c r="A743" s="26" t="s">
        <v>2973</v>
      </c>
      <c r="B743" s="26" t="s">
        <v>2974</v>
      </c>
      <c r="C743" s="138">
        <v>0</v>
      </c>
      <c r="D743" s="138">
        <v>0</v>
      </c>
      <c r="E743" s="138">
        <v>4754118.75</v>
      </c>
      <c r="F743" s="138">
        <v>4754118.75</v>
      </c>
    </row>
    <row r="744" spans="1:6" x14ac:dyDescent="0.25">
      <c r="A744" s="26" t="s">
        <v>2975</v>
      </c>
      <c r="B744" s="26" t="s">
        <v>2976</v>
      </c>
      <c r="C744" s="138">
        <v>0</v>
      </c>
      <c r="D744" s="138">
        <v>0</v>
      </c>
      <c r="E744" s="138">
        <v>1093974</v>
      </c>
      <c r="F744" s="138">
        <v>1093974</v>
      </c>
    </row>
    <row r="745" spans="1:6" x14ac:dyDescent="0.25">
      <c r="A745" s="26" t="s">
        <v>2979</v>
      </c>
      <c r="B745" s="26" t="s">
        <v>2980</v>
      </c>
      <c r="C745" s="138">
        <v>0</v>
      </c>
      <c r="D745" s="138">
        <v>0</v>
      </c>
      <c r="E745" s="138">
        <v>6050</v>
      </c>
      <c r="F745" s="138">
        <v>6050</v>
      </c>
    </row>
    <row r="746" spans="1:6" x14ac:dyDescent="0.25">
      <c r="A746" s="26" t="s">
        <v>2989</v>
      </c>
      <c r="B746" s="26" t="s">
        <v>2990</v>
      </c>
      <c r="C746" s="138">
        <v>0</v>
      </c>
      <c r="D746" s="138">
        <v>0</v>
      </c>
      <c r="E746" s="138">
        <v>679550</v>
      </c>
      <c r="F746" s="138">
        <v>679550</v>
      </c>
    </row>
    <row r="747" spans="1:6" x14ac:dyDescent="0.25">
      <c r="A747" s="26" t="s">
        <v>3001</v>
      </c>
      <c r="B747" s="26" t="s">
        <v>3002</v>
      </c>
      <c r="C747" s="138">
        <v>0</v>
      </c>
      <c r="D747" s="138">
        <v>0</v>
      </c>
      <c r="E747" s="138">
        <v>32300</v>
      </c>
      <c r="F747" s="138">
        <v>32300</v>
      </c>
    </row>
    <row r="748" spans="1:6" x14ac:dyDescent="0.25">
      <c r="A748" s="26" t="s">
        <v>3005</v>
      </c>
      <c r="B748" s="26" t="s">
        <v>3006</v>
      </c>
      <c r="C748" s="138">
        <v>0</v>
      </c>
      <c r="D748" s="138">
        <v>0</v>
      </c>
      <c r="E748" s="138">
        <v>690</v>
      </c>
      <c r="F748" s="138">
        <v>690</v>
      </c>
    </row>
    <row r="749" spans="1:6" x14ac:dyDescent="0.25">
      <c r="A749" s="26" t="s">
        <v>3009</v>
      </c>
      <c r="B749" s="26" t="s">
        <v>3010</v>
      </c>
      <c r="C749" s="138">
        <v>0</v>
      </c>
      <c r="D749" s="138">
        <v>591047.52</v>
      </c>
      <c r="E749" s="138">
        <v>186218120.53999999</v>
      </c>
      <c r="F749" s="138">
        <v>185627073.02000001</v>
      </c>
    </row>
    <row r="750" spans="1:6" x14ac:dyDescent="0.25">
      <c r="A750" s="26" t="s">
        <v>3011</v>
      </c>
      <c r="B750" s="26" t="s">
        <v>3012</v>
      </c>
      <c r="C750" s="138">
        <v>0</v>
      </c>
      <c r="D750" s="138">
        <v>488059.89</v>
      </c>
      <c r="E750" s="138">
        <v>161002529.31</v>
      </c>
      <c r="F750" s="138">
        <v>160514469.41999999</v>
      </c>
    </row>
    <row r="751" spans="1:6" x14ac:dyDescent="0.25">
      <c r="A751" s="26" t="s">
        <v>3013</v>
      </c>
      <c r="B751" s="26" t="s">
        <v>3014</v>
      </c>
      <c r="C751" s="138">
        <v>0</v>
      </c>
      <c r="D751" s="138">
        <v>0</v>
      </c>
      <c r="E751" s="138">
        <v>188325.49</v>
      </c>
      <c r="F751" s="138">
        <v>188325.49</v>
      </c>
    </row>
    <row r="752" spans="1:6" x14ac:dyDescent="0.25">
      <c r="A752" s="26" t="s">
        <v>3095</v>
      </c>
      <c r="B752" s="26" t="s">
        <v>3096</v>
      </c>
      <c r="C752" s="138">
        <v>0</v>
      </c>
      <c r="D752" s="138">
        <v>102987.63</v>
      </c>
      <c r="E752" s="138">
        <v>25027265.739999998</v>
      </c>
      <c r="F752" s="138">
        <v>24924278.109999999</v>
      </c>
    </row>
    <row r="753" spans="1:6" x14ac:dyDescent="0.25">
      <c r="A753" s="26" t="s">
        <v>3102</v>
      </c>
      <c r="B753" s="26" t="s">
        <v>3103</v>
      </c>
      <c r="C753" s="138">
        <v>0</v>
      </c>
      <c r="D753" s="138">
        <v>5000</v>
      </c>
      <c r="E753" s="138">
        <v>5146697.24</v>
      </c>
      <c r="F753" s="138">
        <v>5141697.24</v>
      </c>
    </row>
    <row r="754" spans="1:6" x14ac:dyDescent="0.25">
      <c r="A754" s="26" t="s">
        <v>3104</v>
      </c>
      <c r="B754" s="26" t="s">
        <v>3103</v>
      </c>
      <c r="C754" s="138">
        <v>0</v>
      </c>
      <c r="D754" s="138">
        <v>0</v>
      </c>
      <c r="E754" s="138">
        <v>4201697.24</v>
      </c>
      <c r="F754" s="138">
        <v>4201697.24</v>
      </c>
    </row>
    <row r="755" spans="1:6" x14ac:dyDescent="0.25">
      <c r="A755" s="26" t="s">
        <v>3105</v>
      </c>
      <c r="B755" s="26" t="s">
        <v>3106</v>
      </c>
      <c r="C755" s="138">
        <v>0</v>
      </c>
      <c r="D755" s="138">
        <v>5000</v>
      </c>
      <c r="E755" s="138">
        <v>945000</v>
      </c>
      <c r="F755" s="138">
        <v>940000</v>
      </c>
    </row>
    <row r="756" spans="1:6" x14ac:dyDescent="0.25">
      <c r="A756" s="26" t="s">
        <v>3107</v>
      </c>
      <c r="B756" s="26" t="s">
        <v>3108</v>
      </c>
      <c r="C756" s="138">
        <v>0</v>
      </c>
      <c r="D756" s="138">
        <v>13023089.51</v>
      </c>
      <c r="E756" s="138">
        <v>138527601.78</v>
      </c>
      <c r="F756" s="138">
        <v>125504512.27</v>
      </c>
    </row>
    <row r="757" spans="1:6" x14ac:dyDescent="0.25">
      <c r="A757" s="26" t="s">
        <v>3109</v>
      </c>
      <c r="B757" s="26" t="s">
        <v>3110</v>
      </c>
      <c r="C757" s="138">
        <v>0</v>
      </c>
      <c r="D757" s="138">
        <v>0</v>
      </c>
      <c r="E757" s="138">
        <v>217288.34</v>
      </c>
      <c r="F757" s="138">
        <v>217288.34</v>
      </c>
    </row>
    <row r="758" spans="1:6" x14ac:dyDescent="0.25">
      <c r="A758" s="26" t="s">
        <v>3111</v>
      </c>
      <c r="B758" s="26" t="s">
        <v>3112</v>
      </c>
      <c r="C758" s="138">
        <v>0</v>
      </c>
      <c r="D758" s="138">
        <v>348985.57</v>
      </c>
      <c r="E758" s="138">
        <v>116813430.48999999</v>
      </c>
      <c r="F758" s="138">
        <v>116464444.92</v>
      </c>
    </row>
    <row r="759" spans="1:6" x14ac:dyDescent="0.25">
      <c r="A759" s="26" t="s">
        <v>3113</v>
      </c>
      <c r="B759" s="26" t="s">
        <v>3114</v>
      </c>
      <c r="C759" s="138">
        <v>0</v>
      </c>
      <c r="D759" s="138">
        <v>8984.5400000000009</v>
      </c>
      <c r="E759" s="138">
        <v>2918784.54</v>
      </c>
      <c r="F759" s="138">
        <v>2909800</v>
      </c>
    </row>
    <row r="760" spans="1:6" x14ac:dyDescent="0.25">
      <c r="A760" s="26" t="s">
        <v>3117</v>
      </c>
      <c r="B760" s="26" t="s">
        <v>3118</v>
      </c>
      <c r="C760" s="138">
        <v>0</v>
      </c>
      <c r="D760" s="138">
        <v>0</v>
      </c>
      <c r="E760" s="138">
        <v>168210</v>
      </c>
      <c r="F760" s="138">
        <v>168210</v>
      </c>
    </row>
    <row r="761" spans="1:6" x14ac:dyDescent="0.25">
      <c r="A761" s="26" t="s">
        <v>3119</v>
      </c>
      <c r="B761" s="26" t="s">
        <v>3120</v>
      </c>
      <c r="C761" s="138">
        <v>0</v>
      </c>
      <c r="D761" s="138">
        <v>0</v>
      </c>
      <c r="E761" s="138">
        <v>3371022.64</v>
      </c>
      <c r="F761" s="138">
        <v>3371022.64</v>
      </c>
    </row>
    <row r="762" spans="1:6" x14ac:dyDescent="0.25">
      <c r="A762" s="26" t="s">
        <v>3123</v>
      </c>
      <c r="B762" s="26" t="s">
        <v>3124</v>
      </c>
      <c r="C762" s="138">
        <v>0</v>
      </c>
      <c r="D762" s="138">
        <v>0</v>
      </c>
      <c r="E762" s="138">
        <v>2361722.37</v>
      </c>
      <c r="F762" s="138">
        <v>2361722.37</v>
      </c>
    </row>
    <row r="763" spans="1:6" x14ac:dyDescent="0.25">
      <c r="A763" s="26" t="s">
        <v>3125</v>
      </c>
      <c r="B763" s="26" t="s">
        <v>3126</v>
      </c>
      <c r="C763" s="138">
        <v>0</v>
      </c>
      <c r="D763" s="138">
        <v>0</v>
      </c>
      <c r="E763" s="138">
        <v>12024</v>
      </c>
      <c r="F763" s="138">
        <v>12024</v>
      </c>
    </row>
    <row r="764" spans="1:6" x14ac:dyDescent="0.25">
      <c r="A764" s="26" t="s">
        <v>5536</v>
      </c>
      <c r="B764" s="26" t="s">
        <v>5537</v>
      </c>
      <c r="C764" s="138">
        <v>0</v>
      </c>
      <c r="D764" s="138">
        <v>12665119.4</v>
      </c>
      <c r="E764" s="138">
        <v>12665119.4</v>
      </c>
      <c r="F764" s="138">
        <v>0</v>
      </c>
    </row>
    <row r="765" spans="1:6" x14ac:dyDescent="0.25">
      <c r="A765" s="26" t="s">
        <v>3135</v>
      </c>
      <c r="B765" s="26" t="s">
        <v>3136</v>
      </c>
      <c r="C765" s="138">
        <v>0</v>
      </c>
      <c r="D765" s="138">
        <v>179485669.31999999</v>
      </c>
      <c r="E765" s="138">
        <v>705520859.10000002</v>
      </c>
      <c r="F765" s="138">
        <v>526035189.77999997</v>
      </c>
    </row>
    <row r="766" spans="1:6" x14ac:dyDescent="0.25">
      <c r="A766" s="26" t="s">
        <v>3137</v>
      </c>
      <c r="B766" s="26" t="s">
        <v>3138</v>
      </c>
      <c r="C766" s="138">
        <v>0</v>
      </c>
      <c r="D766" s="138">
        <v>173615709.71000001</v>
      </c>
      <c r="E766" s="138">
        <v>664800578.64999998</v>
      </c>
      <c r="F766" s="138">
        <v>491184868.94</v>
      </c>
    </row>
    <row r="767" spans="1:6" x14ac:dyDescent="0.25">
      <c r="A767" s="26" t="s">
        <v>3139</v>
      </c>
      <c r="B767" s="26" t="s">
        <v>3140</v>
      </c>
      <c r="C767" s="138">
        <v>0</v>
      </c>
      <c r="D767" s="138">
        <v>173615709.71000001</v>
      </c>
      <c r="E767" s="138">
        <v>664800578.64999998</v>
      </c>
      <c r="F767" s="138">
        <v>491184868.94</v>
      </c>
    </row>
    <row r="768" spans="1:6" x14ac:dyDescent="0.25">
      <c r="A768" s="26" t="s">
        <v>3141</v>
      </c>
      <c r="B768" s="26" t="s">
        <v>3142</v>
      </c>
      <c r="C768" s="138">
        <v>0</v>
      </c>
      <c r="D768" s="138">
        <v>124167695.45999999</v>
      </c>
      <c r="E768" s="138">
        <v>560170110.15999997</v>
      </c>
      <c r="F768" s="138">
        <v>436002414.69999999</v>
      </c>
    </row>
    <row r="769" spans="1:6" x14ac:dyDescent="0.25">
      <c r="A769" s="26" t="s">
        <v>3143</v>
      </c>
      <c r="B769" s="26" t="s">
        <v>3144</v>
      </c>
      <c r="C769" s="138">
        <v>0</v>
      </c>
      <c r="D769" s="138">
        <v>0</v>
      </c>
      <c r="E769" s="138">
        <v>307395.34999999998</v>
      </c>
      <c r="F769" s="138">
        <v>307395.34999999998</v>
      </c>
    </row>
    <row r="770" spans="1:6" x14ac:dyDescent="0.25">
      <c r="A770" s="26" t="s">
        <v>3147</v>
      </c>
      <c r="B770" s="26" t="s">
        <v>2866</v>
      </c>
      <c r="C770" s="138">
        <v>0</v>
      </c>
      <c r="D770" s="138">
        <v>0</v>
      </c>
      <c r="E770" s="138">
        <v>75584</v>
      </c>
      <c r="F770" s="138">
        <v>75584</v>
      </c>
    </row>
    <row r="771" spans="1:6" x14ac:dyDescent="0.25">
      <c r="A771" s="26" t="s">
        <v>3148</v>
      </c>
      <c r="B771" s="26" t="s">
        <v>3149</v>
      </c>
      <c r="C771" s="138">
        <v>0</v>
      </c>
      <c r="D771" s="138">
        <v>18768314.030000001</v>
      </c>
      <c r="E771" s="138">
        <v>37445971.509999998</v>
      </c>
      <c r="F771" s="138">
        <v>18677657.48</v>
      </c>
    </row>
    <row r="772" spans="1:6" x14ac:dyDescent="0.25">
      <c r="A772" s="26" t="s">
        <v>3152</v>
      </c>
      <c r="B772" s="26" t="s">
        <v>3153</v>
      </c>
      <c r="C772" s="138">
        <v>0</v>
      </c>
      <c r="D772" s="138">
        <v>44739.6</v>
      </c>
      <c r="E772" s="138">
        <v>209810.53</v>
      </c>
      <c r="F772" s="138">
        <v>165070.93</v>
      </c>
    </row>
    <row r="773" spans="1:6" x14ac:dyDescent="0.25">
      <c r="A773" s="26" t="s">
        <v>3154</v>
      </c>
      <c r="B773" s="26" t="s">
        <v>3155</v>
      </c>
      <c r="C773" s="138">
        <v>0</v>
      </c>
      <c r="D773" s="138">
        <v>5855279.8300000001</v>
      </c>
      <c r="E773" s="138">
        <v>9348747.9199999999</v>
      </c>
      <c r="F773" s="138">
        <v>3493468.09</v>
      </c>
    </row>
    <row r="774" spans="1:6" x14ac:dyDescent="0.25">
      <c r="A774" s="26" t="s">
        <v>3164</v>
      </c>
      <c r="B774" s="26" t="s">
        <v>3165</v>
      </c>
      <c r="C774" s="138">
        <v>0</v>
      </c>
      <c r="D774" s="138">
        <v>11764296.58</v>
      </c>
      <c r="E774" s="138">
        <v>13264525.859999999</v>
      </c>
      <c r="F774" s="138">
        <v>1500229.28</v>
      </c>
    </row>
    <row r="775" spans="1:6" x14ac:dyDescent="0.25">
      <c r="A775" s="26" t="s">
        <v>3166</v>
      </c>
      <c r="B775" s="26" t="s">
        <v>3167</v>
      </c>
      <c r="C775" s="138">
        <v>0</v>
      </c>
      <c r="D775" s="138">
        <v>0</v>
      </c>
      <c r="E775" s="138">
        <v>3447346.66</v>
      </c>
      <c r="F775" s="138">
        <v>3447346.66</v>
      </c>
    </row>
    <row r="776" spans="1:6" x14ac:dyDescent="0.25">
      <c r="A776" s="26" t="s">
        <v>3168</v>
      </c>
      <c r="B776" s="26" t="s">
        <v>3169</v>
      </c>
      <c r="C776" s="138">
        <v>0</v>
      </c>
      <c r="D776" s="138">
        <v>604881.88</v>
      </c>
      <c r="E776" s="138">
        <v>1154582.2</v>
      </c>
      <c r="F776" s="138">
        <v>549700.31999999995</v>
      </c>
    </row>
    <row r="777" spans="1:6" x14ac:dyDescent="0.25">
      <c r="A777" s="26" t="s">
        <v>3170</v>
      </c>
      <c r="B777" s="26" t="s">
        <v>2728</v>
      </c>
      <c r="C777" s="138">
        <v>0</v>
      </c>
      <c r="D777" s="138">
        <v>11648857.939999999</v>
      </c>
      <c r="E777" s="138">
        <v>37401501.07</v>
      </c>
      <c r="F777" s="138">
        <v>25752643.129999999</v>
      </c>
    </row>
    <row r="778" spans="1:6" x14ac:dyDescent="0.25">
      <c r="A778" s="26" t="s">
        <v>3177</v>
      </c>
      <c r="B778" s="26" t="s">
        <v>3178</v>
      </c>
      <c r="C778" s="138">
        <v>0</v>
      </c>
      <c r="D778" s="138">
        <v>761644.39</v>
      </c>
      <c r="E778" s="138">
        <v>1971253.39</v>
      </c>
      <c r="F778" s="138">
        <v>1209609</v>
      </c>
    </row>
    <row r="779" spans="1:6" x14ac:dyDescent="0.25">
      <c r="A779" s="26" t="s">
        <v>3179</v>
      </c>
      <c r="B779" s="26" t="s">
        <v>3180</v>
      </c>
      <c r="C779" s="138">
        <v>0</v>
      </c>
      <c r="D779" s="138">
        <v>0</v>
      </c>
      <c r="E779" s="138">
        <v>3750</v>
      </c>
      <c r="F779" s="138">
        <v>3750</v>
      </c>
    </row>
    <row r="780" spans="1:6" x14ac:dyDescent="0.25">
      <c r="A780" s="26" t="s">
        <v>3205</v>
      </c>
      <c r="B780" s="26" t="s">
        <v>2665</v>
      </c>
      <c r="C780" s="138">
        <v>0</v>
      </c>
      <c r="D780" s="138">
        <v>5602572.8700000001</v>
      </c>
      <c r="E780" s="138">
        <v>20754791.510000002</v>
      </c>
      <c r="F780" s="138">
        <v>15152218.640000001</v>
      </c>
    </row>
    <row r="781" spans="1:6" x14ac:dyDescent="0.25">
      <c r="A781" s="26" t="s">
        <v>3206</v>
      </c>
      <c r="B781" s="26" t="s">
        <v>2665</v>
      </c>
      <c r="C781" s="138">
        <v>0</v>
      </c>
      <c r="D781" s="138">
        <v>5602572.8700000001</v>
      </c>
      <c r="E781" s="138">
        <v>20754791.510000002</v>
      </c>
      <c r="F781" s="138">
        <v>15152218.640000001</v>
      </c>
    </row>
    <row r="782" spans="1:6" x14ac:dyDescent="0.25">
      <c r="A782" s="26" t="s">
        <v>3207</v>
      </c>
      <c r="B782" s="26" t="s">
        <v>3208</v>
      </c>
      <c r="C782" s="138">
        <v>0</v>
      </c>
      <c r="D782" s="138">
        <v>3374253.43</v>
      </c>
      <c r="E782" s="138">
        <v>18458015.719999999</v>
      </c>
      <c r="F782" s="138">
        <v>15083762.289999999</v>
      </c>
    </row>
    <row r="783" spans="1:6" x14ac:dyDescent="0.25">
      <c r="A783" s="26" t="s">
        <v>3209</v>
      </c>
      <c r="B783" s="26" t="s">
        <v>2663</v>
      </c>
      <c r="C783" s="138">
        <v>0</v>
      </c>
      <c r="D783" s="138">
        <v>2228319.44</v>
      </c>
      <c r="E783" s="138">
        <v>2296775.79</v>
      </c>
      <c r="F783" s="138">
        <v>68456.350000000006</v>
      </c>
    </row>
    <row r="784" spans="1:6" x14ac:dyDescent="0.25">
      <c r="A784" s="26" t="s">
        <v>3223</v>
      </c>
      <c r="B784" s="26" t="s">
        <v>3224</v>
      </c>
      <c r="C784" s="138">
        <v>0</v>
      </c>
      <c r="D784" s="138">
        <v>149571.07999999999</v>
      </c>
      <c r="E784" s="138">
        <v>1597665.95</v>
      </c>
      <c r="F784" s="138">
        <v>1448094.87</v>
      </c>
    </row>
    <row r="785" spans="1:6" x14ac:dyDescent="0.25">
      <c r="A785" s="26" t="s">
        <v>3225</v>
      </c>
      <c r="B785" s="26" t="s">
        <v>3226</v>
      </c>
      <c r="C785" s="138">
        <v>0</v>
      </c>
      <c r="D785" s="138">
        <v>149571.07999999999</v>
      </c>
      <c r="E785" s="138">
        <v>1597665.95</v>
      </c>
      <c r="F785" s="138">
        <v>1448094.87</v>
      </c>
    </row>
    <row r="786" spans="1:6" x14ac:dyDescent="0.25">
      <c r="A786" s="26" t="s">
        <v>3227</v>
      </c>
      <c r="B786" s="26" t="s">
        <v>2659</v>
      </c>
      <c r="C786" s="138">
        <v>0</v>
      </c>
      <c r="D786" s="138">
        <v>149571.07999999999</v>
      </c>
      <c r="E786" s="138">
        <v>205661.67</v>
      </c>
      <c r="F786" s="138">
        <v>56090.59</v>
      </c>
    </row>
    <row r="787" spans="1:6" x14ac:dyDescent="0.25">
      <c r="A787" s="26" t="s">
        <v>3228</v>
      </c>
      <c r="B787" s="26" t="s">
        <v>2661</v>
      </c>
      <c r="C787" s="138">
        <v>0</v>
      </c>
      <c r="D787" s="138">
        <v>0</v>
      </c>
      <c r="E787" s="138">
        <v>1392004.28</v>
      </c>
      <c r="F787" s="138">
        <v>1392004.28</v>
      </c>
    </row>
    <row r="788" spans="1:6" x14ac:dyDescent="0.25">
      <c r="A788" s="26" t="s">
        <v>3238</v>
      </c>
      <c r="B788" s="26" t="s">
        <v>3239</v>
      </c>
      <c r="C788" s="138">
        <v>0</v>
      </c>
      <c r="D788" s="138">
        <v>117815.66</v>
      </c>
      <c r="E788" s="138">
        <v>18367822.989999998</v>
      </c>
      <c r="F788" s="138">
        <v>18250007.329999998</v>
      </c>
    </row>
    <row r="789" spans="1:6" x14ac:dyDescent="0.25">
      <c r="A789" s="26" t="s">
        <v>3240</v>
      </c>
      <c r="B789" s="26" t="s">
        <v>3241</v>
      </c>
      <c r="C789" s="138">
        <v>0</v>
      </c>
      <c r="D789" s="138">
        <v>0</v>
      </c>
      <c r="E789" s="138">
        <v>10495868.689999999</v>
      </c>
      <c r="F789" s="138">
        <v>10495868.689999999</v>
      </c>
    </row>
    <row r="790" spans="1:6" x14ac:dyDescent="0.25">
      <c r="A790" s="26" t="s">
        <v>3242</v>
      </c>
      <c r="B790" s="26" t="s">
        <v>3243</v>
      </c>
      <c r="C790" s="138">
        <v>0</v>
      </c>
      <c r="D790" s="138">
        <v>0</v>
      </c>
      <c r="E790" s="138">
        <v>3600296.79</v>
      </c>
      <c r="F790" s="138">
        <v>3600296.79</v>
      </c>
    </row>
    <row r="791" spans="1:6" x14ac:dyDescent="0.25">
      <c r="A791" s="26" t="s">
        <v>3244</v>
      </c>
      <c r="B791" s="26" t="s">
        <v>3245</v>
      </c>
      <c r="C791" s="138">
        <v>0</v>
      </c>
      <c r="D791" s="138">
        <v>0</v>
      </c>
      <c r="E791" s="138">
        <v>6889591.8799999999</v>
      </c>
      <c r="F791" s="138">
        <v>6889591.8799999999</v>
      </c>
    </row>
    <row r="792" spans="1:6" x14ac:dyDescent="0.25">
      <c r="A792" s="26" t="s">
        <v>3248</v>
      </c>
      <c r="B792" s="26" t="s">
        <v>3249</v>
      </c>
      <c r="C792" s="138">
        <v>0</v>
      </c>
      <c r="D792" s="138">
        <v>0</v>
      </c>
      <c r="E792" s="138">
        <v>5980.02</v>
      </c>
      <c r="F792" s="138">
        <v>5980.02</v>
      </c>
    </row>
    <row r="793" spans="1:6" x14ac:dyDescent="0.25">
      <c r="A793" s="26" t="s">
        <v>3260</v>
      </c>
      <c r="B793" s="26" t="s">
        <v>3261</v>
      </c>
      <c r="C793" s="138">
        <v>0</v>
      </c>
      <c r="D793" s="138">
        <v>0</v>
      </c>
      <c r="E793" s="138">
        <v>7559254.7599999998</v>
      </c>
      <c r="F793" s="138">
        <v>7559254.7599999998</v>
      </c>
    </row>
    <row r="794" spans="1:6" x14ac:dyDescent="0.25">
      <c r="A794" s="26" t="s">
        <v>3282</v>
      </c>
      <c r="B794" s="26" t="s">
        <v>3283</v>
      </c>
      <c r="C794" s="138">
        <v>0</v>
      </c>
      <c r="D794" s="138">
        <v>0</v>
      </c>
      <c r="E794" s="138">
        <v>7559254.7599999998</v>
      </c>
      <c r="F794" s="138">
        <v>7559254.7599999998</v>
      </c>
    </row>
    <row r="795" spans="1:6" x14ac:dyDescent="0.25">
      <c r="A795" s="26" t="s">
        <v>3284</v>
      </c>
      <c r="B795" s="26" t="s">
        <v>3285</v>
      </c>
      <c r="C795" s="138">
        <v>0</v>
      </c>
      <c r="D795" s="138">
        <v>117815.66</v>
      </c>
      <c r="E795" s="138">
        <v>312699.53999999998</v>
      </c>
      <c r="F795" s="138">
        <v>194883.88</v>
      </c>
    </row>
    <row r="796" spans="1:6" x14ac:dyDescent="0.25">
      <c r="A796" s="26" t="s">
        <v>3286</v>
      </c>
      <c r="B796" s="26" t="s">
        <v>3287</v>
      </c>
      <c r="C796" s="138">
        <v>0</v>
      </c>
      <c r="D796" s="138">
        <v>117815.66</v>
      </c>
      <c r="E796" s="138">
        <v>312699.53999999998</v>
      </c>
      <c r="F796" s="138">
        <v>194883.88</v>
      </c>
    </row>
    <row r="797" spans="1:6" x14ac:dyDescent="0.25">
      <c r="A797" s="26" t="s">
        <v>3321</v>
      </c>
      <c r="B797" s="26" t="s">
        <v>3322</v>
      </c>
      <c r="C797" s="138">
        <v>0</v>
      </c>
      <c r="D797" s="138">
        <v>885393607.75999999</v>
      </c>
      <c r="E797" s="138">
        <v>6684711401.29</v>
      </c>
      <c r="F797" s="138">
        <v>5799317793.5299997</v>
      </c>
    </row>
    <row r="798" spans="1:6" x14ac:dyDescent="0.25">
      <c r="A798" s="26" t="s">
        <v>3323</v>
      </c>
      <c r="B798" s="26" t="s">
        <v>3324</v>
      </c>
      <c r="C798" s="138">
        <v>0</v>
      </c>
      <c r="D798" s="138">
        <v>228336525.72999999</v>
      </c>
      <c r="E798" s="138">
        <v>5463268630.6199999</v>
      </c>
      <c r="F798" s="138">
        <v>5234932104.8900003</v>
      </c>
    </row>
    <row r="799" spans="1:6" x14ac:dyDescent="0.25">
      <c r="A799" s="26" t="s">
        <v>3325</v>
      </c>
      <c r="B799" s="26" t="s">
        <v>3326</v>
      </c>
      <c r="C799" s="138">
        <v>0</v>
      </c>
      <c r="D799" s="138">
        <v>130305428.77</v>
      </c>
      <c r="E799" s="138">
        <v>3648700626.9099998</v>
      </c>
      <c r="F799" s="138">
        <v>3518395198.1399999</v>
      </c>
    </row>
    <row r="800" spans="1:6" x14ac:dyDescent="0.25">
      <c r="A800" s="26" t="s">
        <v>3327</v>
      </c>
      <c r="B800" s="26" t="s">
        <v>3328</v>
      </c>
      <c r="C800" s="138">
        <v>0</v>
      </c>
      <c r="D800" s="138">
        <v>130305428.77</v>
      </c>
      <c r="E800" s="138">
        <v>3345625980.48</v>
      </c>
      <c r="F800" s="138">
        <v>3215320551.71</v>
      </c>
    </row>
    <row r="801" spans="1:6" x14ac:dyDescent="0.25">
      <c r="A801" s="26" t="s">
        <v>3329</v>
      </c>
      <c r="B801" s="26" t="s">
        <v>3330</v>
      </c>
      <c r="C801" s="138">
        <v>0</v>
      </c>
      <c r="D801" s="138">
        <v>41648095.810000002</v>
      </c>
      <c r="E801" s="138">
        <v>2231272995.3600001</v>
      </c>
      <c r="F801" s="138">
        <v>2189624899.5500002</v>
      </c>
    </row>
    <row r="802" spans="1:6" x14ac:dyDescent="0.25">
      <c r="A802" s="26" t="s">
        <v>3331</v>
      </c>
      <c r="B802" s="26" t="s">
        <v>3332</v>
      </c>
      <c r="C802" s="138">
        <v>0</v>
      </c>
      <c r="D802" s="138">
        <v>7834235.0300000003</v>
      </c>
      <c r="E802" s="138">
        <v>323398504.75999999</v>
      </c>
      <c r="F802" s="138">
        <v>315564269.73000002</v>
      </c>
    </row>
    <row r="803" spans="1:6" x14ac:dyDescent="0.25">
      <c r="A803" s="26" t="s">
        <v>3333</v>
      </c>
      <c r="B803" s="26" t="s">
        <v>3334</v>
      </c>
      <c r="C803" s="138">
        <v>0</v>
      </c>
      <c r="D803" s="138">
        <v>320215.09999999998</v>
      </c>
      <c r="E803" s="138">
        <v>111169637.20999999</v>
      </c>
      <c r="F803" s="138">
        <v>110849422.11</v>
      </c>
    </row>
    <row r="804" spans="1:6" x14ac:dyDescent="0.25">
      <c r="A804" s="26" t="s">
        <v>3339</v>
      </c>
      <c r="B804" s="26" t="s">
        <v>3340</v>
      </c>
      <c r="C804" s="138">
        <v>0</v>
      </c>
      <c r="D804" s="138">
        <v>772949</v>
      </c>
      <c r="E804" s="138">
        <v>72813636.319999993</v>
      </c>
      <c r="F804" s="138">
        <v>72040687.319999993</v>
      </c>
    </row>
    <row r="805" spans="1:6" x14ac:dyDescent="0.25">
      <c r="A805" s="26" t="s">
        <v>3341</v>
      </c>
      <c r="B805" s="26" t="s">
        <v>3342</v>
      </c>
      <c r="C805" s="138">
        <v>0</v>
      </c>
      <c r="D805" s="138">
        <v>4801102.01</v>
      </c>
      <c r="E805" s="138">
        <v>58547736.609999999</v>
      </c>
      <c r="F805" s="138">
        <v>53746634.600000001</v>
      </c>
    </row>
    <row r="806" spans="1:6" x14ac:dyDescent="0.25">
      <c r="A806" s="26" t="s">
        <v>3345</v>
      </c>
      <c r="B806" s="26" t="s">
        <v>3346</v>
      </c>
      <c r="C806" s="138">
        <v>0</v>
      </c>
      <c r="D806" s="138">
        <v>0</v>
      </c>
      <c r="E806" s="138">
        <v>202932792.96000001</v>
      </c>
      <c r="F806" s="138">
        <v>202932792.96000001</v>
      </c>
    </row>
    <row r="807" spans="1:6" x14ac:dyDescent="0.25">
      <c r="A807" s="26" t="s">
        <v>3349</v>
      </c>
      <c r="B807" s="26" t="s">
        <v>3350</v>
      </c>
      <c r="C807" s="138">
        <v>0</v>
      </c>
      <c r="D807" s="138">
        <v>0</v>
      </c>
      <c r="E807" s="138">
        <v>191774857.34</v>
      </c>
      <c r="F807" s="138">
        <v>191774857.34</v>
      </c>
    </row>
    <row r="808" spans="1:6" x14ac:dyDescent="0.25">
      <c r="A808" s="26" t="s">
        <v>3351</v>
      </c>
      <c r="B808" s="26" t="s">
        <v>3352</v>
      </c>
      <c r="C808" s="138">
        <v>0</v>
      </c>
      <c r="D808" s="138">
        <v>74928831.819999993</v>
      </c>
      <c r="E808" s="138">
        <v>74928831.819999993</v>
      </c>
      <c r="F808" s="138">
        <v>0</v>
      </c>
    </row>
    <row r="809" spans="1:6" x14ac:dyDescent="0.25">
      <c r="A809" s="26" t="s">
        <v>3353</v>
      </c>
      <c r="B809" s="26" t="s">
        <v>3354</v>
      </c>
      <c r="C809" s="138">
        <v>0</v>
      </c>
      <c r="D809" s="138">
        <v>0</v>
      </c>
      <c r="E809" s="138">
        <v>78786988.099999994</v>
      </c>
      <c r="F809" s="138">
        <v>78786988.099999994</v>
      </c>
    </row>
    <row r="810" spans="1:6" x14ac:dyDescent="0.25">
      <c r="A810" s="26" t="s">
        <v>3355</v>
      </c>
      <c r="B810" s="26" t="s">
        <v>3356</v>
      </c>
      <c r="C810" s="138">
        <v>0</v>
      </c>
      <c r="D810" s="138">
        <v>0</v>
      </c>
      <c r="E810" s="138">
        <v>303074646.43000001</v>
      </c>
      <c r="F810" s="138">
        <v>303074646.43000001</v>
      </c>
    </row>
    <row r="811" spans="1:6" x14ac:dyDescent="0.25">
      <c r="A811" s="26" t="s">
        <v>3361</v>
      </c>
      <c r="B811" s="26" t="s">
        <v>3362</v>
      </c>
      <c r="C811" s="138">
        <v>0</v>
      </c>
      <c r="D811" s="138">
        <v>0</v>
      </c>
      <c r="E811" s="138">
        <v>25108278.640000001</v>
      </c>
      <c r="F811" s="138">
        <v>25108278.640000001</v>
      </c>
    </row>
    <row r="812" spans="1:6" x14ac:dyDescent="0.25">
      <c r="A812" s="26" t="s">
        <v>3363</v>
      </c>
      <c r="B812" s="26" t="s">
        <v>3364</v>
      </c>
      <c r="C812" s="138">
        <v>0</v>
      </c>
      <c r="D812" s="138">
        <v>0</v>
      </c>
      <c r="E812" s="138">
        <v>277966367.79000002</v>
      </c>
      <c r="F812" s="138">
        <v>277966367.79000002</v>
      </c>
    </row>
    <row r="813" spans="1:6" x14ac:dyDescent="0.25">
      <c r="A813" s="26" t="s">
        <v>3367</v>
      </c>
      <c r="B813" s="26" t="s">
        <v>5615</v>
      </c>
      <c r="C813" s="138">
        <v>0</v>
      </c>
      <c r="D813" s="138">
        <v>98031096.959999993</v>
      </c>
      <c r="E813" s="138">
        <v>1663003676.9300001</v>
      </c>
      <c r="F813" s="138">
        <v>1564972579.97</v>
      </c>
    </row>
    <row r="814" spans="1:6" x14ac:dyDescent="0.25">
      <c r="A814" s="26" t="s">
        <v>3368</v>
      </c>
      <c r="B814" s="26" t="s">
        <v>5616</v>
      </c>
      <c r="C814" s="138">
        <v>0</v>
      </c>
      <c r="D814" s="138">
        <v>0</v>
      </c>
      <c r="E814" s="138">
        <v>197249315.47</v>
      </c>
      <c r="F814" s="138">
        <v>197249315.47</v>
      </c>
    </row>
    <row r="815" spans="1:6" x14ac:dyDescent="0.25">
      <c r="A815" s="26" t="s">
        <v>3370</v>
      </c>
      <c r="B815" s="26" t="s">
        <v>3369</v>
      </c>
      <c r="C815" s="138">
        <v>0</v>
      </c>
      <c r="D815" s="138">
        <v>0</v>
      </c>
      <c r="E815" s="138">
        <v>194662834</v>
      </c>
      <c r="F815" s="138">
        <v>194662834</v>
      </c>
    </row>
    <row r="816" spans="1:6" x14ac:dyDescent="0.25">
      <c r="A816" s="26" t="s">
        <v>3378</v>
      </c>
      <c r="B816" s="26" t="s">
        <v>3379</v>
      </c>
      <c r="C816" s="138">
        <v>0</v>
      </c>
      <c r="D816" s="138">
        <v>0</v>
      </c>
      <c r="E816" s="138">
        <v>2586481.4700000002</v>
      </c>
      <c r="F816" s="138">
        <v>2586481.4700000002</v>
      </c>
    </row>
    <row r="817" spans="1:6" x14ac:dyDescent="0.25">
      <c r="A817" s="26" t="s">
        <v>3380</v>
      </c>
      <c r="B817" s="26" t="s">
        <v>5617</v>
      </c>
      <c r="C817" s="138">
        <v>0</v>
      </c>
      <c r="D817" s="138">
        <v>1961454.45</v>
      </c>
      <c r="E817" s="138">
        <v>1058552689.5700001</v>
      </c>
      <c r="F817" s="138">
        <v>1056591235.12</v>
      </c>
    </row>
    <row r="818" spans="1:6" x14ac:dyDescent="0.25">
      <c r="A818" s="26" t="s">
        <v>3382</v>
      </c>
      <c r="B818" s="26" t="s">
        <v>3381</v>
      </c>
      <c r="C818" s="138">
        <v>0</v>
      </c>
      <c r="D818" s="138">
        <v>0</v>
      </c>
      <c r="E818" s="138">
        <v>1040530232.04</v>
      </c>
      <c r="F818" s="138">
        <v>1040530232.04</v>
      </c>
    </row>
    <row r="819" spans="1:6" x14ac:dyDescent="0.25">
      <c r="A819" s="26" t="s">
        <v>3386</v>
      </c>
      <c r="B819" s="26" t="s">
        <v>3379</v>
      </c>
      <c r="C819" s="138">
        <v>0</v>
      </c>
      <c r="D819" s="138">
        <v>1961454.45</v>
      </c>
      <c r="E819" s="138">
        <v>18022457.530000001</v>
      </c>
      <c r="F819" s="138">
        <v>16061003.08</v>
      </c>
    </row>
    <row r="820" spans="1:6" x14ac:dyDescent="0.25">
      <c r="A820" s="26" t="s">
        <v>5618</v>
      </c>
      <c r="B820" s="26" t="s">
        <v>5619</v>
      </c>
      <c r="C820" s="138">
        <v>0</v>
      </c>
      <c r="D820" s="138">
        <v>96069642.510000005</v>
      </c>
      <c r="E820" s="138">
        <v>407201671.88999999</v>
      </c>
      <c r="F820" s="138">
        <v>311132029.38</v>
      </c>
    </row>
    <row r="821" spans="1:6" x14ac:dyDescent="0.25">
      <c r="A821" s="26" t="s">
        <v>5620</v>
      </c>
      <c r="B821" s="26" t="s">
        <v>5621</v>
      </c>
      <c r="C821" s="138">
        <v>0</v>
      </c>
      <c r="D821" s="138">
        <v>0</v>
      </c>
      <c r="E821" s="138">
        <v>85845788.489999995</v>
      </c>
      <c r="F821" s="138">
        <v>85845788.489999995</v>
      </c>
    </row>
    <row r="822" spans="1:6" x14ac:dyDescent="0.25">
      <c r="A822" s="26" t="s">
        <v>5624</v>
      </c>
      <c r="B822" s="26" t="s">
        <v>5625</v>
      </c>
      <c r="C822" s="138">
        <v>0</v>
      </c>
      <c r="D822" s="138">
        <v>84757876.900000006</v>
      </c>
      <c r="E822" s="138">
        <v>186896498.03</v>
      </c>
      <c r="F822" s="138">
        <v>102138621.13</v>
      </c>
    </row>
    <row r="823" spans="1:6" x14ac:dyDescent="0.25">
      <c r="A823" s="26" t="s">
        <v>5626</v>
      </c>
      <c r="B823" s="26" t="s">
        <v>5627</v>
      </c>
      <c r="C823" s="138">
        <v>0</v>
      </c>
      <c r="D823" s="138">
        <v>11311765.609999999</v>
      </c>
      <c r="E823" s="138">
        <v>134459385.37</v>
      </c>
      <c r="F823" s="138">
        <v>123147619.76000001</v>
      </c>
    </row>
    <row r="824" spans="1:6" x14ac:dyDescent="0.25">
      <c r="A824" s="26" t="s">
        <v>3387</v>
      </c>
      <c r="B824" s="26" t="s">
        <v>3388</v>
      </c>
      <c r="C824" s="138">
        <v>0</v>
      </c>
      <c r="D824" s="138">
        <v>0</v>
      </c>
      <c r="E824" s="138">
        <v>38500000</v>
      </c>
      <c r="F824" s="138">
        <v>38500000</v>
      </c>
    </row>
    <row r="825" spans="1:6" x14ac:dyDescent="0.25">
      <c r="A825" s="26" t="s">
        <v>3389</v>
      </c>
      <c r="B825" s="26" t="s">
        <v>3388</v>
      </c>
      <c r="C825" s="138">
        <v>0</v>
      </c>
      <c r="D825" s="138">
        <v>0</v>
      </c>
      <c r="E825" s="138">
        <v>38500000</v>
      </c>
      <c r="F825" s="138">
        <v>38500000</v>
      </c>
    </row>
    <row r="826" spans="1:6" x14ac:dyDescent="0.25">
      <c r="A826" s="26" t="s">
        <v>3392</v>
      </c>
      <c r="B826" s="26" t="s">
        <v>3393</v>
      </c>
      <c r="C826" s="138">
        <v>0</v>
      </c>
      <c r="D826" s="138">
        <v>0</v>
      </c>
      <c r="E826" s="138">
        <v>38500000</v>
      </c>
      <c r="F826" s="138">
        <v>38500000</v>
      </c>
    </row>
    <row r="827" spans="1:6" x14ac:dyDescent="0.25">
      <c r="A827" s="26" t="s">
        <v>3394</v>
      </c>
      <c r="B827" s="26" t="s">
        <v>3395</v>
      </c>
      <c r="C827" s="138">
        <v>0</v>
      </c>
      <c r="D827" s="138">
        <v>0</v>
      </c>
      <c r="E827" s="138">
        <v>113064326.78</v>
      </c>
      <c r="F827" s="138">
        <v>113064326.78</v>
      </c>
    </row>
    <row r="828" spans="1:6" x14ac:dyDescent="0.25">
      <c r="A828" s="26" t="s">
        <v>3396</v>
      </c>
      <c r="B828" s="26" t="s">
        <v>3397</v>
      </c>
      <c r="C828" s="138">
        <v>0</v>
      </c>
      <c r="D828" s="138">
        <v>0</v>
      </c>
      <c r="E828" s="138">
        <v>113064326.78</v>
      </c>
      <c r="F828" s="138">
        <v>113064326.78</v>
      </c>
    </row>
    <row r="829" spans="1:6" x14ac:dyDescent="0.25">
      <c r="A829" s="26" t="s">
        <v>3399</v>
      </c>
      <c r="B829" s="26" t="s">
        <v>3336</v>
      </c>
      <c r="C829" s="138">
        <v>0</v>
      </c>
      <c r="D829" s="138">
        <v>0</v>
      </c>
      <c r="E829" s="138">
        <v>101300068.38</v>
      </c>
      <c r="F829" s="138">
        <v>101300068.38</v>
      </c>
    </row>
    <row r="830" spans="1:6" x14ac:dyDescent="0.25">
      <c r="A830" s="26" t="s">
        <v>3400</v>
      </c>
      <c r="B830" s="26" t="s">
        <v>3338</v>
      </c>
      <c r="C830" s="138">
        <v>0</v>
      </c>
      <c r="D830" s="138">
        <v>0</v>
      </c>
      <c r="E830" s="138">
        <v>11764258.4</v>
      </c>
      <c r="F830" s="138">
        <v>11764258.4</v>
      </c>
    </row>
    <row r="831" spans="1:6" x14ac:dyDescent="0.25">
      <c r="A831" s="26" t="s">
        <v>3403</v>
      </c>
      <c r="B831" s="26" t="s">
        <v>3404</v>
      </c>
      <c r="C831" s="138">
        <v>0</v>
      </c>
      <c r="D831" s="138">
        <v>657057082.02999997</v>
      </c>
      <c r="E831" s="138">
        <v>1221442770.6700001</v>
      </c>
      <c r="F831" s="138">
        <v>564385688.63999999</v>
      </c>
    </row>
    <row r="832" spans="1:6" x14ac:dyDescent="0.25">
      <c r="A832" s="26" t="s">
        <v>3409</v>
      </c>
      <c r="B832" s="26" t="s">
        <v>1988</v>
      </c>
      <c r="C832" s="138">
        <v>0</v>
      </c>
      <c r="D832" s="138">
        <v>657057082.02999997</v>
      </c>
      <c r="E832" s="138">
        <v>1221442770.6700001</v>
      </c>
      <c r="F832" s="138">
        <v>564385688.63999999</v>
      </c>
    </row>
    <row r="833" spans="1:6" x14ac:dyDescent="0.25">
      <c r="A833" s="26" t="s">
        <v>3410</v>
      </c>
      <c r="B833" s="26" t="s">
        <v>3411</v>
      </c>
      <c r="C833" s="138">
        <v>0</v>
      </c>
      <c r="D833" s="138">
        <v>0</v>
      </c>
      <c r="E833" s="138">
        <v>10361766.720000001</v>
      </c>
      <c r="F833" s="138">
        <v>10361766.720000001</v>
      </c>
    </row>
    <row r="834" spans="1:6" x14ac:dyDescent="0.25">
      <c r="A834" s="26" t="s">
        <v>3492</v>
      </c>
      <c r="B834" s="26" t="s">
        <v>3493</v>
      </c>
      <c r="C834" s="138">
        <v>0</v>
      </c>
      <c r="D834" s="138">
        <v>0</v>
      </c>
      <c r="E834" s="138">
        <v>10000000</v>
      </c>
      <c r="F834" s="138">
        <v>10000000</v>
      </c>
    </row>
    <row r="835" spans="1:6" x14ac:dyDescent="0.25">
      <c r="A835" s="26" t="s">
        <v>3516</v>
      </c>
      <c r="B835" s="26" t="s">
        <v>3517</v>
      </c>
      <c r="C835" s="138">
        <v>0</v>
      </c>
      <c r="D835" s="138">
        <v>0</v>
      </c>
      <c r="E835" s="138">
        <v>361766.72</v>
      </c>
      <c r="F835" s="138">
        <v>361766.72</v>
      </c>
    </row>
    <row r="836" spans="1:6" x14ac:dyDescent="0.25">
      <c r="A836" s="26" t="s">
        <v>3518</v>
      </c>
      <c r="B836" s="26" t="s">
        <v>3519</v>
      </c>
      <c r="C836" s="138">
        <v>0</v>
      </c>
      <c r="D836" s="138">
        <v>657057082.02999997</v>
      </c>
      <c r="E836" s="138">
        <v>1211081003.95</v>
      </c>
      <c r="F836" s="138">
        <v>554023921.91999996</v>
      </c>
    </row>
    <row r="837" spans="1:6" x14ac:dyDescent="0.25">
      <c r="A837" s="26" t="s">
        <v>3520</v>
      </c>
      <c r="B837" s="26" t="s">
        <v>3521</v>
      </c>
      <c r="C837" s="138">
        <v>0</v>
      </c>
      <c r="D837" s="138">
        <v>197722626.56</v>
      </c>
      <c r="E837" s="138">
        <v>197722626.56</v>
      </c>
      <c r="F837" s="138">
        <v>0</v>
      </c>
    </row>
    <row r="838" spans="1:6" x14ac:dyDescent="0.25">
      <c r="A838" s="26" t="s">
        <v>3522</v>
      </c>
      <c r="B838" s="26" t="s">
        <v>3523</v>
      </c>
      <c r="C838" s="138">
        <v>0</v>
      </c>
      <c r="D838" s="138">
        <v>0</v>
      </c>
      <c r="E838" s="138">
        <v>60390761</v>
      </c>
      <c r="F838" s="138">
        <v>60390761</v>
      </c>
    </row>
    <row r="839" spans="1:6" x14ac:dyDescent="0.25">
      <c r="A839" s="26" t="s">
        <v>3524</v>
      </c>
      <c r="B839" s="26" t="s">
        <v>3525</v>
      </c>
      <c r="C839" s="138">
        <v>0</v>
      </c>
      <c r="D839" s="138">
        <v>85845788.489999995</v>
      </c>
      <c r="E839" s="138">
        <v>85845788.489999995</v>
      </c>
      <c r="F839" s="138">
        <v>0</v>
      </c>
    </row>
    <row r="840" spans="1:6" x14ac:dyDescent="0.25">
      <c r="A840" s="26" t="s">
        <v>3526</v>
      </c>
      <c r="B840" s="26" t="s">
        <v>3527</v>
      </c>
      <c r="C840" s="138">
        <v>0</v>
      </c>
      <c r="D840" s="138">
        <v>124480250.05</v>
      </c>
      <c r="E840" s="138">
        <v>124480250.05</v>
      </c>
      <c r="F840" s="138">
        <v>0</v>
      </c>
    </row>
    <row r="841" spans="1:6" x14ac:dyDescent="0.25">
      <c r="A841" s="26" t="s">
        <v>3536</v>
      </c>
      <c r="B841" s="26" t="s">
        <v>3537</v>
      </c>
      <c r="C841" s="138">
        <v>0</v>
      </c>
      <c r="D841" s="138">
        <v>0</v>
      </c>
      <c r="E841" s="138">
        <v>158604436</v>
      </c>
      <c r="F841" s="138">
        <v>158604436</v>
      </c>
    </row>
    <row r="842" spans="1:6" x14ac:dyDescent="0.25">
      <c r="A842" s="26" t="s">
        <v>5408</v>
      </c>
      <c r="B842" s="26" t="s">
        <v>5497</v>
      </c>
      <c r="C842" s="138">
        <v>0</v>
      </c>
      <c r="D842" s="138">
        <v>107109866.79000001</v>
      </c>
      <c r="E842" s="138">
        <v>114651471.19</v>
      </c>
      <c r="F842" s="138">
        <v>7541604.4000000004</v>
      </c>
    </row>
    <row r="843" spans="1:6" x14ac:dyDescent="0.25">
      <c r="A843" s="26" t="s">
        <v>5424</v>
      </c>
      <c r="B843" s="26" t="s">
        <v>5473</v>
      </c>
      <c r="C843" s="138">
        <v>0</v>
      </c>
      <c r="D843" s="138">
        <v>0</v>
      </c>
      <c r="E843" s="138">
        <v>18148000</v>
      </c>
      <c r="F843" s="138">
        <v>18148000</v>
      </c>
    </row>
    <row r="844" spans="1:6" x14ac:dyDescent="0.25">
      <c r="A844" s="26" t="s">
        <v>5425</v>
      </c>
      <c r="B844" s="26" t="s">
        <v>5426</v>
      </c>
      <c r="C844" s="138">
        <v>0</v>
      </c>
      <c r="D844" s="138">
        <v>0</v>
      </c>
      <c r="E844" s="138">
        <v>7513355.9400000004</v>
      </c>
      <c r="F844" s="138">
        <v>7513355.9400000004</v>
      </c>
    </row>
    <row r="845" spans="1:6" x14ac:dyDescent="0.25">
      <c r="A845" s="26" t="s">
        <v>5498</v>
      </c>
      <c r="B845" s="26" t="s">
        <v>5499</v>
      </c>
      <c r="C845" s="138">
        <v>0</v>
      </c>
      <c r="D845" s="138">
        <v>78210502.530000001</v>
      </c>
      <c r="E845" s="138">
        <v>215078881.96000001</v>
      </c>
      <c r="F845" s="138">
        <v>136868379.43000001</v>
      </c>
    </row>
    <row r="846" spans="1:6" x14ac:dyDescent="0.25">
      <c r="A846" s="26" t="s">
        <v>5538</v>
      </c>
      <c r="B846" s="26" t="s">
        <v>5539</v>
      </c>
      <c r="C846" s="138">
        <v>0</v>
      </c>
      <c r="D846" s="138">
        <v>0</v>
      </c>
      <c r="E846" s="138">
        <v>47109866.789999999</v>
      </c>
      <c r="F846" s="138">
        <v>47109866.789999999</v>
      </c>
    </row>
    <row r="847" spans="1:6" x14ac:dyDescent="0.25">
      <c r="A847" s="26" t="s">
        <v>5540</v>
      </c>
      <c r="B847" s="26" t="s">
        <v>5541</v>
      </c>
      <c r="C847" s="138">
        <v>0</v>
      </c>
      <c r="D847" s="138">
        <v>63688047.340000004</v>
      </c>
      <c r="E847" s="138">
        <v>71634558.5</v>
      </c>
      <c r="F847" s="138">
        <v>7946511.1600000001</v>
      </c>
    </row>
    <row r="848" spans="1:6" x14ac:dyDescent="0.25">
      <c r="A848" s="26" t="s">
        <v>5542</v>
      </c>
      <c r="B848" s="26" t="s">
        <v>5543</v>
      </c>
      <c r="C848" s="138">
        <v>0</v>
      </c>
      <c r="D848" s="138">
        <v>0</v>
      </c>
      <c r="E848" s="138">
        <v>26100000</v>
      </c>
      <c r="F848" s="138">
        <v>26100000</v>
      </c>
    </row>
    <row r="849" spans="1:6" x14ac:dyDescent="0.25">
      <c r="A849" s="26" t="s">
        <v>5628</v>
      </c>
      <c r="B849" s="26" t="s">
        <v>5629</v>
      </c>
      <c r="C849" s="138">
        <v>0</v>
      </c>
      <c r="D849" s="138">
        <v>0</v>
      </c>
      <c r="E849" s="138">
        <v>63688047.340000004</v>
      </c>
      <c r="F849" s="138">
        <v>63688047.340000004</v>
      </c>
    </row>
    <row r="850" spans="1:6" x14ac:dyDescent="0.25">
      <c r="A850" s="26" t="s">
        <v>3542</v>
      </c>
      <c r="B850" s="26" t="s">
        <v>3543</v>
      </c>
      <c r="C850" s="138">
        <v>0</v>
      </c>
      <c r="D850" s="138">
        <v>0.27</v>
      </c>
      <c r="E850" s="138">
        <v>20112960.129999999</v>
      </c>
      <c r="F850" s="138">
        <v>20112959.859999999</v>
      </c>
    </row>
    <row r="851" spans="1:6" x14ac:dyDescent="0.25">
      <c r="A851" s="26" t="s">
        <v>3547</v>
      </c>
      <c r="B851" s="26" t="s">
        <v>3548</v>
      </c>
      <c r="C851" s="138">
        <v>0</v>
      </c>
      <c r="D851" s="138">
        <v>8039885.2300000004</v>
      </c>
      <c r="E851" s="138">
        <v>8126343</v>
      </c>
      <c r="F851" s="138">
        <v>86457.77</v>
      </c>
    </row>
    <row r="852" spans="1:6" x14ac:dyDescent="0.25">
      <c r="A852" s="26" t="s">
        <v>3577</v>
      </c>
      <c r="B852" s="26" t="s">
        <v>3578</v>
      </c>
      <c r="C852" s="138">
        <v>0</v>
      </c>
      <c r="D852" s="138">
        <v>8039885.2300000004</v>
      </c>
      <c r="E852" s="138">
        <v>8126343</v>
      </c>
      <c r="F852" s="138">
        <v>86457.77</v>
      </c>
    </row>
    <row r="853" spans="1:6" x14ac:dyDescent="0.25">
      <c r="A853" s="26" t="s">
        <v>3590</v>
      </c>
      <c r="B853" s="26" t="s">
        <v>3578</v>
      </c>
      <c r="C853" s="138">
        <v>0</v>
      </c>
      <c r="D853" s="138">
        <v>8039885.2300000004</v>
      </c>
      <c r="E853" s="138">
        <v>8126343</v>
      </c>
      <c r="F853" s="138">
        <v>86457.77</v>
      </c>
    </row>
    <row r="854" spans="1:6" x14ac:dyDescent="0.25">
      <c r="A854" s="26" t="s">
        <v>3599</v>
      </c>
      <c r="B854" s="26" t="s">
        <v>3600</v>
      </c>
      <c r="C854" s="138">
        <v>0</v>
      </c>
      <c r="D854" s="138">
        <v>8039885.2300000004</v>
      </c>
      <c r="E854" s="138">
        <v>8126343</v>
      </c>
      <c r="F854" s="138">
        <v>86457.77</v>
      </c>
    </row>
    <row r="855" spans="1:6" x14ac:dyDescent="0.25">
      <c r="A855" s="26" t="s">
        <v>3601</v>
      </c>
      <c r="B855" s="26" t="s">
        <v>3602</v>
      </c>
      <c r="C855" s="138">
        <v>0</v>
      </c>
      <c r="D855" s="138">
        <v>0</v>
      </c>
      <c r="E855" s="138">
        <v>6414.69</v>
      </c>
      <c r="F855" s="138">
        <v>6414.69</v>
      </c>
    </row>
    <row r="856" spans="1:6" x14ac:dyDescent="0.25">
      <c r="A856" s="26" t="s">
        <v>3609</v>
      </c>
      <c r="B856" s="26" t="s">
        <v>3600</v>
      </c>
      <c r="C856" s="138">
        <v>0</v>
      </c>
      <c r="D856" s="138">
        <v>8039885.2300000004</v>
      </c>
      <c r="E856" s="138">
        <v>8119928.3099999996</v>
      </c>
      <c r="F856" s="138">
        <v>80043.08</v>
      </c>
    </row>
    <row r="857" spans="1:6" x14ac:dyDescent="0.25">
      <c r="A857" s="26" t="s">
        <v>3612</v>
      </c>
      <c r="B857" s="26" t="s">
        <v>3613</v>
      </c>
      <c r="C857" s="138">
        <v>0</v>
      </c>
      <c r="D857" s="138">
        <v>8855333281.2800007</v>
      </c>
      <c r="E857" s="138">
        <v>1064733440.6900001</v>
      </c>
      <c r="F857" s="138">
        <v>7790599840.5900002</v>
      </c>
    </row>
    <row r="858" spans="1:6" x14ac:dyDescent="0.25">
      <c r="A858" s="26" t="s">
        <v>3614</v>
      </c>
      <c r="B858" s="26" t="s">
        <v>3615</v>
      </c>
      <c r="C858" s="138">
        <v>0</v>
      </c>
      <c r="D858" s="138">
        <v>6834099715.3900003</v>
      </c>
      <c r="E858" s="138">
        <v>783300625.66999996</v>
      </c>
      <c r="F858" s="138">
        <v>6050799089.7200003</v>
      </c>
    </row>
    <row r="859" spans="1:6" x14ac:dyDescent="0.25">
      <c r="A859" s="26" t="s">
        <v>3616</v>
      </c>
      <c r="B859" s="26" t="s">
        <v>3617</v>
      </c>
      <c r="C859" s="138">
        <v>0</v>
      </c>
      <c r="D859" s="138">
        <v>2687302691.5700002</v>
      </c>
      <c r="E859" s="138">
        <v>415620600.48000002</v>
      </c>
      <c r="F859" s="138">
        <v>2271682091.0900002</v>
      </c>
    </row>
    <row r="860" spans="1:6" x14ac:dyDescent="0.25">
      <c r="A860" s="26" t="s">
        <v>3618</v>
      </c>
      <c r="B860" s="26" t="s">
        <v>3619</v>
      </c>
      <c r="C860" s="138">
        <v>0</v>
      </c>
      <c r="D860" s="138">
        <v>1561310473.22</v>
      </c>
      <c r="E860" s="138">
        <v>332290916.29000002</v>
      </c>
      <c r="F860" s="138">
        <v>1229019556.9300001</v>
      </c>
    </row>
    <row r="861" spans="1:6" x14ac:dyDescent="0.25">
      <c r="A861" s="26" t="s">
        <v>3624</v>
      </c>
      <c r="B861" s="26" t="s">
        <v>3625</v>
      </c>
      <c r="C861" s="138">
        <v>0</v>
      </c>
      <c r="D861" s="138">
        <v>1561310473.22</v>
      </c>
      <c r="E861" s="138">
        <v>332290916.29000002</v>
      </c>
      <c r="F861" s="138">
        <v>1229019556.9300001</v>
      </c>
    </row>
    <row r="862" spans="1:6" x14ac:dyDescent="0.25">
      <c r="A862" s="26" t="s">
        <v>3626</v>
      </c>
      <c r="B862" s="26" t="s">
        <v>3627</v>
      </c>
      <c r="C862" s="138">
        <v>0</v>
      </c>
      <c r="D862" s="138">
        <v>1561310473.22</v>
      </c>
      <c r="E862" s="138">
        <v>332290916.29000002</v>
      </c>
      <c r="F862" s="138">
        <v>1229019556.9300001</v>
      </c>
    </row>
    <row r="863" spans="1:6" x14ac:dyDescent="0.25">
      <c r="A863" s="26" t="s">
        <v>3632</v>
      </c>
      <c r="B863" s="26" t="s">
        <v>3633</v>
      </c>
      <c r="C863" s="138">
        <v>0</v>
      </c>
      <c r="D863" s="138">
        <v>84515204.219999999</v>
      </c>
      <c r="E863" s="138">
        <v>3659706.33</v>
      </c>
      <c r="F863" s="138">
        <v>80855497.890000001</v>
      </c>
    </row>
    <row r="864" spans="1:6" x14ac:dyDescent="0.25">
      <c r="A864" s="26" t="s">
        <v>3634</v>
      </c>
      <c r="B864" s="26" t="s">
        <v>3635</v>
      </c>
      <c r="C864" s="138">
        <v>0</v>
      </c>
      <c r="D864" s="138">
        <v>84515204.219999999</v>
      </c>
      <c r="E864" s="138">
        <v>3659706.33</v>
      </c>
      <c r="F864" s="138">
        <v>80855497.890000001</v>
      </c>
    </row>
    <row r="865" spans="1:6" x14ac:dyDescent="0.25">
      <c r="A865" s="26" t="s">
        <v>3636</v>
      </c>
      <c r="B865" s="26" t="s">
        <v>3635</v>
      </c>
      <c r="C865" s="138">
        <v>0</v>
      </c>
      <c r="D865" s="138">
        <v>84515204.219999999</v>
      </c>
      <c r="E865" s="138">
        <v>3659706.33</v>
      </c>
      <c r="F865" s="138">
        <v>80855497.890000001</v>
      </c>
    </row>
    <row r="866" spans="1:6" x14ac:dyDescent="0.25">
      <c r="A866" s="26" t="s">
        <v>3645</v>
      </c>
      <c r="B866" s="26" t="s">
        <v>3646</v>
      </c>
      <c r="C866" s="138">
        <v>0</v>
      </c>
      <c r="D866" s="138">
        <v>425522006.75999999</v>
      </c>
      <c r="E866" s="138">
        <v>64021705.170000002</v>
      </c>
      <c r="F866" s="138">
        <v>361500301.58999997</v>
      </c>
    </row>
    <row r="867" spans="1:6" x14ac:dyDescent="0.25">
      <c r="A867" s="26" t="s">
        <v>3647</v>
      </c>
      <c r="B867" s="26" t="s">
        <v>3648</v>
      </c>
      <c r="C867" s="138">
        <v>0</v>
      </c>
      <c r="D867" s="138">
        <v>9382091.5600000005</v>
      </c>
      <c r="E867" s="138">
        <v>0</v>
      </c>
      <c r="F867" s="138">
        <v>9382091.5600000005</v>
      </c>
    </row>
    <row r="868" spans="1:6" x14ac:dyDescent="0.25">
      <c r="A868" s="26" t="s">
        <v>3649</v>
      </c>
      <c r="B868" s="26" t="s">
        <v>3650</v>
      </c>
      <c r="C868" s="138">
        <v>0</v>
      </c>
      <c r="D868" s="138">
        <v>9382091.5600000005</v>
      </c>
      <c r="E868" s="138">
        <v>0</v>
      </c>
      <c r="F868" s="138">
        <v>9382091.5600000005</v>
      </c>
    </row>
    <row r="869" spans="1:6" x14ac:dyDescent="0.25">
      <c r="A869" s="26" t="s">
        <v>3653</v>
      </c>
      <c r="B869" s="26" t="s">
        <v>3654</v>
      </c>
      <c r="C869" s="138">
        <v>0</v>
      </c>
      <c r="D869" s="138">
        <v>351822734.41000003</v>
      </c>
      <c r="E869" s="138">
        <v>63953015.850000001</v>
      </c>
      <c r="F869" s="138">
        <v>287869718.56</v>
      </c>
    </row>
    <row r="870" spans="1:6" x14ac:dyDescent="0.25">
      <c r="A870" s="26" t="s">
        <v>3655</v>
      </c>
      <c r="B870" s="26" t="s">
        <v>3656</v>
      </c>
      <c r="C870" s="138">
        <v>0</v>
      </c>
      <c r="D870" s="138">
        <v>90000207.760000005</v>
      </c>
      <c r="E870" s="138">
        <v>16572297.560000001</v>
      </c>
      <c r="F870" s="138">
        <v>73427910.200000003</v>
      </c>
    </row>
    <row r="871" spans="1:6" x14ac:dyDescent="0.25">
      <c r="A871" s="26" t="s">
        <v>3657</v>
      </c>
      <c r="B871" s="26" t="s">
        <v>3658</v>
      </c>
      <c r="C871" s="138">
        <v>0</v>
      </c>
      <c r="D871" s="138">
        <v>8114507.3700000001</v>
      </c>
      <c r="E871" s="138">
        <v>6021.24</v>
      </c>
      <c r="F871" s="138">
        <v>8108486.1299999999</v>
      </c>
    </row>
    <row r="872" spans="1:6" x14ac:dyDescent="0.25">
      <c r="A872" s="26" t="s">
        <v>3659</v>
      </c>
      <c r="B872" s="26" t="s">
        <v>3660</v>
      </c>
      <c r="C872" s="138">
        <v>0</v>
      </c>
      <c r="D872" s="138">
        <v>253708019.28</v>
      </c>
      <c r="E872" s="138">
        <v>47374697.049999997</v>
      </c>
      <c r="F872" s="138">
        <v>206333322.22999999</v>
      </c>
    </row>
    <row r="873" spans="1:6" x14ac:dyDescent="0.25">
      <c r="A873" s="26" t="s">
        <v>3661</v>
      </c>
      <c r="B873" s="26" t="s">
        <v>3662</v>
      </c>
      <c r="C873" s="138">
        <v>0</v>
      </c>
      <c r="D873" s="138">
        <v>20507924.68</v>
      </c>
      <c r="E873" s="138">
        <v>63171.32</v>
      </c>
      <c r="F873" s="138">
        <v>20444753.359999999</v>
      </c>
    </row>
    <row r="874" spans="1:6" x14ac:dyDescent="0.25">
      <c r="A874" s="26" t="s">
        <v>3663</v>
      </c>
      <c r="B874" s="26" t="s">
        <v>3664</v>
      </c>
      <c r="C874" s="138">
        <v>0</v>
      </c>
      <c r="D874" s="138">
        <v>19494754.68</v>
      </c>
      <c r="E874" s="138">
        <v>63171.32</v>
      </c>
      <c r="F874" s="138">
        <v>19431583.359999999</v>
      </c>
    </row>
    <row r="875" spans="1:6" x14ac:dyDescent="0.25">
      <c r="A875" s="26" t="s">
        <v>3667</v>
      </c>
      <c r="B875" s="26" t="s">
        <v>3668</v>
      </c>
      <c r="C875" s="138">
        <v>0</v>
      </c>
      <c r="D875" s="138">
        <v>1013170</v>
      </c>
      <c r="E875" s="138">
        <v>0</v>
      </c>
      <c r="F875" s="138">
        <v>1013170</v>
      </c>
    </row>
    <row r="876" spans="1:6" x14ac:dyDescent="0.25">
      <c r="A876" s="26" t="s">
        <v>3669</v>
      </c>
      <c r="B876" s="26" t="s">
        <v>3670</v>
      </c>
      <c r="C876" s="138">
        <v>0</v>
      </c>
      <c r="D876" s="138">
        <v>43809256.109999999</v>
      </c>
      <c r="E876" s="138">
        <v>5518</v>
      </c>
      <c r="F876" s="138">
        <v>43803738.109999999</v>
      </c>
    </row>
    <row r="877" spans="1:6" x14ac:dyDescent="0.25">
      <c r="A877" s="26" t="s">
        <v>3671</v>
      </c>
      <c r="B877" s="26" t="s">
        <v>3670</v>
      </c>
      <c r="C877" s="138">
        <v>0</v>
      </c>
      <c r="D877" s="138">
        <v>22040699.52</v>
      </c>
      <c r="E877" s="138">
        <v>5518</v>
      </c>
      <c r="F877" s="138">
        <v>22035181.52</v>
      </c>
    </row>
    <row r="878" spans="1:6" x14ac:dyDescent="0.25">
      <c r="A878" s="26" t="s">
        <v>3672</v>
      </c>
      <c r="B878" s="26" t="s">
        <v>3673</v>
      </c>
      <c r="C878" s="138">
        <v>0</v>
      </c>
      <c r="D878" s="138">
        <v>3416000</v>
      </c>
      <c r="E878" s="138">
        <v>0</v>
      </c>
      <c r="F878" s="138">
        <v>3416000</v>
      </c>
    </row>
    <row r="879" spans="1:6" x14ac:dyDescent="0.25">
      <c r="A879" s="26" t="s">
        <v>3674</v>
      </c>
      <c r="B879" s="26" t="s">
        <v>3675</v>
      </c>
      <c r="C879" s="138">
        <v>0</v>
      </c>
      <c r="D879" s="138">
        <v>18352556.59</v>
      </c>
      <c r="E879" s="138">
        <v>0</v>
      </c>
      <c r="F879" s="138">
        <v>18352556.59</v>
      </c>
    </row>
    <row r="880" spans="1:6" x14ac:dyDescent="0.25">
      <c r="A880" s="26" t="s">
        <v>3678</v>
      </c>
      <c r="B880" s="26" t="s">
        <v>3679</v>
      </c>
      <c r="C880" s="138">
        <v>0</v>
      </c>
      <c r="D880" s="138">
        <v>53521813.770000003</v>
      </c>
      <c r="E880" s="138">
        <v>2373477.83</v>
      </c>
      <c r="F880" s="138">
        <v>51148335.939999998</v>
      </c>
    </row>
    <row r="881" spans="1:6" x14ac:dyDescent="0.25">
      <c r="A881" s="26" t="s">
        <v>3682</v>
      </c>
      <c r="B881" s="26" t="s">
        <v>3683</v>
      </c>
      <c r="C881" s="138">
        <v>0</v>
      </c>
      <c r="D881" s="138">
        <v>6944333.3499999996</v>
      </c>
      <c r="E881" s="138">
        <v>2373477.83</v>
      </c>
      <c r="F881" s="138">
        <v>4570855.5199999996</v>
      </c>
    </row>
    <row r="882" spans="1:6" x14ac:dyDescent="0.25">
      <c r="A882" s="26" t="s">
        <v>5544</v>
      </c>
      <c r="B882" s="26" t="s">
        <v>5545</v>
      </c>
      <c r="C882" s="138">
        <v>0</v>
      </c>
      <c r="D882" s="138">
        <v>6944333.3499999996</v>
      </c>
      <c r="E882" s="138">
        <v>2373477.83</v>
      </c>
      <c r="F882" s="138">
        <v>4570855.5199999996</v>
      </c>
    </row>
    <row r="883" spans="1:6" x14ac:dyDescent="0.25">
      <c r="A883" s="26" t="s">
        <v>3684</v>
      </c>
      <c r="B883" s="26" t="s">
        <v>3685</v>
      </c>
      <c r="C883" s="138">
        <v>0</v>
      </c>
      <c r="D883" s="138">
        <v>46577480.420000002</v>
      </c>
      <c r="E883" s="138">
        <v>0</v>
      </c>
      <c r="F883" s="138">
        <v>46577480.420000002</v>
      </c>
    </row>
    <row r="884" spans="1:6" x14ac:dyDescent="0.25">
      <c r="A884" s="26" t="s">
        <v>3686</v>
      </c>
      <c r="B884" s="26" t="s">
        <v>3687</v>
      </c>
      <c r="C884" s="138">
        <v>0</v>
      </c>
      <c r="D884" s="138">
        <v>46577480.420000002</v>
      </c>
      <c r="E884" s="138">
        <v>0</v>
      </c>
      <c r="F884" s="138">
        <v>46577480.420000002</v>
      </c>
    </row>
    <row r="885" spans="1:6" x14ac:dyDescent="0.25">
      <c r="A885" s="26" t="s">
        <v>3696</v>
      </c>
      <c r="B885" s="26" t="s">
        <v>3697</v>
      </c>
      <c r="C885" s="138">
        <v>0</v>
      </c>
      <c r="D885" s="138">
        <v>546482978.65999997</v>
      </c>
      <c r="E885" s="138">
        <v>13245364.859999999</v>
      </c>
      <c r="F885" s="138">
        <v>533237613.80000001</v>
      </c>
    </row>
    <row r="886" spans="1:6" x14ac:dyDescent="0.25">
      <c r="A886" s="26" t="s">
        <v>3700</v>
      </c>
      <c r="B886" s="26" t="s">
        <v>2665</v>
      </c>
      <c r="C886" s="138">
        <v>0</v>
      </c>
      <c r="D886" s="138">
        <v>18186151.82</v>
      </c>
      <c r="E886" s="138">
        <v>2650538.0499999998</v>
      </c>
      <c r="F886" s="138">
        <v>15535613.77</v>
      </c>
    </row>
    <row r="887" spans="1:6" x14ac:dyDescent="0.25">
      <c r="A887" s="26" t="s">
        <v>3703</v>
      </c>
      <c r="B887" s="26" t="s">
        <v>3704</v>
      </c>
      <c r="C887" s="138">
        <v>0</v>
      </c>
      <c r="D887" s="138">
        <v>11775401.82</v>
      </c>
      <c r="E887" s="138">
        <v>2308538.0499999998</v>
      </c>
      <c r="F887" s="138">
        <v>9466863.7699999996</v>
      </c>
    </row>
    <row r="888" spans="1:6" x14ac:dyDescent="0.25">
      <c r="A888" s="26" t="s">
        <v>3705</v>
      </c>
      <c r="B888" s="26" t="s">
        <v>3706</v>
      </c>
      <c r="C888" s="138">
        <v>0</v>
      </c>
      <c r="D888" s="138">
        <v>6410750</v>
      </c>
      <c r="E888" s="138">
        <v>342000</v>
      </c>
      <c r="F888" s="138">
        <v>6068750</v>
      </c>
    </row>
    <row r="889" spans="1:6" x14ac:dyDescent="0.25">
      <c r="A889" s="26" t="s">
        <v>3710</v>
      </c>
      <c r="B889" s="26" t="s">
        <v>3711</v>
      </c>
      <c r="C889" s="138">
        <v>0</v>
      </c>
      <c r="D889" s="138">
        <v>260628311</v>
      </c>
      <c r="E889" s="138">
        <v>7402916.2699999996</v>
      </c>
      <c r="F889" s="138">
        <v>253225394.72999999</v>
      </c>
    </row>
    <row r="890" spans="1:6" x14ac:dyDescent="0.25">
      <c r="A890" s="26" t="s">
        <v>3712</v>
      </c>
      <c r="B890" s="26" t="s">
        <v>3713</v>
      </c>
      <c r="C890" s="138">
        <v>0</v>
      </c>
      <c r="D890" s="138">
        <v>181623830.88999999</v>
      </c>
      <c r="E890" s="138">
        <v>5650735.4800000004</v>
      </c>
      <c r="F890" s="138">
        <v>175973095.41</v>
      </c>
    </row>
    <row r="891" spans="1:6" x14ac:dyDescent="0.25">
      <c r="A891" s="26" t="s">
        <v>3716</v>
      </c>
      <c r="B891" s="26" t="s">
        <v>3717</v>
      </c>
      <c r="C891" s="138">
        <v>0</v>
      </c>
      <c r="D891" s="138">
        <v>300000</v>
      </c>
      <c r="E891" s="138">
        <v>0</v>
      </c>
      <c r="F891" s="138">
        <v>300000</v>
      </c>
    </row>
    <row r="892" spans="1:6" x14ac:dyDescent="0.25">
      <c r="A892" s="26" t="s">
        <v>3718</v>
      </c>
      <c r="B892" s="26" t="s">
        <v>3719</v>
      </c>
      <c r="C892" s="138">
        <v>0</v>
      </c>
      <c r="D892" s="138">
        <v>1876664</v>
      </c>
      <c r="E892" s="138">
        <v>0</v>
      </c>
      <c r="F892" s="138">
        <v>1876664</v>
      </c>
    </row>
    <row r="893" spans="1:6" x14ac:dyDescent="0.25">
      <c r="A893" s="26" t="s">
        <v>3720</v>
      </c>
      <c r="B893" s="26" t="s">
        <v>5357</v>
      </c>
      <c r="C893" s="138">
        <v>0</v>
      </c>
      <c r="D893" s="138">
        <v>71605921.530000001</v>
      </c>
      <c r="E893" s="138">
        <v>111740.79</v>
      </c>
      <c r="F893" s="138">
        <v>71494180.739999995</v>
      </c>
    </row>
    <row r="894" spans="1:6" x14ac:dyDescent="0.25">
      <c r="A894" s="26" t="s">
        <v>3723</v>
      </c>
      <c r="B894" s="26" t="s">
        <v>3724</v>
      </c>
      <c r="C894" s="138">
        <v>0</v>
      </c>
      <c r="D894" s="138">
        <v>4528001.28</v>
      </c>
      <c r="E894" s="138">
        <v>1555000</v>
      </c>
      <c r="F894" s="138">
        <v>2973001.28</v>
      </c>
    </row>
    <row r="895" spans="1:6" x14ac:dyDescent="0.25">
      <c r="A895" s="26" t="s">
        <v>5500</v>
      </c>
      <c r="B895" s="26" t="s">
        <v>5501</v>
      </c>
      <c r="C895" s="138">
        <v>0</v>
      </c>
      <c r="D895" s="138">
        <v>693893.3</v>
      </c>
      <c r="E895" s="138">
        <v>85440</v>
      </c>
      <c r="F895" s="138">
        <v>608453.30000000005</v>
      </c>
    </row>
    <row r="896" spans="1:6" x14ac:dyDescent="0.25">
      <c r="A896" s="26" t="s">
        <v>3733</v>
      </c>
      <c r="B896" s="26" t="s">
        <v>3734</v>
      </c>
      <c r="C896" s="138">
        <v>0</v>
      </c>
      <c r="D896" s="138">
        <v>9034610</v>
      </c>
      <c r="E896" s="138">
        <v>14800</v>
      </c>
      <c r="F896" s="138">
        <v>9019810</v>
      </c>
    </row>
    <row r="897" spans="1:6" x14ac:dyDescent="0.25">
      <c r="A897" s="26" t="s">
        <v>3737</v>
      </c>
      <c r="B897" s="26" t="s">
        <v>3738</v>
      </c>
      <c r="C897" s="138">
        <v>0</v>
      </c>
      <c r="D897" s="138">
        <v>26500</v>
      </c>
      <c r="E897" s="138">
        <v>0</v>
      </c>
      <c r="F897" s="138">
        <v>26500</v>
      </c>
    </row>
    <row r="898" spans="1:6" x14ac:dyDescent="0.25">
      <c r="A898" s="26" t="s">
        <v>3739</v>
      </c>
      <c r="B898" s="26" t="s">
        <v>3740</v>
      </c>
      <c r="C898" s="138">
        <v>0</v>
      </c>
      <c r="D898" s="138">
        <v>1400000</v>
      </c>
      <c r="E898" s="138">
        <v>0</v>
      </c>
      <c r="F898" s="138">
        <v>1400000</v>
      </c>
    </row>
    <row r="899" spans="1:6" x14ac:dyDescent="0.25">
      <c r="A899" s="26" t="s">
        <v>3741</v>
      </c>
      <c r="B899" s="26" t="s">
        <v>3742</v>
      </c>
      <c r="C899" s="138">
        <v>0</v>
      </c>
      <c r="D899" s="138">
        <v>7557100</v>
      </c>
      <c r="E899" s="138">
        <v>14800</v>
      </c>
      <c r="F899" s="138">
        <v>7542300</v>
      </c>
    </row>
    <row r="900" spans="1:6" x14ac:dyDescent="0.25">
      <c r="A900" s="26" t="s">
        <v>3743</v>
      </c>
      <c r="B900" s="26" t="s">
        <v>3744</v>
      </c>
      <c r="C900" s="138">
        <v>0</v>
      </c>
      <c r="D900" s="138">
        <v>51010</v>
      </c>
      <c r="E900" s="138">
        <v>0</v>
      </c>
      <c r="F900" s="138">
        <v>51010</v>
      </c>
    </row>
    <row r="901" spans="1:6" x14ac:dyDescent="0.25">
      <c r="A901" s="26" t="s">
        <v>3749</v>
      </c>
      <c r="B901" s="26" t="s">
        <v>3697</v>
      </c>
      <c r="C901" s="138">
        <v>0</v>
      </c>
      <c r="D901" s="138">
        <v>258633905.84</v>
      </c>
      <c r="E901" s="138">
        <v>3177110.54</v>
      </c>
      <c r="F901" s="138">
        <v>255456795.30000001</v>
      </c>
    </row>
    <row r="902" spans="1:6" x14ac:dyDescent="0.25">
      <c r="A902" s="26" t="s">
        <v>3750</v>
      </c>
      <c r="B902" s="26" t="s">
        <v>3751</v>
      </c>
      <c r="C902" s="138">
        <v>0</v>
      </c>
      <c r="D902" s="138">
        <v>169709597.66</v>
      </c>
      <c r="E902" s="138">
        <v>76936.27</v>
      </c>
      <c r="F902" s="138">
        <v>169632661.38999999</v>
      </c>
    </row>
    <row r="903" spans="1:6" x14ac:dyDescent="0.25">
      <c r="A903" s="26" t="s">
        <v>3752</v>
      </c>
      <c r="B903" s="26" t="s">
        <v>3753</v>
      </c>
      <c r="C903" s="138">
        <v>0</v>
      </c>
      <c r="D903" s="138">
        <v>9200</v>
      </c>
      <c r="E903" s="138">
        <v>0</v>
      </c>
      <c r="F903" s="138">
        <v>9200</v>
      </c>
    </row>
    <row r="904" spans="1:6" x14ac:dyDescent="0.25">
      <c r="A904" s="26" t="s">
        <v>3754</v>
      </c>
      <c r="B904" s="26" t="s">
        <v>3755</v>
      </c>
      <c r="C904" s="138">
        <v>0</v>
      </c>
      <c r="D904" s="138">
        <v>705385.33</v>
      </c>
      <c r="E904" s="138">
        <v>222221.42</v>
      </c>
      <c r="F904" s="138">
        <v>483163.91</v>
      </c>
    </row>
    <row r="905" spans="1:6" x14ac:dyDescent="0.25">
      <c r="A905" s="26" t="s">
        <v>3756</v>
      </c>
      <c r="B905" s="26" t="s">
        <v>3757</v>
      </c>
      <c r="C905" s="138">
        <v>0</v>
      </c>
      <c r="D905" s="138">
        <v>59335120</v>
      </c>
      <c r="E905" s="138">
        <v>106560</v>
      </c>
      <c r="F905" s="138">
        <v>59228560</v>
      </c>
    </row>
    <row r="906" spans="1:6" x14ac:dyDescent="0.25">
      <c r="A906" s="26" t="s">
        <v>3758</v>
      </c>
      <c r="B906" s="26" t="s">
        <v>3759</v>
      </c>
      <c r="C906" s="138">
        <v>0</v>
      </c>
      <c r="D906" s="138">
        <v>14353270</v>
      </c>
      <c r="E906" s="138">
        <v>24370</v>
      </c>
      <c r="F906" s="138">
        <v>14328900</v>
      </c>
    </row>
    <row r="907" spans="1:6" x14ac:dyDescent="0.25">
      <c r="A907" s="26" t="s">
        <v>3760</v>
      </c>
      <c r="B907" s="26" t="s">
        <v>3761</v>
      </c>
      <c r="C907" s="138">
        <v>0</v>
      </c>
      <c r="D907" s="138">
        <v>8220582.8499999996</v>
      </c>
      <c r="E907" s="138">
        <v>2747022.85</v>
      </c>
      <c r="F907" s="138">
        <v>5473560</v>
      </c>
    </row>
    <row r="908" spans="1:6" x14ac:dyDescent="0.25">
      <c r="A908" s="26" t="s">
        <v>3762</v>
      </c>
      <c r="B908" s="26" t="s">
        <v>3763</v>
      </c>
      <c r="C908" s="138">
        <v>0</v>
      </c>
      <c r="D908" s="138">
        <v>2965000</v>
      </c>
      <c r="E908" s="138">
        <v>0</v>
      </c>
      <c r="F908" s="138">
        <v>2965000</v>
      </c>
    </row>
    <row r="909" spans="1:6" x14ac:dyDescent="0.25">
      <c r="A909" s="26" t="s">
        <v>3764</v>
      </c>
      <c r="B909" s="26" t="s">
        <v>3765</v>
      </c>
      <c r="C909" s="138">
        <v>0</v>
      </c>
      <c r="D909" s="138">
        <v>3335750</v>
      </c>
      <c r="E909" s="138">
        <v>0</v>
      </c>
      <c r="F909" s="138">
        <v>3335750</v>
      </c>
    </row>
    <row r="910" spans="1:6" x14ac:dyDescent="0.25">
      <c r="A910" s="26" t="s">
        <v>3766</v>
      </c>
      <c r="B910" s="26" t="s">
        <v>3767</v>
      </c>
      <c r="C910" s="138">
        <v>0</v>
      </c>
      <c r="D910" s="138">
        <v>15950214.939999999</v>
      </c>
      <c r="E910" s="138">
        <v>29430</v>
      </c>
      <c r="F910" s="138">
        <v>15920784.939999999</v>
      </c>
    </row>
    <row r="911" spans="1:6" x14ac:dyDescent="0.25">
      <c r="A911" s="26" t="s">
        <v>3768</v>
      </c>
      <c r="B911" s="26" t="s">
        <v>3769</v>
      </c>
      <c r="C911" s="138">
        <v>0</v>
      </c>
      <c r="D911" s="138">
        <v>15950214.939999999</v>
      </c>
      <c r="E911" s="138">
        <v>29430</v>
      </c>
      <c r="F911" s="138">
        <v>15920784.939999999</v>
      </c>
    </row>
    <row r="912" spans="1:6" x14ac:dyDescent="0.25">
      <c r="A912" s="26" t="s">
        <v>3770</v>
      </c>
      <c r="B912" s="26" t="s">
        <v>3771</v>
      </c>
      <c r="C912" s="138">
        <v>0</v>
      </c>
      <c r="D912" s="138">
        <v>43500</v>
      </c>
      <c r="E912" s="138">
        <v>0</v>
      </c>
      <c r="F912" s="138">
        <v>43500</v>
      </c>
    </row>
    <row r="913" spans="1:6" x14ac:dyDescent="0.25">
      <c r="A913" s="26" t="s">
        <v>3772</v>
      </c>
      <c r="B913" s="26" t="s">
        <v>3773</v>
      </c>
      <c r="C913" s="138">
        <v>0</v>
      </c>
      <c r="D913" s="138">
        <v>5302410</v>
      </c>
      <c r="E913" s="138">
        <v>13800</v>
      </c>
      <c r="F913" s="138">
        <v>5288610</v>
      </c>
    </row>
    <row r="914" spans="1:6" x14ac:dyDescent="0.25">
      <c r="A914" s="26" t="s">
        <v>3780</v>
      </c>
      <c r="B914" s="26" t="s">
        <v>3781</v>
      </c>
      <c r="C914" s="138">
        <v>0</v>
      </c>
      <c r="D914" s="138">
        <v>132500</v>
      </c>
      <c r="E914" s="138">
        <v>0</v>
      </c>
      <c r="F914" s="138">
        <v>132500</v>
      </c>
    </row>
    <row r="915" spans="1:6" x14ac:dyDescent="0.25">
      <c r="A915" s="26" t="s">
        <v>3782</v>
      </c>
      <c r="B915" s="26" t="s">
        <v>3783</v>
      </c>
      <c r="C915" s="138">
        <v>0</v>
      </c>
      <c r="D915" s="138">
        <v>147600</v>
      </c>
      <c r="E915" s="138">
        <v>0</v>
      </c>
      <c r="F915" s="138">
        <v>147600</v>
      </c>
    </row>
    <row r="916" spans="1:6" x14ac:dyDescent="0.25">
      <c r="A916" s="26" t="s">
        <v>3784</v>
      </c>
      <c r="B916" s="26" t="s">
        <v>3785</v>
      </c>
      <c r="C916" s="138">
        <v>0</v>
      </c>
      <c r="D916" s="138">
        <v>9682760</v>
      </c>
      <c r="E916" s="138">
        <v>15630</v>
      </c>
      <c r="F916" s="138">
        <v>9667130</v>
      </c>
    </row>
    <row r="917" spans="1:6" x14ac:dyDescent="0.25">
      <c r="A917" s="26" t="s">
        <v>3786</v>
      </c>
      <c r="B917" s="26" t="s">
        <v>3787</v>
      </c>
      <c r="C917" s="138">
        <v>0</v>
      </c>
      <c r="D917" s="138">
        <v>200000</v>
      </c>
      <c r="E917" s="138">
        <v>0</v>
      </c>
      <c r="F917" s="138">
        <v>200000</v>
      </c>
    </row>
    <row r="918" spans="1:6" x14ac:dyDescent="0.25">
      <c r="A918" s="26" t="s">
        <v>3788</v>
      </c>
      <c r="B918" s="26" t="s">
        <v>3789</v>
      </c>
      <c r="C918" s="138">
        <v>0</v>
      </c>
      <c r="D918" s="138">
        <v>441444.94</v>
      </c>
      <c r="E918" s="138">
        <v>0</v>
      </c>
      <c r="F918" s="138">
        <v>441444.94</v>
      </c>
    </row>
    <row r="919" spans="1:6" x14ac:dyDescent="0.25">
      <c r="A919" s="26" t="s">
        <v>3794</v>
      </c>
      <c r="B919" s="26" t="s">
        <v>3795</v>
      </c>
      <c r="C919" s="138">
        <v>0</v>
      </c>
      <c r="D919" s="138">
        <v>1084197046.1400001</v>
      </c>
      <c r="E919" s="138">
        <v>90308432.599999994</v>
      </c>
      <c r="F919" s="138">
        <v>993888613.53999996</v>
      </c>
    </row>
    <row r="920" spans="1:6" x14ac:dyDescent="0.25">
      <c r="A920" s="26" t="s">
        <v>3796</v>
      </c>
      <c r="B920" s="26" t="s">
        <v>1099</v>
      </c>
      <c r="C920" s="138">
        <v>0</v>
      </c>
      <c r="D920" s="138">
        <v>42359925.240000002</v>
      </c>
      <c r="E920" s="138">
        <v>2739906.04</v>
      </c>
      <c r="F920" s="138">
        <v>39620019.200000003</v>
      </c>
    </row>
    <row r="921" spans="1:6" x14ac:dyDescent="0.25">
      <c r="A921" s="26" t="s">
        <v>3797</v>
      </c>
      <c r="B921" s="26" t="s">
        <v>3798</v>
      </c>
      <c r="C921" s="138">
        <v>0</v>
      </c>
      <c r="D921" s="138">
        <v>11080578</v>
      </c>
      <c r="E921" s="138">
        <v>183340.26</v>
      </c>
      <c r="F921" s="138">
        <v>10897237.74</v>
      </c>
    </row>
    <row r="922" spans="1:6" x14ac:dyDescent="0.25">
      <c r="A922" s="26" t="s">
        <v>3799</v>
      </c>
      <c r="B922" s="26" t="s">
        <v>3800</v>
      </c>
      <c r="C922" s="138">
        <v>0</v>
      </c>
      <c r="D922" s="138">
        <v>11080578</v>
      </c>
      <c r="E922" s="138">
        <v>183340.26</v>
      </c>
      <c r="F922" s="138">
        <v>10897237.74</v>
      </c>
    </row>
    <row r="923" spans="1:6" x14ac:dyDescent="0.25">
      <c r="A923" s="26" t="s">
        <v>3803</v>
      </c>
      <c r="B923" s="26" t="s">
        <v>3804</v>
      </c>
      <c r="C923" s="138">
        <v>0</v>
      </c>
      <c r="D923" s="138">
        <v>9296.84</v>
      </c>
      <c r="E923" s="138">
        <v>0</v>
      </c>
      <c r="F923" s="138">
        <v>9296.84</v>
      </c>
    </row>
    <row r="924" spans="1:6" x14ac:dyDescent="0.25">
      <c r="A924" s="26" t="s">
        <v>3805</v>
      </c>
      <c r="B924" s="26" t="s">
        <v>3806</v>
      </c>
      <c r="C924" s="138">
        <v>0</v>
      </c>
      <c r="D924" s="138">
        <v>429.92</v>
      </c>
      <c r="E924" s="138">
        <v>0</v>
      </c>
      <c r="F924" s="138">
        <v>429.92</v>
      </c>
    </row>
    <row r="925" spans="1:6" x14ac:dyDescent="0.25">
      <c r="A925" s="26" t="s">
        <v>3807</v>
      </c>
      <c r="B925" s="26" t="s">
        <v>3808</v>
      </c>
      <c r="C925" s="138">
        <v>0</v>
      </c>
      <c r="D925" s="138">
        <v>8866.92</v>
      </c>
      <c r="E925" s="138">
        <v>0</v>
      </c>
      <c r="F925" s="138">
        <v>8866.92</v>
      </c>
    </row>
    <row r="926" spans="1:6" x14ac:dyDescent="0.25">
      <c r="A926" s="26" t="s">
        <v>3812</v>
      </c>
      <c r="B926" s="26" t="s">
        <v>3813</v>
      </c>
      <c r="C926" s="138">
        <v>0</v>
      </c>
      <c r="D926" s="138">
        <v>10789731.09</v>
      </c>
      <c r="E926" s="138">
        <v>197791.65</v>
      </c>
      <c r="F926" s="138">
        <v>10591939.439999999</v>
      </c>
    </row>
    <row r="927" spans="1:6" x14ac:dyDescent="0.25">
      <c r="A927" s="26" t="s">
        <v>3814</v>
      </c>
      <c r="B927" s="26" t="s">
        <v>3815</v>
      </c>
      <c r="C927" s="138">
        <v>0</v>
      </c>
      <c r="D927" s="138">
        <v>10789731.09</v>
      </c>
      <c r="E927" s="138">
        <v>197791.65</v>
      </c>
      <c r="F927" s="138">
        <v>10591939.439999999</v>
      </c>
    </row>
    <row r="928" spans="1:6" x14ac:dyDescent="0.25">
      <c r="A928" s="26" t="s">
        <v>3816</v>
      </c>
      <c r="B928" s="26" t="s">
        <v>3817</v>
      </c>
      <c r="C928" s="138">
        <v>0</v>
      </c>
      <c r="D928" s="138">
        <v>3077730.55</v>
      </c>
      <c r="E928" s="138">
        <v>137109.21</v>
      </c>
      <c r="F928" s="138">
        <v>2940621.34</v>
      </c>
    </row>
    <row r="929" spans="1:6" x14ac:dyDescent="0.25">
      <c r="A929" s="26" t="s">
        <v>3818</v>
      </c>
      <c r="B929" s="26" t="s">
        <v>3819</v>
      </c>
      <c r="C929" s="138">
        <v>0</v>
      </c>
      <c r="D929" s="138">
        <v>3077730.55</v>
      </c>
      <c r="E929" s="138">
        <v>137109.21</v>
      </c>
      <c r="F929" s="138">
        <v>2940621.34</v>
      </c>
    </row>
    <row r="930" spans="1:6" x14ac:dyDescent="0.25">
      <c r="A930" s="26" t="s">
        <v>3820</v>
      </c>
      <c r="B930" s="26" t="s">
        <v>3821</v>
      </c>
      <c r="C930" s="138">
        <v>0</v>
      </c>
      <c r="D930" s="138">
        <v>11897982.619999999</v>
      </c>
      <c r="E930" s="138">
        <v>1678735.62</v>
      </c>
      <c r="F930" s="138">
        <v>10219247</v>
      </c>
    </row>
    <row r="931" spans="1:6" x14ac:dyDescent="0.25">
      <c r="A931" s="26" t="s">
        <v>3822</v>
      </c>
      <c r="B931" s="26" t="s">
        <v>3823</v>
      </c>
      <c r="C931" s="138">
        <v>0</v>
      </c>
      <c r="D931" s="138">
        <v>11890732.02</v>
      </c>
      <c r="E931" s="138">
        <v>1678735.62</v>
      </c>
      <c r="F931" s="138">
        <v>10211996.4</v>
      </c>
    </row>
    <row r="932" spans="1:6" x14ac:dyDescent="0.25">
      <c r="A932" s="26" t="s">
        <v>3824</v>
      </c>
      <c r="B932" s="26" t="s">
        <v>3825</v>
      </c>
      <c r="C932" s="138">
        <v>0</v>
      </c>
      <c r="D932" s="138">
        <v>5260.6</v>
      </c>
      <c r="E932" s="138">
        <v>0</v>
      </c>
      <c r="F932" s="138">
        <v>5260.6</v>
      </c>
    </row>
    <row r="933" spans="1:6" x14ac:dyDescent="0.25">
      <c r="A933" s="26" t="s">
        <v>3826</v>
      </c>
      <c r="B933" s="26" t="s">
        <v>3827</v>
      </c>
      <c r="C933" s="138">
        <v>0</v>
      </c>
      <c r="D933" s="138">
        <v>1990</v>
      </c>
      <c r="E933" s="138">
        <v>0</v>
      </c>
      <c r="F933" s="138">
        <v>1990</v>
      </c>
    </row>
    <row r="934" spans="1:6" x14ac:dyDescent="0.25">
      <c r="A934" s="26" t="s">
        <v>3828</v>
      </c>
      <c r="B934" s="26" t="s">
        <v>3829</v>
      </c>
      <c r="C934" s="138">
        <v>0</v>
      </c>
      <c r="D934" s="138">
        <v>5302563.8099999996</v>
      </c>
      <c r="E934" s="138">
        <v>542929.30000000005</v>
      </c>
      <c r="F934" s="138">
        <v>4759634.51</v>
      </c>
    </row>
    <row r="935" spans="1:6" x14ac:dyDescent="0.25">
      <c r="A935" s="26" t="s">
        <v>3830</v>
      </c>
      <c r="B935" s="26" t="s">
        <v>3831</v>
      </c>
      <c r="C935" s="138">
        <v>0</v>
      </c>
      <c r="D935" s="138">
        <v>5221131.8099999996</v>
      </c>
      <c r="E935" s="138">
        <v>542929.30000000005</v>
      </c>
      <c r="F935" s="138">
        <v>4678202.51</v>
      </c>
    </row>
    <row r="936" spans="1:6" x14ac:dyDescent="0.25">
      <c r="A936" s="26" t="s">
        <v>3832</v>
      </c>
      <c r="B936" s="26" t="s">
        <v>3833</v>
      </c>
      <c r="C936" s="138">
        <v>0</v>
      </c>
      <c r="D936" s="138">
        <v>81432</v>
      </c>
      <c r="E936" s="138">
        <v>0</v>
      </c>
      <c r="F936" s="138">
        <v>81432</v>
      </c>
    </row>
    <row r="937" spans="1:6" x14ac:dyDescent="0.25">
      <c r="A937" s="26" t="s">
        <v>3834</v>
      </c>
      <c r="B937" s="26" t="s">
        <v>3835</v>
      </c>
      <c r="C937" s="138">
        <v>0</v>
      </c>
      <c r="D937" s="138">
        <v>202042.33</v>
      </c>
      <c r="E937" s="138">
        <v>0</v>
      </c>
      <c r="F937" s="138">
        <v>202042.33</v>
      </c>
    </row>
    <row r="938" spans="1:6" x14ac:dyDescent="0.25">
      <c r="A938" s="26" t="s">
        <v>3836</v>
      </c>
      <c r="B938" s="26" t="s">
        <v>3837</v>
      </c>
      <c r="C938" s="138">
        <v>0</v>
      </c>
      <c r="D938" s="138">
        <v>202042.33</v>
      </c>
      <c r="E938" s="138">
        <v>0</v>
      </c>
      <c r="F938" s="138">
        <v>202042.33</v>
      </c>
    </row>
    <row r="939" spans="1:6" x14ac:dyDescent="0.25">
      <c r="A939" s="26" t="s">
        <v>3838</v>
      </c>
      <c r="B939" s="26" t="s">
        <v>1101</v>
      </c>
      <c r="C939" s="138">
        <v>0</v>
      </c>
      <c r="D939" s="138">
        <v>47079883.219999999</v>
      </c>
      <c r="E939" s="138">
        <v>723930.03</v>
      </c>
      <c r="F939" s="138">
        <v>46355953.189999998</v>
      </c>
    </row>
    <row r="940" spans="1:6" x14ac:dyDescent="0.25">
      <c r="A940" s="26" t="s">
        <v>3839</v>
      </c>
      <c r="B940" s="26" t="s">
        <v>3840</v>
      </c>
      <c r="C940" s="138">
        <v>0</v>
      </c>
      <c r="D940" s="138">
        <v>42896002.850000001</v>
      </c>
      <c r="E940" s="138">
        <v>615843.85</v>
      </c>
      <c r="F940" s="138">
        <v>42280159</v>
      </c>
    </row>
    <row r="941" spans="1:6" x14ac:dyDescent="0.25">
      <c r="A941" s="26" t="s">
        <v>3841</v>
      </c>
      <c r="B941" s="26" t="s">
        <v>3842</v>
      </c>
      <c r="C941" s="138">
        <v>0</v>
      </c>
      <c r="D941" s="138">
        <v>12022425.869999999</v>
      </c>
      <c r="E941" s="138">
        <v>148885.82999999999</v>
      </c>
      <c r="F941" s="138">
        <v>11873540.039999999</v>
      </c>
    </row>
    <row r="942" spans="1:6" x14ac:dyDescent="0.25">
      <c r="A942" s="26" t="s">
        <v>3843</v>
      </c>
      <c r="B942" s="26" t="s">
        <v>3844</v>
      </c>
      <c r="C942" s="138">
        <v>0</v>
      </c>
      <c r="D942" s="138">
        <v>7418352.3099999996</v>
      </c>
      <c r="E942" s="138">
        <v>0</v>
      </c>
      <c r="F942" s="138">
        <v>7418352.3099999996</v>
      </c>
    </row>
    <row r="943" spans="1:6" x14ac:dyDescent="0.25">
      <c r="A943" s="26" t="s">
        <v>3845</v>
      </c>
      <c r="B943" s="26" t="s">
        <v>3846</v>
      </c>
      <c r="C943" s="138">
        <v>0</v>
      </c>
      <c r="D943" s="138">
        <v>1453682.94</v>
      </c>
      <c r="E943" s="138">
        <v>105931.59</v>
      </c>
      <c r="F943" s="138">
        <v>1347751.35</v>
      </c>
    </row>
    <row r="944" spans="1:6" x14ac:dyDescent="0.25">
      <c r="A944" s="26" t="s">
        <v>3849</v>
      </c>
      <c r="B944" s="26" t="s">
        <v>3850</v>
      </c>
      <c r="C944" s="138">
        <v>0</v>
      </c>
      <c r="D944" s="138">
        <v>21852543.399999999</v>
      </c>
      <c r="E944" s="138">
        <v>361026.43</v>
      </c>
      <c r="F944" s="138">
        <v>21491516.969999999</v>
      </c>
    </row>
    <row r="945" spans="1:6" x14ac:dyDescent="0.25">
      <c r="A945" s="26" t="s">
        <v>3853</v>
      </c>
      <c r="B945" s="26" t="s">
        <v>3854</v>
      </c>
      <c r="C945" s="138">
        <v>0</v>
      </c>
      <c r="D945" s="138">
        <v>4098.33</v>
      </c>
      <c r="E945" s="138">
        <v>0</v>
      </c>
      <c r="F945" s="138">
        <v>4098.33</v>
      </c>
    </row>
    <row r="946" spans="1:6" x14ac:dyDescent="0.25">
      <c r="A946" s="26" t="s">
        <v>3855</v>
      </c>
      <c r="B946" s="26" t="s">
        <v>5360</v>
      </c>
      <c r="C946" s="138">
        <v>0</v>
      </c>
      <c r="D946" s="138">
        <v>144900</v>
      </c>
      <c r="E946" s="138">
        <v>0</v>
      </c>
      <c r="F946" s="138">
        <v>144900</v>
      </c>
    </row>
    <row r="947" spans="1:6" x14ac:dyDescent="0.25">
      <c r="A947" s="26" t="s">
        <v>3856</v>
      </c>
      <c r="B947" s="26" t="s">
        <v>3857</v>
      </c>
      <c r="C947" s="138">
        <v>0</v>
      </c>
      <c r="D947" s="138">
        <v>1794793.09</v>
      </c>
      <c r="E947" s="138">
        <v>0</v>
      </c>
      <c r="F947" s="138">
        <v>1794793.09</v>
      </c>
    </row>
    <row r="948" spans="1:6" x14ac:dyDescent="0.25">
      <c r="A948" s="26" t="s">
        <v>3858</v>
      </c>
      <c r="B948" s="26" t="s">
        <v>3857</v>
      </c>
      <c r="C948" s="138">
        <v>0</v>
      </c>
      <c r="D948" s="138">
        <v>1794793.09</v>
      </c>
      <c r="E948" s="138">
        <v>0</v>
      </c>
      <c r="F948" s="138">
        <v>1794793.09</v>
      </c>
    </row>
    <row r="949" spans="1:6" x14ac:dyDescent="0.25">
      <c r="A949" s="26" t="s">
        <v>3861</v>
      </c>
      <c r="B949" s="26" t="s">
        <v>3862</v>
      </c>
      <c r="C949" s="138">
        <v>0</v>
      </c>
      <c r="D949" s="138">
        <v>2389087.2799999998</v>
      </c>
      <c r="E949" s="138">
        <v>108086.18</v>
      </c>
      <c r="F949" s="138">
        <v>2281001.1</v>
      </c>
    </row>
    <row r="950" spans="1:6" x14ac:dyDescent="0.25">
      <c r="A950" s="26" t="s">
        <v>3863</v>
      </c>
      <c r="B950" s="26" t="s">
        <v>3862</v>
      </c>
      <c r="C950" s="138">
        <v>0</v>
      </c>
      <c r="D950" s="138">
        <v>2389087.2799999998</v>
      </c>
      <c r="E950" s="138">
        <v>108086.18</v>
      </c>
      <c r="F950" s="138">
        <v>2281001.1</v>
      </c>
    </row>
    <row r="951" spans="1:6" x14ac:dyDescent="0.25">
      <c r="A951" s="26" t="s">
        <v>3869</v>
      </c>
      <c r="B951" s="26" t="s">
        <v>1103</v>
      </c>
      <c r="C951" s="138">
        <v>0</v>
      </c>
      <c r="D951" s="138">
        <v>290809837.69</v>
      </c>
      <c r="E951" s="138">
        <v>22504732.629999999</v>
      </c>
      <c r="F951" s="138">
        <v>268305105.06</v>
      </c>
    </row>
    <row r="952" spans="1:6" x14ac:dyDescent="0.25">
      <c r="A952" s="26" t="s">
        <v>3870</v>
      </c>
      <c r="B952" s="26" t="s">
        <v>3871</v>
      </c>
      <c r="C952" s="138">
        <v>0</v>
      </c>
      <c r="D952" s="138">
        <v>2350825.5</v>
      </c>
      <c r="E952" s="138">
        <v>0</v>
      </c>
      <c r="F952" s="138">
        <v>2350825.5</v>
      </c>
    </row>
    <row r="953" spans="1:6" x14ac:dyDescent="0.25">
      <c r="A953" s="26" t="s">
        <v>3872</v>
      </c>
      <c r="B953" s="26" t="s">
        <v>3871</v>
      </c>
      <c r="C953" s="138">
        <v>0</v>
      </c>
      <c r="D953" s="138">
        <v>2350825.5</v>
      </c>
      <c r="E953" s="138">
        <v>0</v>
      </c>
      <c r="F953" s="138">
        <v>2350825.5</v>
      </c>
    </row>
    <row r="954" spans="1:6" x14ac:dyDescent="0.25">
      <c r="A954" s="26" t="s">
        <v>3873</v>
      </c>
      <c r="B954" s="26" t="s">
        <v>3874</v>
      </c>
      <c r="C954" s="138">
        <v>0</v>
      </c>
      <c r="D954" s="138">
        <v>183002408.61000001</v>
      </c>
      <c r="E954" s="138">
        <v>8058971.8099999996</v>
      </c>
      <c r="F954" s="138">
        <v>174943436.80000001</v>
      </c>
    </row>
    <row r="955" spans="1:6" x14ac:dyDescent="0.25">
      <c r="A955" s="26" t="s">
        <v>3875</v>
      </c>
      <c r="B955" s="26" t="s">
        <v>3876</v>
      </c>
      <c r="C955" s="138">
        <v>0</v>
      </c>
      <c r="D955" s="138">
        <v>2411589.4700000002</v>
      </c>
      <c r="E955" s="138">
        <v>45912.800000000003</v>
      </c>
      <c r="F955" s="138">
        <v>2365676.67</v>
      </c>
    </row>
    <row r="956" spans="1:6" x14ac:dyDescent="0.25">
      <c r="A956" s="26" t="s">
        <v>3877</v>
      </c>
      <c r="B956" s="26" t="s">
        <v>3878</v>
      </c>
      <c r="C956" s="138">
        <v>0</v>
      </c>
      <c r="D956" s="138">
        <v>180590819.13999999</v>
      </c>
      <c r="E956" s="138">
        <v>8013059.0099999998</v>
      </c>
      <c r="F956" s="138">
        <v>172577760.13</v>
      </c>
    </row>
    <row r="957" spans="1:6" x14ac:dyDescent="0.25">
      <c r="A957" s="26" t="s">
        <v>3879</v>
      </c>
      <c r="B957" s="26" t="s">
        <v>3880</v>
      </c>
      <c r="C957" s="138">
        <v>0</v>
      </c>
      <c r="D957" s="138">
        <v>289869.84000000003</v>
      </c>
      <c r="E957" s="138">
        <v>0</v>
      </c>
      <c r="F957" s="138">
        <v>289869.84000000003</v>
      </c>
    </row>
    <row r="958" spans="1:6" x14ac:dyDescent="0.25">
      <c r="A958" s="26" t="s">
        <v>3881</v>
      </c>
      <c r="B958" s="26" t="s">
        <v>3882</v>
      </c>
      <c r="C958" s="138">
        <v>0</v>
      </c>
      <c r="D958" s="138">
        <v>289869.84000000003</v>
      </c>
      <c r="E958" s="138">
        <v>0</v>
      </c>
      <c r="F958" s="138">
        <v>289869.84000000003</v>
      </c>
    </row>
    <row r="959" spans="1:6" x14ac:dyDescent="0.25">
      <c r="A959" s="26" t="s">
        <v>3883</v>
      </c>
      <c r="B959" s="26" t="s">
        <v>3884</v>
      </c>
      <c r="C959" s="138">
        <v>0</v>
      </c>
      <c r="D959" s="138">
        <v>1875465.94</v>
      </c>
      <c r="E959" s="138">
        <v>8274.1</v>
      </c>
      <c r="F959" s="138">
        <v>1867191.84</v>
      </c>
    </row>
    <row r="960" spans="1:6" x14ac:dyDescent="0.25">
      <c r="A960" s="26" t="s">
        <v>3885</v>
      </c>
      <c r="B960" s="26" t="s">
        <v>3884</v>
      </c>
      <c r="C960" s="138">
        <v>0</v>
      </c>
      <c r="D960" s="138">
        <v>1875465.94</v>
      </c>
      <c r="E960" s="138">
        <v>8274.1</v>
      </c>
      <c r="F960" s="138">
        <v>1867191.84</v>
      </c>
    </row>
    <row r="961" spans="1:6" x14ac:dyDescent="0.25">
      <c r="A961" s="26" t="s">
        <v>3886</v>
      </c>
      <c r="B961" s="26" t="s">
        <v>3887</v>
      </c>
      <c r="C961" s="138">
        <v>0</v>
      </c>
      <c r="D961" s="138">
        <v>6595.62</v>
      </c>
      <c r="E961" s="138">
        <v>0</v>
      </c>
      <c r="F961" s="138">
        <v>6595.62</v>
      </c>
    </row>
    <row r="962" spans="1:6" x14ac:dyDescent="0.25">
      <c r="A962" s="26" t="s">
        <v>3888</v>
      </c>
      <c r="B962" s="26" t="s">
        <v>3887</v>
      </c>
      <c r="C962" s="138">
        <v>0</v>
      </c>
      <c r="D962" s="138">
        <v>6595.62</v>
      </c>
      <c r="E962" s="138">
        <v>0</v>
      </c>
      <c r="F962" s="138">
        <v>6595.62</v>
      </c>
    </row>
    <row r="963" spans="1:6" x14ac:dyDescent="0.25">
      <c r="A963" s="26" t="s">
        <v>3889</v>
      </c>
      <c r="B963" s="26" t="s">
        <v>3890</v>
      </c>
      <c r="C963" s="138">
        <v>0</v>
      </c>
      <c r="D963" s="138">
        <v>4896839.17</v>
      </c>
      <c r="E963" s="138">
        <v>78500.14</v>
      </c>
      <c r="F963" s="138">
        <v>4818339.03</v>
      </c>
    </row>
    <row r="964" spans="1:6" x14ac:dyDescent="0.25">
      <c r="A964" s="26" t="s">
        <v>3891</v>
      </c>
      <c r="B964" s="26" t="s">
        <v>3890</v>
      </c>
      <c r="C964" s="138">
        <v>0</v>
      </c>
      <c r="D964" s="138">
        <v>4896839.17</v>
      </c>
      <c r="E964" s="138">
        <v>78500.14</v>
      </c>
      <c r="F964" s="138">
        <v>4818339.03</v>
      </c>
    </row>
    <row r="965" spans="1:6" x14ac:dyDescent="0.25">
      <c r="A965" s="26" t="s">
        <v>3892</v>
      </c>
      <c r="B965" s="26" t="s">
        <v>3893</v>
      </c>
      <c r="C965" s="138">
        <v>0</v>
      </c>
      <c r="D965" s="138">
        <v>28861927.010000002</v>
      </c>
      <c r="E965" s="138">
        <v>12006686.07</v>
      </c>
      <c r="F965" s="138">
        <v>16855240.940000001</v>
      </c>
    </row>
    <row r="966" spans="1:6" x14ac:dyDescent="0.25">
      <c r="A966" s="26" t="s">
        <v>3894</v>
      </c>
      <c r="B966" s="26" t="s">
        <v>3895</v>
      </c>
      <c r="C966" s="138">
        <v>0</v>
      </c>
      <c r="D966" s="138">
        <v>28861927.010000002</v>
      </c>
      <c r="E966" s="138">
        <v>12006686.07</v>
      </c>
      <c r="F966" s="138">
        <v>16855240.940000001</v>
      </c>
    </row>
    <row r="967" spans="1:6" x14ac:dyDescent="0.25">
      <c r="A967" s="26" t="s">
        <v>3896</v>
      </c>
      <c r="B967" s="26" t="s">
        <v>3897</v>
      </c>
      <c r="C967" s="138">
        <v>0</v>
      </c>
      <c r="D967" s="138">
        <v>686986.61</v>
      </c>
      <c r="E967" s="138">
        <v>64796.93</v>
      </c>
      <c r="F967" s="138">
        <v>622189.68000000005</v>
      </c>
    </row>
    <row r="968" spans="1:6" x14ac:dyDescent="0.25">
      <c r="A968" s="26" t="s">
        <v>3898</v>
      </c>
      <c r="B968" s="26" t="s">
        <v>3897</v>
      </c>
      <c r="C968" s="138">
        <v>0</v>
      </c>
      <c r="D968" s="138">
        <v>686986.61</v>
      </c>
      <c r="E968" s="138">
        <v>64796.93</v>
      </c>
      <c r="F968" s="138">
        <v>622189.68000000005</v>
      </c>
    </row>
    <row r="969" spans="1:6" x14ac:dyDescent="0.25">
      <c r="A969" s="26" t="s">
        <v>3899</v>
      </c>
      <c r="B969" s="26" t="s">
        <v>3900</v>
      </c>
      <c r="C969" s="138">
        <v>0</v>
      </c>
      <c r="D969" s="138">
        <v>68838919.390000001</v>
      </c>
      <c r="E969" s="138">
        <v>2287503.58</v>
      </c>
      <c r="F969" s="138">
        <v>66551415.810000002</v>
      </c>
    </row>
    <row r="970" spans="1:6" x14ac:dyDescent="0.25">
      <c r="A970" s="26" t="s">
        <v>3901</v>
      </c>
      <c r="B970" s="26" t="s">
        <v>3902</v>
      </c>
      <c r="C970" s="138">
        <v>0</v>
      </c>
      <c r="D970" s="138">
        <v>2310209.42</v>
      </c>
      <c r="E970" s="138">
        <v>737298</v>
      </c>
      <c r="F970" s="138">
        <v>1572911.42</v>
      </c>
    </row>
    <row r="971" spans="1:6" x14ac:dyDescent="0.25">
      <c r="A971" s="26" t="s">
        <v>3903</v>
      </c>
      <c r="B971" s="26" t="s">
        <v>3904</v>
      </c>
      <c r="C971" s="138">
        <v>0</v>
      </c>
      <c r="D971" s="138">
        <v>43904336.009999998</v>
      </c>
      <c r="E971" s="138">
        <v>844446.2</v>
      </c>
      <c r="F971" s="138">
        <v>43059889.810000002</v>
      </c>
    </row>
    <row r="972" spans="1:6" x14ac:dyDescent="0.25">
      <c r="A972" s="26" t="s">
        <v>3905</v>
      </c>
      <c r="B972" s="26" t="s">
        <v>3906</v>
      </c>
      <c r="C972" s="138">
        <v>0</v>
      </c>
      <c r="D972" s="138">
        <v>2152857.58</v>
      </c>
      <c r="E972" s="138">
        <v>153706.62</v>
      </c>
      <c r="F972" s="138">
        <v>1999150.96</v>
      </c>
    </row>
    <row r="973" spans="1:6" x14ac:dyDescent="0.25">
      <c r="A973" s="26" t="s">
        <v>3907</v>
      </c>
      <c r="B973" s="26" t="s">
        <v>3908</v>
      </c>
      <c r="C973" s="138">
        <v>0</v>
      </c>
      <c r="D973" s="138">
        <v>33715.339999999997</v>
      </c>
      <c r="E973" s="138">
        <v>0</v>
      </c>
      <c r="F973" s="138">
        <v>33715.339999999997</v>
      </c>
    </row>
    <row r="974" spans="1:6" x14ac:dyDescent="0.25">
      <c r="A974" s="26" t="s">
        <v>3909</v>
      </c>
      <c r="B974" s="26" t="s">
        <v>3910</v>
      </c>
      <c r="C974" s="138">
        <v>0</v>
      </c>
      <c r="D974" s="138">
        <v>5733566.9199999999</v>
      </c>
      <c r="E974" s="138">
        <v>58088.86</v>
      </c>
      <c r="F974" s="138">
        <v>5675478.0599999996</v>
      </c>
    </row>
    <row r="975" spans="1:6" x14ac:dyDescent="0.25">
      <c r="A975" s="26" t="s">
        <v>3911</v>
      </c>
      <c r="B975" s="26" t="s">
        <v>3912</v>
      </c>
      <c r="C975" s="138">
        <v>0</v>
      </c>
      <c r="D975" s="138">
        <v>9077929</v>
      </c>
      <c r="E975" s="138">
        <v>143303.5</v>
      </c>
      <c r="F975" s="138">
        <v>8934625.5</v>
      </c>
    </row>
    <row r="976" spans="1:6" x14ac:dyDescent="0.25">
      <c r="A976" s="26" t="s">
        <v>3913</v>
      </c>
      <c r="B976" s="26" t="s">
        <v>3914</v>
      </c>
      <c r="C976" s="138">
        <v>0</v>
      </c>
      <c r="D976" s="138">
        <v>5238233.45</v>
      </c>
      <c r="E976" s="138">
        <v>350660.4</v>
      </c>
      <c r="F976" s="138">
        <v>4887573.05</v>
      </c>
    </row>
    <row r="977" spans="1:6" x14ac:dyDescent="0.25">
      <c r="A977" s="26" t="s">
        <v>3915</v>
      </c>
      <c r="B977" s="26" t="s">
        <v>3916</v>
      </c>
      <c r="C977" s="138">
        <v>0</v>
      </c>
      <c r="D977" s="138">
        <v>230638.69</v>
      </c>
      <c r="E977" s="138">
        <v>0</v>
      </c>
      <c r="F977" s="138">
        <v>230638.69</v>
      </c>
    </row>
    <row r="978" spans="1:6" x14ac:dyDescent="0.25">
      <c r="A978" s="26" t="s">
        <v>3917</v>
      </c>
      <c r="B978" s="26" t="s">
        <v>3918</v>
      </c>
      <c r="C978" s="138">
        <v>0</v>
      </c>
      <c r="D978" s="138">
        <v>83970.52</v>
      </c>
      <c r="E978" s="138">
        <v>0</v>
      </c>
      <c r="F978" s="138">
        <v>83970.52</v>
      </c>
    </row>
    <row r="979" spans="1:6" x14ac:dyDescent="0.25">
      <c r="A979" s="26" t="s">
        <v>3919</v>
      </c>
      <c r="B979" s="26" t="s">
        <v>3920</v>
      </c>
      <c r="C979" s="138">
        <v>0</v>
      </c>
      <c r="D979" s="138">
        <v>73462.460000000006</v>
      </c>
      <c r="E979" s="138">
        <v>0</v>
      </c>
      <c r="F979" s="138">
        <v>73462.460000000006</v>
      </c>
    </row>
    <row r="980" spans="1:6" x14ac:dyDescent="0.25">
      <c r="A980" s="26" t="s">
        <v>3921</v>
      </c>
      <c r="B980" s="26" t="s">
        <v>1105</v>
      </c>
      <c r="C980" s="138">
        <v>0</v>
      </c>
      <c r="D980" s="138">
        <v>298152358</v>
      </c>
      <c r="E980" s="138">
        <v>19556379.82</v>
      </c>
      <c r="F980" s="138">
        <v>278595978.18000001</v>
      </c>
    </row>
    <row r="981" spans="1:6" x14ac:dyDescent="0.25">
      <c r="A981" s="26" t="s">
        <v>3922</v>
      </c>
      <c r="B981" s="26" t="s">
        <v>3923</v>
      </c>
      <c r="C981" s="138">
        <v>0</v>
      </c>
      <c r="D981" s="138">
        <v>6025.04</v>
      </c>
      <c r="E981" s="138">
        <v>0</v>
      </c>
      <c r="F981" s="138">
        <v>6025.04</v>
      </c>
    </row>
    <row r="982" spans="1:6" x14ac:dyDescent="0.25">
      <c r="A982" s="26" t="s">
        <v>3924</v>
      </c>
      <c r="B982" s="26" t="s">
        <v>3923</v>
      </c>
      <c r="C982" s="138">
        <v>0</v>
      </c>
      <c r="D982" s="138">
        <v>6025.04</v>
      </c>
      <c r="E982" s="138">
        <v>0</v>
      </c>
      <c r="F982" s="138">
        <v>6025.04</v>
      </c>
    </row>
    <row r="983" spans="1:6" x14ac:dyDescent="0.25">
      <c r="A983" s="26" t="s">
        <v>3925</v>
      </c>
      <c r="B983" s="26" t="s">
        <v>3926</v>
      </c>
      <c r="C983" s="138">
        <v>0</v>
      </c>
      <c r="D983" s="138">
        <v>14604960.140000001</v>
      </c>
      <c r="E983" s="138">
        <v>0</v>
      </c>
      <c r="F983" s="138">
        <v>14604960.140000001</v>
      </c>
    </row>
    <row r="984" spans="1:6" x14ac:dyDescent="0.25">
      <c r="A984" s="26" t="s">
        <v>3927</v>
      </c>
      <c r="B984" s="26" t="s">
        <v>3928</v>
      </c>
      <c r="C984" s="138">
        <v>0</v>
      </c>
      <c r="D984" s="138">
        <v>14604960.140000001</v>
      </c>
      <c r="E984" s="138">
        <v>0</v>
      </c>
      <c r="F984" s="138">
        <v>14604960.140000001</v>
      </c>
    </row>
    <row r="985" spans="1:6" x14ac:dyDescent="0.25">
      <c r="A985" s="26" t="s">
        <v>3929</v>
      </c>
      <c r="B985" s="26" t="s">
        <v>3930</v>
      </c>
      <c r="C985" s="138">
        <v>0</v>
      </c>
      <c r="D985" s="138">
        <v>224635219.58000001</v>
      </c>
      <c r="E985" s="138">
        <v>17538921.449999999</v>
      </c>
      <c r="F985" s="138">
        <v>207096298.13</v>
      </c>
    </row>
    <row r="986" spans="1:6" x14ac:dyDescent="0.25">
      <c r="A986" s="26" t="s">
        <v>3931</v>
      </c>
      <c r="B986" s="26" t="s">
        <v>3932</v>
      </c>
      <c r="C986" s="138">
        <v>0</v>
      </c>
      <c r="D986" s="138">
        <v>218777015.34999999</v>
      </c>
      <c r="E986" s="138">
        <v>17330617.960000001</v>
      </c>
      <c r="F986" s="138">
        <v>201446397.38999999</v>
      </c>
    </row>
    <row r="987" spans="1:6" x14ac:dyDescent="0.25">
      <c r="A987" s="26" t="s">
        <v>3933</v>
      </c>
      <c r="B987" s="26" t="s">
        <v>3934</v>
      </c>
      <c r="C987" s="138">
        <v>0</v>
      </c>
      <c r="D987" s="138">
        <v>13522.1</v>
      </c>
      <c r="E987" s="138">
        <v>0</v>
      </c>
      <c r="F987" s="138">
        <v>13522.1</v>
      </c>
    </row>
    <row r="988" spans="1:6" x14ac:dyDescent="0.25">
      <c r="A988" s="26" t="s">
        <v>3935</v>
      </c>
      <c r="B988" s="26" t="s">
        <v>3936</v>
      </c>
      <c r="C988" s="138">
        <v>0</v>
      </c>
      <c r="D988" s="138">
        <v>4633885.33</v>
      </c>
      <c r="E988" s="138">
        <v>208303.49</v>
      </c>
      <c r="F988" s="138">
        <v>4425581.84</v>
      </c>
    </row>
    <row r="989" spans="1:6" x14ac:dyDescent="0.25">
      <c r="A989" s="26" t="s">
        <v>3937</v>
      </c>
      <c r="B989" s="26" t="s">
        <v>5361</v>
      </c>
      <c r="C989" s="138">
        <v>0</v>
      </c>
      <c r="D989" s="138">
        <v>1164407.24</v>
      </c>
      <c r="E989" s="138">
        <v>0</v>
      </c>
      <c r="F989" s="138">
        <v>1164407.24</v>
      </c>
    </row>
    <row r="990" spans="1:6" x14ac:dyDescent="0.25">
      <c r="A990" s="26" t="s">
        <v>3938</v>
      </c>
      <c r="B990" s="26" t="s">
        <v>5362</v>
      </c>
      <c r="C990" s="138">
        <v>0</v>
      </c>
      <c r="D990" s="138">
        <v>46389.56</v>
      </c>
      <c r="E990" s="138">
        <v>0</v>
      </c>
      <c r="F990" s="138">
        <v>46389.56</v>
      </c>
    </row>
    <row r="991" spans="1:6" x14ac:dyDescent="0.25">
      <c r="A991" s="26" t="s">
        <v>3939</v>
      </c>
      <c r="B991" s="26" t="s">
        <v>3940</v>
      </c>
      <c r="C991" s="138">
        <v>0</v>
      </c>
      <c r="D991" s="138">
        <v>44616404.829999998</v>
      </c>
      <c r="E991" s="138">
        <v>281361.21999999997</v>
      </c>
      <c r="F991" s="138">
        <v>44335043.609999999</v>
      </c>
    </row>
    <row r="992" spans="1:6" x14ac:dyDescent="0.25">
      <c r="A992" s="26" t="s">
        <v>3941</v>
      </c>
      <c r="B992" s="26" t="s">
        <v>3942</v>
      </c>
      <c r="C992" s="138">
        <v>0</v>
      </c>
      <c r="D992" s="138">
        <v>42364835.520000003</v>
      </c>
      <c r="E992" s="138">
        <v>127831.29</v>
      </c>
      <c r="F992" s="138">
        <v>42237004.229999997</v>
      </c>
    </row>
    <row r="993" spans="1:6" x14ac:dyDescent="0.25">
      <c r="A993" s="26" t="s">
        <v>3943</v>
      </c>
      <c r="B993" s="26" t="s">
        <v>3944</v>
      </c>
      <c r="C993" s="138">
        <v>0</v>
      </c>
      <c r="D993" s="138">
        <v>35906.53</v>
      </c>
      <c r="E993" s="138">
        <v>0</v>
      </c>
      <c r="F993" s="138">
        <v>35906.53</v>
      </c>
    </row>
    <row r="994" spans="1:6" x14ac:dyDescent="0.25">
      <c r="A994" s="26" t="s">
        <v>3945</v>
      </c>
      <c r="B994" s="26" t="s">
        <v>3946</v>
      </c>
      <c r="C994" s="138">
        <v>0</v>
      </c>
      <c r="D994" s="138">
        <v>541569.6</v>
      </c>
      <c r="E994" s="138">
        <v>0</v>
      </c>
      <c r="F994" s="138">
        <v>541569.6</v>
      </c>
    </row>
    <row r="995" spans="1:6" x14ac:dyDescent="0.25">
      <c r="A995" s="26" t="s">
        <v>3947</v>
      </c>
      <c r="B995" s="26" t="s">
        <v>3948</v>
      </c>
      <c r="C995" s="138">
        <v>0</v>
      </c>
      <c r="D995" s="138">
        <v>613583.91</v>
      </c>
      <c r="E995" s="138">
        <v>0</v>
      </c>
      <c r="F995" s="138">
        <v>613583.91</v>
      </c>
    </row>
    <row r="996" spans="1:6" x14ac:dyDescent="0.25">
      <c r="A996" s="26" t="s">
        <v>3949</v>
      </c>
      <c r="B996" s="26" t="s">
        <v>5363</v>
      </c>
      <c r="C996" s="138">
        <v>0</v>
      </c>
      <c r="D996" s="138">
        <v>1060509.27</v>
      </c>
      <c r="E996" s="138">
        <v>153529.93</v>
      </c>
      <c r="F996" s="138">
        <v>906979.34</v>
      </c>
    </row>
    <row r="997" spans="1:6" x14ac:dyDescent="0.25">
      <c r="A997" s="26" t="s">
        <v>3950</v>
      </c>
      <c r="B997" s="26" t="s">
        <v>3951</v>
      </c>
      <c r="C997" s="138">
        <v>0</v>
      </c>
      <c r="D997" s="138">
        <v>363807.53</v>
      </c>
      <c r="E997" s="138">
        <v>0</v>
      </c>
      <c r="F997" s="138">
        <v>363807.53</v>
      </c>
    </row>
    <row r="998" spans="1:6" x14ac:dyDescent="0.25">
      <c r="A998" s="26" t="s">
        <v>3952</v>
      </c>
      <c r="B998" s="26" t="s">
        <v>3951</v>
      </c>
      <c r="C998" s="138">
        <v>0</v>
      </c>
      <c r="D998" s="138">
        <v>363807.53</v>
      </c>
      <c r="E998" s="138">
        <v>0</v>
      </c>
      <c r="F998" s="138">
        <v>363807.53</v>
      </c>
    </row>
    <row r="999" spans="1:6" x14ac:dyDescent="0.25">
      <c r="A999" s="26" t="s">
        <v>3953</v>
      </c>
      <c r="B999" s="26" t="s">
        <v>3954</v>
      </c>
      <c r="C999" s="138">
        <v>0</v>
      </c>
      <c r="D999" s="138">
        <v>6301854.3799999999</v>
      </c>
      <c r="E999" s="138">
        <v>1736097.15</v>
      </c>
      <c r="F999" s="138">
        <v>4565757.2300000004</v>
      </c>
    </row>
    <row r="1000" spans="1:6" x14ac:dyDescent="0.25">
      <c r="A1000" s="26" t="s">
        <v>3955</v>
      </c>
      <c r="B1000" s="26" t="s">
        <v>3956</v>
      </c>
      <c r="C1000" s="138">
        <v>0</v>
      </c>
      <c r="D1000" s="138">
        <v>6301854.3799999999</v>
      </c>
      <c r="E1000" s="138">
        <v>1736097.15</v>
      </c>
      <c r="F1000" s="138">
        <v>4565757.2300000004</v>
      </c>
    </row>
    <row r="1001" spans="1:6" x14ac:dyDescent="0.25">
      <c r="A1001" s="26" t="s">
        <v>3957</v>
      </c>
      <c r="B1001" s="26" t="s">
        <v>3958</v>
      </c>
      <c r="C1001" s="138">
        <v>0</v>
      </c>
      <c r="D1001" s="138">
        <v>7624086.5</v>
      </c>
      <c r="E1001" s="138">
        <v>0</v>
      </c>
      <c r="F1001" s="138">
        <v>7624086.5</v>
      </c>
    </row>
    <row r="1002" spans="1:6" x14ac:dyDescent="0.25">
      <c r="A1002" s="26" t="s">
        <v>3959</v>
      </c>
      <c r="B1002" s="26" t="s">
        <v>3960</v>
      </c>
      <c r="C1002" s="138">
        <v>0</v>
      </c>
      <c r="D1002" s="138">
        <v>7466555.9699999997</v>
      </c>
      <c r="E1002" s="138">
        <v>0</v>
      </c>
      <c r="F1002" s="138">
        <v>7466555.9699999997</v>
      </c>
    </row>
    <row r="1003" spans="1:6" x14ac:dyDescent="0.25">
      <c r="A1003" s="26" t="s">
        <v>3961</v>
      </c>
      <c r="B1003" s="26" t="s">
        <v>3962</v>
      </c>
      <c r="C1003" s="138">
        <v>0</v>
      </c>
      <c r="D1003" s="138">
        <v>157530.53</v>
      </c>
      <c r="E1003" s="138">
        <v>0</v>
      </c>
      <c r="F1003" s="138">
        <v>157530.53</v>
      </c>
    </row>
    <row r="1004" spans="1:6" x14ac:dyDescent="0.25">
      <c r="A1004" s="26" t="s">
        <v>3963</v>
      </c>
      <c r="B1004" s="26" t="s">
        <v>3964</v>
      </c>
      <c r="C1004" s="138">
        <v>0</v>
      </c>
      <c r="D1004" s="138">
        <v>227523660.62</v>
      </c>
      <c r="E1004" s="138">
        <v>23265253.25</v>
      </c>
      <c r="F1004" s="138">
        <v>204258407.37</v>
      </c>
    </row>
    <row r="1005" spans="1:6" x14ac:dyDescent="0.25">
      <c r="A1005" s="26" t="s">
        <v>3965</v>
      </c>
      <c r="B1005" s="26" t="s">
        <v>1107</v>
      </c>
      <c r="C1005" s="138">
        <v>0</v>
      </c>
      <c r="D1005" s="138">
        <v>227523660.62</v>
      </c>
      <c r="E1005" s="138">
        <v>23265253.25</v>
      </c>
      <c r="F1005" s="138">
        <v>204258407.37</v>
      </c>
    </row>
    <row r="1006" spans="1:6" x14ac:dyDescent="0.25">
      <c r="A1006" s="26" t="s">
        <v>3966</v>
      </c>
      <c r="B1006" s="26" t="s">
        <v>3967</v>
      </c>
      <c r="C1006" s="138">
        <v>0</v>
      </c>
      <c r="D1006" s="138">
        <v>162179603.31</v>
      </c>
      <c r="E1006" s="138">
        <v>17792000.66</v>
      </c>
      <c r="F1006" s="138">
        <v>144387602.65000001</v>
      </c>
    </row>
    <row r="1007" spans="1:6" x14ac:dyDescent="0.25">
      <c r="A1007" s="26" t="s">
        <v>3968</v>
      </c>
      <c r="B1007" s="26" t="s">
        <v>3969</v>
      </c>
      <c r="C1007" s="138">
        <v>0</v>
      </c>
      <c r="D1007" s="138">
        <v>56912427.280000001</v>
      </c>
      <c r="E1007" s="138">
        <v>5193344.59</v>
      </c>
      <c r="F1007" s="138">
        <v>51719082.689999998</v>
      </c>
    </row>
    <row r="1008" spans="1:6" x14ac:dyDescent="0.25">
      <c r="A1008" s="26" t="s">
        <v>3970</v>
      </c>
      <c r="B1008" s="26" t="s">
        <v>3971</v>
      </c>
      <c r="C1008" s="138">
        <v>0</v>
      </c>
      <c r="D1008" s="138">
        <v>263938.17</v>
      </c>
      <c r="E1008" s="138">
        <v>0</v>
      </c>
      <c r="F1008" s="138">
        <v>263938.17</v>
      </c>
    </row>
    <row r="1009" spans="1:6" x14ac:dyDescent="0.25">
      <c r="A1009" s="26" t="s">
        <v>3972</v>
      </c>
      <c r="B1009" s="26" t="s">
        <v>3973</v>
      </c>
      <c r="C1009" s="138">
        <v>0</v>
      </c>
      <c r="D1009" s="138">
        <v>7883155.4400000004</v>
      </c>
      <c r="E1009" s="138">
        <v>279908</v>
      </c>
      <c r="F1009" s="138">
        <v>7603247.4400000004</v>
      </c>
    </row>
    <row r="1010" spans="1:6" x14ac:dyDescent="0.25">
      <c r="A1010" s="26" t="s">
        <v>3974</v>
      </c>
      <c r="B1010" s="26" t="s">
        <v>3975</v>
      </c>
      <c r="C1010" s="138">
        <v>0</v>
      </c>
      <c r="D1010" s="138">
        <v>284536.42</v>
      </c>
      <c r="E1010" s="138">
        <v>0</v>
      </c>
      <c r="F1010" s="138">
        <v>284536.42</v>
      </c>
    </row>
    <row r="1011" spans="1:6" x14ac:dyDescent="0.25">
      <c r="A1011" s="26" t="s">
        <v>3979</v>
      </c>
      <c r="B1011" s="26" t="s">
        <v>1109</v>
      </c>
      <c r="C1011" s="138">
        <v>0</v>
      </c>
      <c r="D1011" s="138">
        <v>36610430.640000001</v>
      </c>
      <c r="E1011" s="138">
        <v>775450.57</v>
      </c>
      <c r="F1011" s="138">
        <v>35834980.07</v>
      </c>
    </row>
    <row r="1012" spans="1:6" x14ac:dyDescent="0.25">
      <c r="A1012" s="26" t="s">
        <v>3980</v>
      </c>
      <c r="B1012" s="26" t="s">
        <v>3981</v>
      </c>
      <c r="C1012" s="138">
        <v>0</v>
      </c>
      <c r="D1012" s="138">
        <v>30629921.129999999</v>
      </c>
      <c r="E1012" s="138">
        <v>507938.79</v>
      </c>
      <c r="F1012" s="138">
        <v>30121982.34</v>
      </c>
    </row>
    <row r="1013" spans="1:6" x14ac:dyDescent="0.25">
      <c r="A1013" s="26" t="s">
        <v>3982</v>
      </c>
      <c r="B1013" s="26" t="s">
        <v>3983</v>
      </c>
      <c r="C1013" s="138">
        <v>0</v>
      </c>
      <c r="D1013" s="138">
        <v>30334545.699999999</v>
      </c>
      <c r="E1013" s="138">
        <v>376394.79</v>
      </c>
      <c r="F1013" s="138">
        <v>29958150.91</v>
      </c>
    </row>
    <row r="1014" spans="1:6" x14ac:dyDescent="0.25">
      <c r="A1014" s="26" t="s">
        <v>3984</v>
      </c>
      <c r="B1014" s="26" t="s">
        <v>3985</v>
      </c>
      <c r="C1014" s="138">
        <v>0</v>
      </c>
      <c r="D1014" s="138">
        <v>295375.43</v>
      </c>
      <c r="E1014" s="138">
        <v>131544</v>
      </c>
      <c r="F1014" s="138">
        <v>163831.43</v>
      </c>
    </row>
    <row r="1015" spans="1:6" x14ac:dyDescent="0.25">
      <c r="A1015" s="26" t="s">
        <v>3986</v>
      </c>
      <c r="B1015" s="26" t="s">
        <v>3987</v>
      </c>
      <c r="C1015" s="138">
        <v>0</v>
      </c>
      <c r="D1015" s="138">
        <v>1745673.55</v>
      </c>
      <c r="E1015" s="138">
        <v>67729.11</v>
      </c>
      <c r="F1015" s="138">
        <v>1677944.44</v>
      </c>
    </row>
    <row r="1016" spans="1:6" x14ac:dyDescent="0.25">
      <c r="A1016" s="26" t="s">
        <v>3988</v>
      </c>
      <c r="B1016" s="26" t="s">
        <v>3987</v>
      </c>
      <c r="C1016" s="138">
        <v>0</v>
      </c>
      <c r="D1016" s="138">
        <v>1745673.55</v>
      </c>
      <c r="E1016" s="138">
        <v>67729.11</v>
      </c>
      <c r="F1016" s="138">
        <v>1677944.44</v>
      </c>
    </row>
    <row r="1017" spans="1:6" x14ac:dyDescent="0.25">
      <c r="A1017" s="26" t="s">
        <v>3989</v>
      </c>
      <c r="B1017" s="26" t="s">
        <v>3990</v>
      </c>
      <c r="C1017" s="138">
        <v>0</v>
      </c>
      <c r="D1017" s="138">
        <v>3896915.04</v>
      </c>
      <c r="E1017" s="138">
        <v>186212.83</v>
      </c>
      <c r="F1017" s="138">
        <v>3710702.21</v>
      </c>
    </row>
    <row r="1018" spans="1:6" x14ac:dyDescent="0.25">
      <c r="A1018" s="26" t="s">
        <v>3991</v>
      </c>
      <c r="B1018" s="26" t="s">
        <v>3992</v>
      </c>
      <c r="C1018" s="138">
        <v>0</v>
      </c>
      <c r="D1018" s="138">
        <v>2808607.68</v>
      </c>
      <c r="E1018" s="138">
        <v>186212.83</v>
      </c>
      <c r="F1018" s="138">
        <v>2622394.85</v>
      </c>
    </row>
    <row r="1019" spans="1:6" x14ac:dyDescent="0.25">
      <c r="A1019" s="26" t="s">
        <v>3993</v>
      </c>
      <c r="B1019" s="26" t="s">
        <v>3994</v>
      </c>
      <c r="C1019" s="138">
        <v>0</v>
      </c>
      <c r="D1019" s="138">
        <v>1088307.3600000001</v>
      </c>
      <c r="E1019" s="138">
        <v>0</v>
      </c>
      <c r="F1019" s="138">
        <v>1088307.3600000001</v>
      </c>
    </row>
    <row r="1020" spans="1:6" x14ac:dyDescent="0.25">
      <c r="A1020" s="26" t="s">
        <v>3995</v>
      </c>
      <c r="B1020" s="26" t="s">
        <v>3996</v>
      </c>
      <c r="C1020" s="138">
        <v>0</v>
      </c>
      <c r="D1020" s="138">
        <v>222847.24</v>
      </c>
      <c r="E1020" s="138">
        <v>8001.84</v>
      </c>
      <c r="F1020" s="138">
        <v>214845.4</v>
      </c>
    </row>
    <row r="1021" spans="1:6" x14ac:dyDescent="0.25">
      <c r="A1021" s="26" t="s">
        <v>3997</v>
      </c>
      <c r="B1021" s="26" t="s">
        <v>3996</v>
      </c>
      <c r="C1021" s="138">
        <v>0</v>
      </c>
      <c r="D1021" s="138">
        <v>222847.24</v>
      </c>
      <c r="E1021" s="138">
        <v>8001.84</v>
      </c>
      <c r="F1021" s="138">
        <v>214845.4</v>
      </c>
    </row>
    <row r="1022" spans="1:6" x14ac:dyDescent="0.25">
      <c r="A1022" s="26" t="s">
        <v>3998</v>
      </c>
      <c r="B1022" s="26" t="s">
        <v>3999</v>
      </c>
      <c r="C1022" s="138">
        <v>0</v>
      </c>
      <c r="D1022" s="138">
        <v>115073.68</v>
      </c>
      <c r="E1022" s="138">
        <v>5568</v>
      </c>
      <c r="F1022" s="138">
        <v>109505.68</v>
      </c>
    </row>
    <row r="1023" spans="1:6" x14ac:dyDescent="0.25">
      <c r="A1023" s="26" t="s">
        <v>4000</v>
      </c>
      <c r="B1023" s="26" t="s">
        <v>4001</v>
      </c>
      <c r="C1023" s="138">
        <v>0</v>
      </c>
      <c r="D1023" s="138">
        <v>115073.68</v>
      </c>
      <c r="E1023" s="138">
        <v>5568</v>
      </c>
      <c r="F1023" s="138">
        <v>109505.68</v>
      </c>
    </row>
    <row r="1024" spans="1:6" x14ac:dyDescent="0.25">
      <c r="A1024" s="26" t="s">
        <v>4002</v>
      </c>
      <c r="B1024" s="26" t="s">
        <v>4003</v>
      </c>
      <c r="C1024" s="138">
        <v>0</v>
      </c>
      <c r="D1024" s="138">
        <v>3673115.06</v>
      </c>
      <c r="E1024" s="138">
        <v>0</v>
      </c>
      <c r="F1024" s="138">
        <v>3673115.06</v>
      </c>
    </row>
    <row r="1025" spans="1:6" x14ac:dyDescent="0.25">
      <c r="A1025" s="26" t="s">
        <v>4006</v>
      </c>
      <c r="B1025" s="26" t="s">
        <v>4007</v>
      </c>
      <c r="C1025" s="138">
        <v>0</v>
      </c>
      <c r="D1025" s="138">
        <v>2889349.07</v>
      </c>
      <c r="E1025" s="138">
        <v>0</v>
      </c>
      <c r="F1025" s="138">
        <v>2889349.07</v>
      </c>
    </row>
    <row r="1026" spans="1:6" x14ac:dyDescent="0.25">
      <c r="A1026" s="26" t="s">
        <v>4008</v>
      </c>
      <c r="B1026" s="26" t="s">
        <v>4009</v>
      </c>
      <c r="C1026" s="138">
        <v>0</v>
      </c>
      <c r="D1026" s="138">
        <v>2889349.07</v>
      </c>
      <c r="E1026" s="138">
        <v>0</v>
      </c>
      <c r="F1026" s="138">
        <v>2889349.07</v>
      </c>
    </row>
    <row r="1027" spans="1:6" x14ac:dyDescent="0.25">
      <c r="A1027" s="26" t="s">
        <v>4010</v>
      </c>
      <c r="B1027" s="26" t="s">
        <v>4011</v>
      </c>
      <c r="C1027" s="138">
        <v>0</v>
      </c>
      <c r="D1027" s="138">
        <v>783765.99</v>
      </c>
      <c r="E1027" s="138">
        <v>0</v>
      </c>
      <c r="F1027" s="138">
        <v>783765.99</v>
      </c>
    </row>
    <row r="1028" spans="1:6" x14ac:dyDescent="0.25">
      <c r="A1028" s="26" t="s">
        <v>4012</v>
      </c>
      <c r="B1028" s="26" t="s">
        <v>4013</v>
      </c>
      <c r="C1028" s="138">
        <v>0</v>
      </c>
      <c r="D1028" s="138">
        <v>735774.08</v>
      </c>
      <c r="E1028" s="138">
        <v>0</v>
      </c>
      <c r="F1028" s="138">
        <v>735774.08</v>
      </c>
    </row>
    <row r="1029" spans="1:6" x14ac:dyDescent="0.25">
      <c r="A1029" s="26" t="s">
        <v>4016</v>
      </c>
      <c r="B1029" s="26" t="s">
        <v>5364</v>
      </c>
      <c r="C1029" s="138">
        <v>0</v>
      </c>
      <c r="D1029" s="138">
        <v>47991.91</v>
      </c>
      <c r="E1029" s="138">
        <v>0</v>
      </c>
      <c r="F1029" s="138">
        <v>47991.91</v>
      </c>
    </row>
    <row r="1030" spans="1:6" x14ac:dyDescent="0.25">
      <c r="A1030" s="26" t="s">
        <v>4017</v>
      </c>
      <c r="B1030" s="26" t="s">
        <v>4018</v>
      </c>
      <c r="C1030" s="138">
        <v>0</v>
      </c>
      <c r="D1030" s="138">
        <v>137987835.66999999</v>
      </c>
      <c r="E1030" s="138">
        <v>20742780.260000002</v>
      </c>
      <c r="F1030" s="138">
        <v>117245055.41</v>
      </c>
    </row>
    <row r="1031" spans="1:6" x14ac:dyDescent="0.25">
      <c r="A1031" s="26" t="s">
        <v>4019</v>
      </c>
      <c r="B1031" s="26" t="s">
        <v>4020</v>
      </c>
      <c r="C1031" s="138">
        <v>0</v>
      </c>
      <c r="D1031" s="138">
        <v>3483535.45</v>
      </c>
      <c r="E1031" s="138">
        <v>59513.67</v>
      </c>
      <c r="F1031" s="138">
        <v>3424021.78</v>
      </c>
    </row>
    <row r="1032" spans="1:6" x14ac:dyDescent="0.25">
      <c r="A1032" s="26" t="s">
        <v>4021</v>
      </c>
      <c r="B1032" s="26" t="s">
        <v>4022</v>
      </c>
      <c r="C1032" s="138">
        <v>0</v>
      </c>
      <c r="D1032" s="138">
        <v>3483535.45</v>
      </c>
      <c r="E1032" s="138">
        <v>59513.67</v>
      </c>
      <c r="F1032" s="138">
        <v>3424021.78</v>
      </c>
    </row>
    <row r="1033" spans="1:6" x14ac:dyDescent="0.25">
      <c r="A1033" s="26" t="s">
        <v>4023</v>
      </c>
      <c r="B1033" s="26" t="s">
        <v>4024</v>
      </c>
      <c r="C1033" s="138">
        <v>0</v>
      </c>
      <c r="D1033" s="138">
        <v>1019262.96</v>
      </c>
      <c r="E1033" s="138">
        <v>162.4</v>
      </c>
      <c r="F1033" s="138">
        <v>1019100.56</v>
      </c>
    </row>
    <row r="1034" spans="1:6" x14ac:dyDescent="0.25">
      <c r="A1034" s="26" t="s">
        <v>4025</v>
      </c>
      <c r="B1034" s="26" t="s">
        <v>4026</v>
      </c>
      <c r="C1034" s="138">
        <v>0</v>
      </c>
      <c r="D1034" s="138">
        <v>1019262.96</v>
      </c>
      <c r="E1034" s="138">
        <v>162.4</v>
      </c>
      <c r="F1034" s="138">
        <v>1019100.56</v>
      </c>
    </row>
    <row r="1035" spans="1:6" x14ac:dyDescent="0.25">
      <c r="A1035" s="26" t="s">
        <v>4027</v>
      </c>
      <c r="B1035" s="26" t="s">
        <v>4028</v>
      </c>
      <c r="C1035" s="138">
        <v>0</v>
      </c>
      <c r="D1035" s="138">
        <v>33935107.409999996</v>
      </c>
      <c r="E1035" s="138">
        <v>1818340.53</v>
      </c>
      <c r="F1035" s="138">
        <v>32116766.879999999</v>
      </c>
    </row>
    <row r="1036" spans="1:6" x14ac:dyDescent="0.25">
      <c r="A1036" s="26" t="s">
        <v>4029</v>
      </c>
      <c r="B1036" s="26" t="s">
        <v>4030</v>
      </c>
      <c r="C1036" s="138">
        <v>0</v>
      </c>
      <c r="D1036" s="138">
        <v>146185.51999999999</v>
      </c>
      <c r="E1036" s="138">
        <v>80074.8</v>
      </c>
      <c r="F1036" s="138">
        <v>66110.720000000001</v>
      </c>
    </row>
    <row r="1037" spans="1:6" x14ac:dyDescent="0.25">
      <c r="A1037" s="26" t="s">
        <v>4031</v>
      </c>
      <c r="B1037" s="26" t="s">
        <v>5365</v>
      </c>
      <c r="C1037" s="138">
        <v>0</v>
      </c>
      <c r="D1037" s="138">
        <v>14202747.560000001</v>
      </c>
      <c r="E1037" s="138">
        <v>1738265.73</v>
      </c>
      <c r="F1037" s="138">
        <v>12464481.83</v>
      </c>
    </row>
    <row r="1038" spans="1:6" x14ac:dyDescent="0.25">
      <c r="A1038" s="26" t="s">
        <v>4032</v>
      </c>
      <c r="B1038" s="26" t="s">
        <v>4033</v>
      </c>
      <c r="C1038" s="138">
        <v>0</v>
      </c>
      <c r="D1038" s="138">
        <v>19586174.329999998</v>
      </c>
      <c r="E1038" s="138">
        <v>0</v>
      </c>
      <c r="F1038" s="138">
        <v>19586174.329999998</v>
      </c>
    </row>
    <row r="1039" spans="1:6" x14ac:dyDescent="0.25">
      <c r="A1039" s="26" t="s">
        <v>4034</v>
      </c>
      <c r="B1039" s="26" t="s">
        <v>4035</v>
      </c>
      <c r="C1039" s="138">
        <v>0</v>
      </c>
      <c r="D1039" s="138">
        <v>17936025.27</v>
      </c>
      <c r="E1039" s="138">
        <v>10553579.9</v>
      </c>
      <c r="F1039" s="138">
        <v>7382445.3700000001</v>
      </c>
    </row>
    <row r="1040" spans="1:6" x14ac:dyDescent="0.25">
      <c r="A1040" s="26" t="s">
        <v>4036</v>
      </c>
      <c r="B1040" s="26" t="s">
        <v>4037</v>
      </c>
      <c r="C1040" s="138">
        <v>0</v>
      </c>
      <c r="D1040" s="138">
        <v>17936025.27</v>
      </c>
      <c r="E1040" s="138">
        <v>10553579.9</v>
      </c>
      <c r="F1040" s="138">
        <v>7382445.3700000001</v>
      </c>
    </row>
    <row r="1041" spans="1:6" x14ac:dyDescent="0.25">
      <c r="A1041" s="26" t="s">
        <v>4038</v>
      </c>
      <c r="B1041" s="26" t="s">
        <v>4039</v>
      </c>
      <c r="C1041" s="138">
        <v>0</v>
      </c>
      <c r="D1041" s="138">
        <v>356686.06</v>
      </c>
      <c r="E1041" s="138">
        <v>0</v>
      </c>
      <c r="F1041" s="138">
        <v>356686.06</v>
      </c>
    </row>
    <row r="1042" spans="1:6" x14ac:dyDescent="0.25">
      <c r="A1042" s="26" t="s">
        <v>4040</v>
      </c>
      <c r="B1042" s="26" t="s">
        <v>4039</v>
      </c>
      <c r="C1042" s="138">
        <v>0</v>
      </c>
      <c r="D1042" s="138">
        <v>356686.06</v>
      </c>
      <c r="E1042" s="138">
        <v>0</v>
      </c>
      <c r="F1042" s="138">
        <v>356686.06</v>
      </c>
    </row>
    <row r="1043" spans="1:6" x14ac:dyDescent="0.25">
      <c r="A1043" s="26" t="s">
        <v>4043</v>
      </c>
      <c r="B1043" s="26" t="s">
        <v>4044</v>
      </c>
      <c r="C1043" s="138">
        <v>0</v>
      </c>
      <c r="D1043" s="138">
        <v>44044846.640000001</v>
      </c>
      <c r="E1043" s="138">
        <v>8287285.2199999997</v>
      </c>
      <c r="F1043" s="138">
        <v>35757561.420000002</v>
      </c>
    </row>
    <row r="1044" spans="1:6" x14ac:dyDescent="0.25">
      <c r="A1044" s="26" t="s">
        <v>4045</v>
      </c>
      <c r="B1044" s="26" t="s">
        <v>4046</v>
      </c>
      <c r="C1044" s="138">
        <v>0</v>
      </c>
      <c r="D1044" s="138">
        <v>11652243.689999999</v>
      </c>
      <c r="E1044" s="138">
        <v>450196</v>
      </c>
      <c r="F1044" s="138">
        <v>11202047.689999999</v>
      </c>
    </row>
    <row r="1045" spans="1:6" x14ac:dyDescent="0.25">
      <c r="A1045" s="26" t="s">
        <v>4047</v>
      </c>
      <c r="B1045" s="26" t="s">
        <v>4048</v>
      </c>
      <c r="C1045" s="138">
        <v>0</v>
      </c>
      <c r="D1045" s="138">
        <v>24544093.390000001</v>
      </c>
      <c r="E1045" s="138">
        <v>7259038.0199999996</v>
      </c>
      <c r="F1045" s="138">
        <v>17285055.370000001</v>
      </c>
    </row>
    <row r="1046" spans="1:6" x14ac:dyDescent="0.25">
      <c r="A1046" s="26" t="s">
        <v>4049</v>
      </c>
      <c r="B1046" s="26" t="s">
        <v>4050</v>
      </c>
      <c r="C1046" s="138">
        <v>0</v>
      </c>
      <c r="D1046" s="138">
        <v>7848509.5599999996</v>
      </c>
      <c r="E1046" s="138">
        <v>578051.19999999995</v>
      </c>
      <c r="F1046" s="138">
        <v>7270458.3600000003</v>
      </c>
    </row>
    <row r="1047" spans="1:6" x14ac:dyDescent="0.25">
      <c r="A1047" s="26" t="s">
        <v>4051</v>
      </c>
      <c r="B1047" s="26" t="s">
        <v>4052</v>
      </c>
      <c r="C1047" s="138">
        <v>0</v>
      </c>
      <c r="D1047" s="138">
        <v>1579986.76</v>
      </c>
      <c r="E1047" s="138">
        <v>0</v>
      </c>
      <c r="F1047" s="138">
        <v>1579986.76</v>
      </c>
    </row>
    <row r="1048" spans="1:6" x14ac:dyDescent="0.25">
      <c r="A1048" s="26" t="s">
        <v>4053</v>
      </c>
      <c r="B1048" s="26" t="s">
        <v>4054</v>
      </c>
      <c r="C1048" s="138">
        <v>0</v>
      </c>
      <c r="D1048" s="138">
        <v>1579986.76</v>
      </c>
      <c r="E1048" s="138">
        <v>0</v>
      </c>
      <c r="F1048" s="138">
        <v>1579986.76</v>
      </c>
    </row>
    <row r="1049" spans="1:6" x14ac:dyDescent="0.25">
      <c r="A1049" s="26" t="s">
        <v>4057</v>
      </c>
      <c r="B1049" s="26" t="s">
        <v>4058</v>
      </c>
      <c r="C1049" s="138">
        <v>0</v>
      </c>
      <c r="D1049" s="138">
        <v>1202918.76</v>
      </c>
      <c r="E1049" s="138">
        <v>0</v>
      </c>
      <c r="F1049" s="138">
        <v>1202918.76</v>
      </c>
    </row>
    <row r="1050" spans="1:6" x14ac:dyDescent="0.25">
      <c r="A1050" s="26" t="s">
        <v>4059</v>
      </c>
      <c r="B1050" s="26" t="s">
        <v>5366</v>
      </c>
      <c r="C1050" s="138">
        <v>0</v>
      </c>
      <c r="D1050" s="138">
        <v>1202918.76</v>
      </c>
      <c r="E1050" s="138">
        <v>0</v>
      </c>
      <c r="F1050" s="138">
        <v>1202918.76</v>
      </c>
    </row>
    <row r="1051" spans="1:6" x14ac:dyDescent="0.25">
      <c r="A1051" s="26" t="s">
        <v>4060</v>
      </c>
      <c r="B1051" s="26" t="s">
        <v>4061</v>
      </c>
      <c r="C1051" s="138">
        <v>0</v>
      </c>
      <c r="D1051" s="138">
        <v>34429466.359999999</v>
      </c>
      <c r="E1051" s="138">
        <v>23898.54</v>
      </c>
      <c r="F1051" s="138">
        <v>34405567.82</v>
      </c>
    </row>
    <row r="1052" spans="1:6" x14ac:dyDescent="0.25">
      <c r="A1052" s="26" t="s">
        <v>4062</v>
      </c>
      <c r="B1052" s="26" t="s">
        <v>4063</v>
      </c>
      <c r="C1052" s="138">
        <v>0</v>
      </c>
      <c r="D1052" s="138">
        <v>21922861.18</v>
      </c>
      <c r="E1052" s="138">
        <v>20816.2</v>
      </c>
      <c r="F1052" s="138">
        <v>21902044.98</v>
      </c>
    </row>
    <row r="1053" spans="1:6" x14ac:dyDescent="0.25">
      <c r="A1053" s="26" t="s">
        <v>4064</v>
      </c>
      <c r="B1053" s="26" t="s">
        <v>4065</v>
      </c>
      <c r="C1053" s="138">
        <v>0</v>
      </c>
      <c r="D1053" s="138">
        <v>11123809.550000001</v>
      </c>
      <c r="E1053" s="138">
        <v>0</v>
      </c>
      <c r="F1053" s="138">
        <v>11123809.550000001</v>
      </c>
    </row>
    <row r="1054" spans="1:6" x14ac:dyDescent="0.25">
      <c r="A1054" s="26" t="s">
        <v>4066</v>
      </c>
      <c r="B1054" s="26" t="s">
        <v>4067</v>
      </c>
      <c r="C1054" s="138">
        <v>0</v>
      </c>
      <c r="D1054" s="138">
        <v>75688.039999999994</v>
      </c>
      <c r="E1054" s="138">
        <v>1549.01</v>
      </c>
      <c r="F1054" s="138">
        <v>74139.03</v>
      </c>
    </row>
    <row r="1055" spans="1:6" x14ac:dyDescent="0.25">
      <c r="A1055" s="26" t="s">
        <v>4068</v>
      </c>
      <c r="B1055" s="26" t="s">
        <v>4069</v>
      </c>
      <c r="C1055" s="138">
        <v>0</v>
      </c>
      <c r="D1055" s="138">
        <v>1307107.5900000001</v>
      </c>
      <c r="E1055" s="138">
        <v>1533.33</v>
      </c>
      <c r="F1055" s="138">
        <v>1305574.26</v>
      </c>
    </row>
    <row r="1056" spans="1:6" x14ac:dyDescent="0.25">
      <c r="A1056" s="26" t="s">
        <v>4070</v>
      </c>
      <c r="B1056" s="26" t="s">
        <v>4071</v>
      </c>
      <c r="C1056" s="138">
        <v>0</v>
      </c>
      <c r="D1056" s="138">
        <v>3062599977.6799998</v>
      </c>
      <c r="E1056" s="138">
        <v>277371592.58999997</v>
      </c>
      <c r="F1056" s="138">
        <v>2785228385.0900002</v>
      </c>
    </row>
    <row r="1057" spans="1:6" x14ac:dyDescent="0.25">
      <c r="A1057" s="26" t="s">
        <v>4072</v>
      </c>
      <c r="B1057" s="26" t="s">
        <v>4073</v>
      </c>
      <c r="C1057" s="138">
        <v>0</v>
      </c>
      <c r="D1057" s="138">
        <v>664760838.47000003</v>
      </c>
      <c r="E1057" s="138">
        <v>115647143.5</v>
      </c>
      <c r="F1057" s="138">
        <v>549113694.97000003</v>
      </c>
    </row>
    <row r="1058" spans="1:6" x14ac:dyDescent="0.25">
      <c r="A1058" s="26" t="s">
        <v>4074</v>
      </c>
      <c r="B1058" s="26" t="s">
        <v>4075</v>
      </c>
      <c r="C1058" s="138">
        <v>0</v>
      </c>
      <c r="D1058" s="138">
        <v>501672786.36000001</v>
      </c>
      <c r="E1058" s="138">
        <v>86441796.040000007</v>
      </c>
      <c r="F1058" s="138">
        <v>415230990.31999999</v>
      </c>
    </row>
    <row r="1059" spans="1:6" x14ac:dyDescent="0.25">
      <c r="A1059" s="26" t="s">
        <v>4076</v>
      </c>
      <c r="B1059" s="26" t="s">
        <v>4077</v>
      </c>
      <c r="C1059" s="138">
        <v>0</v>
      </c>
      <c r="D1059" s="138">
        <v>295905549.36000001</v>
      </c>
      <c r="E1059" s="138">
        <v>44982285.039999999</v>
      </c>
      <c r="F1059" s="138">
        <v>250923264.31999999</v>
      </c>
    </row>
    <row r="1060" spans="1:6" x14ac:dyDescent="0.25">
      <c r="A1060" s="26" t="s">
        <v>4078</v>
      </c>
      <c r="B1060" s="26" t="s">
        <v>2700</v>
      </c>
      <c r="C1060" s="138">
        <v>0</v>
      </c>
      <c r="D1060" s="138">
        <v>205767237</v>
      </c>
      <c r="E1060" s="138">
        <v>41459511</v>
      </c>
      <c r="F1060" s="138">
        <v>164307726</v>
      </c>
    </row>
    <row r="1061" spans="1:6" x14ac:dyDescent="0.25">
      <c r="A1061" s="26" t="s">
        <v>4083</v>
      </c>
      <c r="B1061" s="26" t="s">
        <v>2692</v>
      </c>
      <c r="C1061" s="138">
        <v>0</v>
      </c>
      <c r="D1061" s="138">
        <v>642683.68999999994</v>
      </c>
      <c r="E1061" s="138">
        <v>369620.44</v>
      </c>
      <c r="F1061" s="138">
        <v>273063.25</v>
      </c>
    </row>
    <row r="1062" spans="1:6" x14ac:dyDescent="0.25">
      <c r="A1062" s="26" t="s">
        <v>4084</v>
      </c>
      <c r="B1062" s="26" t="s">
        <v>4085</v>
      </c>
      <c r="C1062" s="138">
        <v>0</v>
      </c>
      <c r="D1062" s="138">
        <v>642683.68999999994</v>
      </c>
      <c r="E1062" s="138">
        <v>369620.44</v>
      </c>
      <c r="F1062" s="138">
        <v>273063.25</v>
      </c>
    </row>
    <row r="1063" spans="1:6" x14ac:dyDescent="0.25">
      <c r="A1063" s="26" t="s">
        <v>4086</v>
      </c>
      <c r="B1063" s="26" t="s">
        <v>4087</v>
      </c>
      <c r="C1063" s="138">
        <v>0</v>
      </c>
      <c r="D1063" s="138">
        <v>130787612.43000001</v>
      </c>
      <c r="E1063" s="138">
        <v>23161560.420000002</v>
      </c>
      <c r="F1063" s="138">
        <v>107626052.01000001</v>
      </c>
    </row>
    <row r="1064" spans="1:6" x14ac:dyDescent="0.25">
      <c r="A1064" s="26" t="s">
        <v>4088</v>
      </c>
      <c r="B1064" s="26" t="s">
        <v>4089</v>
      </c>
      <c r="C1064" s="138">
        <v>0</v>
      </c>
      <c r="D1064" s="138">
        <v>130787612.43000001</v>
      </c>
      <c r="E1064" s="138">
        <v>23161560.420000002</v>
      </c>
      <c r="F1064" s="138">
        <v>107626052.01000001</v>
      </c>
    </row>
    <row r="1065" spans="1:6" x14ac:dyDescent="0.25">
      <c r="A1065" s="26" t="s">
        <v>4090</v>
      </c>
      <c r="B1065" s="26" t="s">
        <v>4091</v>
      </c>
      <c r="C1065" s="138">
        <v>0</v>
      </c>
      <c r="D1065" s="138">
        <v>1932606.88</v>
      </c>
      <c r="E1065" s="138">
        <v>541341.67000000004</v>
      </c>
      <c r="F1065" s="138">
        <v>1391265.21</v>
      </c>
    </row>
    <row r="1066" spans="1:6" x14ac:dyDescent="0.25">
      <c r="A1066" s="26" t="s">
        <v>4092</v>
      </c>
      <c r="B1066" s="26" t="s">
        <v>4093</v>
      </c>
      <c r="C1066" s="138">
        <v>0</v>
      </c>
      <c r="D1066" s="138">
        <v>1932606.88</v>
      </c>
      <c r="E1066" s="138">
        <v>541341.67000000004</v>
      </c>
      <c r="F1066" s="138">
        <v>1391265.21</v>
      </c>
    </row>
    <row r="1067" spans="1:6" x14ac:dyDescent="0.25">
      <c r="A1067" s="26" t="s">
        <v>4094</v>
      </c>
      <c r="B1067" s="26" t="s">
        <v>4095</v>
      </c>
      <c r="C1067" s="138">
        <v>0</v>
      </c>
      <c r="D1067" s="138">
        <v>23497669.050000001</v>
      </c>
      <c r="E1067" s="138">
        <v>3482758.02</v>
      </c>
      <c r="F1067" s="138">
        <v>20014911.030000001</v>
      </c>
    </row>
    <row r="1068" spans="1:6" x14ac:dyDescent="0.25">
      <c r="A1068" s="26" t="s">
        <v>4096</v>
      </c>
      <c r="B1068" s="26" t="s">
        <v>4097</v>
      </c>
      <c r="C1068" s="138">
        <v>0</v>
      </c>
      <c r="D1068" s="138">
        <v>23497669.050000001</v>
      </c>
      <c r="E1068" s="138">
        <v>3482758.02</v>
      </c>
      <c r="F1068" s="138">
        <v>20014911.030000001</v>
      </c>
    </row>
    <row r="1069" spans="1:6" x14ac:dyDescent="0.25">
      <c r="A1069" s="26" t="s">
        <v>4100</v>
      </c>
      <c r="B1069" s="26" t="s">
        <v>4101</v>
      </c>
      <c r="C1069" s="138">
        <v>0</v>
      </c>
      <c r="D1069" s="138">
        <v>6182137.1799999997</v>
      </c>
      <c r="E1069" s="138">
        <v>1649761.48</v>
      </c>
      <c r="F1069" s="138">
        <v>4532375.7</v>
      </c>
    </row>
    <row r="1070" spans="1:6" x14ac:dyDescent="0.25">
      <c r="A1070" s="26" t="s">
        <v>4102</v>
      </c>
      <c r="B1070" s="26" t="s">
        <v>4103</v>
      </c>
      <c r="C1070" s="138">
        <v>0</v>
      </c>
      <c r="D1070" s="138">
        <v>6182137.1799999997</v>
      </c>
      <c r="E1070" s="138">
        <v>1649761.48</v>
      </c>
      <c r="F1070" s="138">
        <v>4532375.7</v>
      </c>
    </row>
    <row r="1071" spans="1:6" x14ac:dyDescent="0.25">
      <c r="A1071" s="26" t="s">
        <v>4106</v>
      </c>
      <c r="B1071" s="26" t="s">
        <v>4107</v>
      </c>
      <c r="C1071" s="138">
        <v>0</v>
      </c>
      <c r="D1071" s="138">
        <v>45342.879999999997</v>
      </c>
      <c r="E1071" s="138">
        <v>305.43</v>
      </c>
      <c r="F1071" s="138">
        <v>45037.45</v>
      </c>
    </row>
    <row r="1072" spans="1:6" x14ac:dyDescent="0.25">
      <c r="A1072" s="26" t="s">
        <v>4108</v>
      </c>
      <c r="B1072" s="26" t="s">
        <v>4109</v>
      </c>
      <c r="C1072" s="138">
        <v>0</v>
      </c>
      <c r="D1072" s="138">
        <v>45342.879999999997</v>
      </c>
      <c r="E1072" s="138">
        <v>305.43</v>
      </c>
      <c r="F1072" s="138">
        <v>45037.45</v>
      </c>
    </row>
    <row r="1073" spans="1:6" x14ac:dyDescent="0.25">
      <c r="A1073" s="26" t="s">
        <v>4114</v>
      </c>
      <c r="B1073" s="26" t="s">
        <v>4115</v>
      </c>
      <c r="C1073" s="138">
        <v>0</v>
      </c>
      <c r="D1073" s="138">
        <v>294028407.44999999</v>
      </c>
      <c r="E1073" s="138">
        <v>32604188.18</v>
      </c>
      <c r="F1073" s="138">
        <v>261424219.27000001</v>
      </c>
    </row>
    <row r="1074" spans="1:6" x14ac:dyDescent="0.25">
      <c r="A1074" s="26" t="s">
        <v>4118</v>
      </c>
      <c r="B1074" s="26" t="s">
        <v>4119</v>
      </c>
      <c r="C1074" s="138">
        <v>0</v>
      </c>
      <c r="D1074" s="138">
        <v>33163841.710000001</v>
      </c>
      <c r="E1074" s="138">
        <v>2474834.0699999998</v>
      </c>
      <c r="F1074" s="138">
        <v>30689007.640000001</v>
      </c>
    </row>
    <row r="1075" spans="1:6" x14ac:dyDescent="0.25">
      <c r="A1075" s="26" t="s">
        <v>4120</v>
      </c>
      <c r="B1075" s="26" t="s">
        <v>4119</v>
      </c>
      <c r="C1075" s="138">
        <v>0</v>
      </c>
      <c r="D1075" s="138">
        <v>31387845.699999999</v>
      </c>
      <c r="E1075" s="138">
        <v>2474834.0699999998</v>
      </c>
      <c r="F1075" s="138">
        <v>28913011.629999999</v>
      </c>
    </row>
    <row r="1076" spans="1:6" x14ac:dyDescent="0.25">
      <c r="A1076" s="26" t="s">
        <v>4121</v>
      </c>
      <c r="B1076" s="26" t="s">
        <v>4122</v>
      </c>
      <c r="C1076" s="138">
        <v>0</v>
      </c>
      <c r="D1076" s="138">
        <v>1775996.01</v>
      </c>
      <c r="E1076" s="138">
        <v>0</v>
      </c>
      <c r="F1076" s="138">
        <v>1775996.01</v>
      </c>
    </row>
    <row r="1077" spans="1:6" x14ac:dyDescent="0.25">
      <c r="A1077" s="26" t="s">
        <v>4123</v>
      </c>
      <c r="B1077" s="26" t="s">
        <v>4124</v>
      </c>
      <c r="C1077" s="138">
        <v>0</v>
      </c>
      <c r="D1077" s="138">
        <v>8855013.7400000002</v>
      </c>
      <c r="E1077" s="138">
        <v>242440</v>
      </c>
      <c r="F1077" s="138">
        <v>8612573.7400000002</v>
      </c>
    </row>
    <row r="1078" spans="1:6" x14ac:dyDescent="0.25">
      <c r="A1078" s="26" t="s">
        <v>4125</v>
      </c>
      <c r="B1078" s="26" t="s">
        <v>4126</v>
      </c>
      <c r="C1078" s="138">
        <v>0</v>
      </c>
      <c r="D1078" s="138">
        <v>6807231.5300000003</v>
      </c>
      <c r="E1078" s="138">
        <v>0</v>
      </c>
      <c r="F1078" s="138">
        <v>6807231.5300000003</v>
      </c>
    </row>
    <row r="1079" spans="1:6" x14ac:dyDescent="0.25">
      <c r="A1079" s="26" t="s">
        <v>4127</v>
      </c>
      <c r="B1079" s="26" t="s">
        <v>4128</v>
      </c>
      <c r="C1079" s="138">
        <v>0</v>
      </c>
      <c r="D1079" s="138">
        <v>338778</v>
      </c>
      <c r="E1079" s="138">
        <v>0</v>
      </c>
      <c r="F1079" s="138">
        <v>338778</v>
      </c>
    </row>
    <row r="1080" spans="1:6" x14ac:dyDescent="0.25">
      <c r="A1080" s="26" t="s">
        <v>4129</v>
      </c>
      <c r="B1080" s="26" t="s">
        <v>4124</v>
      </c>
      <c r="C1080" s="138">
        <v>0</v>
      </c>
      <c r="D1080" s="138">
        <v>1709004.21</v>
      </c>
      <c r="E1080" s="138">
        <v>242440</v>
      </c>
      <c r="F1080" s="138">
        <v>1466564.21</v>
      </c>
    </row>
    <row r="1081" spans="1:6" x14ac:dyDescent="0.25">
      <c r="A1081" s="26" t="s">
        <v>4130</v>
      </c>
      <c r="B1081" s="26" t="s">
        <v>4131</v>
      </c>
      <c r="C1081" s="138">
        <v>0</v>
      </c>
      <c r="D1081" s="138">
        <v>6458.88</v>
      </c>
      <c r="E1081" s="138">
        <v>0</v>
      </c>
      <c r="F1081" s="138">
        <v>6458.88</v>
      </c>
    </row>
    <row r="1082" spans="1:6" x14ac:dyDescent="0.25">
      <c r="A1082" s="26" t="s">
        <v>4132</v>
      </c>
      <c r="B1082" s="26" t="s">
        <v>4131</v>
      </c>
      <c r="C1082" s="138">
        <v>0</v>
      </c>
      <c r="D1082" s="138">
        <v>6458.88</v>
      </c>
      <c r="E1082" s="138">
        <v>0</v>
      </c>
      <c r="F1082" s="138">
        <v>6458.88</v>
      </c>
    </row>
    <row r="1083" spans="1:6" x14ac:dyDescent="0.25">
      <c r="A1083" s="26" t="s">
        <v>4133</v>
      </c>
      <c r="B1083" s="26" t="s">
        <v>4134</v>
      </c>
      <c r="C1083" s="138">
        <v>0</v>
      </c>
      <c r="D1083" s="138">
        <v>133174940.09</v>
      </c>
      <c r="E1083" s="138">
        <v>10635199.300000001</v>
      </c>
      <c r="F1083" s="138">
        <v>122539740.79000001</v>
      </c>
    </row>
    <row r="1084" spans="1:6" x14ac:dyDescent="0.25">
      <c r="A1084" s="26" t="s">
        <v>4135</v>
      </c>
      <c r="B1084" s="26" t="s">
        <v>4134</v>
      </c>
      <c r="C1084" s="138">
        <v>0</v>
      </c>
      <c r="D1084" s="138">
        <v>913182.16</v>
      </c>
      <c r="E1084" s="138">
        <v>0</v>
      </c>
      <c r="F1084" s="138">
        <v>913182.16</v>
      </c>
    </row>
    <row r="1085" spans="1:6" x14ac:dyDescent="0.25">
      <c r="A1085" s="26" t="s">
        <v>4136</v>
      </c>
      <c r="B1085" s="26" t="s">
        <v>4137</v>
      </c>
      <c r="C1085" s="138">
        <v>0</v>
      </c>
      <c r="D1085" s="138">
        <v>132261757.93000001</v>
      </c>
      <c r="E1085" s="138">
        <v>10635199.300000001</v>
      </c>
      <c r="F1085" s="138">
        <v>121626558.63</v>
      </c>
    </row>
    <row r="1086" spans="1:6" x14ac:dyDescent="0.25">
      <c r="A1086" s="26" t="s">
        <v>4138</v>
      </c>
      <c r="B1086" s="26" t="s">
        <v>4139</v>
      </c>
      <c r="C1086" s="138">
        <v>0</v>
      </c>
      <c r="D1086" s="138">
        <v>72737343.150000006</v>
      </c>
      <c r="E1086" s="138">
        <v>2313491.5299999998</v>
      </c>
      <c r="F1086" s="138">
        <v>70423851.620000005</v>
      </c>
    </row>
    <row r="1087" spans="1:6" x14ac:dyDescent="0.25">
      <c r="A1087" s="26" t="s">
        <v>4140</v>
      </c>
      <c r="B1087" s="26" t="s">
        <v>4141</v>
      </c>
      <c r="C1087" s="138">
        <v>0</v>
      </c>
      <c r="D1087" s="138">
        <v>70309868.769999996</v>
      </c>
      <c r="E1087" s="138">
        <v>2236641.5299999998</v>
      </c>
      <c r="F1087" s="138">
        <v>68073227.239999995</v>
      </c>
    </row>
    <row r="1088" spans="1:6" x14ac:dyDescent="0.25">
      <c r="A1088" s="26" t="s">
        <v>4142</v>
      </c>
      <c r="B1088" s="26" t="s">
        <v>4143</v>
      </c>
      <c r="C1088" s="138">
        <v>0</v>
      </c>
      <c r="D1088" s="138">
        <v>2425502.38</v>
      </c>
      <c r="E1088" s="138">
        <v>76850</v>
      </c>
      <c r="F1088" s="138">
        <v>2348652.38</v>
      </c>
    </row>
    <row r="1089" spans="1:6" x14ac:dyDescent="0.25">
      <c r="A1089" s="26" t="s">
        <v>4144</v>
      </c>
      <c r="B1089" s="26" t="s">
        <v>4145</v>
      </c>
      <c r="C1089" s="138">
        <v>0</v>
      </c>
      <c r="D1089" s="138">
        <v>1972</v>
      </c>
      <c r="E1089" s="138">
        <v>0</v>
      </c>
      <c r="F1089" s="138">
        <v>1972</v>
      </c>
    </row>
    <row r="1090" spans="1:6" x14ac:dyDescent="0.25">
      <c r="A1090" s="26" t="s">
        <v>4146</v>
      </c>
      <c r="B1090" s="26" t="s">
        <v>4147</v>
      </c>
      <c r="C1090" s="138">
        <v>0</v>
      </c>
      <c r="D1090" s="138">
        <v>23127589.68</v>
      </c>
      <c r="E1090" s="138">
        <v>16599932.48</v>
      </c>
      <c r="F1090" s="138">
        <v>6527657.2000000002</v>
      </c>
    </row>
    <row r="1091" spans="1:6" x14ac:dyDescent="0.25">
      <c r="A1091" s="26" t="s">
        <v>4148</v>
      </c>
      <c r="B1091" s="26" t="s">
        <v>4147</v>
      </c>
      <c r="C1091" s="138">
        <v>0</v>
      </c>
      <c r="D1091" s="138">
        <v>23127589.68</v>
      </c>
      <c r="E1091" s="138">
        <v>16599932.48</v>
      </c>
      <c r="F1091" s="138">
        <v>6527657.2000000002</v>
      </c>
    </row>
    <row r="1092" spans="1:6" x14ac:dyDescent="0.25">
      <c r="A1092" s="26" t="s">
        <v>4151</v>
      </c>
      <c r="B1092" s="26" t="s">
        <v>4152</v>
      </c>
      <c r="C1092" s="138">
        <v>0</v>
      </c>
      <c r="D1092" s="138">
        <v>22963220.199999999</v>
      </c>
      <c r="E1092" s="138">
        <v>338290.8</v>
      </c>
      <c r="F1092" s="138">
        <v>22624929.399999999</v>
      </c>
    </row>
    <row r="1093" spans="1:6" x14ac:dyDescent="0.25">
      <c r="A1093" s="26" t="s">
        <v>4153</v>
      </c>
      <c r="B1093" s="26" t="s">
        <v>4154</v>
      </c>
      <c r="C1093" s="138">
        <v>0</v>
      </c>
      <c r="D1093" s="138">
        <v>16490195.199999999</v>
      </c>
      <c r="E1093" s="138">
        <v>338290.8</v>
      </c>
      <c r="F1093" s="138">
        <v>16151904.4</v>
      </c>
    </row>
    <row r="1094" spans="1:6" x14ac:dyDescent="0.25">
      <c r="A1094" s="26" t="s">
        <v>4157</v>
      </c>
      <c r="B1094" s="26" t="s">
        <v>4152</v>
      </c>
      <c r="C1094" s="138">
        <v>0</v>
      </c>
      <c r="D1094" s="138">
        <v>6449825</v>
      </c>
      <c r="E1094" s="138">
        <v>0</v>
      </c>
      <c r="F1094" s="138">
        <v>6449825</v>
      </c>
    </row>
    <row r="1095" spans="1:6" x14ac:dyDescent="0.25">
      <c r="A1095" s="26" t="s">
        <v>4160</v>
      </c>
      <c r="B1095" s="26" t="s">
        <v>4161</v>
      </c>
      <c r="C1095" s="138">
        <v>0</v>
      </c>
      <c r="D1095" s="138">
        <v>23200</v>
      </c>
      <c r="E1095" s="138">
        <v>0</v>
      </c>
      <c r="F1095" s="138">
        <v>23200</v>
      </c>
    </row>
    <row r="1096" spans="1:6" x14ac:dyDescent="0.25">
      <c r="A1096" s="26" t="s">
        <v>4164</v>
      </c>
      <c r="B1096" s="26" t="s">
        <v>4165</v>
      </c>
      <c r="C1096" s="138">
        <v>0</v>
      </c>
      <c r="D1096" s="138">
        <v>795588662.89999998</v>
      </c>
      <c r="E1096" s="138">
        <v>40538946.170000002</v>
      </c>
      <c r="F1096" s="138">
        <v>755049716.73000002</v>
      </c>
    </row>
    <row r="1097" spans="1:6" x14ac:dyDescent="0.25">
      <c r="A1097" s="26" t="s">
        <v>4166</v>
      </c>
      <c r="B1097" s="26" t="s">
        <v>4167</v>
      </c>
      <c r="C1097" s="138">
        <v>0</v>
      </c>
      <c r="D1097" s="138">
        <v>43747222.289999999</v>
      </c>
      <c r="E1097" s="138">
        <v>0</v>
      </c>
      <c r="F1097" s="138">
        <v>43747222.289999999</v>
      </c>
    </row>
    <row r="1098" spans="1:6" x14ac:dyDescent="0.25">
      <c r="A1098" s="26" t="s">
        <v>4170</v>
      </c>
      <c r="B1098" s="26" t="s">
        <v>4171</v>
      </c>
      <c r="C1098" s="138">
        <v>0</v>
      </c>
      <c r="D1098" s="138">
        <v>43747222.289999999</v>
      </c>
      <c r="E1098" s="138">
        <v>0</v>
      </c>
      <c r="F1098" s="138">
        <v>43747222.289999999</v>
      </c>
    </row>
    <row r="1099" spans="1:6" x14ac:dyDescent="0.25">
      <c r="A1099" s="26" t="s">
        <v>4176</v>
      </c>
      <c r="B1099" s="26" t="s">
        <v>4177</v>
      </c>
      <c r="C1099" s="138">
        <v>0</v>
      </c>
      <c r="D1099" s="138">
        <v>29679906.300000001</v>
      </c>
      <c r="E1099" s="138">
        <v>3981704.84</v>
      </c>
      <c r="F1099" s="138">
        <v>25698201.460000001</v>
      </c>
    </row>
    <row r="1100" spans="1:6" x14ac:dyDescent="0.25">
      <c r="A1100" s="26" t="s">
        <v>4180</v>
      </c>
      <c r="B1100" s="26" t="s">
        <v>4181</v>
      </c>
      <c r="C1100" s="138">
        <v>0</v>
      </c>
      <c r="D1100" s="138">
        <v>29679906.300000001</v>
      </c>
      <c r="E1100" s="138">
        <v>3981704.84</v>
      </c>
      <c r="F1100" s="138">
        <v>25698201.460000001</v>
      </c>
    </row>
    <row r="1101" spans="1:6" x14ac:dyDescent="0.25">
      <c r="A1101" s="26" t="s">
        <v>4182</v>
      </c>
      <c r="B1101" s="26" t="s">
        <v>4183</v>
      </c>
      <c r="C1101" s="138">
        <v>0</v>
      </c>
      <c r="D1101" s="138">
        <v>54624709.109999999</v>
      </c>
      <c r="E1101" s="138">
        <v>13123073.529999999</v>
      </c>
      <c r="F1101" s="138">
        <v>41501635.579999998</v>
      </c>
    </row>
    <row r="1102" spans="1:6" x14ac:dyDescent="0.25">
      <c r="A1102" s="26" t="s">
        <v>4184</v>
      </c>
      <c r="B1102" s="26" t="s">
        <v>4185</v>
      </c>
      <c r="C1102" s="138">
        <v>0</v>
      </c>
      <c r="D1102" s="138">
        <v>54624709.109999999</v>
      </c>
      <c r="E1102" s="138">
        <v>13123073.529999999</v>
      </c>
      <c r="F1102" s="138">
        <v>41501635.579999998</v>
      </c>
    </row>
    <row r="1103" spans="1:6" x14ac:dyDescent="0.25">
      <c r="A1103" s="26" t="s">
        <v>4188</v>
      </c>
      <c r="B1103" s="26" t="s">
        <v>4189</v>
      </c>
      <c r="C1103" s="138">
        <v>0</v>
      </c>
      <c r="D1103" s="138">
        <v>4330798.9800000004</v>
      </c>
      <c r="E1103" s="138">
        <v>0</v>
      </c>
      <c r="F1103" s="138">
        <v>4330798.9800000004</v>
      </c>
    </row>
    <row r="1104" spans="1:6" x14ac:dyDescent="0.25">
      <c r="A1104" s="26" t="s">
        <v>4190</v>
      </c>
      <c r="B1104" s="26" t="s">
        <v>4191</v>
      </c>
      <c r="C1104" s="138">
        <v>0</v>
      </c>
      <c r="D1104" s="138">
        <v>4330798.9800000004</v>
      </c>
      <c r="E1104" s="138">
        <v>0</v>
      </c>
      <c r="F1104" s="138">
        <v>4330798.9800000004</v>
      </c>
    </row>
    <row r="1105" spans="1:6" x14ac:dyDescent="0.25">
      <c r="A1105" s="26" t="s">
        <v>4194</v>
      </c>
      <c r="B1105" s="26" t="s">
        <v>4195</v>
      </c>
      <c r="C1105" s="138">
        <v>0</v>
      </c>
      <c r="D1105" s="138">
        <v>13479657.98</v>
      </c>
      <c r="E1105" s="138">
        <v>301865.73</v>
      </c>
      <c r="F1105" s="138">
        <v>13177792.25</v>
      </c>
    </row>
    <row r="1106" spans="1:6" x14ac:dyDescent="0.25">
      <c r="A1106" s="26" t="s">
        <v>4196</v>
      </c>
      <c r="B1106" s="26" t="s">
        <v>4197</v>
      </c>
      <c r="C1106" s="138">
        <v>0</v>
      </c>
      <c r="D1106" s="138">
        <v>13479657.98</v>
      </c>
      <c r="E1106" s="138">
        <v>301865.73</v>
      </c>
      <c r="F1106" s="138">
        <v>13177792.25</v>
      </c>
    </row>
    <row r="1107" spans="1:6" x14ac:dyDescent="0.25">
      <c r="A1107" s="26" t="s">
        <v>4198</v>
      </c>
      <c r="B1107" s="26" t="s">
        <v>4199</v>
      </c>
      <c r="C1107" s="138">
        <v>0</v>
      </c>
      <c r="D1107" s="138">
        <v>422877.76</v>
      </c>
      <c r="E1107" s="138">
        <v>0</v>
      </c>
      <c r="F1107" s="138">
        <v>422877.76</v>
      </c>
    </row>
    <row r="1108" spans="1:6" x14ac:dyDescent="0.25">
      <c r="A1108" s="26" t="s">
        <v>4200</v>
      </c>
      <c r="B1108" s="26" t="s">
        <v>4199</v>
      </c>
      <c r="C1108" s="138">
        <v>0</v>
      </c>
      <c r="D1108" s="138">
        <v>422877.76</v>
      </c>
      <c r="E1108" s="138">
        <v>0</v>
      </c>
      <c r="F1108" s="138">
        <v>422877.76</v>
      </c>
    </row>
    <row r="1109" spans="1:6" x14ac:dyDescent="0.25">
      <c r="A1109" s="26" t="s">
        <v>4201</v>
      </c>
      <c r="B1109" s="26" t="s">
        <v>4202</v>
      </c>
      <c r="C1109" s="138">
        <v>0</v>
      </c>
      <c r="D1109" s="138">
        <v>8541</v>
      </c>
      <c r="E1109" s="138">
        <v>0</v>
      </c>
      <c r="F1109" s="138">
        <v>8541</v>
      </c>
    </row>
    <row r="1110" spans="1:6" x14ac:dyDescent="0.25">
      <c r="A1110" s="26" t="s">
        <v>4203</v>
      </c>
      <c r="B1110" s="26" t="s">
        <v>4204</v>
      </c>
      <c r="C1110" s="138">
        <v>0</v>
      </c>
      <c r="D1110" s="138">
        <v>8541</v>
      </c>
      <c r="E1110" s="138">
        <v>0</v>
      </c>
      <c r="F1110" s="138">
        <v>8541</v>
      </c>
    </row>
    <row r="1111" spans="1:6" x14ac:dyDescent="0.25">
      <c r="A1111" s="26" t="s">
        <v>4205</v>
      </c>
      <c r="B1111" s="26" t="s">
        <v>4206</v>
      </c>
      <c r="C1111" s="138">
        <v>0</v>
      </c>
      <c r="D1111" s="138">
        <v>649294949.48000002</v>
      </c>
      <c r="E1111" s="138">
        <v>23132302.07</v>
      </c>
      <c r="F1111" s="138">
        <v>626162647.40999997</v>
      </c>
    </row>
    <row r="1112" spans="1:6" x14ac:dyDescent="0.25">
      <c r="A1112" s="26" t="s">
        <v>4207</v>
      </c>
      <c r="B1112" s="26" t="s">
        <v>4208</v>
      </c>
      <c r="C1112" s="138">
        <v>0</v>
      </c>
      <c r="D1112" s="138">
        <v>971439.2</v>
      </c>
      <c r="E1112" s="138">
        <v>3235</v>
      </c>
      <c r="F1112" s="138">
        <v>968204.2</v>
      </c>
    </row>
    <row r="1113" spans="1:6" x14ac:dyDescent="0.25">
      <c r="A1113" s="26" t="s">
        <v>4211</v>
      </c>
      <c r="B1113" s="26" t="s">
        <v>4212</v>
      </c>
      <c r="C1113" s="138">
        <v>0</v>
      </c>
      <c r="D1113" s="138">
        <v>29118039.59</v>
      </c>
      <c r="E1113" s="138">
        <v>0</v>
      </c>
      <c r="F1113" s="138">
        <v>29118039.59</v>
      </c>
    </row>
    <row r="1114" spans="1:6" x14ac:dyDescent="0.25">
      <c r="A1114" s="26" t="s">
        <v>4213</v>
      </c>
      <c r="B1114" s="26" t="s">
        <v>4214</v>
      </c>
      <c r="C1114" s="138">
        <v>0</v>
      </c>
      <c r="D1114" s="138">
        <v>20731949.260000002</v>
      </c>
      <c r="E1114" s="138">
        <v>0</v>
      </c>
      <c r="F1114" s="138">
        <v>20731949.260000002</v>
      </c>
    </row>
    <row r="1115" spans="1:6" x14ac:dyDescent="0.25">
      <c r="A1115" s="26" t="s">
        <v>4215</v>
      </c>
      <c r="B1115" s="26" t="s">
        <v>4216</v>
      </c>
      <c r="C1115" s="138">
        <v>0</v>
      </c>
      <c r="D1115" s="138">
        <v>108287209.84</v>
      </c>
      <c r="E1115" s="138">
        <v>5008333.01</v>
      </c>
      <c r="F1115" s="138">
        <v>103278876.83</v>
      </c>
    </row>
    <row r="1116" spans="1:6" x14ac:dyDescent="0.25">
      <c r="A1116" s="26" t="s">
        <v>4217</v>
      </c>
      <c r="B1116" s="26" t="s">
        <v>4218</v>
      </c>
      <c r="C1116" s="138">
        <v>0</v>
      </c>
      <c r="D1116" s="138">
        <v>8323972.0899999999</v>
      </c>
      <c r="E1116" s="138">
        <v>1404609.1</v>
      </c>
      <c r="F1116" s="138">
        <v>6919362.9900000002</v>
      </c>
    </row>
    <row r="1117" spans="1:6" x14ac:dyDescent="0.25">
      <c r="A1117" s="26" t="s">
        <v>4223</v>
      </c>
      <c r="B1117" s="26" t="s">
        <v>4224</v>
      </c>
      <c r="C1117" s="138">
        <v>0</v>
      </c>
      <c r="D1117" s="138">
        <v>128090576.88</v>
      </c>
      <c r="E1117" s="138">
        <v>16564744.960000001</v>
      </c>
      <c r="F1117" s="138">
        <v>111525831.92</v>
      </c>
    </row>
    <row r="1118" spans="1:6" x14ac:dyDescent="0.25">
      <c r="A1118" s="26" t="s">
        <v>4225</v>
      </c>
      <c r="B1118" s="26" t="s">
        <v>4226</v>
      </c>
      <c r="C1118" s="138">
        <v>0</v>
      </c>
      <c r="D1118" s="138">
        <v>351969333.14999998</v>
      </c>
      <c r="E1118" s="138">
        <v>0</v>
      </c>
      <c r="F1118" s="138">
        <v>351969333.14999998</v>
      </c>
    </row>
    <row r="1119" spans="1:6" x14ac:dyDescent="0.25">
      <c r="A1119" s="26" t="s">
        <v>4227</v>
      </c>
      <c r="B1119" s="26" t="s">
        <v>4228</v>
      </c>
      <c r="C1119" s="138">
        <v>0</v>
      </c>
      <c r="D1119" s="138">
        <v>1802429.47</v>
      </c>
      <c r="E1119" s="138">
        <v>151380</v>
      </c>
      <c r="F1119" s="138">
        <v>1651049.47</v>
      </c>
    </row>
    <row r="1120" spans="1:6" x14ac:dyDescent="0.25">
      <c r="A1120" s="26" t="s">
        <v>4229</v>
      </c>
      <c r="B1120" s="26" t="s">
        <v>4230</v>
      </c>
      <c r="C1120" s="138">
        <v>0</v>
      </c>
      <c r="D1120" s="138">
        <v>113649428.05</v>
      </c>
      <c r="E1120" s="138">
        <v>20322041.280000001</v>
      </c>
      <c r="F1120" s="138">
        <v>93327386.769999996</v>
      </c>
    </row>
    <row r="1121" spans="1:6" x14ac:dyDescent="0.25">
      <c r="A1121" s="26" t="s">
        <v>4231</v>
      </c>
      <c r="B1121" s="26" t="s">
        <v>4232</v>
      </c>
      <c r="C1121" s="138">
        <v>0</v>
      </c>
      <c r="D1121" s="138">
        <v>11743518.960000001</v>
      </c>
      <c r="E1121" s="138">
        <v>64154.95</v>
      </c>
      <c r="F1121" s="138">
        <v>11679364.01</v>
      </c>
    </row>
    <row r="1122" spans="1:6" x14ac:dyDescent="0.25">
      <c r="A1122" s="26" t="s">
        <v>4233</v>
      </c>
      <c r="B1122" s="26" t="s">
        <v>4234</v>
      </c>
      <c r="C1122" s="138">
        <v>0</v>
      </c>
      <c r="D1122" s="138">
        <v>11743518.960000001</v>
      </c>
      <c r="E1122" s="138">
        <v>64154.95</v>
      </c>
      <c r="F1122" s="138">
        <v>11679364.01</v>
      </c>
    </row>
    <row r="1123" spans="1:6" x14ac:dyDescent="0.25">
      <c r="A1123" s="26" t="s">
        <v>4239</v>
      </c>
      <c r="B1123" s="26" t="s">
        <v>4240</v>
      </c>
      <c r="C1123" s="138">
        <v>0</v>
      </c>
      <c r="D1123" s="138">
        <v>2051717.31</v>
      </c>
      <c r="E1123" s="138">
        <v>0</v>
      </c>
      <c r="F1123" s="138">
        <v>2051717.31</v>
      </c>
    </row>
    <row r="1124" spans="1:6" x14ac:dyDescent="0.25">
      <c r="A1124" s="26" t="s">
        <v>4241</v>
      </c>
      <c r="B1124" s="26" t="s">
        <v>4242</v>
      </c>
      <c r="C1124" s="138">
        <v>0</v>
      </c>
      <c r="D1124" s="138">
        <v>2051717.31</v>
      </c>
      <c r="E1124" s="138">
        <v>0</v>
      </c>
      <c r="F1124" s="138">
        <v>2051717.31</v>
      </c>
    </row>
    <row r="1125" spans="1:6" x14ac:dyDescent="0.25">
      <c r="A1125" s="26" t="s">
        <v>4245</v>
      </c>
      <c r="B1125" s="26" t="s">
        <v>4246</v>
      </c>
      <c r="C1125" s="138">
        <v>0</v>
      </c>
      <c r="D1125" s="138">
        <v>90402785.469999999</v>
      </c>
      <c r="E1125" s="138">
        <v>19562738.93</v>
      </c>
      <c r="F1125" s="138">
        <v>70840046.540000007</v>
      </c>
    </row>
    <row r="1126" spans="1:6" x14ac:dyDescent="0.25">
      <c r="A1126" s="26" t="s">
        <v>4247</v>
      </c>
      <c r="B1126" s="26" t="s">
        <v>4248</v>
      </c>
      <c r="C1126" s="138">
        <v>0</v>
      </c>
      <c r="D1126" s="138">
        <v>47619425.630000003</v>
      </c>
      <c r="E1126" s="138">
        <v>6878390.2300000004</v>
      </c>
      <c r="F1126" s="138">
        <v>40741035.399999999</v>
      </c>
    </row>
    <row r="1127" spans="1:6" x14ac:dyDescent="0.25">
      <c r="A1127" s="26" t="s">
        <v>4251</v>
      </c>
      <c r="B1127" s="26" t="s">
        <v>4252</v>
      </c>
      <c r="C1127" s="138">
        <v>0</v>
      </c>
      <c r="D1127" s="138">
        <v>42783359.840000004</v>
      </c>
      <c r="E1127" s="138">
        <v>12684348.699999999</v>
      </c>
      <c r="F1127" s="138">
        <v>30099011.140000001</v>
      </c>
    </row>
    <row r="1128" spans="1:6" x14ac:dyDescent="0.25">
      <c r="A1128" s="26" t="s">
        <v>4259</v>
      </c>
      <c r="B1128" s="26" t="s">
        <v>4260</v>
      </c>
      <c r="C1128" s="138">
        <v>0</v>
      </c>
      <c r="D1128" s="138">
        <v>2076087.24</v>
      </c>
      <c r="E1128" s="138">
        <v>0</v>
      </c>
      <c r="F1128" s="138">
        <v>2076087.24</v>
      </c>
    </row>
    <row r="1129" spans="1:6" x14ac:dyDescent="0.25">
      <c r="A1129" s="26" t="s">
        <v>4263</v>
      </c>
      <c r="B1129" s="26" t="s">
        <v>4260</v>
      </c>
      <c r="C1129" s="138">
        <v>0</v>
      </c>
      <c r="D1129" s="138">
        <v>2076087.24</v>
      </c>
      <c r="E1129" s="138">
        <v>0</v>
      </c>
      <c r="F1129" s="138">
        <v>2076087.24</v>
      </c>
    </row>
    <row r="1130" spans="1:6" x14ac:dyDescent="0.25">
      <c r="A1130" s="26" t="s">
        <v>4264</v>
      </c>
      <c r="B1130" s="26" t="s">
        <v>4265</v>
      </c>
      <c r="C1130" s="138">
        <v>0</v>
      </c>
      <c r="D1130" s="138">
        <v>4.3499999999999996</v>
      </c>
      <c r="E1130" s="138">
        <v>0</v>
      </c>
      <c r="F1130" s="138">
        <v>4.3499999999999996</v>
      </c>
    </row>
    <row r="1131" spans="1:6" x14ac:dyDescent="0.25">
      <c r="A1131" s="26" t="s">
        <v>4266</v>
      </c>
      <c r="B1131" s="26" t="s">
        <v>4265</v>
      </c>
      <c r="C1131" s="138">
        <v>0</v>
      </c>
      <c r="D1131" s="138">
        <v>4.3499999999999996</v>
      </c>
      <c r="E1131" s="138">
        <v>0</v>
      </c>
      <c r="F1131" s="138">
        <v>4.3499999999999996</v>
      </c>
    </row>
    <row r="1132" spans="1:6" x14ac:dyDescent="0.25">
      <c r="A1132" s="26" t="s">
        <v>4267</v>
      </c>
      <c r="B1132" s="26" t="s">
        <v>4268</v>
      </c>
      <c r="C1132" s="138">
        <v>0</v>
      </c>
      <c r="D1132" s="138">
        <v>7375314.7199999997</v>
      </c>
      <c r="E1132" s="138">
        <v>695147.4</v>
      </c>
      <c r="F1132" s="138">
        <v>6680167.3200000003</v>
      </c>
    </row>
    <row r="1133" spans="1:6" x14ac:dyDescent="0.25">
      <c r="A1133" s="26" t="s">
        <v>4269</v>
      </c>
      <c r="B1133" s="26" t="s">
        <v>4270</v>
      </c>
      <c r="C1133" s="138">
        <v>0</v>
      </c>
      <c r="D1133" s="138">
        <v>2833504.08</v>
      </c>
      <c r="E1133" s="138">
        <v>0</v>
      </c>
      <c r="F1133" s="138">
        <v>2833504.08</v>
      </c>
    </row>
    <row r="1134" spans="1:6" x14ac:dyDescent="0.25">
      <c r="A1134" s="26" t="s">
        <v>4271</v>
      </c>
      <c r="B1134" s="26" t="s">
        <v>4272</v>
      </c>
      <c r="C1134" s="138">
        <v>0</v>
      </c>
      <c r="D1134" s="138">
        <v>4541810.6399999997</v>
      </c>
      <c r="E1134" s="138">
        <v>695147.4</v>
      </c>
      <c r="F1134" s="138">
        <v>3846663.24</v>
      </c>
    </row>
    <row r="1135" spans="1:6" x14ac:dyDescent="0.25">
      <c r="A1135" s="26" t="s">
        <v>4273</v>
      </c>
      <c r="B1135" s="26" t="s">
        <v>4274</v>
      </c>
      <c r="C1135" s="138">
        <v>0</v>
      </c>
      <c r="D1135" s="138">
        <v>752618777.71000004</v>
      </c>
      <c r="E1135" s="138">
        <v>45762817.840000004</v>
      </c>
      <c r="F1135" s="138">
        <v>706855959.87</v>
      </c>
    </row>
    <row r="1136" spans="1:6" x14ac:dyDescent="0.25">
      <c r="A1136" s="26" t="s">
        <v>4275</v>
      </c>
      <c r="B1136" s="26" t="s">
        <v>4276</v>
      </c>
      <c r="C1136" s="138">
        <v>0</v>
      </c>
      <c r="D1136" s="138">
        <v>47169295.43</v>
      </c>
      <c r="E1136" s="138">
        <v>5497328.3899999997</v>
      </c>
      <c r="F1136" s="138">
        <v>41671967.039999999</v>
      </c>
    </row>
    <row r="1137" spans="1:6" x14ac:dyDescent="0.25">
      <c r="A1137" s="26" t="s">
        <v>4277</v>
      </c>
      <c r="B1137" s="26" t="s">
        <v>4276</v>
      </c>
      <c r="C1137" s="138">
        <v>0</v>
      </c>
      <c r="D1137" s="138">
        <v>47169295.43</v>
      </c>
      <c r="E1137" s="138">
        <v>5497328.3899999997</v>
      </c>
      <c r="F1137" s="138">
        <v>41671967.039999999</v>
      </c>
    </row>
    <row r="1138" spans="1:6" x14ac:dyDescent="0.25">
      <c r="A1138" s="26" t="s">
        <v>4282</v>
      </c>
      <c r="B1138" s="26" t="s">
        <v>4283</v>
      </c>
      <c r="C1138" s="138">
        <v>0</v>
      </c>
      <c r="D1138" s="138">
        <v>4588907.6500000004</v>
      </c>
      <c r="E1138" s="138">
        <v>223264.04</v>
      </c>
      <c r="F1138" s="138">
        <v>4365643.6100000003</v>
      </c>
    </row>
    <row r="1139" spans="1:6" x14ac:dyDescent="0.25">
      <c r="A1139" s="26" t="s">
        <v>4284</v>
      </c>
      <c r="B1139" s="26" t="s">
        <v>4285</v>
      </c>
      <c r="C1139" s="138">
        <v>0</v>
      </c>
      <c r="D1139" s="138">
        <v>4588607.6500000004</v>
      </c>
      <c r="E1139" s="138">
        <v>223264.04</v>
      </c>
      <c r="F1139" s="138">
        <v>4365343.6100000003</v>
      </c>
    </row>
    <row r="1140" spans="1:6" x14ac:dyDescent="0.25">
      <c r="A1140" s="26" t="s">
        <v>4288</v>
      </c>
      <c r="B1140" s="26" t="s">
        <v>1475</v>
      </c>
      <c r="C1140" s="138">
        <v>0</v>
      </c>
      <c r="D1140" s="138">
        <v>300</v>
      </c>
      <c r="E1140" s="138">
        <v>0</v>
      </c>
      <c r="F1140" s="138">
        <v>300</v>
      </c>
    </row>
    <row r="1141" spans="1:6" x14ac:dyDescent="0.25">
      <c r="A1141" s="26" t="s">
        <v>4289</v>
      </c>
      <c r="B1141" s="26" t="s">
        <v>4290</v>
      </c>
      <c r="C1141" s="138">
        <v>0</v>
      </c>
      <c r="D1141" s="138">
        <v>54152136.82</v>
      </c>
      <c r="E1141" s="138">
        <v>5690092.3200000003</v>
      </c>
      <c r="F1141" s="138">
        <v>48462044.5</v>
      </c>
    </row>
    <row r="1142" spans="1:6" x14ac:dyDescent="0.25">
      <c r="A1142" s="26" t="s">
        <v>4291</v>
      </c>
      <c r="B1142" s="26" t="s">
        <v>4292</v>
      </c>
      <c r="C1142" s="138">
        <v>0</v>
      </c>
      <c r="D1142" s="138">
        <v>53953834.82</v>
      </c>
      <c r="E1142" s="138">
        <v>5690092.3200000003</v>
      </c>
      <c r="F1142" s="138">
        <v>48263742.5</v>
      </c>
    </row>
    <row r="1143" spans="1:6" x14ac:dyDescent="0.25">
      <c r="A1143" s="26" t="s">
        <v>4293</v>
      </c>
      <c r="B1143" s="26" t="s">
        <v>4294</v>
      </c>
      <c r="C1143" s="138">
        <v>0</v>
      </c>
      <c r="D1143" s="138">
        <v>198302</v>
      </c>
      <c r="E1143" s="138">
        <v>0</v>
      </c>
      <c r="F1143" s="138">
        <v>198302</v>
      </c>
    </row>
    <row r="1144" spans="1:6" x14ac:dyDescent="0.25">
      <c r="A1144" s="26" t="s">
        <v>4295</v>
      </c>
      <c r="B1144" s="26" t="s">
        <v>4296</v>
      </c>
      <c r="C1144" s="138">
        <v>0</v>
      </c>
      <c r="D1144" s="138">
        <v>230232.84</v>
      </c>
      <c r="E1144" s="138">
        <v>0</v>
      </c>
      <c r="F1144" s="138">
        <v>230232.84</v>
      </c>
    </row>
    <row r="1145" spans="1:6" x14ac:dyDescent="0.25">
      <c r="A1145" s="26" t="s">
        <v>4297</v>
      </c>
      <c r="B1145" s="26" t="s">
        <v>4298</v>
      </c>
      <c r="C1145" s="138">
        <v>0</v>
      </c>
      <c r="D1145" s="138">
        <v>230232.84</v>
      </c>
      <c r="E1145" s="138">
        <v>0</v>
      </c>
      <c r="F1145" s="138">
        <v>230232.84</v>
      </c>
    </row>
    <row r="1146" spans="1:6" x14ac:dyDescent="0.25">
      <c r="A1146" s="26" t="s">
        <v>4299</v>
      </c>
      <c r="B1146" s="26" t="s">
        <v>4300</v>
      </c>
      <c r="C1146" s="138">
        <v>0</v>
      </c>
      <c r="D1146" s="138">
        <v>60650922.670000002</v>
      </c>
      <c r="E1146" s="138">
        <v>2702927.85</v>
      </c>
      <c r="F1146" s="138">
        <v>57947994.82</v>
      </c>
    </row>
    <row r="1147" spans="1:6" x14ac:dyDescent="0.25">
      <c r="A1147" s="26" t="s">
        <v>4301</v>
      </c>
      <c r="B1147" s="26" t="s">
        <v>4302</v>
      </c>
      <c r="C1147" s="138">
        <v>0</v>
      </c>
      <c r="D1147" s="138">
        <v>58557553.969999999</v>
      </c>
      <c r="E1147" s="138">
        <v>2650427.85</v>
      </c>
      <c r="F1147" s="138">
        <v>55907126.119999997</v>
      </c>
    </row>
    <row r="1148" spans="1:6" x14ac:dyDescent="0.25">
      <c r="A1148" s="26" t="s">
        <v>4303</v>
      </c>
      <c r="B1148" s="26" t="s">
        <v>4304</v>
      </c>
      <c r="C1148" s="138">
        <v>0</v>
      </c>
      <c r="D1148" s="138">
        <v>2093368.7</v>
      </c>
      <c r="E1148" s="138">
        <v>52500</v>
      </c>
      <c r="F1148" s="138">
        <v>2040868.7</v>
      </c>
    </row>
    <row r="1149" spans="1:6" x14ac:dyDescent="0.25">
      <c r="A1149" s="26" t="s">
        <v>4305</v>
      </c>
      <c r="B1149" s="26" t="s">
        <v>4306</v>
      </c>
      <c r="C1149" s="138">
        <v>0</v>
      </c>
      <c r="D1149" s="138">
        <v>5800</v>
      </c>
      <c r="E1149" s="138">
        <v>0</v>
      </c>
      <c r="F1149" s="138">
        <v>5800</v>
      </c>
    </row>
    <row r="1150" spans="1:6" x14ac:dyDescent="0.25">
      <c r="A1150" s="26" t="s">
        <v>4307</v>
      </c>
      <c r="B1150" s="26" t="s">
        <v>4306</v>
      </c>
      <c r="C1150" s="138">
        <v>0</v>
      </c>
      <c r="D1150" s="138">
        <v>5800</v>
      </c>
      <c r="E1150" s="138">
        <v>0</v>
      </c>
      <c r="F1150" s="138">
        <v>5800</v>
      </c>
    </row>
    <row r="1151" spans="1:6" x14ac:dyDescent="0.25">
      <c r="A1151" s="26" t="s">
        <v>4308</v>
      </c>
      <c r="B1151" s="26" t="s">
        <v>4309</v>
      </c>
      <c r="C1151" s="138">
        <v>0</v>
      </c>
      <c r="D1151" s="138">
        <v>24327695.030000001</v>
      </c>
      <c r="E1151" s="138">
        <v>536109.94999999995</v>
      </c>
      <c r="F1151" s="138">
        <v>23791585.079999998</v>
      </c>
    </row>
    <row r="1152" spans="1:6" x14ac:dyDescent="0.25">
      <c r="A1152" s="26" t="s">
        <v>4310</v>
      </c>
      <c r="B1152" s="26" t="s">
        <v>4311</v>
      </c>
      <c r="C1152" s="138">
        <v>0</v>
      </c>
      <c r="D1152" s="138">
        <v>18491906.870000001</v>
      </c>
      <c r="E1152" s="138">
        <v>375589.44</v>
      </c>
      <c r="F1152" s="138">
        <v>18116317.43</v>
      </c>
    </row>
    <row r="1153" spans="1:6" x14ac:dyDescent="0.25">
      <c r="A1153" s="26" t="s">
        <v>4312</v>
      </c>
      <c r="B1153" s="26" t="s">
        <v>4313</v>
      </c>
      <c r="C1153" s="138">
        <v>0</v>
      </c>
      <c r="D1153" s="138">
        <v>750629.51</v>
      </c>
      <c r="E1153" s="138">
        <v>25241.31</v>
      </c>
      <c r="F1153" s="138">
        <v>725388.2</v>
      </c>
    </row>
    <row r="1154" spans="1:6" x14ac:dyDescent="0.25">
      <c r="A1154" s="26" t="s">
        <v>4318</v>
      </c>
      <c r="B1154" s="26" t="s">
        <v>4319</v>
      </c>
      <c r="C1154" s="138">
        <v>0</v>
      </c>
      <c r="D1154" s="138">
        <v>5085158.6500000004</v>
      </c>
      <c r="E1154" s="138">
        <v>135279.20000000001</v>
      </c>
      <c r="F1154" s="138">
        <v>4949879.45</v>
      </c>
    </row>
    <row r="1155" spans="1:6" x14ac:dyDescent="0.25">
      <c r="A1155" s="26" t="s">
        <v>4320</v>
      </c>
      <c r="B1155" s="26" t="s">
        <v>4321</v>
      </c>
      <c r="C1155" s="138">
        <v>0</v>
      </c>
      <c r="D1155" s="138">
        <v>453010267.83999997</v>
      </c>
      <c r="E1155" s="138">
        <v>29694207.859999999</v>
      </c>
      <c r="F1155" s="138">
        <v>423316059.98000002</v>
      </c>
    </row>
    <row r="1156" spans="1:6" x14ac:dyDescent="0.25">
      <c r="A1156" s="26" t="s">
        <v>4322</v>
      </c>
      <c r="B1156" s="26" t="s">
        <v>4323</v>
      </c>
      <c r="C1156" s="138">
        <v>0</v>
      </c>
      <c r="D1156" s="138">
        <v>70519959.180000007</v>
      </c>
      <c r="E1156" s="138">
        <v>2971741.99</v>
      </c>
      <c r="F1156" s="138">
        <v>67548217.189999998</v>
      </c>
    </row>
    <row r="1157" spans="1:6" x14ac:dyDescent="0.25">
      <c r="A1157" s="26" t="s">
        <v>4324</v>
      </c>
      <c r="B1157" s="26" t="s">
        <v>4325</v>
      </c>
      <c r="C1157" s="138">
        <v>0</v>
      </c>
      <c r="D1157" s="138">
        <v>280397.39</v>
      </c>
      <c r="E1157" s="138">
        <v>0</v>
      </c>
      <c r="F1157" s="138">
        <v>280397.39</v>
      </c>
    </row>
    <row r="1158" spans="1:6" x14ac:dyDescent="0.25">
      <c r="A1158" s="26" t="s">
        <v>4330</v>
      </c>
      <c r="B1158" s="26" t="s">
        <v>4331</v>
      </c>
      <c r="C1158" s="138">
        <v>0</v>
      </c>
      <c r="D1158" s="138">
        <v>2410</v>
      </c>
      <c r="E1158" s="138">
        <v>0</v>
      </c>
      <c r="F1158" s="138">
        <v>2410</v>
      </c>
    </row>
    <row r="1159" spans="1:6" x14ac:dyDescent="0.25">
      <c r="A1159" s="26" t="s">
        <v>4332</v>
      </c>
      <c r="B1159" s="26" t="s">
        <v>4333</v>
      </c>
      <c r="C1159" s="138">
        <v>0</v>
      </c>
      <c r="D1159" s="138">
        <v>372958466.70999998</v>
      </c>
      <c r="E1159" s="138">
        <v>26573244.530000001</v>
      </c>
      <c r="F1159" s="138">
        <v>346385222.18000001</v>
      </c>
    </row>
    <row r="1160" spans="1:6" x14ac:dyDescent="0.25">
      <c r="A1160" s="26" t="s">
        <v>4334</v>
      </c>
      <c r="B1160" s="26" t="s">
        <v>4335</v>
      </c>
      <c r="C1160" s="138">
        <v>0</v>
      </c>
      <c r="D1160" s="138">
        <v>9249034.5600000005</v>
      </c>
      <c r="E1160" s="138">
        <v>149221.34</v>
      </c>
      <c r="F1160" s="138">
        <v>9099813.2200000007</v>
      </c>
    </row>
    <row r="1161" spans="1:6" x14ac:dyDescent="0.25">
      <c r="A1161" s="26" t="s">
        <v>4336</v>
      </c>
      <c r="B1161" s="26" t="s">
        <v>4337</v>
      </c>
      <c r="C1161" s="138">
        <v>0</v>
      </c>
      <c r="D1161" s="138">
        <v>108483519.43000001</v>
      </c>
      <c r="E1161" s="138">
        <v>1418887.43</v>
      </c>
      <c r="F1161" s="138">
        <v>107064632</v>
      </c>
    </row>
    <row r="1162" spans="1:6" x14ac:dyDescent="0.25">
      <c r="A1162" s="26" t="s">
        <v>4338</v>
      </c>
      <c r="B1162" s="26" t="s">
        <v>4339</v>
      </c>
      <c r="C1162" s="138">
        <v>0</v>
      </c>
      <c r="D1162" s="138">
        <v>78436222.719999999</v>
      </c>
      <c r="E1162" s="138">
        <v>1179240.1100000001</v>
      </c>
      <c r="F1162" s="138">
        <v>77256982.609999999</v>
      </c>
    </row>
    <row r="1163" spans="1:6" x14ac:dyDescent="0.25">
      <c r="A1163" s="26" t="s">
        <v>4340</v>
      </c>
      <c r="B1163" s="26" t="s">
        <v>4341</v>
      </c>
      <c r="C1163" s="138">
        <v>0</v>
      </c>
      <c r="D1163" s="138">
        <v>28038409.260000002</v>
      </c>
      <c r="E1163" s="138">
        <v>0</v>
      </c>
      <c r="F1163" s="138">
        <v>28038409.260000002</v>
      </c>
    </row>
    <row r="1164" spans="1:6" x14ac:dyDescent="0.25">
      <c r="A1164" s="26" t="s">
        <v>4344</v>
      </c>
      <c r="B1164" s="26" t="s">
        <v>4345</v>
      </c>
      <c r="C1164" s="138">
        <v>0</v>
      </c>
      <c r="D1164" s="138">
        <v>2008887.45</v>
      </c>
      <c r="E1164" s="138">
        <v>239647.32</v>
      </c>
      <c r="F1164" s="138">
        <v>1769240.13</v>
      </c>
    </row>
    <row r="1165" spans="1:6" x14ac:dyDescent="0.25">
      <c r="A1165" s="26" t="s">
        <v>4346</v>
      </c>
      <c r="B1165" s="26" t="s">
        <v>4347</v>
      </c>
      <c r="C1165" s="138">
        <v>0</v>
      </c>
      <c r="D1165" s="138">
        <v>127950922.90000001</v>
      </c>
      <c r="E1165" s="138">
        <v>3655984.02</v>
      </c>
      <c r="F1165" s="138">
        <v>124294938.88</v>
      </c>
    </row>
    <row r="1166" spans="1:6" x14ac:dyDescent="0.25">
      <c r="A1166" s="26" t="s">
        <v>4348</v>
      </c>
      <c r="B1166" s="26" t="s">
        <v>4349</v>
      </c>
      <c r="C1166" s="138">
        <v>0</v>
      </c>
      <c r="D1166" s="138">
        <v>81120175.840000004</v>
      </c>
      <c r="E1166" s="138">
        <v>990305.32</v>
      </c>
      <c r="F1166" s="138">
        <v>80129870.519999996</v>
      </c>
    </row>
    <row r="1167" spans="1:6" x14ac:dyDescent="0.25">
      <c r="A1167" s="26" t="s">
        <v>4350</v>
      </c>
      <c r="B1167" s="26" t="s">
        <v>4351</v>
      </c>
      <c r="C1167" s="138">
        <v>0</v>
      </c>
      <c r="D1167" s="138">
        <v>81120175.840000004</v>
      </c>
      <c r="E1167" s="138">
        <v>990305.32</v>
      </c>
      <c r="F1167" s="138">
        <v>80129870.519999996</v>
      </c>
    </row>
    <row r="1168" spans="1:6" x14ac:dyDescent="0.25">
      <c r="A1168" s="26" t="s">
        <v>4358</v>
      </c>
      <c r="B1168" s="26" t="s">
        <v>4359</v>
      </c>
      <c r="C1168" s="138">
        <v>0</v>
      </c>
      <c r="D1168" s="138">
        <v>23704755.460000001</v>
      </c>
      <c r="E1168" s="138">
        <v>1397814.77</v>
      </c>
      <c r="F1168" s="138">
        <v>22306940.690000001</v>
      </c>
    </row>
    <row r="1169" spans="1:6" x14ac:dyDescent="0.25">
      <c r="A1169" s="26" t="s">
        <v>4360</v>
      </c>
      <c r="B1169" s="26" t="s">
        <v>4361</v>
      </c>
      <c r="C1169" s="138">
        <v>0</v>
      </c>
      <c r="D1169" s="138">
        <v>23704755.460000001</v>
      </c>
      <c r="E1169" s="138">
        <v>1397814.77</v>
      </c>
      <c r="F1169" s="138">
        <v>22306940.690000001</v>
      </c>
    </row>
    <row r="1170" spans="1:6" x14ac:dyDescent="0.25">
      <c r="A1170" s="26" t="s">
        <v>4368</v>
      </c>
      <c r="B1170" s="26" t="s">
        <v>4369</v>
      </c>
      <c r="C1170" s="138">
        <v>0</v>
      </c>
      <c r="D1170" s="138">
        <v>11464848.34</v>
      </c>
      <c r="E1170" s="138">
        <v>554780.62</v>
      </c>
      <c r="F1170" s="138">
        <v>10910067.720000001</v>
      </c>
    </row>
    <row r="1171" spans="1:6" x14ac:dyDescent="0.25">
      <c r="A1171" s="26" t="s">
        <v>4370</v>
      </c>
      <c r="B1171" s="26" t="s">
        <v>4371</v>
      </c>
      <c r="C1171" s="138">
        <v>0</v>
      </c>
      <c r="D1171" s="138">
        <v>11464848.34</v>
      </c>
      <c r="E1171" s="138">
        <v>554780.62</v>
      </c>
      <c r="F1171" s="138">
        <v>10910067.720000001</v>
      </c>
    </row>
    <row r="1172" spans="1:6" x14ac:dyDescent="0.25">
      <c r="A1172" s="26" t="s">
        <v>4372</v>
      </c>
      <c r="B1172" s="26" t="s">
        <v>4373</v>
      </c>
      <c r="C1172" s="138">
        <v>0</v>
      </c>
      <c r="D1172" s="138">
        <v>11661143.26</v>
      </c>
      <c r="E1172" s="138">
        <v>713083.31</v>
      </c>
      <c r="F1172" s="138">
        <v>10948059.949999999</v>
      </c>
    </row>
    <row r="1173" spans="1:6" x14ac:dyDescent="0.25">
      <c r="A1173" s="26" t="s">
        <v>4374</v>
      </c>
      <c r="B1173" s="26" t="s">
        <v>4375</v>
      </c>
      <c r="C1173" s="138">
        <v>0</v>
      </c>
      <c r="D1173" s="138">
        <v>11661143.26</v>
      </c>
      <c r="E1173" s="138">
        <v>713083.31</v>
      </c>
      <c r="F1173" s="138">
        <v>10948059.949999999</v>
      </c>
    </row>
    <row r="1174" spans="1:6" x14ac:dyDescent="0.25">
      <c r="A1174" s="26" t="s">
        <v>4376</v>
      </c>
      <c r="B1174" s="26" t="s">
        <v>4377</v>
      </c>
      <c r="C1174" s="138">
        <v>0</v>
      </c>
      <c r="D1174" s="138">
        <v>1642942.69</v>
      </c>
      <c r="E1174" s="138">
        <v>47770.93</v>
      </c>
      <c r="F1174" s="138">
        <v>1595171.76</v>
      </c>
    </row>
    <row r="1175" spans="1:6" x14ac:dyDescent="0.25">
      <c r="A1175" s="26" t="s">
        <v>4378</v>
      </c>
      <c r="B1175" s="26" t="s">
        <v>4379</v>
      </c>
      <c r="C1175" s="138">
        <v>0</v>
      </c>
      <c r="D1175" s="138">
        <v>806796.33</v>
      </c>
      <c r="E1175" s="138">
        <v>12412</v>
      </c>
      <c r="F1175" s="138">
        <v>794384.33</v>
      </c>
    </row>
    <row r="1176" spans="1:6" x14ac:dyDescent="0.25">
      <c r="A1176" s="26" t="s">
        <v>4380</v>
      </c>
      <c r="B1176" s="26" t="s">
        <v>4381</v>
      </c>
      <c r="C1176" s="138">
        <v>0</v>
      </c>
      <c r="D1176" s="138">
        <v>806796.33</v>
      </c>
      <c r="E1176" s="138">
        <v>12412</v>
      </c>
      <c r="F1176" s="138">
        <v>794384.33</v>
      </c>
    </row>
    <row r="1177" spans="1:6" x14ac:dyDescent="0.25">
      <c r="A1177" s="26" t="s">
        <v>4382</v>
      </c>
      <c r="B1177" s="26" t="s">
        <v>4383</v>
      </c>
      <c r="C1177" s="138">
        <v>0</v>
      </c>
      <c r="D1177" s="138">
        <v>191857.37</v>
      </c>
      <c r="E1177" s="138">
        <v>3359.93</v>
      </c>
      <c r="F1177" s="138">
        <v>188497.44</v>
      </c>
    </row>
    <row r="1178" spans="1:6" x14ac:dyDescent="0.25">
      <c r="A1178" s="26" t="s">
        <v>4384</v>
      </c>
      <c r="B1178" s="26" t="s">
        <v>4385</v>
      </c>
      <c r="C1178" s="138">
        <v>0</v>
      </c>
      <c r="D1178" s="138">
        <v>191857.37</v>
      </c>
      <c r="E1178" s="138">
        <v>3359.93</v>
      </c>
      <c r="F1178" s="138">
        <v>188497.44</v>
      </c>
    </row>
    <row r="1179" spans="1:6" x14ac:dyDescent="0.25">
      <c r="A1179" s="26" t="s">
        <v>4390</v>
      </c>
      <c r="B1179" s="26" t="s">
        <v>4391</v>
      </c>
      <c r="C1179" s="138">
        <v>0</v>
      </c>
      <c r="D1179" s="138">
        <v>644288.99</v>
      </c>
      <c r="E1179" s="138">
        <v>31999</v>
      </c>
      <c r="F1179" s="138">
        <v>612289.99</v>
      </c>
    </row>
    <row r="1180" spans="1:6" x14ac:dyDescent="0.25">
      <c r="A1180" s="26" t="s">
        <v>4392</v>
      </c>
      <c r="B1180" s="26" t="s">
        <v>4393</v>
      </c>
      <c r="C1180" s="138">
        <v>0</v>
      </c>
      <c r="D1180" s="138">
        <v>644288.99</v>
      </c>
      <c r="E1180" s="138">
        <v>31999</v>
      </c>
      <c r="F1180" s="138">
        <v>612289.99</v>
      </c>
    </row>
    <row r="1181" spans="1:6" x14ac:dyDescent="0.25">
      <c r="A1181" s="26" t="s">
        <v>4403</v>
      </c>
      <c r="B1181" s="26" t="s">
        <v>4404</v>
      </c>
      <c r="C1181" s="138">
        <v>0</v>
      </c>
      <c r="D1181" s="138">
        <v>108919288.48999999</v>
      </c>
      <c r="E1181" s="138">
        <v>4805328.0999999996</v>
      </c>
      <c r="F1181" s="138">
        <v>104113960.39</v>
      </c>
    </row>
    <row r="1182" spans="1:6" x14ac:dyDescent="0.25">
      <c r="A1182" s="26" t="s">
        <v>4405</v>
      </c>
      <c r="B1182" s="26" t="s">
        <v>4406</v>
      </c>
      <c r="C1182" s="138">
        <v>0</v>
      </c>
      <c r="D1182" s="138">
        <v>609000</v>
      </c>
      <c r="E1182" s="138">
        <v>0</v>
      </c>
      <c r="F1182" s="138">
        <v>609000</v>
      </c>
    </row>
    <row r="1183" spans="1:6" x14ac:dyDescent="0.25">
      <c r="A1183" s="26" t="s">
        <v>4409</v>
      </c>
      <c r="B1183" s="26" t="s">
        <v>4410</v>
      </c>
      <c r="C1183" s="138">
        <v>0</v>
      </c>
      <c r="D1183" s="138">
        <v>609000</v>
      </c>
      <c r="E1183" s="138">
        <v>0</v>
      </c>
      <c r="F1183" s="138">
        <v>609000</v>
      </c>
    </row>
    <row r="1184" spans="1:6" x14ac:dyDescent="0.25">
      <c r="A1184" s="26" t="s">
        <v>4413</v>
      </c>
      <c r="B1184" s="26" t="s">
        <v>4414</v>
      </c>
      <c r="C1184" s="138">
        <v>0</v>
      </c>
      <c r="D1184" s="138">
        <v>106552888.48999999</v>
      </c>
      <c r="E1184" s="138">
        <v>4805328.0999999996</v>
      </c>
      <c r="F1184" s="138">
        <v>101747560.39</v>
      </c>
    </row>
    <row r="1185" spans="1:6" x14ac:dyDescent="0.25">
      <c r="A1185" s="26" t="s">
        <v>4415</v>
      </c>
      <c r="B1185" s="26" t="s">
        <v>4416</v>
      </c>
      <c r="C1185" s="138">
        <v>0</v>
      </c>
      <c r="D1185" s="138">
        <v>61979346.780000001</v>
      </c>
      <c r="E1185" s="138">
        <v>3063074.79</v>
      </c>
      <c r="F1185" s="138">
        <v>58916271.990000002</v>
      </c>
    </row>
    <row r="1186" spans="1:6" x14ac:dyDescent="0.25">
      <c r="A1186" s="26" t="s">
        <v>4417</v>
      </c>
      <c r="B1186" s="26" t="s">
        <v>4418</v>
      </c>
      <c r="C1186" s="138">
        <v>0</v>
      </c>
      <c r="D1186" s="138">
        <v>4496940.12</v>
      </c>
      <c r="E1186" s="138">
        <v>1416940.59</v>
      </c>
      <c r="F1186" s="138">
        <v>3079999.53</v>
      </c>
    </row>
    <row r="1187" spans="1:6" x14ac:dyDescent="0.25">
      <c r="A1187" s="26" t="s">
        <v>4419</v>
      </c>
      <c r="B1187" s="26" t="s">
        <v>4420</v>
      </c>
      <c r="C1187" s="138">
        <v>0</v>
      </c>
      <c r="D1187" s="138">
        <v>11312458.27</v>
      </c>
      <c r="E1187" s="138">
        <v>284014.40000000002</v>
      </c>
      <c r="F1187" s="138">
        <v>11028443.869999999</v>
      </c>
    </row>
    <row r="1188" spans="1:6" x14ac:dyDescent="0.25">
      <c r="A1188" s="26" t="s">
        <v>4421</v>
      </c>
      <c r="B1188" s="26" t="s">
        <v>4422</v>
      </c>
      <c r="C1188" s="138">
        <v>0</v>
      </c>
      <c r="D1188" s="138">
        <v>611147.48</v>
      </c>
      <c r="E1188" s="138">
        <v>41298.32</v>
      </c>
      <c r="F1188" s="138">
        <v>569849.16</v>
      </c>
    </row>
    <row r="1189" spans="1:6" x14ac:dyDescent="0.25">
      <c r="A1189" s="26" t="s">
        <v>4423</v>
      </c>
      <c r="B1189" s="26" t="s">
        <v>4424</v>
      </c>
      <c r="C1189" s="138">
        <v>0</v>
      </c>
      <c r="D1189" s="138">
        <v>111155.84</v>
      </c>
      <c r="E1189" s="138">
        <v>0</v>
      </c>
      <c r="F1189" s="138">
        <v>111155.84</v>
      </c>
    </row>
    <row r="1190" spans="1:6" x14ac:dyDescent="0.25">
      <c r="A1190" s="26" t="s">
        <v>4425</v>
      </c>
      <c r="B1190" s="26" t="s">
        <v>4426</v>
      </c>
      <c r="C1190" s="138">
        <v>0</v>
      </c>
      <c r="D1190" s="138">
        <v>19496120</v>
      </c>
      <c r="E1190" s="138">
        <v>0</v>
      </c>
      <c r="F1190" s="138">
        <v>19496120</v>
      </c>
    </row>
    <row r="1191" spans="1:6" x14ac:dyDescent="0.25">
      <c r="A1191" s="26" t="s">
        <v>4427</v>
      </c>
      <c r="B1191" s="26" t="s">
        <v>4428</v>
      </c>
      <c r="C1191" s="138">
        <v>0</v>
      </c>
      <c r="D1191" s="138">
        <v>16240</v>
      </c>
      <c r="E1191" s="138">
        <v>0</v>
      </c>
      <c r="F1191" s="138">
        <v>16240</v>
      </c>
    </row>
    <row r="1192" spans="1:6" x14ac:dyDescent="0.25">
      <c r="A1192" s="26" t="s">
        <v>4429</v>
      </c>
      <c r="B1192" s="26" t="s">
        <v>4430</v>
      </c>
      <c r="C1192" s="138">
        <v>0</v>
      </c>
      <c r="D1192" s="138">
        <v>8529480</v>
      </c>
      <c r="E1192" s="138">
        <v>0</v>
      </c>
      <c r="F1192" s="138">
        <v>8529480</v>
      </c>
    </row>
    <row r="1193" spans="1:6" x14ac:dyDescent="0.25">
      <c r="A1193" s="26" t="s">
        <v>4436</v>
      </c>
      <c r="B1193" s="26" t="s">
        <v>4437</v>
      </c>
      <c r="C1193" s="138">
        <v>0</v>
      </c>
      <c r="D1193" s="138">
        <v>1757400</v>
      </c>
      <c r="E1193" s="138">
        <v>0</v>
      </c>
      <c r="F1193" s="138">
        <v>1757400</v>
      </c>
    </row>
    <row r="1194" spans="1:6" x14ac:dyDescent="0.25">
      <c r="A1194" s="26" t="s">
        <v>4438</v>
      </c>
      <c r="B1194" s="26" t="s">
        <v>4439</v>
      </c>
      <c r="C1194" s="138">
        <v>0</v>
      </c>
      <c r="D1194" s="138">
        <v>1757400</v>
      </c>
      <c r="E1194" s="138">
        <v>0</v>
      </c>
      <c r="F1194" s="138">
        <v>1757400</v>
      </c>
    </row>
    <row r="1195" spans="1:6" x14ac:dyDescent="0.25">
      <c r="A1195" s="26" t="s">
        <v>4443</v>
      </c>
      <c r="B1195" s="26" t="s">
        <v>4444</v>
      </c>
      <c r="C1195" s="138">
        <v>0</v>
      </c>
      <c r="D1195" s="138">
        <v>203440709.02000001</v>
      </c>
      <c r="E1195" s="138">
        <v>13987372.57</v>
      </c>
      <c r="F1195" s="138">
        <v>189453336.44999999</v>
      </c>
    </row>
    <row r="1196" spans="1:6" x14ac:dyDescent="0.25">
      <c r="A1196" s="26" t="s">
        <v>4445</v>
      </c>
      <c r="B1196" s="26" t="s">
        <v>4446</v>
      </c>
      <c r="C1196" s="138">
        <v>0</v>
      </c>
      <c r="D1196" s="138">
        <v>46831.59</v>
      </c>
      <c r="E1196" s="138">
        <v>0</v>
      </c>
      <c r="F1196" s="138">
        <v>46831.59</v>
      </c>
    </row>
    <row r="1197" spans="1:6" x14ac:dyDescent="0.25">
      <c r="A1197" s="26" t="s">
        <v>4449</v>
      </c>
      <c r="B1197" s="26" t="s">
        <v>4450</v>
      </c>
      <c r="C1197" s="138">
        <v>0</v>
      </c>
      <c r="D1197" s="138">
        <v>46831.59</v>
      </c>
      <c r="E1197" s="138">
        <v>0</v>
      </c>
      <c r="F1197" s="138">
        <v>46831.59</v>
      </c>
    </row>
    <row r="1198" spans="1:6" x14ac:dyDescent="0.25">
      <c r="A1198" s="26" t="s">
        <v>4451</v>
      </c>
      <c r="B1198" s="26" t="s">
        <v>4452</v>
      </c>
      <c r="C1198" s="138">
        <v>0</v>
      </c>
      <c r="D1198" s="138">
        <v>17905544.899999999</v>
      </c>
      <c r="E1198" s="138">
        <v>6039896</v>
      </c>
      <c r="F1198" s="138">
        <v>11865648.9</v>
      </c>
    </row>
    <row r="1199" spans="1:6" x14ac:dyDescent="0.25">
      <c r="A1199" s="26" t="s">
        <v>4453</v>
      </c>
      <c r="B1199" s="26" t="s">
        <v>4454</v>
      </c>
      <c r="C1199" s="138">
        <v>0</v>
      </c>
      <c r="D1199" s="138">
        <v>5570962.5</v>
      </c>
      <c r="E1199" s="138">
        <v>0</v>
      </c>
      <c r="F1199" s="138">
        <v>5570962.5</v>
      </c>
    </row>
    <row r="1200" spans="1:6" x14ac:dyDescent="0.25">
      <c r="A1200" s="26" t="s">
        <v>4455</v>
      </c>
      <c r="B1200" s="26" t="s">
        <v>4456</v>
      </c>
      <c r="C1200" s="138">
        <v>0</v>
      </c>
      <c r="D1200" s="138">
        <v>254790.39999999999</v>
      </c>
      <c r="E1200" s="138">
        <v>0</v>
      </c>
      <c r="F1200" s="138">
        <v>254790.39999999999</v>
      </c>
    </row>
    <row r="1201" spans="1:6" x14ac:dyDescent="0.25">
      <c r="A1201" s="26" t="s">
        <v>4457</v>
      </c>
      <c r="B1201" s="26" t="s">
        <v>4458</v>
      </c>
      <c r="C1201" s="138">
        <v>0</v>
      </c>
      <c r="D1201" s="138">
        <v>12079792</v>
      </c>
      <c r="E1201" s="138">
        <v>6039896</v>
      </c>
      <c r="F1201" s="138">
        <v>6039896</v>
      </c>
    </row>
    <row r="1202" spans="1:6" x14ac:dyDescent="0.25">
      <c r="A1202" s="26" t="s">
        <v>4461</v>
      </c>
      <c r="B1202" s="26" t="s">
        <v>4462</v>
      </c>
      <c r="C1202" s="138">
        <v>0</v>
      </c>
      <c r="D1202" s="138">
        <v>11165697.98</v>
      </c>
      <c r="E1202" s="138">
        <v>320558.81</v>
      </c>
      <c r="F1202" s="138">
        <v>10845139.17</v>
      </c>
    </row>
    <row r="1203" spans="1:6" x14ac:dyDescent="0.25">
      <c r="A1203" s="26" t="s">
        <v>4463</v>
      </c>
      <c r="B1203" s="26" t="s">
        <v>4464</v>
      </c>
      <c r="C1203" s="138">
        <v>0</v>
      </c>
      <c r="D1203" s="138">
        <v>7047351.7300000004</v>
      </c>
      <c r="E1203" s="138">
        <v>315098.84000000003</v>
      </c>
      <c r="F1203" s="138">
        <v>6732252.8899999997</v>
      </c>
    </row>
    <row r="1204" spans="1:6" x14ac:dyDescent="0.25">
      <c r="A1204" s="26" t="s">
        <v>4465</v>
      </c>
      <c r="B1204" s="26" t="s">
        <v>4466</v>
      </c>
      <c r="C1204" s="138">
        <v>0</v>
      </c>
      <c r="D1204" s="138">
        <v>4118346.25</v>
      </c>
      <c r="E1204" s="138">
        <v>5459.97</v>
      </c>
      <c r="F1204" s="138">
        <v>4112886.28</v>
      </c>
    </row>
    <row r="1205" spans="1:6" x14ac:dyDescent="0.25">
      <c r="A1205" s="26" t="s">
        <v>4469</v>
      </c>
      <c r="B1205" s="26" t="s">
        <v>2093</v>
      </c>
      <c r="C1205" s="138">
        <v>0</v>
      </c>
      <c r="D1205" s="138">
        <v>13008916.65</v>
      </c>
      <c r="E1205" s="138">
        <v>1371135.76</v>
      </c>
      <c r="F1205" s="138">
        <v>11637780.890000001</v>
      </c>
    </row>
    <row r="1206" spans="1:6" x14ac:dyDescent="0.25">
      <c r="A1206" s="26" t="s">
        <v>4470</v>
      </c>
      <c r="B1206" s="26" t="s">
        <v>2093</v>
      </c>
      <c r="C1206" s="138">
        <v>0</v>
      </c>
      <c r="D1206" s="138">
        <v>9725987.6500000004</v>
      </c>
      <c r="E1206" s="138">
        <v>176694.76</v>
      </c>
      <c r="F1206" s="138">
        <v>9549292.8900000006</v>
      </c>
    </row>
    <row r="1207" spans="1:6" x14ac:dyDescent="0.25">
      <c r="A1207" s="26" t="s">
        <v>4471</v>
      </c>
      <c r="B1207" s="26" t="s">
        <v>5371</v>
      </c>
      <c r="C1207" s="138">
        <v>0</v>
      </c>
      <c r="D1207" s="138">
        <v>3282929</v>
      </c>
      <c r="E1207" s="138">
        <v>1194441</v>
      </c>
      <c r="F1207" s="138">
        <v>2088488</v>
      </c>
    </row>
    <row r="1208" spans="1:6" x14ac:dyDescent="0.25">
      <c r="A1208" s="26" t="s">
        <v>4474</v>
      </c>
      <c r="B1208" s="26" t="s">
        <v>4475</v>
      </c>
      <c r="C1208" s="138">
        <v>0</v>
      </c>
      <c r="D1208" s="138">
        <v>83468.460000000006</v>
      </c>
      <c r="E1208" s="138">
        <v>0</v>
      </c>
      <c r="F1208" s="138">
        <v>83468.460000000006</v>
      </c>
    </row>
    <row r="1209" spans="1:6" x14ac:dyDescent="0.25">
      <c r="A1209" s="26" t="s">
        <v>4478</v>
      </c>
      <c r="B1209" s="26" t="s">
        <v>4479</v>
      </c>
      <c r="C1209" s="138">
        <v>0</v>
      </c>
      <c r="D1209" s="138">
        <v>83468.460000000006</v>
      </c>
      <c r="E1209" s="138">
        <v>0</v>
      </c>
      <c r="F1209" s="138">
        <v>83468.460000000006</v>
      </c>
    </row>
    <row r="1210" spans="1:6" x14ac:dyDescent="0.25">
      <c r="A1210" s="26" t="s">
        <v>4482</v>
      </c>
      <c r="B1210" s="26" t="s">
        <v>4483</v>
      </c>
      <c r="C1210" s="138">
        <v>0</v>
      </c>
      <c r="D1210" s="138">
        <v>65836282</v>
      </c>
      <c r="E1210" s="138">
        <v>6255782</v>
      </c>
      <c r="F1210" s="138">
        <v>59580500</v>
      </c>
    </row>
    <row r="1211" spans="1:6" x14ac:dyDescent="0.25">
      <c r="A1211" s="26" t="s">
        <v>4484</v>
      </c>
      <c r="B1211" s="26" t="s">
        <v>4483</v>
      </c>
      <c r="C1211" s="138">
        <v>0</v>
      </c>
      <c r="D1211" s="138">
        <v>65836282</v>
      </c>
      <c r="E1211" s="138">
        <v>6255782</v>
      </c>
      <c r="F1211" s="138">
        <v>59580500</v>
      </c>
    </row>
    <row r="1212" spans="1:6" x14ac:dyDescent="0.25">
      <c r="A1212" s="26" t="s">
        <v>4485</v>
      </c>
      <c r="B1212" s="26" t="s">
        <v>4444</v>
      </c>
      <c r="C1212" s="138">
        <v>0</v>
      </c>
      <c r="D1212" s="138">
        <v>95393967.439999998</v>
      </c>
      <c r="E1212" s="138">
        <v>0</v>
      </c>
      <c r="F1212" s="138">
        <v>95393967.439999998</v>
      </c>
    </row>
    <row r="1213" spans="1:6" x14ac:dyDescent="0.25">
      <c r="A1213" s="26" t="s">
        <v>4486</v>
      </c>
      <c r="B1213" s="26" t="s">
        <v>4487</v>
      </c>
      <c r="C1213" s="138">
        <v>0</v>
      </c>
      <c r="D1213" s="138">
        <v>1182397.6100000001</v>
      </c>
      <c r="E1213" s="138">
        <v>0</v>
      </c>
      <c r="F1213" s="138">
        <v>1182397.6100000001</v>
      </c>
    </row>
    <row r="1214" spans="1:6" x14ac:dyDescent="0.25">
      <c r="A1214" s="26" t="s">
        <v>4494</v>
      </c>
      <c r="B1214" s="26" t="s">
        <v>4495</v>
      </c>
      <c r="C1214" s="138">
        <v>0</v>
      </c>
      <c r="D1214" s="138">
        <v>5728839.9500000002</v>
      </c>
      <c r="E1214" s="138">
        <v>0</v>
      </c>
      <c r="F1214" s="138">
        <v>5728839.9500000002</v>
      </c>
    </row>
    <row r="1215" spans="1:6" x14ac:dyDescent="0.25">
      <c r="A1215" s="26" t="s">
        <v>4500</v>
      </c>
      <c r="B1215" s="26" t="s">
        <v>4501</v>
      </c>
      <c r="C1215" s="138">
        <v>0</v>
      </c>
      <c r="D1215" s="138">
        <v>88482729.879999995</v>
      </c>
      <c r="E1215" s="138">
        <v>0</v>
      </c>
      <c r="F1215" s="138">
        <v>88482729.879999995</v>
      </c>
    </row>
    <row r="1216" spans="1:6" x14ac:dyDescent="0.25">
      <c r="A1216" s="26" t="s">
        <v>4508</v>
      </c>
      <c r="B1216" s="26" t="s">
        <v>4509</v>
      </c>
      <c r="C1216" s="138">
        <v>0</v>
      </c>
      <c r="D1216" s="138">
        <v>793784445.42999995</v>
      </c>
      <c r="E1216" s="138">
        <v>47570687.170000002</v>
      </c>
      <c r="F1216" s="138">
        <v>746213758.25999999</v>
      </c>
    </row>
    <row r="1217" spans="1:6" x14ac:dyDescent="0.25">
      <c r="A1217" s="26" t="s">
        <v>4519</v>
      </c>
      <c r="B1217" s="26" t="s">
        <v>1981</v>
      </c>
      <c r="C1217" s="138">
        <v>0</v>
      </c>
      <c r="D1217" s="138">
        <v>86843721.349999994</v>
      </c>
      <c r="E1217" s="138">
        <v>0</v>
      </c>
      <c r="F1217" s="138">
        <v>86843721.349999994</v>
      </c>
    </row>
    <row r="1218" spans="1:6" x14ac:dyDescent="0.25">
      <c r="A1218" s="26" t="s">
        <v>4520</v>
      </c>
      <c r="B1218" s="26" t="s">
        <v>4521</v>
      </c>
      <c r="C1218" s="138">
        <v>0</v>
      </c>
      <c r="D1218" s="138">
        <v>86843721.349999994</v>
      </c>
      <c r="E1218" s="138">
        <v>0</v>
      </c>
      <c r="F1218" s="138">
        <v>86843721.349999994</v>
      </c>
    </row>
    <row r="1219" spans="1:6" x14ac:dyDescent="0.25">
      <c r="A1219" s="26" t="s">
        <v>4522</v>
      </c>
      <c r="B1219" s="26" t="s">
        <v>5372</v>
      </c>
      <c r="C1219" s="138">
        <v>0</v>
      </c>
      <c r="D1219" s="138">
        <v>22691000</v>
      </c>
      <c r="E1219" s="138">
        <v>0</v>
      </c>
      <c r="F1219" s="138">
        <v>22691000</v>
      </c>
    </row>
    <row r="1220" spans="1:6" x14ac:dyDescent="0.25">
      <c r="A1220" s="26" t="s">
        <v>4523</v>
      </c>
      <c r="B1220" s="26" t="s">
        <v>5373</v>
      </c>
      <c r="C1220" s="138">
        <v>0</v>
      </c>
      <c r="D1220" s="138">
        <v>35865604.399999999</v>
      </c>
      <c r="E1220" s="138">
        <v>0</v>
      </c>
      <c r="F1220" s="138">
        <v>35865604.399999999</v>
      </c>
    </row>
    <row r="1221" spans="1:6" x14ac:dyDescent="0.25">
      <c r="A1221" s="26" t="s">
        <v>4524</v>
      </c>
      <c r="B1221" s="26" t="s">
        <v>5374</v>
      </c>
      <c r="C1221" s="138">
        <v>0</v>
      </c>
      <c r="D1221" s="138">
        <v>28287116.949999999</v>
      </c>
      <c r="E1221" s="138">
        <v>0</v>
      </c>
      <c r="F1221" s="138">
        <v>28287116.949999999</v>
      </c>
    </row>
    <row r="1222" spans="1:6" x14ac:dyDescent="0.25">
      <c r="A1222" s="26" t="s">
        <v>4527</v>
      </c>
      <c r="B1222" s="26" t="s">
        <v>1988</v>
      </c>
      <c r="C1222" s="138">
        <v>0</v>
      </c>
      <c r="D1222" s="138">
        <v>23000000</v>
      </c>
      <c r="E1222" s="138">
        <v>10000000</v>
      </c>
      <c r="F1222" s="138">
        <v>13000000</v>
      </c>
    </row>
    <row r="1223" spans="1:6" x14ac:dyDescent="0.25">
      <c r="A1223" s="26" t="s">
        <v>4528</v>
      </c>
      <c r="B1223" s="26" t="s">
        <v>4529</v>
      </c>
      <c r="C1223" s="138">
        <v>0</v>
      </c>
      <c r="D1223" s="138">
        <v>23000000</v>
      </c>
      <c r="E1223" s="138">
        <v>10000000</v>
      </c>
      <c r="F1223" s="138">
        <v>13000000</v>
      </c>
    </row>
    <row r="1224" spans="1:6" x14ac:dyDescent="0.25">
      <c r="A1224" s="26" t="s">
        <v>4538</v>
      </c>
      <c r="B1224" s="26" t="s">
        <v>4539</v>
      </c>
      <c r="C1224" s="138">
        <v>0</v>
      </c>
      <c r="D1224" s="138">
        <v>23000000</v>
      </c>
      <c r="E1224" s="138">
        <v>10000000</v>
      </c>
      <c r="F1224" s="138">
        <v>13000000</v>
      </c>
    </row>
    <row r="1225" spans="1:6" x14ac:dyDescent="0.25">
      <c r="A1225" s="26" t="s">
        <v>4540</v>
      </c>
      <c r="B1225" s="26" t="s">
        <v>5375</v>
      </c>
      <c r="C1225" s="138">
        <v>0</v>
      </c>
      <c r="D1225" s="138">
        <v>23000000</v>
      </c>
      <c r="E1225" s="138">
        <v>10000000</v>
      </c>
      <c r="F1225" s="138">
        <v>13000000</v>
      </c>
    </row>
    <row r="1226" spans="1:6" x14ac:dyDescent="0.25">
      <c r="A1226" s="26" t="s">
        <v>4543</v>
      </c>
      <c r="B1226" s="26" t="s">
        <v>1991</v>
      </c>
      <c r="C1226" s="138">
        <v>0</v>
      </c>
      <c r="D1226" s="138">
        <v>160300728.72</v>
      </c>
      <c r="E1226" s="138">
        <v>29995799.940000001</v>
      </c>
      <c r="F1226" s="138">
        <v>130304928.78</v>
      </c>
    </row>
    <row r="1227" spans="1:6" x14ac:dyDescent="0.25">
      <c r="A1227" s="26" t="s">
        <v>4544</v>
      </c>
      <c r="B1227" s="26" t="s">
        <v>4545</v>
      </c>
      <c r="C1227" s="138">
        <v>0</v>
      </c>
      <c r="D1227" s="138">
        <v>125321439.69</v>
      </c>
      <c r="E1227" s="138">
        <v>28175799.940000001</v>
      </c>
      <c r="F1227" s="138">
        <v>97145639.75</v>
      </c>
    </row>
    <row r="1228" spans="1:6" x14ac:dyDescent="0.25">
      <c r="A1228" s="26" t="s">
        <v>4546</v>
      </c>
      <c r="B1228" s="26" t="s">
        <v>4545</v>
      </c>
      <c r="C1228" s="138">
        <v>0</v>
      </c>
      <c r="D1228" s="138">
        <v>125321439.69</v>
      </c>
      <c r="E1228" s="138">
        <v>28175799.940000001</v>
      </c>
      <c r="F1228" s="138">
        <v>97145639.75</v>
      </c>
    </row>
    <row r="1229" spans="1:6" x14ac:dyDescent="0.25">
      <c r="A1229" s="26" t="s">
        <v>4547</v>
      </c>
      <c r="B1229" s="26" t="s">
        <v>4545</v>
      </c>
      <c r="C1229" s="138">
        <v>0</v>
      </c>
      <c r="D1229" s="138">
        <v>10407580.76</v>
      </c>
      <c r="E1229" s="138">
        <v>2337417.09</v>
      </c>
      <c r="F1229" s="138">
        <v>8070163.6699999999</v>
      </c>
    </row>
    <row r="1230" spans="1:6" x14ac:dyDescent="0.25">
      <c r="A1230" s="26" t="s">
        <v>4548</v>
      </c>
      <c r="B1230" s="26" t="s">
        <v>4549</v>
      </c>
      <c r="C1230" s="138">
        <v>0</v>
      </c>
      <c r="D1230" s="138">
        <v>28060709.620000001</v>
      </c>
      <c r="E1230" s="138">
        <v>233275.6</v>
      </c>
      <c r="F1230" s="138">
        <v>27827434.02</v>
      </c>
    </row>
    <row r="1231" spans="1:6" x14ac:dyDescent="0.25">
      <c r="A1231" s="26" t="s">
        <v>4550</v>
      </c>
      <c r="B1231" s="26" t="s">
        <v>4551</v>
      </c>
      <c r="C1231" s="138">
        <v>0</v>
      </c>
      <c r="D1231" s="138">
        <v>25890634.780000001</v>
      </c>
      <c r="E1231" s="138">
        <v>2728444.05</v>
      </c>
      <c r="F1231" s="138">
        <v>23162190.73</v>
      </c>
    </row>
    <row r="1232" spans="1:6" x14ac:dyDescent="0.25">
      <c r="A1232" s="26" t="s">
        <v>4552</v>
      </c>
      <c r="B1232" s="26" t="s">
        <v>4553</v>
      </c>
      <c r="C1232" s="138">
        <v>0</v>
      </c>
      <c r="D1232" s="138">
        <v>22105458.800000001</v>
      </c>
      <c r="E1232" s="138">
        <v>0</v>
      </c>
      <c r="F1232" s="138">
        <v>22105458.800000001</v>
      </c>
    </row>
    <row r="1233" spans="1:6" x14ac:dyDescent="0.25">
      <c r="A1233" s="26" t="s">
        <v>4554</v>
      </c>
      <c r="B1233" s="26" t="s">
        <v>4555</v>
      </c>
      <c r="C1233" s="138">
        <v>0</v>
      </c>
      <c r="D1233" s="138">
        <v>34432675.299999997</v>
      </c>
      <c r="E1233" s="138">
        <v>22788450.199999999</v>
      </c>
      <c r="F1233" s="138">
        <v>11644225.1</v>
      </c>
    </row>
    <row r="1234" spans="1:6" x14ac:dyDescent="0.25">
      <c r="A1234" s="26" t="s">
        <v>5337</v>
      </c>
      <c r="B1234" s="26" t="s">
        <v>5338</v>
      </c>
      <c r="C1234" s="138">
        <v>0</v>
      </c>
      <c r="D1234" s="138">
        <v>4424380.43</v>
      </c>
      <c r="E1234" s="138">
        <v>88213</v>
      </c>
      <c r="F1234" s="138">
        <v>4336167.43</v>
      </c>
    </row>
    <row r="1235" spans="1:6" x14ac:dyDescent="0.25">
      <c r="A1235" s="26" t="s">
        <v>4560</v>
      </c>
      <c r="B1235" s="26" t="s">
        <v>4561</v>
      </c>
      <c r="C1235" s="138">
        <v>0</v>
      </c>
      <c r="D1235" s="138">
        <v>279989.2</v>
      </c>
      <c r="E1235" s="138">
        <v>0</v>
      </c>
      <c r="F1235" s="138">
        <v>279989.2</v>
      </c>
    </row>
    <row r="1236" spans="1:6" x14ac:dyDescent="0.25">
      <c r="A1236" s="26" t="s">
        <v>4562</v>
      </c>
      <c r="B1236" s="26" t="s">
        <v>4563</v>
      </c>
      <c r="C1236" s="138">
        <v>0</v>
      </c>
      <c r="D1236" s="138">
        <v>279989.2</v>
      </c>
      <c r="E1236" s="138">
        <v>0</v>
      </c>
      <c r="F1236" s="138">
        <v>279989.2</v>
      </c>
    </row>
    <row r="1237" spans="1:6" x14ac:dyDescent="0.25">
      <c r="A1237" s="26" t="s">
        <v>4564</v>
      </c>
      <c r="B1237" s="26" t="s">
        <v>4565</v>
      </c>
      <c r="C1237" s="138">
        <v>0</v>
      </c>
      <c r="D1237" s="138">
        <v>279989.2</v>
      </c>
      <c r="E1237" s="138">
        <v>0</v>
      </c>
      <c r="F1237" s="138">
        <v>279989.2</v>
      </c>
    </row>
    <row r="1238" spans="1:6" x14ac:dyDescent="0.25">
      <c r="A1238" s="26" t="s">
        <v>4568</v>
      </c>
      <c r="B1238" s="26" t="s">
        <v>4569</v>
      </c>
      <c r="C1238" s="138">
        <v>0</v>
      </c>
      <c r="D1238" s="138">
        <v>34699299.829999998</v>
      </c>
      <c r="E1238" s="138">
        <v>1820000</v>
      </c>
      <c r="F1238" s="138">
        <v>32879299.829999998</v>
      </c>
    </row>
    <row r="1239" spans="1:6" x14ac:dyDescent="0.25">
      <c r="A1239" s="26" t="s">
        <v>4578</v>
      </c>
      <c r="B1239" s="26" t="s">
        <v>4579</v>
      </c>
      <c r="C1239" s="138">
        <v>0</v>
      </c>
      <c r="D1239" s="138">
        <v>34699299.829999998</v>
      </c>
      <c r="E1239" s="138">
        <v>1820000</v>
      </c>
      <c r="F1239" s="138">
        <v>32879299.829999998</v>
      </c>
    </row>
    <row r="1240" spans="1:6" x14ac:dyDescent="0.25">
      <c r="A1240" s="26" t="s">
        <v>4582</v>
      </c>
      <c r="B1240" s="26" t="s">
        <v>4583</v>
      </c>
      <c r="C1240" s="138">
        <v>0</v>
      </c>
      <c r="D1240" s="138">
        <v>3800000</v>
      </c>
      <c r="E1240" s="138">
        <v>0</v>
      </c>
      <c r="F1240" s="138">
        <v>3800000</v>
      </c>
    </row>
    <row r="1241" spans="1:6" x14ac:dyDescent="0.25">
      <c r="A1241" s="26" t="s">
        <v>4584</v>
      </c>
      <c r="B1241" s="26" t="s">
        <v>4585</v>
      </c>
      <c r="C1241" s="138">
        <v>0</v>
      </c>
      <c r="D1241" s="138">
        <v>10700000</v>
      </c>
      <c r="E1241" s="138">
        <v>700000</v>
      </c>
      <c r="F1241" s="138">
        <v>10000000</v>
      </c>
    </row>
    <row r="1242" spans="1:6" x14ac:dyDescent="0.25">
      <c r="A1242" s="26" t="s">
        <v>4586</v>
      </c>
      <c r="B1242" s="26" t="s">
        <v>4587</v>
      </c>
      <c r="C1242" s="138">
        <v>0</v>
      </c>
      <c r="D1242" s="138">
        <v>20199299.829999998</v>
      </c>
      <c r="E1242" s="138">
        <v>1120000</v>
      </c>
      <c r="F1242" s="138">
        <v>19079299.829999998</v>
      </c>
    </row>
    <row r="1243" spans="1:6" x14ac:dyDescent="0.25">
      <c r="A1243" s="26" t="s">
        <v>4605</v>
      </c>
      <c r="B1243" s="26" t="s">
        <v>1996</v>
      </c>
      <c r="C1243" s="138">
        <v>0</v>
      </c>
      <c r="D1243" s="138">
        <v>504763290.88999999</v>
      </c>
      <c r="E1243" s="138">
        <v>574887.23</v>
      </c>
      <c r="F1243" s="138">
        <v>504188403.66000003</v>
      </c>
    </row>
    <row r="1244" spans="1:6" x14ac:dyDescent="0.25">
      <c r="A1244" s="26" t="s">
        <v>4606</v>
      </c>
      <c r="B1244" s="26" t="s">
        <v>4607</v>
      </c>
      <c r="C1244" s="138">
        <v>0</v>
      </c>
      <c r="D1244" s="138">
        <v>117861361.22</v>
      </c>
      <c r="E1244" s="138">
        <v>63832</v>
      </c>
      <c r="F1244" s="138">
        <v>117797529.22</v>
      </c>
    </row>
    <row r="1245" spans="1:6" x14ac:dyDescent="0.25">
      <c r="A1245" s="26" t="s">
        <v>4608</v>
      </c>
      <c r="B1245" s="26" t="s">
        <v>4607</v>
      </c>
      <c r="C1245" s="138">
        <v>0</v>
      </c>
      <c r="D1245" s="138">
        <v>117861361.22</v>
      </c>
      <c r="E1245" s="138">
        <v>63832</v>
      </c>
      <c r="F1245" s="138">
        <v>117797529.22</v>
      </c>
    </row>
    <row r="1246" spans="1:6" x14ac:dyDescent="0.25">
      <c r="A1246" s="26" t="s">
        <v>4609</v>
      </c>
      <c r="B1246" s="26" t="s">
        <v>4607</v>
      </c>
      <c r="C1246" s="138">
        <v>0</v>
      </c>
      <c r="D1246" s="138">
        <v>80337901.189999998</v>
      </c>
      <c r="E1246" s="138">
        <v>62232</v>
      </c>
      <c r="F1246" s="138">
        <v>80275669.189999998</v>
      </c>
    </row>
    <row r="1247" spans="1:6" x14ac:dyDescent="0.25">
      <c r="A1247" s="26" t="s">
        <v>4610</v>
      </c>
      <c r="B1247" s="26" t="s">
        <v>4611</v>
      </c>
      <c r="C1247" s="138">
        <v>0</v>
      </c>
      <c r="D1247" s="138">
        <v>10773231</v>
      </c>
      <c r="E1247" s="138">
        <v>0</v>
      </c>
      <c r="F1247" s="138">
        <v>10773231</v>
      </c>
    </row>
    <row r="1248" spans="1:6" x14ac:dyDescent="0.25">
      <c r="A1248" s="26" t="s">
        <v>4612</v>
      </c>
      <c r="B1248" s="26" t="s">
        <v>4613</v>
      </c>
      <c r="C1248" s="138">
        <v>0</v>
      </c>
      <c r="D1248" s="138">
        <v>10577168.25</v>
      </c>
      <c r="E1248" s="138">
        <v>0</v>
      </c>
      <c r="F1248" s="138">
        <v>10577168.25</v>
      </c>
    </row>
    <row r="1249" spans="1:6" x14ac:dyDescent="0.25">
      <c r="A1249" s="26" t="s">
        <v>4614</v>
      </c>
      <c r="B1249" s="26" t="s">
        <v>4615</v>
      </c>
      <c r="C1249" s="138">
        <v>0</v>
      </c>
      <c r="D1249" s="138">
        <v>3513120.78</v>
      </c>
      <c r="E1249" s="138">
        <v>0</v>
      </c>
      <c r="F1249" s="138">
        <v>3513120.78</v>
      </c>
    </row>
    <row r="1250" spans="1:6" x14ac:dyDescent="0.25">
      <c r="A1250" s="26" t="s">
        <v>4616</v>
      </c>
      <c r="B1250" s="26" t="s">
        <v>4617</v>
      </c>
      <c r="C1250" s="138">
        <v>0</v>
      </c>
      <c r="D1250" s="138">
        <v>9640740</v>
      </c>
      <c r="E1250" s="138">
        <v>1600</v>
      </c>
      <c r="F1250" s="138">
        <v>9639140</v>
      </c>
    </row>
    <row r="1251" spans="1:6" x14ac:dyDescent="0.25">
      <c r="A1251" s="26" t="s">
        <v>4618</v>
      </c>
      <c r="B1251" s="26" t="s">
        <v>4619</v>
      </c>
      <c r="C1251" s="138">
        <v>0</v>
      </c>
      <c r="D1251" s="138">
        <v>1205000</v>
      </c>
      <c r="E1251" s="138">
        <v>0</v>
      </c>
      <c r="F1251" s="138">
        <v>1205000</v>
      </c>
    </row>
    <row r="1252" spans="1:6" x14ac:dyDescent="0.25">
      <c r="A1252" s="26" t="s">
        <v>4622</v>
      </c>
      <c r="B1252" s="26" t="s">
        <v>4623</v>
      </c>
      <c r="C1252" s="138">
        <v>0</v>
      </c>
      <c r="D1252" s="138">
        <v>270000</v>
      </c>
      <c r="E1252" s="138">
        <v>0</v>
      </c>
      <c r="F1252" s="138">
        <v>270000</v>
      </c>
    </row>
    <row r="1253" spans="1:6" x14ac:dyDescent="0.25">
      <c r="A1253" s="26" t="s">
        <v>4624</v>
      </c>
      <c r="B1253" s="26" t="s">
        <v>4625</v>
      </c>
      <c r="C1253" s="138">
        <v>0</v>
      </c>
      <c r="D1253" s="138">
        <v>1325500</v>
      </c>
      <c r="E1253" s="138">
        <v>0</v>
      </c>
      <c r="F1253" s="138">
        <v>1325500</v>
      </c>
    </row>
    <row r="1254" spans="1:6" x14ac:dyDescent="0.25">
      <c r="A1254" s="26" t="s">
        <v>4626</v>
      </c>
      <c r="B1254" s="26" t="s">
        <v>4627</v>
      </c>
      <c r="C1254" s="138">
        <v>0</v>
      </c>
      <c r="D1254" s="138">
        <v>218700</v>
      </c>
      <c r="E1254" s="138">
        <v>0</v>
      </c>
      <c r="F1254" s="138">
        <v>218700</v>
      </c>
    </row>
    <row r="1255" spans="1:6" x14ac:dyDescent="0.25">
      <c r="A1255" s="26" t="s">
        <v>4630</v>
      </c>
      <c r="B1255" s="26" t="s">
        <v>4631</v>
      </c>
      <c r="C1255" s="138">
        <v>0</v>
      </c>
      <c r="D1255" s="138">
        <v>367436670.49000001</v>
      </c>
      <c r="E1255" s="138">
        <v>83555.23</v>
      </c>
      <c r="F1255" s="138">
        <v>367353115.25999999</v>
      </c>
    </row>
    <row r="1256" spans="1:6" x14ac:dyDescent="0.25">
      <c r="A1256" s="26" t="s">
        <v>4632</v>
      </c>
      <c r="B1256" s="26" t="s">
        <v>4631</v>
      </c>
      <c r="C1256" s="138">
        <v>0</v>
      </c>
      <c r="D1256" s="138">
        <v>367436670.49000001</v>
      </c>
      <c r="E1256" s="138">
        <v>83555.23</v>
      </c>
      <c r="F1256" s="138">
        <v>367353115.25999999</v>
      </c>
    </row>
    <row r="1257" spans="1:6" x14ac:dyDescent="0.25">
      <c r="A1257" s="26" t="s">
        <v>4633</v>
      </c>
      <c r="B1257" s="26" t="s">
        <v>4631</v>
      </c>
      <c r="C1257" s="138">
        <v>0</v>
      </c>
      <c r="D1257" s="138">
        <v>235834728.41999999</v>
      </c>
      <c r="E1257" s="138">
        <v>40952.15</v>
      </c>
      <c r="F1257" s="138">
        <v>235793776.27000001</v>
      </c>
    </row>
    <row r="1258" spans="1:6" x14ac:dyDescent="0.25">
      <c r="A1258" s="26" t="s">
        <v>4634</v>
      </c>
      <c r="B1258" s="26" t="s">
        <v>4635</v>
      </c>
      <c r="C1258" s="138">
        <v>0</v>
      </c>
      <c r="D1258" s="138">
        <v>33214490.010000002</v>
      </c>
      <c r="E1258" s="138">
        <v>0</v>
      </c>
      <c r="F1258" s="138">
        <v>33214490.010000002</v>
      </c>
    </row>
    <row r="1259" spans="1:6" x14ac:dyDescent="0.25">
      <c r="A1259" s="26" t="s">
        <v>4636</v>
      </c>
      <c r="B1259" s="26" t="s">
        <v>4637</v>
      </c>
      <c r="C1259" s="138">
        <v>0</v>
      </c>
      <c r="D1259" s="138">
        <v>43363657.950000003</v>
      </c>
      <c r="E1259" s="138">
        <v>29182.78</v>
      </c>
      <c r="F1259" s="138">
        <v>43334475.170000002</v>
      </c>
    </row>
    <row r="1260" spans="1:6" x14ac:dyDescent="0.25">
      <c r="A1260" s="26" t="s">
        <v>4638</v>
      </c>
      <c r="B1260" s="26" t="s">
        <v>4639</v>
      </c>
      <c r="C1260" s="138">
        <v>0</v>
      </c>
      <c r="D1260" s="138">
        <v>15209684.109999999</v>
      </c>
      <c r="E1260" s="138">
        <v>5141.66</v>
      </c>
      <c r="F1260" s="138">
        <v>15204542.449999999</v>
      </c>
    </row>
    <row r="1261" spans="1:6" x14ac:dyDescent="0.25">
      <c r="A1261" s="26" t="s">
        <v>4640</v>
      </c>
      <c r="B1261" s="26" t="s">
        <v>4641</v>
      </c>
      <c r="C1261" s="138">
        <v>0</v>
      </c>
      <c r="D1261" s="138">
        <v>30560260</v>
      </c>
      <c r="E1261" s="138">
        <v>7200</v>
      </c>
      <c r="F1261" s="138">
        <v>30553060</v>
      </c>
    </row>
    <row r="1262" spans="1:6" x14ac:dyDescent="0.25">
      <c r="A1262" s="26" t="s">
        <v>4642</v>
      </c>
      <c r="B1262" s="26" t="s">
        <v>4643</v>
      </c>
      <c r="C1262" s="138">
        <v>0</v>
      </c>
      <c r="D1262" s="138">
        <v>3770000</v>
      </c>
      <c r="E1262" s="138">
        <v>1078.6400000000001</v>
      </c>
      <c r="F1262" s="138">
        <v>3768921.36</v>
      </c>
    </row>
    <row r="1263" spans="1:6" x14ac:dyDescent="0.25">
      <c r="A1263" s="26" t="s">
        <v>4644</v>
      </c>
      <c r="B1263" s="26" t="s">
        <v>4645</v>
      </c>
      <c r="C1263" s="138">
        <v>0</v>
      </c>
      <c r="D1263" s="138">
        <v>657000</v>
      </c>
      <c r="E1263" s="138">
        <v>0</v>
      </c>
      <c r="F1263" s="138">
        <v>657000</v>
      </c>
    </row>
    <row r="1264" spans="1:6" x14ac:dyDescent="0.25">
      <c r="A1264" s="26" t="s">
        <v>4646</v>
      </c>
      <c r="B1264" s="26" t="s">
        <v>4647</v>
      </c>
      <c r="C1264" s="138">
        <v>0</v>
      </c>
      <c r="D1264" s="138">
        <v>4141500</v>
      </c>
      <c r="E1264" s="138">
        <v>0</v>
      </c>
      <c r="F1264" s="138">
        <v>4141500</v>
      </c>
    </row>
    <row r="1265" spans="1:6" x14ac:dyDescent="0.25">
      <c r="A1265" s="26" t="s">
        <v>4648</v>
      </c>
      <c r="B1265" s="26" t="s">
        <v>4649</v>
      </c>
      <c r="C1265" s="138">
        <v>0</v>
      </c>
      <c r="D1265" s="138">
        <v>685350</v>
      </c>
      <c r="E1265" s="138">
        <v>0</v>
      </c>
      <c r="F1265" s="138">
        <v>685350</v>
      </c>
    </row>
    <row r="1266" spans="1:6" x14ac:dyDescent="0.25">
      <c r="A1266" s="26" t="s">
        <v>4652</v>
      </c>
      <c r="B1266" s="26" t="s">
        <v>4653</v>
      </c>
      <c r="C1266" s="138">
        <v>0</v>
      </c>
      <c r="D1266" s="138">
        <v>19465259.18</v>
      </c>
      <c r="E1266" s="138">
        <v>427500</v>
      </c>
      <c r="F1266" s="138">
        <v>19037759.18</v>
      </c>
    </row>
    <row r="1267" spans="1:6" x14ac:dyDescent="0.25">
      <c r="A1267" s="26" t="s">
        <v>4654</v>
      </c>
      <c r="B1267" s="26" t="s">
        <v>4653</v>
      </c>
      <c r="C1267" s="138">
        <v>0</v>
      </c>
      <c r="D1267" s="138">
        <v>19465259.18</v>
      </c>
      <c r="E1267" s="138">
        <v>427500</v>
      </c>
      <c r="F1267" s="138">
        <v>19037759.18</v>
      </c>
    </row>
    <row r="1268" spans="1:6" x14ac:dyDescent="0.25">
      <c r="A1268" s="26" t="s">
        <v>4655</v>
      </c>
      <c r="B1268" s="26" t="s">
        <v>4653</v>
      </c>
      <c r="C1268" s="138">
        <v>0</v>
      </c>
      <c r="D1268" s="138">
        <v>17683650</v>
      </c>
      <c r="E1268" s="138">
        <v>427500</v>
      </c>
      <c r="F1268" s="138">
        <v>17256150</v>
      </c>
    </row>
    <row r="1269" spans="1:6" x14ac:dyDescent="0.25">
      <c r="A1269" s="26" t="s">
        <v>4656</v>
      </c>
      <c r="B1269" s="26" t="s">
        <v>4657</v>
      </c>
      <c r="C1269" s="138">
        <v>0</v>
      </c>
      <c r="D1269" s="138">
        <v>1781609.18</v>
      </c>
      <c r="E1269" s="138">
        <v>0</v>
      </c>
      <c r="F1269" s="138">
        <v>1781609.18</v>
      </c>
    </row>
    <row r="1270" spans="1:6" x14ac:dyDescent="0.25">
      <c r="A1270" s="26" t="s">
        <v>4658</v>
      </c>
      <c r="B1270" s="26" t="s">
        <v>4659</v>
      </c>
      <c r="C1270" s="138">
        <v>0</v>
      </c>
      <c r="D1270" s="138">
        <v>18876704.469999999</v>
      </c>
      <c r="E1270" s="138">
        <v>7000000</v>
      </c>
      <c r="F1270" s="138">
        <v>11876704.470000001</v>
      </c>
    </row>
    <row r="1271" spans="1:6" x14ac:dyDescent="0.25">
      <c r="A1271" s="26" t="s">
        <v>4668</v>
      </c>
      <c r="B1271" s="26" t="s">
        <v>4669</v>
      </c>
      <c r="C1271" s="138">
        <v>0</v>
      </c>
      <c r="D1271" s="138">
        <v>18876704.469999999</v>
      </c>
      <c r="E1271" s="138">
        <v>7000000</v>
      </c>
      <c r="F1271" s="138">
        <v>11876704.470000001</v>
      </c>
    </row>
    <row r="1272" spans="1:6" x14ac:dyDescent="0.25">
      <c r="A1272" s="26" t="s">
        <v>4670</v>
      </c>
      <c r="B1272" s="26" t="s">
        <v>4671</v>
      </c>
      <c r="C1272" s="138">
        <v>0</v>
      </c>
      <c r="D1272" s="138">
        <v>18876704.469999999</v>
      </c>
      <c r="E1272" s="138">
        <v>7000000</v>
      </c>
      <c r="F1272" s="138">
        <v>11876704.470000001</v>
      </c>
    </row>
    <row r="1273" spans="1:6" x14ac:dyDescent="0.25">
      <c r="A1273" s="26" t="s">
        <v>4674</v>
      </c>
      <c r="B1273" s="26" t="s">
        <v>4675</v>
      </c>
      <c r="C1273" s="138">
        <v>0</v>
      </c>
      <c r="D1273" s="138">
        <v>17876704.469999999</v>
      </c>
      <c r="E1273" s="138">
        <v>7000000</v>
      </c>
      <c r="F1273" s="138">
        <v>10876704.470000001</v>
      </c>
    </row>
    <row r="1274" spans="1:6" x14ac:dyDescent="0.25">
      <c r="A1274" s="26" t="s">
        <v>4678</v>
      </c>
      <c r="B1274" s="26" t="s">
        <v>4679</v>
      </c>
      <c r="C1274" s="138">
        <v>0</v>
      </c>
      <c r="D1274" s="138">
        <v>1000000</v>
      </c>
      <c r="E1274" s="138">
        <v>0</v>
      </c>
      <c r="F1274" s="138">
        <v>1000000</v>
      </c>
    </row>
    <row r="1275" spans="1:6" x14ac:dyDescent="0.25">
      <c r="A1275" s="26" t="s">
        <v>4711</v>
      </c>
      <c r="B1275" s="26" t="s">
        <v>4712</v>
      </c>
      <c r="C1275" s="138">
        <v>0</v>
      </c>
      <c r="D1275" s="138">
        <v>74290287.489999995</v>
      </c>
      <c r="E1275" s="138">
        <v>2195461</v>
      </c>
      <c r="F1275" s="138">
        <v>72094826.489999995</v>
      </c>
    </row>
    <row r="1276" spans="1:6" x14ac:dyDescent="0.25">
      <c r="A1276" s="26" t="s">
        <v>4723</v>
      </c>
      <c r="B1276" s="26" t="s">
        <v>3388</v>
      </c>
      <c r="C1276" s="138">
        <v>0</v>
      </c>
      <c r="D1276" s="138">
        <v>74290287.489999995</v>
      </c>
      <c r="E1276" s="138">
        <v>2195461</v>
      </c>
      <c r="F1276" s="138">
        <v>72094826.489999995</v>
      </c>
    </row>
    <row r="1277" spans="1:6" x14ac:dyDescent="0.25">
      <c r="A1277" s="26" t="s">
        <v>4730</v>
      </c>
      <c r="B1277" s="26" t="s">
        <v>4731</v>
      </c>
      <c r="C1277" s="138">
        <v>0</v>
      </c>
      <c r="D1277" s="138">
        <v>74290287.489999995</v>
      </c>
      <c r="E1277" s="138">
        <v>2195461</v>
      </c>
      <c r="F1277" s="138">
        <v>72094826.489999995</v>
      </c>
    </row>
    <row r="1278" spans="1:6" x14ac:dyDescent="0.25">
      <c r="A1278" s="26" t="s">
        <v>4732</v>
      </c>
      <c r="B1278" s="26" t="s">
        <v>4731</v>
      </c>
      <c r="C1278" s="138">
        <v>0</v>
      </c>
      <c r="D1278" s="138">
        <v>74290287.489999995</v>
      </c>
      <c r="E1278" s="138">
        <v>2195461</v>
      </c>
      <c r="F1278" s="138">
        <v>72094826.489999995</v>
      </c>
    </row>
    <row r="1279" spans="1:6" x14ac:dyDescent="0.25">
      <c r="A1279" s="26" t="s">
        <v>4735</v>
      </c>
      <c r="B1279" s="26" t="s">
        <v>875</v>
      </c>
      <c r="C1279" s="138">
        <v>0</v>
      </c>
      <c r="D1279" s="138">
        <v>42092762.049999997</v>
      </c>
      <c r="E1279" s="138">
        <v>0</v>
      </c>
      <c r="F1279" s="138">
        <v>42092762.049999997</v>
      </c>
    </row>
    <row r="1280" spans="1:6" x14ac:dyDescent="0.25">
      <c r="A1280" s="26" t="s">
        <v>5277</v>
      </c>
      <c r="B1280" s="26" t="s">
        <v>5278</v>
      </c>
      <c r="C1280" s="138">
        <v>0</v>
      </c>
      <c r="D1280" s="138">
        <v>32197525.440000001</v>
      </c>
      <c r="E1280" s="138">
        <v>2195461</v>
      </c>
      <c r="F1280" s="138">
        <v>30002064.440000001</v>
      </c>
    </row>
    <row r="1281" spans="1:6" x14ac:dyDescent="0.25">
      <c r="A1281" s="26" t="s">
        <v>4738</v>
      </c>
      <c r="B1281" s="26" t="s">
        <v>4739</v>
      </c>
      <c r="C1281" s="138">
        <v>0</v>
      </c>
      <c r="D1281" s="138">
        <v>389544657.47000003</v>
      </c>
      <c r="E1281" s="138">
        <v>194629455.25</v>
      </c>
      <c r="F1281" s="138">
        <v>194915202.22</v>
      </c>
    </row>
    <row r="1282" spans="1:6" x14ac:dyDescent="0.25">
      <c r="A1282" s="26" t="s">
        <v>4740</v>
      </c>
      <c r="B1282" s="26" t="s">
        <v>4741</v>
      </c>
      <c r="C1282" s="138">
        <v>0</v>
      </c>
      <c r="D1282" s="138">
        <v>389544657.47000003</v>
      </c>
      <c r="E1282" s="138">
        <v>194629455.25</v>
      </c>
      <c r="F1282" s="138">
        <v>194915202.22</v>
      </c>
    </row>
    <row r="1283" spans="1:6" x14ac:dyDescent="0.25">
      <c r="A1283" s="26" t="s">
        <v>4742</v>
      </c>
      <c r="B1283" s="26" t="s">
        <v>4743</v>
      </c>
      <c r="C1283" s="138">
        <v>0</v>
      </c>
      <c r="D1283" s="138">
        <v>389544657.47000003</v>
      </c>
      <c r="E1283" s="138">
        <v>194629455.25</v>
      </c>
      <c r="F1283" s="138">
        <v>194915202.22</v>
      </c>
    </row>
    <row r="1284" spans="1:6" x14ac:dyDescent="0.25">
      <c r="A1284" s="26" t="s">
        <v>4744</v>
      </c>
      <c r="B1284" s="26" t="s">
        <v>4745</v>
      </c>
      <c r="C1284" s="138">
        <v>0</v>
      </c>
      <c r="D1284" s="138">
        <v>389544657.47000003</v>
      </c>
      <c r="E1284" s="138">
        <v>194629455.25</v>
      </c>
      <c r="F1284" s="138">
        <v>194915202.22</v>
      </c>
    </row>
    <row r="1285" spans="1:6" x14ac:dyDescent="0.25">
      <c r="A1285" s="26" t="s">
        <v>4752</v>
      </c>
      <c r="B1285" s="26" t="s">
        <v>4753</v>
      </c>
      <c r="C1285" s="138">
        <v>0</v>
      </c>
      <c r="D1285" s="138">
        <v>215678413.77000001</v>
      </c>
      <c r="E1285" s="138">
        <v>107695285.78</v>
      </c>
      <c r="F1285" s="138">
        <v>107983127.98999999</v>
      </c>
    </row>
    <row r="1286" spans="1:6" x14ac:dyDescent="0.25">
      <c r="A1286" s="26" t="s">
        <v>4756</v>
      </c>
      <c r="B1286" s="26" t="s">
        <v>48</v>
      </c>
      <c r="C1286" s="138">
        <v>0</v>
      </c>
      <c r="D1286" s="138">
        <v>160711986.56</v>
      </c>
      <c r="E1286" s="138">
        <v>80357040.900000006</v>
      </c>
      <c r="F1286" s="138">
        <v>80354945.659999996</v>
      </c>
    </row>
    <row r="1287" spans="1:6" x14ac:dyDescent="0.25">
      <c r="A1287" s="26" t="s">
        <v>4757</v>
      </c>
      <c r="B1287" s="26" t="s">
        <v>2318</v>
      </c>
      <c r="C1287" s="138">
        <v>0</v>
      </c>
      <c r="D1287" s="138">
        <v>13154257.140000001</v>
      </c>
      <c r="E1287" s="138">
        <v>6577128.5700000003</v>
      </c>
      <c r="F1287" s="138">
        <v>6577128.5700000003</v>
      </c>
    </row>
    <row r="1288" spans="1:6" x14ac:dyDescent="0.25">
      <c r="A1288" s="26" t="s">
        <v>4794</v>
      </c>
      <c r="B1288" s="26" t="s">
        <v>4795</v>
      </c>
      <c r="C1288" s="138">
        <v>0</v>
      </c>
      <c r="D1288" s="138">
        <v>416335096.25</v>
      </c>
      <c r="E1288" s="138">
        <v>19682376.739999998</v>
      </c>
      <c r="F1288" s="138">
        <v>396652719.50999999</v>
      </c>
    </row>
    <row r="1289" spans="1:6" x14ac:dyDescent="0.25">
      <c r="A1289" s="26" t="s">
        <v>4796</v>
      </c>
      <c r="B1289" s="26" t="s">
        <v>4797</v>
      </c>
      <c r="C1289" s="138">
        <v>0</v>
      </c>
      <c r="D1289" s="138">
        <v>391068697.43000001</v>
      </c>
      <c r="E1289" s="138">
        <v>2272162.23</v>
      </c>
      <c r="F1289" s="138">
        <v>388796535.19999999</v>
      </c>
    </row>
    <row r="1290" spans="1:6" x14ac:dyDescent="0.25">
      <c r="A1290" s="26" t="s">
        <v>4798</v>
      </c>
      <c r="B1290" s="26" t="s">
        <v>5382</v>
      </c>
      <c r="C1290" s="138">
        <v>0</v>
      </c>
      <c r="D1290" s="138">
        <v>459181.19</v>
      </c>
      <c r="E1290" s="138">
        <v>0</v>
      </c>
      <c r="F1290" s="138">
        <v>459181.19</v>
      </c>
    </row>
    <row r="1291" spans="1:6" x14ac:dyDescent="0.25">
      <c r="A1291" s="26" t="s">
        <v>4799</v>
      </c>
      <c r="B1291" s="26" t="s">
        <v>4800</v>
      </c>
      <c r="C1291" s="138">
        <v>0</v>
      </c>
      <c r="D1291" s="138">
        <v>459181.19</v>
      </c>
      <c r="E1291" s="138">
        <v>0</v>
      </c>
      <c r="F1291" s="138">
        <v>459181.19</v>
      </c>
    </row>
    <row r="1292" spans="1:6" x14ac:dyDescent="0.25">
      <c r="A1292" s="26" t="s">
        <v>4801</v>
      </c>
      <c r="B1292" s="26" t="s">
        <v>4800</v>
      </c>
      <c r="C1292" s="138">
        <v>0</v>
      </c>
      <c r="D1292" s="138">
        <v>459181.19</v>
      </c>
      <c r="E1292" s="138">
        <v>0</v>
      </c>
      <c r="F1292" s="138">
        <v>459181.19</v>
      </c>
    </row>
    <row r="1293" spans="1:6" x14ac:dyDescent="0.25">
      <c r="A1293" s="26" t="s">
        <v>4825</v>
      </c>
      <c r="B1293" s="26" t="s">
        <v>4826</v>
      </c>
      <c r="C1293" s="138">
        <v>0</v>
      </c>
      <c r="D1293" s="138">
        <v>41595971.280000001</v>
      </c>
      <c r="E1293" s="138">
        <v>0</v>
      </c>
      <c r="F1293" s="138">
        <v>41595971.280000001</v>
      </c>
    </row>
    <row r="1294" spans="1:6" x14ac:dyDescent="0.25">
      <c r="A1294" s="26" t="s">
        <v>4829</v>
      </c>
      <c r="B1294" s="26" t="s">
        <v>4830</v>
      </c>
      <c r="C1294" s="138">
        <v>0</v>
      </c>
      <c r="D1294" s="138">
        <v>41595971.280000001</v>
      </c>
      <c r="E1294" s="138">
        <v>0</v>
      </c>
      <c r="F1294" s="138">
        <v>41595971.280000001</v>
      </c>
    </row>
    <row r="1295" spans="1:6" x14ac:dyDescent="0.25">
      <c r="A1295" s="26" t="s">
        <v>4853</v>
      </c>
      <c r="B1295" s="26" t="s">
        <v>4854</v>
      </c>
      <c r="C1295" s="138">
        <v>0</v>
      </c>
      <c r="D1295" s="138">
        <v>334390914.77999997</v>
      </c>
      <c r="E1295" s="138">
        <v>1036778.47</v>
      </c>
      <c r="F1295" s="138">
        <v>333354136.31</v>
      </c>
    </row>
    <row r="1296" spans="1:6" x14ac:dyDescent="0.25">
      <c r="A1296" s="26" t="s">
        <v>4855</v>
      </c>
      <c r="B1296" s="26" t="s">
        <v>4856</v>
      </c>
      <c r="C1296" s="138">
        <v>0</v>
      </c>
      <c r="D1296" s="138">
        <v>29116233.68</v>
      </c>
      <c r="E1296" s="138">
        <v>201013.51</v>
      </c>
      <c r="F1296" s="138">
        <v>28915220.170000002</v>
      </c>
    </row>
    <row r="1297" spans="1:6" x14ac:dyDescent="0.25">
      <c r="A1297" s="26" t="s">
        <v>4857</v>
      </c>
      <c r="B1297" s="26" t="s">
        <v>4858</v>
      </c>
      <c r="C1297" s="138">
        <v>0</v>
      </c>
      <c r="D1297" s="138">
        <v>9140217.1600000001</v>
      </c>
      <c r="E1297" s="138">
        <v>1503.36</v>
      </c>
      <c r="F1297" s="138">
        <v>9138713.8000000007</v>
      </c>
    </row>
    <row r="1298" spans="1:6" x14ac:dyDescent="0.25">
      <c r="A1298" s="26" t="s">
        <v>4859</v>
      </c>
      <c r="B1298" s="26" t="s">
        <v>4860</v>
      </c>
      <c r="C1298" s="138">
        <v>0</v>
      </c>
      <c r="D1298" s="138">
        <v>7981405.6100000003</v>
      </c>
      <c r="E1298" s="138">
        <v>17184.439999999999</v>
      </c>
      <c r="F1298" s="138">
        <v>7964221.1699999999</v>
      </c>
    </row>
    <row r="1299" spans="1:6" x14ac:dyDescent="0.25">
      <c r="A1299" s="26" t="s">
        <v>4861</v>
      </c>
      <c r="B1299" s="26" t="s">
        <v>4862</v>
      </c>
      <c r="C1299" s="138">
        <v>0</v>
      </c>
      <c r="D1299" s="138">
        <v>155288136.91999999</v>
      </c>
      <c r="E1299" s="138">
        <v>137768.4</v>
      </c>
      <c r="F1299" s="138">
        <v>155150368.52000001</v>
      </c>
    </row>
    <row r="1300" spans="1:6" x14ac:dyDescent="0.25">
      <c r="A1300" s="26" t="s">
        <v>4863</v>
      </c>
      <c r="B1300" s="26" t="s">
        <v>4864</v>
      </c>
      <c r="C1300" s="138">
        <v>0</v>
      </c>
      <c r="D1300" s="138">
        <v>108588236.66</v>
      </c>
      <c r="E1300" s="138">
        <v>0</v>
      </c>
      <c r="F1300" s="138">
        <v>108588236.66</v>
      </c>
    </row>
    <row r="1301" spans="1:6" x14ac:dyDescent="0.25">
      <c r="A1301" s="26" t="s">
        <v>4865</v>
      </c>
      <c r="B1301" s="26" t="s">
        <v>4866</v>
      </c>
      <c r="C1301" s="138">
        <v>0</v>
      </c>
      <c r="D1301" s="138">
        <v>24276684.75</v>
      </c>
      <c r="E1301" s="138">
        <v>679308.76</v>
      </c>
      <c r="F1301" s="138">
        <v>23597375.989999998</v>
      </c>
    </row>
    <row r="1302" spans="1:6" x14ac:dyDescent="0.25">
      <c r="A1302" s="26" t="s">
        <v>4886</v>
      </c>
      <c r="B1302" s="26" t="s">
        <v>4887</v>
      </c>
      <c r="C1302" s="138">
        <v>0</v>
      </c>
      <c r="D1302" s="138">
        <v>13061650.779999999</v>
      </c>
      <c r="E1302" s="138">
        <v>673386.37</v>
      </c>
      <c r="F1302" s="138">
        <v>12388264.41</v>
      </c>
    </row>
    <row r="1303" spans="1:6" x14ac:dyDescent="0.25">
      <c r="A1303" s="26" t="s">
        <v>4888</v>
      </c>
      <c r="B1303" s="26" t="s">
        <v>4889</v>
      </c>
      <c r="C1303" s="138">
        <v>0</v>
      </c>
      <c r="D1303" s="138">
        <v>6965150.9400000004</v>
      </c>
      <c r="E1303" s="138">
        <v>70875.960000000006</v>
      </c>
      <c r="F1303" s="138">
        <v>6894274.9800000004</v>
      </c>
    </row>
    <row r="1304" spans="1:6" x14ac:dyDescent="0.25">
      <c r="A1304" s="26" t="s">
        <v>4894</v>
      </c>
      <c r="B1304" s="26" t="s">
        <v>4895</v>
      </c>
      <c r="C1304" s="138">
        <v>0</v>
      </c>
      <c r="D1304" s="138">
        <v>6096499.8399999999</v>
      </c>
      <c r="E1304" s="138">
        <v>602510.41</v>
      </c>
      <c r="F1304" s="138">
        <v>5493989.4299999997</v>
      </c>
    </row>
    <row r="1305" spans="1:6" x14ac:dyDescent="0.25">
      <c r="A1305" s="26" t="s">
        <v>4898</v>
      </c>
      <c r="B1305" s="26" t="s">
        <v>5385</v>
      </c>
      <c r="C1305" s="138">
        <v>0</v>
      </c>
      <c r="D1305" s="138">
        <v>1560979.4</v>
      </c>
      <c r="E1305" s="138">
        <v>561997.39</v>
      </c>
      <c r="F1305" s="138">
        <v>998982.01</v>
      </c>
    </row>
    <row r="1306" spans="1:6" x14ac:dyDescent="0.25">
      <c r="A1306" s="26" t="s">
        <v>4899</v>
      </c>
      <c r="B1306" s="26" t="s">
        <v>4900</v>
      </c>
      <c r="C1306" s="138">
        <v>0</v>
      </c>
      <c r="D1306" s="138">
        <v>984535.12</v>
      </c>
      <c r="E1306" s="138">
        <v>164013.4</v>
      </c>
      <c r="F1306" s="138">
        <v>820521.72</v>
      </c>
    </row>
    <row r="1307" spans="1:6" x14ac:dyDescent="0.25">
      <c r="A1307" s="26" t="s">
        <v>4901</v>
      </c>
      <c r="B1307" s="26" t="s">
        <v>4900</v>
      </c>
      <c r="C1307" s="138">
        <v>0</v>
      </c>
      <c r="D1307" s="138">
        <v>984535.12</v>
      </c>
      <c r="E1307" s="138">
        <v>164013.4</v>
      </c>
      <c r="F1307" s="138">
        <v>820521.72</v>
      </c>
    </row>
    <row r="1308" spans="1:6" x14ac:dyDescent="0.25">
      <c r="A1308" s="26" t="s">
        <v>4902</v>
      </c>
      <c r="B1308" s="26" t="s">
        <v>4903</v>
      </c>
      <c r="C1308" s="138">
        <v>0</v>
      </c>
      <c r="D1308" s="138">
        <v>391433.99</v>
      </c>
      <c r="E1308" s="138">
        <v>232623.7</v>
      </c>
      <c r="F1308" s="138">
        <v>158810.29</v>
      </c>
    </row>
    <row r="1309" spans="1:6" x14ac:dyDescent="0.25">
      <c r="A1309" s="26" t="s">
        <v>4904</v>
      </c>
      <c r="B1309" s="26" t="s">
        <v>4903</v>
      </c>
      <c r="C1309" s="138">
        <v>0</v>
      </c>
      <c r="D1309" s="138">
        <v>391433.99</v>
      </c>
      <c r="E1309" s="138">
        <v>232623.7</v>
      </c>
      <c r="F1309" s="138">
        <v>158810.29</v>
      </c>
    </row>
    <row r="1310" spans="1:6" x14ac:dyDescent="0.25">
      <c r="A1310" s="26" t="s">
        <v>5502</v>
      </c>
      <c r="B1310" s="26" t="s">
        <v>5503</v>
      </c>
      <c r="C1310" s="138">
        <v>0</v>
      </c>
      <c r="D1310" s="138">
        <v>185010.29</v>
      </c>
      <c r="E1310" s="138">
        <v>165360.29</v>
      </c>
      <c r="F1310" s="138">
        <v>19650</v>
      </c>
    </row>
    <row r="1311" spans="1:6" x14ac:dyDescent="0.25">
      <c r="A1311" s="26" t="s">
        <v>5504</v>
      </c>
      <c r="B1311" s="26" t="s">
        <v>5503</v>
      </c>
      <c r="C1311" s="138">
        <v>0</v>
      </c>
      <c r="D1311" s="138">
        <v>185010.29</v>
      </c>
      <c r="E1311" s="138">
        <v>165360.29</v>
      </c>
      <c r="F1311" s="138">
        <v>19650</v>
      </c>
    </row>
    <row r="1312" spans="1:6" x14ac:dyDescent="0.25">
      <c r="A1312" s="26" t="s">
        <v>4905</v>
      </c>
      <c r="B1312" s="26" t="s">
        <v>4906</v>
      </c>
      <c r="C1312" s="138">
        <v>0</v>
      </c>
      <c r="D1312" s="138">
        <v>25266330.629999999</v>
      </c>
      <c r="E1312" s="138">
        <v>17410213.969999999</v>
      </c>
      <c r="F1312" s="138">
        <v>7856116.6600000001</v>
      </c>
    </row>
    <row r="1313" spans="1:6" x14ac:dyDescent="0.25">
      <c r="A1313" s="26" t="s">
        <v>4907</v>
      </c>
      <c r="B1313" s="26" t="s">
        <v>4908</v>
      </c>
      <c r="C1313" s="138">
        <v>0</v>
      </c>
      <c r="D1313" s="138">
        <v>25266330.629999999</v>
      </c>
      <c r="E1313" s="138">
        <v>17410213.969999999</v>
      </c>
      <c r="F1313" s="138">
        <v>7856116.6600000001</v>
      </c>
    </row>
    <row r="1314" spans="1:6" x14ac:dyDescent="0.25">
      <c r="A1314" s="26" t="s">
        <v>4909</v>
      </c>
      <c r="B1314" s="26" t="s">
        <v>4910</v>
      </c>
      <c r="C1314" s="138">
        <v>0</v>
      </c>
      <c r="D1314" s="138">
        <v>25266330.629999999</v>
      </c>
      <c r="E1314" s="138">
        <v>17410213.969999999</v>
      </c>
      <c r="F1314" s="138">
        <v>7856116.6600000001</v>
      </c>
    </row>
    <row r="1315" spans="1:6" x14ac:dyDescent="0.25">
      <c r="A1315" s="26" t="s">
        <v>4911</v>
      </c>
      <c r="B1315" s="26" t="s">
        <v>4910</v>
      </c>
      <c r="C1315" s="138">
        <v>0</v>
      </c>
      <c r="D1315" s="138">
        <v>25266330.629999999</v>
      </c>
      <c r="E1315" s="138">
        <v>17410213.969999999</v>
      </c>
      <c r="F1315" s="138">
        <v>7856116.6600000001</v>
      </c>
    </row>
    <row r="1316" spans="1:6" x14ac:dyDescent="0.25">
      <c r="A1316" s="26" t="s">
        <v>4946</v>
      </c>
      <c r="B1316" s="26" t="s">
        <v>4947</v>
      </c>
      <c r="C1316" s="138">
        <v>0</v>
      </c>
      <c r="D1316" s="138">
        <v>68.19</v>
      </c>
      <c r="E1316" s="138">
        <v>0.54</v>
      </c>
      <c r="F1316" s="138">
        <v>67.650000000000006</v>
      </c>
    </row>
    <row r="1317" spans="1:6" x14ac:dyDescent="0.25">
      <c r="A1317" s="26" t="s">
        <v>4969</v>
      </c>
      <c r="B1317" s="26" t="s">
        <v>4970</v>
      </c>
      <c r="C1317" s="138">
        <v>0</v>
      </c>
      <c r="D1317" s="138">
        <v>68.19</v>
      </c>
      <c r="E1317" s="138">
        <v>0.54</v>
      </c>
      <c r="F1317" s="138">
        <v>67.650000000000006</v>
      </c>
    </row>
    <row r="1318" spans="1:6" x14ac:dyDescent="0.25">
      <c r="A1318" s="26" t="s">
        <v>4973</v>
      </c>
      <c r="B1318" s="26" t="s">
        <v>4947</v>
      </c>
      <c r="C1318" s="138">
        <v>0</v>
      </c>
      <c r="D1318" s="138">
        <v>68.19</v>
      </c>
      <c r="E1318" s="138">
        <v>0.54</v>
      </c>
      <c r="F1318" s="138">
        <v>67.650000000000006</v>
      </c>
    </row>
    <row r="1319" spans="1:6" x14ac:dyDescent="0.25">
      <c r="A1319" s="26" t="s">
        <v>4974</v>
      </c>
      <c r="B1319" s="26" t="s">
        <v>4947</v>
      </c>
      <c r="C1319" s="138">
        <v>0</v>
      </c>
      <c r="D1319" s="138">
        <v>68.19</v>
      </c>
      <c r="E1319" s="138">
        <v>0.54</v>
      </c>
      <c r="F1319" s="138">
        <v>67.650000000000006</v>
      </c>
    </row>
    <row r="1320" spans="1:6" x14ac:dyDescent="0.25">
      <c r="A1320" s="26" t="s">
        <v>4979</v>
      </c>
      <c r="B1320" s="26" t="s">
        <v>4980</v>
      </c>
      <c r="C1320" s="138">
        <v>0</v>
      </c>
      <c r="D1320" s="138">
        <v>347279079.25</v>
      </c>
      <c r="E1320" s="138">
        <v>17354834.859999999</v>
      </c>
      <c r="F1320" s="138">
        <v>329924244.38999999</v>
      </c>
    </row>
    <row r="1321" spans="1:6" x14ac:dyDescent="0.25">
      <c r="A1321" s="26" t="s">
        <v>4981</v>
      </c>
      <c r="B1321" s="26" t="s">
        <v>4982</v>
      </c>
      <c r="C1321" s="138">
        <v>0</v>
      </c>
      <c r="D1321" s="138">
        <v>347279079.25</v>
      </c>
      <c r="E1321" s="138">
        <v>17354834.859999999</v>
      </c>
      <c r="F1321" s="138">
        <v>329924244.38999999</v>
      </c>
    </row>
    <row r="1322" spans="1:6" x14ac:dyDescent="0.25">
      <c r="A1322" s="26" t="s">
        <v>4983</v>
      </c>
      <c r="B1322" s="26" t="s">
        <v>4984</v>
      </c>
      <c r="C1322" s="138">
        <v>0</v>
      </c>
      <c r="D1322" s="138">
        <v>347279079.25</v>
      </c>
      <c r="E1322" s="138">
        <v>17354834.859999999</v>
      </c>
      <c r="F1322" s="138">
        <v>329924244.38999999</v>
      </c>
    </row>
    <row r="1323" spans="1:6" x14ac:dyDescent="0.25">
      <c r="A1323" s="26" t="s">
        <v>4985</v>
      </c>
      <c r="B1323" s="26" t="s">
        <v>4984</v>
      </c>
      <c r="C1323" s="138">
        <v>0</v>
      </c>
      <c r="D1323" s="138">
        <v>347279079.25</v>
      </c>
      <c r="E1323" s="138">
        <v>17354834.859999999</v>
      </c>
      <c r="F1323" s="138">
        <v>329924244.38999999</v>
      </c>
    </row>
    <row r="1324" spans="1:6" x14ac:dyDescent="0.25">
      <c r="A1324" s="26" t="s">
        <v>5035</v>
      </c>
      <c r="B1324" s="26" t="s">
        <v>5036</v>
      </c>
      <c r="C1324" s="138">
        <v>0</v>
      </c>
      <c r="D1324" s="138">
        <v>1282632058.4200001</v>
      </c>
      <c r="E1324" s="138">
        <v>1282632058.4200001</v>
      </c>
      <c r="F1324" s="138">
        <v>0</v>
      </c>
    </row>
    <row r="1325" spans="1:6" x14ac:dyDescent="0.25">
      <c r="A1325" s="26" t="s">
        <v>5079</v>
      </c>
      <c r="B1325" s="26" t="s">
        <v>5080</v>
      </c>
      <c r="C1325" s="138">
        <v>0</v>
      </c>
      <c r="D1325" s="138">
        <v>61978078.049999997</v>
      </c>
      <c r="E1325" s="138">
        <v>61978078.049999997</v>
      </c>
      <c r="F1325" s="138">
        <v>0</v>
      </c>
    </row>
    <row r="1326" spans="1:6" x14ac:dyDescent="0.25">
      <c r="A1326" s="26" t="s">
        <v>5081</v>
      </c>
      <c r="B1326" s="26" t="s">
        <v>5386</v>
      </c>
      <c r="C1326" s="138">
        <v>183251213.03</v>
      </c>
      <c r="D1326" s="138">
        <v>38502522.969999999</v>
      </c>
      <c r="E1326" s="138">
        <v>23475555.079999998</v>
      </c>
      <c r="F1326" s="138">
        <v>198278180.91999999</v>
      </c>
    </row>
    <row r="1327" spans="1:6" x14ac:dyDescent="0.25">
      <c r="A1327" s="26" t="s">
        <v>5082</v>
      </c>
      <c r="B1327" s="26" t="s">
        <v>5387</v>
      </c>
      <c r="C1327" s="138">
        <v>-183251213.03</v>
      </c>
      <c r="D1327" s="138">
        <v>23475555.079999998</v>
      </c>
      <c r="E1327" s="138">
        <v>38502522.969999999</v>
      </c>
      <c r="F1327" s="138">
        <v>-198278180.91999999</v>
      </c>
    </row>
    <row r="1328" spans="1:6" x14ac:dyDescent="0.25">
      <c r="A1328" s="26" t="s">
        <v>5083</v>
      </c>
      <c r="B1328" s="26" t="s">
        <v>5084</v>
      </c>
      <c r="C1328" s="138">
        <v>0</v>
      </c>
      <c r="D1328" s="138">
        <v>23613753.199999999</v>
      </c>
      <c r="E1328" s="138">
        <v>23613753.199999999</v>
      </c>
      <c r="F1328" s="138">
        <v>0</v>
      </c>
    </row>
    <row r="1329" spans="1:6" x14ac:dyDescent="0.25">
      <c r="A1329" s="26" t="s">
        <v>5085</v>
      </c>
      <c r="B1329" s="26" t="s">
        <v>5086</v>
      </c>
      <c r="C1329" s="138">
        <v>20672641.59</v>
      </c>
      <c r="D1329" s="138">
        <v>0</v>
      </c>
      <c r="E1329" s="138">
        <v>23613753.199999999</v>
      </c>
      <c r="F1329" s="138">
        <v>-2941111.61</v>
      </c>
    </row>
    <row r="1330" spans="1:6" x14ac:dyDescent="0.25">
      <c r="A1330" s="26" t="s">
        <v>5095</v>
      </c>
      <c r="B1330" s="26" t="s">
        <v>5096</v>
      </c>
      <c r="C1330" s="138">
        <v>20672641.59</v>
      </c>
      <c r="D1330" s="138">
        <v>0</v>
      </c>
      <c r="E1330" s="138">
        <v>23613753.199999999</v>
      </c>
      <c r="F1330" s="138">
        <v>-2941111.61</v>
      </c>
    </row>
    <row r="1331" spans="1:6" x14ac:dyDescent="0.25">
      <c r="A1331" s="26" t="s">
        <v>5097</v>
      </c>
      <c r="B1331" s="26" t="s">
        <v>5098</v>
      </c>
      <c r="C1331" s="138">
        <v>30575982</v>
      </c>
      <c r="D1331" s="138">
        <v>0</v>
      </c>
      <c r="E1331" s="138">
        <v>13917966</v>
      </c>
      <c r="F1331" s="138">
        <v>16658016</v>
      </c>
    </row>
    <row r="1332" spans="1:6" x14ac:dyDescent="0.25">
      <c r="A1332" s="26" t="s">
        <v>5099</v>
      </c>
      <c r="B1332" s="26" t="s">
        <v>5100</v>
      </c>
      <c r="C1332" s="138">
        <v>104219452</v>
      </c>
      <c r="D1332" s="138">
        <v>0</v>
      </c>
      <c r="E1332" s="138">
        <v>0</v>
      </c>
      <c r="F1332" s="138">
        <v>104219452</v>
      </c>
    </row>
    <row r="1333" spans="1:6" x14ac:dyDescent="0.25">
      <c r="A1333" s="26" t="s">
        <v>5101</v>
      </c>
      <c r="B1333" s="26" t="s">
        <v>5102</v>
      </c>
      <c r="C1333" s="138">
        <v>-73643470</v>
      </c>
      <c r="D1333" s="138">
        <v>0</v>
      </c>
      <c r="E1333" s="138">
        <v>13917966</v>
      </c>
      <c r="F1333" s="138">
        <v>-87561436</v>
      </c>
    </row>
    <row r="1334" spans="1:6" x14ac:dyDescent="0.25">
      <c r="A1334" s="26" t="s">
        <v>5103</v>
      </c>
      <c r="B1334" s="26" t="s">
        <v>5104</v>
      </c>
      <c r="C1334" s="138">
        <v>-9903340.4100000001</v>
      </c>
      <c r="D1334" s="138">
        <v>0</v>
      </c>
      <c r="E1334" s="138">
        <v>9695787.1999999993</v>
      </c>
      <c r="F1334" s="138">
        <v>-19599127.609999999</v>
      </c>
    </row>
    <row r="1335" spans="1:6" x14ac:dyDescent="0.25">
      <c r="A1335" s="26" t="s">
        <v>5105</v>
      </c>
      <c r="B1335" s="26" t="s">
        <v>5104</v>
      </c>
      <c r="C1335" s="138">
        <v>-9903340.4100000001</v>
      </c>
      <c r="D1335" s="138">
        <v>0</v>
      </c>
      <c r="E1335" s="138">
        <v>9695787.1999999993</v>
      </c>
      <c r="F1335" s="138">
        <v>-19599127.609999999</v>
      </c>
    </row>
    <row r="1336" spans="1:6" x14ac:dyDescent="0.25">
      <c r="A1336" s="26" t="s">
        <v>5106</v>
      </c>
      <c r="B1336" s="26" t="s">
        <v>5107</v>
      </c>
      <c r="C1336" s="138">
        <v>-20672641.59</v>
      </c>
      <c r="D1336" s="138">
        <v>23613753.199999999</v>
      </c>
      <c r="E1336" s="138">
        <v>0</v>
      </c>
      <c r="F1336" s="138">
        <v>2941111.61</v>
      </c>
    </row>
    <row r="1337" spans="1:6" x14ac:dyDescent="0.25">
      <c r="A1337" s="26" t="s">
        <v>5115</v>
      </c>
      <c r="B1337" s="26" t="s">
        <v>5116</v>
      </c>
      <c r="C1337" s="138">
        <v>-20672641.59</v>
      </c>
      <c r="D1337" s="138">
        <v>23613753.199999999</v>
      </c>
      <c r="E1337" s="138">
        <v>0</v>
      </c>
      <c r="F1337" s="138">
        <v>2941111.61</v>
      </c>
    </row>
    <row r="1338" spans="1:6" x14ac:dyDescent="0.25">
      <c r="A1338" s="26" t="s">
        <v>5117</v>
      </c>
      <c r="B1338" s="26" t="s">
        <v>5118</v>
      </c>
      <c r="C1338" s="138">
        <v>-30575982</v>
      </c>
      <c r="D1338" s="138">
        <v>13917966</v>
      </c>
      <c r="E1338" s="138">
        <v>0</v>
      </c>
      <c r="F1338" s="138">
        <v>-16658016</v>
      </c>
    </row>
    <row r="1339" spans="1:6" x14ac:dyDescent="0.25">
      <c r="A1339" s="26" t="s">
        <v>5119</v>
      </c>
      <c r="B1339" s="26" t="s">
        <v>5120</v>
      </c>
      <c r="C1339" s="138">
        <v>-104219452</v>
      </c>
      <c r="D1339" s="138">
        <v>0</v>
      </c>
      <c r="E1339" s="138">
        <v>0</v>
      </c>
      <c r="F1339" s="138">
        <v>-104219452</v>
      </c>
    </row>
    <row r="1340" spans="1:6" x14ac:dyDescent="0.25">
      <c r="A1340" s="26" t="s">
        <v>5121</v>
      </c>
      <c r="B1340" s="26" t="s">
        <v>5122</v>
      </c>
      <c r="C1340" s="138">
        <v>73643470</v>
      </c>
      <c r="D1340" s="138">
        <v>13917966</v>
      </c>
      <c r="E1340" s="138">
        <v>0</v>
      </c>
      <c r="F1340" s="138">
        <v>87561436</v>
      </c>
    </row>
    <row r="1341" spans="1:6" x14ac:dyDescent="0.25">
      <c r="A1341" s="26" t="s">
        <v>5123</v>
      </c>
      <c r="B1341" s="26" t="s">
        <v>5124</v>
      </c>
      <c r="C1341" s="138">
        <v>9903340.4100000001</v>
      </c>
      <c r="D1341" s="138">
        <v>9695787.1999999993</v>
      </c>
      <c r="E1341" s="138">
        <v>0</v>
      </c>
      <c r="F1341" s="138">
        <v>19599127.609999999</v>
      </c>
    </row>
    <row r="1342" spans="1:6" x14ac:dyDescent="0.25">
      <c r="A1342" s="26" t="s">
        <v>5125</v>
      </c>
      <c r="B1342" s="26" t="s">
        <v>5124</v>
      </c>
      <c r="C1342" s="138">
        <v>9903340.4100000001</v>
      </c>
      <c r="D1342" s="138">
        <v>9695787.1999999993</v>
      </c>
      <c r="E1342" s="138">
        <v>0</v>
      </c>
      <c r="F1342" s="138">
        <v>19599127.609999999</v>
      </c>
    </row>
    <row r="1343" spans="1:6" x14ac:dyDescent="0.25">
      <c r="A1343" s="26" t="s">
        <v>5126</v>
      </c>
      <c r="B1343" s="26" t="s">
        <v>5388</v>
      </c>
      <c r="C1343" s="138">
        <v>0</v>
      </c>
      <c r="D1343" s="138">
        <v>0</v>
      </c>
      <c r="E1343" s="138">
        <v>0</v>
      </c>
      <c r="F1343" s="138">
        <v>0</v>
      </c>
    </row>
    <row r="1344" spans="1:6" x14ac:dyDescent="0.25">
      <c r="A1344" s="26" t="s">
        <v>5130</v>
      </c>
      <c r="B1344" s="26" t="s">
        <v>5390</v>
      </c>
      <c r="C1344" s="138">
        <v>47674305.060000002</v>
      </c>
      <c r="D1344" s="138">
        <v>0</v>
      </c>
      <c r="E1344" s="138">
        <v>0</v>
      </c>
      <c r="F1344" s="138">
        <v>47674305.060000002</v>
      </c>
    </row>
    <row r="1345" spans="1:6" x14ac:dyDescent="0.25">
      <c r="A1345" s="26" t="s">
        <v>5132</v>
      </c>
      <c r="B1345" s="26" t="s">
        <v>5131</v>
      </c>
      <c r="C1345" s="138">
        <v>47674305.060000002</v>
      </c>
      <c r="D1345" s="138">
        <v>0</v>
      </c>
      <c r="E1345" s="138">
        <v>0</v>
      </c>
      <c r="F1345" s="138">
        <v>47674305.060000002</v>
      </c>
    </row>
    <row r="1346" spans="1:6" x14ac:dyDescent="0.25">
      <c r="A1346" s="26" t="s">
        <v>5133</v>
      </c>
      <c r="B1346" s="26" t="s">
        <v>5134</v>
      </c>
      <c r="C1346" s="138">
        <v>-47674305.060000002</v>
      </c>
      <c r="D1346" s="138">
        <v>0</v>
      </c>
      <c r="E1346" s="138">
        <v>0</v>
      </c>
      <c r="F1346" s="138">
        <v>-47674305.060000002</v>
      </c>
    </row>
    <row r="1347" spans="1:6" x14ac:dyDescent="0.25">
      <c r="A1347" s="26" t="s">
        <v>5135</v>
      </c>
      <c r="B1347" s="26" t="s">
        <v>5134</v>
      </c>
      <c r="C1347" s="138">
        <v>-47674305.060000002</v>
      </c>
      <c r="D1347" s="138">
        <v>0</v>
      </c>
      <c r="E1347" s="138">
        <v>0</v>
      </c>
      <c r="F1347" s="138">
        <v>-47674305.060000002</v>
      </c>
    </row>
    <row r="1348" spans="1:6" x14ac:dyDescent="0.25">
      <c r="A1348" s="26" t="s">
        <v>5136</v>
      </c>
      <c r="B1348" s="26" t="s">
        <v>5137</v>
      </c>
      <c r="C1348" s="138">
        <v>0</v>
      </c>
      <c r="D1348" s="138">
        <v>5</v>
      </c>
      <c r="E1348" s="138">
        <v>5</v>
      </c>
      <c r="F1348" s="138">
        <v>0</v>
      </c>
    </row>
    <row r="1349" spans="1:6" x14ac:dyDescent="0.25">
      <c r="A1349" s="26" t="s">
        <v>5138</v>
      </c>
      <c r="B1349" s="26" t="s">
        <v>5139</v>
      </c>
      <c r="C1349" s="138">
        <v>2990419367</v>
      </c>
      <c r="D1349" s="138">
        <v>0</v>
      </c>
      <c r="E1349" s="138">
        <v>0</v>
      </c>
      <c r="F1349" s="138">
        <v>2990419367</v>
      </c>
    </row>
    <row r="1350" spans="1:6" x14ac:dyDescent="0.25">
      <c r="A1350" s="26" t="s">
        <v>5140</v>
      </c>
      <c r="B1350" s="26" t="s">
        <v>5139</v>
      </c>
      <c r="C1350" s="138">
        <v>2990419367</v>
      </c>
      <c r="D1350" s="138">
        <v>0</v>
      </c>
      <c r="E1350" s="138">
        <v>0</v>
      </c>
      <c r="F1350" s="138">
        <v>2990419367</v>
      </c>
    </row>
    <row r="1351" spans="1:6" x14ac:dyDescent="0.25">
      <c r="A1351" s="26" t="s">
        <v>5141</v>
      </c>
      <c r="B1351" s="26" t="s">
        <v>5142</v>
      </c>
      <c r="C1351" s="138">
        <v>-2990419367</v>
      </c>
      <c r="D1351" s="138">
        <v>0</v>
      </c>
      <c r="E1351" s="138">
        <v>0</v>
      </c>
      <c r="F1351" s="138">
        <v>-2990419367</v>
      </c>
    </row>
    <row r="1352" spans="1:6" x14ac:dyDescent="0.25">
      <c r="A1352" s="26" t="s">
        <v>5143</v>
      </c>
      <c r="B1352" s="26" t="s">
        <v>5142</v>
      </c>
      <c r="C1352" s="138">
        <v>-2990419367</v>
      </c>
      <c r="D1352" s="138">
        <v>0</v>
      </c>
      <c r="E1352" s="138">
        <v>0</v>
      </c>
      <c r="F1352" s="138">
        <v>-2990419367</v>
      </c>
    </row>
    <row r="1353" spans="1:6" x14ac:dyDescent="0.25">
      <c r="A1353" s="26" t="s">
        <v>5144</v>
      </c>
      <c r="B1353" s="26" t="s">
        <v>5145</v>
      </c>
      <c r="C1353" s="138">
        <v>253</v>
      </c>
      <c r="D1353" s="138">
        <v>2</v>
      </c>
      <c r="E1353" s="138">
        <v>3</v>
      </c>
      <c r="F1353" s="138">
        <v>252</v>
      </c>
    </row>
    <row r="1354" spans="1:6" x14ac:dyDescent="0.25">
      <c r="A1354" s="26" t="s">
        <v>5146</v>
      </c>
      <c r="B1354" s="26" t="s">
        <v>5147</v>
      </c>
      <c r="C1354" s="138">
        <v>1</v>
      </c>
      <c r="D1354" s="138">
        <v>0</v>
      </c>
      <c r="E1354" s="138">
        <v>0</v>
      </c>
      <c r="F1354" s="138">
        <v>1</v>
      </c>
    </row>
    <row r="1355" spans="1:6" x14ac:dyDescent="0.25">
      <c r="A1355" s="26" t="s">
        <v>5148</v>
      </c>
      <c r="B1355" s="26" t="s">
        <v>1460</v>
      </c>
      <c r="C1355" s="138">
        <v>1</v>
      </c>
      <c r="D1355" s="138">
        <v>0</v>
      </c>
      <c r="E1355" s="138">
        <v>0</v>
      </c>
      <c r="F1355" s="138">
        <v>1</v>
      </c>
    </row>
    <row r="1356" spans="1:6" x14ac:dyDescent="0.25">
      <c r="A1356" s="26" t="s">
        <v>5151</v>
      </c>
      <c r="B1356" s="26" t="s">
        <v>5152</v>
      </c>
      <c r="C1356" s="138">
        <v>252</v>
      </c>
      <c r="D1356" s="138">
        <v>2</v>
      </c>
      <c r="E1356" s="138">
        <v>3</v>
      </c>
      <c r="F1356" s="138">
        <v>251</v>
      </c>
    </row>
    <row r="1357" spans="1:6" x14ac:dyDescent="0.25">
      <c r="A1357" s="26" t="s">
        <v>5153</v>
      </c>
      <c r="B1357" s="26" t="s">
        <v>1460</v>
      </c>
      <c r="C1357" s="138">
        <v>219</v>
      </c>
      <c r="D1357" s="138">
        <v>2</v>
      </c>
      <c r="E1357" s="138">
        <v>3</v>
      </c>
      <c r="F1357" s="138">
        <v>218</v>
      </c>
    </row>
    <row r="1358" spans="1:6" x14ac:dyDescent="0.25">
      <c r="A1358" s="26" t="s">
        <v>5154</v>
      </c>
      <c r="B1358" s="26" t="s">
        <v>5155</v>
      </c>
      <c r="C1358" s="138">
        <v>4</v>
      </c>
      <c r="D1358" s="138">
        <v>0</v>
      </c>
      <c r="E1358" s="138">
        <v>0</v>
      </c>
      <c r="F1358" s="138">
        <v>4</v>
      </c>
    </row>
    <row r="1359" spans="1:6" x14ac:dyDescent="0.25">
      <c r="A1359" s="26" t="s">
        <v>5156</v>
      </c>
      <c r="B1359" s="26" t="s">
        <v>5157</v>
      </c>
      <c r="C1359" s="138">
        <v>29</v>
      </c>
      <c r="D1359" s="138">
        <v>0</v>
      </c>
      <c r="E1359" s="138">
        <v>0</v>
      </c>
      <c r="F1359" s="138">
        <v>29</v>
      </c>
    </row>
    <row r="1360" spans="1:6" x14ac:dyDescent="0.25">
      <c r="A1360" s="26" t="s">
        <v>5160</v>
      </c>
      <c r="B1360" s="26" t="s">
        <v>5145</v>
      </c>
      <c r="C1360" s="138">
        <v>-253</v>
      </c>
      <c r="D1360" s="138">
        <v>3</v>
      </c>
      <c r="E1360" s="138">
        <v>2</v>
      </c>
      <c r="F1360" s="138">
        <v>-252</v>
      </c>
    </row>
    <row r="1361" spans="1:6" x14ac:dyDescent="0.25">
      <c r="A1361" s="26" t="s">
        <v>5161</v>
      </c>
      <c r="B1361" s="26" t="s">
        <v>5147</v>
      </c>
      <c r="C1361" s="138">
        <v>-1</v>
      </c>
      <c r="D1361" s="138">
        <v>0</v>
      </c>
      <c r="E1361" s="138">
        <v>0</v>
      </c>
      <c r="F1361" s="138">
        <v>-1</v>
      </c>
    </row>
    <row r="1362" spans="1:6" x14ac:dyDescent="0.25">
      <c r="A1362" s="26" t="s">
        <v>5162</v>
      </c>
      <c r="B1362" s="26" t="s">
        <v>1460</v>
      </c>
      <c r="C1362" s="138">
        <v>-1</v>
      </c>
      <c r="D1362" s="138">
        <v>0</v>
      </c>
      <c r="E1362" s="138">
        <v>0</v>
      </c>
      <c r="F1362" s="138">
        <v>-1</v>
      </c>
    </row>
    <row r="1363" spans="1:6" x14ac:dyDescent="0.25">
      <c r="A1363" s="26" t="s">
        <v>5164</v>
      </c>
      <c r="B1363" s="26" t="s">
        <v>5152</v>
      </c>
      <c r="C1363" s="138">
        <v>-252</v>
      </c>
      <c r="D1363" s="138">
        <v>3</v>
      </c>
      <c r="E1363" s="138">
        <v>2</v>
      </c>
      <c r="F1363" s="138">
        <v>-251</v>
      </c>
    </row>
    <row r="1364" spans="1:6" x14ac:dyDescent="0.25">
      <c r="A1364" s="26" t="s">
        <v>5165</v>
      </c>
      <c r="B1364" s="26" t="s">
        <v>1460</v>
      </c>
      <c r="C1364" s="138">
        <v>-219</v>
      </c>
      <c r="D1364" s="138">
        <v>3</v>
      </c>
      <c r="E1364" s="138">
        <v>2</v>
      </c>
      <c r="F1364" s="138">
        <v>-218</v>
      </c>
    </row>
    <row r="1365" spans="1:6" x14ac:dyDescent="0.25">
      <c r="A1365" s="26" t="s">
        <v>5166</v>
      </c>
      <c r="B1365" s="26" t="s">
        <v>5155</v>
      </c>
      <c r="C1365" s="138">
        <v>-4</v>
      </c>
      <c r="D1365" s="138">
        <v>0</v>
      </c>
      <c r="E1365" s="138">
        <v>0</v>
      </c>
      <c r="F1365" s="138">
        <v>-4</v>
      </c>
    </row>
    <row r="1366" spans="1:6" x14ac:dyDescent="0.25">
      <c r="A1366" s="26" t="s">
        <v>5167</v>
      </c>
      <c r="B1366" s="26" t="s">
        <v>5157</v>
      </c>
      <c r="C1366" s="138">
        <v>-29</v>
      </c>
      <c r="D1366" s="138">
        <v>0</v>
      </c>
      <c r="E1366" s="138">
        <v>0</v>
      </c>
      <c r="F1366" s="138">
        <v>-29</v>
      </c>
    </row>
    <row r="1367" spans="1:6" x14ac:dyDescent="0.25">
      <c r="A1367" s="26" t="s">
        <v>5169</v>
      </c>
      <c r="B1367" s="26" t="s">
        <v>5170</v>
      </c>
      <c r="C1367" s="138">
        <v>0</v>
      </c>
      <c r="D1367" s="138">
        <v>0</v>
      </c>
      <c r="E1367" s="138">
        <v>0</v>
      </c>
      <c r="F1367" s="138">
        <v>0</v>
      </c>
    </row>
    <row r="1368" spans="1:6" x14ac:dyDescent="0.25">
      <c r="A1368" s="26" t="s">
        <v>5171</v>
      </c>
      <c r="B1368" s="26" t="s">
        <v>5172</v>
      </c>
      <c r="C1368" s="138">
        <v>74006614.359999999</v>
      </c>
      <c r="D1368" s="138">
        <v>0</v>
      </c>
      <c r="E1368" s="138">
        <v>0</v>
      </c>
      <c r="F1368" s="138">
        <v>74006614.359999999</v>
      </c>
    </row>
    <row r="1369" spans="1:6" x14ac:dyDescent="0.25">
      <c r="A1369" s="26" t="s">
        <v>5173</v>
      </c>
      <c r="B1369" s="26" t="s">
        <v>5174</v>
      </c>
      <c r="C1369" s="138">
        <v>-74006614.359999999</v>
      </c>
      <c r="D1369" s="138">
        <v>0</v>
      </c>
      <c r="E1369" s="138">
        <v>0</v>
      </c>
      <c r="F1369" s="138">
        <v>-74006614.359999999</v>
      </c>
    </row>
    <row r="1370" spans="1:6" x14ac:dyDescent="0.25">
      <c r="A1370" s="26" t="s">
        <v>5179</v>
      </c>
      <c r="B1370" s="26" t="s">
        <v>5176</v>
      </c>
      <c r="C1370" s="138">
        <v>7018622529.3900003</v>
      </c>
      <c r="D1370" s="138">
        <v>0</v>
      </c>
      <c r="E1370" s="138">
        <v>0</v>
      </c>
      <c r="F1370" s="138">
        <v>7018622529.3900003</v>
      </c>
    </row>
    <row r="1371" spans="1:6" x14ac:dyDescent="0.25">
      <c r="A1371" s="26" t="s">
        <v>5180</v>
      </c>
      <c r="B1371" s="26" t="s">
        <v>5181</v>
      </c>
      <c r="C1371" s="138">
        <v>8016450502</v>
      </c>
      <c r="D1371" s="138">
        <v>0</v>
      </c>
      <c r="E1371" s="138">
        <v>0</v>
      </c>
      <c r="F1371" s="138">
        <v>8016450502</v>
      </c>
    </row>
    <row r="1372" spans="1:6" x14ac:dyDescent="0.25">
      <c r="A1372" s="26" t="s">
        <v>5182</v>
      </c>
      <c r="B1372" s="26" t="s">
        <v>5183</v>
      </c>
      <c r="C1372" s="138">
        <v>901956110</v>
      </c>
      <c r="D1372" s="138">
        <v>0</v>
      </c>
      <c r="E1372" s="138">
        <v>0</v>
      </c>
      <c r="F1372" s="138">
        <v>901956110</v>
      </c>
    </row>
    <row r="1373" spans="1:6" x14ac:dyDescent="0.25">
      <c r="A1373" s="26" t="s">
        <v>5184</v>
      </c>
      <c r="B1373" s="26" t="s">
        <v>5185</v>
      </c>
      <c r="C1373" s="138">
        <v>-1899784082.6099999</v>
      </c>
      <c r="D1373" s="138">
        <v>0</v>
      </c>
      <c r="E1373" s="138">
        <v>0</v>
      </c>
      <c r="F1373" s="138">
        <v>-1899784082.6099999</v>
      </c>
    </row>
    <row r="1374" spans="1:6" x14ac:dyDescent="0.25">
      <c r="A1374" s="26" t="s">
        <v>5186</v>
      </c>
      <c r="B1374" s="26" t="s">
        <v>5178</v>
      </c>
      <c r="C1374" s="138">
        <v>-7018622529.3900003</v>
      </c>
      <c r="D1374" s="138">
        <v>0</v>
      </c>
      <c r="E1374" s="138">
        <v>0</v>
      </c>
      <c r="F1374" s="138">
        <v>-7018622529.3900003</v>
      </c>
    </row>
    <row r="1375" spans="1:6" x14ac:dyDescent="0.25">
      <c r="A1375" s="26" t="s">
        <v>5187</v>
      </c>
      <c r="B1375" s="26" t="s">
        <v>5188</v>
      </c>
      <c r="C1375" s="138">
        <v>-8128604606</v>
      </c>
      <c r="D1375" s="138">
        <v>0</v>
      </c>
      <c r="E1375" s="138">
        <v>0</v>
      </c>
      <c r="F1375" s="138">
        <v>-8128604606</v>
      </c>
    </row>
    <row r="1376" spans="1:6" x14ac:dyDescent="0.25">
      <c r="A1376" s="26" t="s">
        <v>5189</v>
      </c>
      <c r="B1376" s="26" t="s">
        <v>5190</v>
      </c>
      <c r="C1376" s="138">
        <v>-789802006</v>
      </c>
      <c r="D1376" s="138">
        <v>0</v>
      </c>
      <c r="E1376" s="138">
        <v>0</v>
      </c>
      <c r="F1376" s="138">
        <v>-789802006</v>
      </c>
    </row>
    <row r="1377" spans="1:6" x14ac:dyDescent="0.25">
      <c r="A1377" s="26" t="s">
        <v>5191</v>
      </c>
      <c r="B1377" s="26" t="s">
        <v>5192</v>
      </c>
      <c r="C1377" s="138">
        <v>1899784082.6099999</v>
      </c>
      <c r="D1377" s="138">
        <v>0</v>
      </c>
      <c r="E1377" s="138">
        <v>0</v>
      </c>
      <c r="F1377" s="138">
        <v>1899784082.6099999</v>
      </c>
    </row>
    <row r="1378" spans="1:6" x14ac:dyDescent="0.25">
      <c r="A1378" s="26" t="s">
        <v>5193</v>
      </c>
      <c r="B1378" s="26" t="s">
        <v>5194</v>
      </c>
      <c r="C1378" s="138">
        <v>0</v>
      </c>
      <c r="D1378" s="138">
        <v>1197040222.1700001</v>
      </c>
      <c r="E1378" s="138">
        <v>1197040222.1700001</v>
      </c>
      <c r="F1378" s="138">
        <v>0</v>
      </c>
    </row>
    <row r="1379" spans="1:6" x14ac:dyDescent="0.25">
      <c r="A1379" s="26" t="s">
        <v>5195</v>
      </c>
      <c r="B1379" s="26" t="s">
        <v>5036</v>
      </c>
      <c r="C1379" s="138">
        <v>0</v>
      </c>
      <c r="D1379" s="138">
        <v>1197040222.1700001</v>
      </c>
      <c r="E1379" s="138">
        <v>1197040222.1700001</v>
      </c>
      <c r="F1379" s="138">
        <v>0</v>
      </c>
    </row>
    <row r="1380" spans="1:6" x14ac:dyDescent="0.25">
      <c r="A1380" s="26" t="s">
        <v>5283</v>
      </c>
      <c r="B1380" s="26" t="s">
        <v>5284</v>
      </c>
      <c r="C1380" s="138">
        <v>5758434422.5500002</v>
      </c>
      <c r="D1380" s="138">
        <v>926555156.38999999</v>
      </c>
      <c r="E1380" s="138">
        <v>270485065.77999997</v>
      </c>
      <c r="F1380" s="138">
        <v>6414504513.1599998</v>
      </c>
    </row>
    <row r="1381" spans="1:6" x14ac:dyDescent="0.25">
      <c r="A1381" s="26" t="s">
        <v>5285</v>
      </c>
      <c r="B1381" s="26" t="s">
        <v>5286</v>
      </c>
      <c r="C1381" s="138">
        <v>2842960208.9299998</v>
      </c>
      <c r="D1381" s="138">
        <v>651427992.71000004</v>
      </c>
      <c r="E1381" s="138">
        <v>270485065.77999997</v>
      </c>
      <c r="F1381" s="138">
        <v>3223903135.8600001</v>
      </c>
    </row>
    <row r="1382" spans="1:6" x14ac:dyDescent="0.25">
      <c r="A1382" s="26" t="s">
        <v>5287</v>
      </c>
      <c r="B1382" s="26" t="s">
        <v>5288</v>
      </c>
      <c r="C1382" s="138">
        <v>2915474213.6199999</v>
      </c>
      <c r="D1382" s="138">
        <v>275127163.68000001</v>
      </c>
      <c r="E1382" s="138">
        <v>0</v>
      </c>
      <c r="F1382" s="138">
        <v>3190601377.3000002</v>
      </c>
    </row>
    <row r="1383" spans="1:6" x14ac:dyDescent="0.25">
      <c r="A1383" s="26" t="s">
        <v>5289</v>
      </c>
      <c r="B1383" s="26" t="s">
        <v>5290</v>
      </c>
      <c r="C1383" s="138">
        <v>-5758434422.5500002</v>
      </c>
      <c r="D1383" s="138">
        <v>270485065.77999997</v>
      </c>
      <c r="E1383" s="138">
        <v>926555156.38999999</v>
      </c>
      <c r="F1383" s="138">
        <v>-6414504513.1599998</v>
      </c>
    </row>
    <row r="1384" spans="1:6" x14ac:dyDescent="0.25">
      <c r="A1384" s="26" t="s">
        <v>5291</v>
      </c>
      <c r="B1384" s="26" t="s">
        <v>5292</v>
      </c>
      <c r="C1384" s="138">
        <v>-2842960208.9299998</v>
      </c>
      <c r="D1384" s="138">
        <v>270485065.77999997</v>
      </c>
      <c r="E1384" s="138">
        <v>651427992.71000004</v>
      </c>
      <c r="F1384" s="138">
        <v>-3223903135.8600001</v>
      </c>
    </row>
    <row r="1385" spans="1:6" x14ac:dyDescent="0.25">
      <c r="A1385" s="26" t="s">
        <v>5293</v>
      </c>
      <c r="B1385" s="26" t="s">
        <v>5294</v>
      </c>
      <c r="C1385" s="138">
        <v>-2915474213.6199999</v>
      </c>
      <c r="D1385" s="138">
        <v>0</v>
      </c>
      <c r="E1385" s="138">
        <v>275127163.68000001</v>
      </c>
      <c r="F1385" s="138">
        <v>-3190601377.3000002</v>
      </c>
    </row>
    <row r="1386" spans="1:6" x14ac:dyDescent="0.25">
      <c r="A1386" s="26" t="s">
        <v>5230</v>
      </c>
      <c r="B1386" s="26" t="s">
        <v>5231</v>
      </c>
      <c r="C1386" s="138">
        <v>0</v>
      </c>
      <c r="D1386" s="138">
        <v>251952400803.23999</v>
      </c>
      <c r="E1386" s="138">
        <v>251952400803.23999</v>
      </c>
      <c r="F1386" s="138">
        <v>0</v>
      </c>
    </row>
    <row r="1387" spans="1:6" x14ac:dyDescent="0.25">
      <c r="A1387" s="26" t="s">
        <v>5232</v>
      </c>
      <c r="B1387" s="26" t="s">
        <v>5233</v>
      </c>
      <c r="C1387" s="138">
        <v>0</v>
      </c>
      <c r="D1387" s="138">
        <v>36265482700.629997</v>
      </c>
      <c r="E1387" s="138">
        <v>36265482700.629997</v>
      </c>
      <c r="F1387" s="138">
        <v>0</v>
      </c>
    </row>
    <row r="1388" spans="1:6" x14ac:dyDescent="0.25">
      <c r="A1388" s="26" t="s">
        <v>5234</v>
      </c>
      <c r="B1388" s="26" t="s">
        <v>5235</v>
      </c>
      <c r="C1388" s="138">
        <v>0</v>
      </c>
      <c r="D1388" s="138">
        <v>7191084305.1499996</v>
      </c>
      <c r="E1388" s="138">
        <v>0</v>
      </c>
      <c r="F1388" s="138">
        <v>7191084305.1499996</v>
      </c>
    </row>
    <row r="1389" spans="1:6" x14ac:dyDescent="0.25">
      <c r="A1389" s="26" t="s">
        <v>5236</v>
      </c>
      <c r="B1389" s="26" t="s">
        <v>5237</v>
      </c>
      <c r="C1389" s="138">
        <v>0</v>
      </c>
      <c r="D1389" s="138">
        <v>11908388570.440001</v>
      </c>
      <c r="E1389" s="138">
        <v>10249472019.389999</v>
      </c>
      <c r="F1389" s="138">
        <v>-1658916551.05</v>
      </c>
    </row>
    <row r="1390" spans="1:6" x14ac:dyDescent="0.25">
      <c r="A1390" s="26" t="s">
        <v>5238</v>
      </c>
      <c r="B1390" s="26" t="s">
        <v>5239</v>
      </c>
      <c r="C1390" s="138">
        <v>0</v>
      </c>
      <c r="D1390" s="138">
        <v>743748945.46000004</v>
      </c>
      <c r="E1390" s="138">
        <v>116902893.06</v>
      </c>
      <c r="F1390" s="138">
        <v>626846052.39999998</v>
      </c>
    </row>
    <row r="1391" spans="1:6" x14ac:dyDescent="0.25">
      <c r="A1391" s="26" t="s">
        <v>5240</v>
      </c>
      <c r="B1391" s="26" t="s">
        <v>5241</v>
      </c>
      <c r="C1391" s="138">
        <v>0</v>
      </c>
      <c r="D1391" s="138">
        <v>14106873278.48</v>
      </c>
      <c r="E1391" s="138">
        <v>14106873278.48</v>
      </c>
      <c r="F1391" s="138">
        <v>0</v>
      </c>
    </row>
    <row r="1392" spans="1:6" x14ac:dyDescent="0.25">
      <c r="A1392" s="26" t="s">
        <v>5242</v>
      </c>
      <c r="B1392" s="26" t="s">
        <v>5243</v>
      </c>
      <c r="C1392" s="138">
        <v>0</v>
      </c>
      <c r="D1392" s="138">
        <v>2315387601.0999999</v>
      </c>
      <c r="E1392" s="138">
        <v>11792234509.700001</v>
      </c>
      <c r="F1392" s="138">
        <v>9476846908.6000004</v>
      </c>
    </row>
    <row r="1393" spans="1:6" x14ac:dyDescent="0.25">
      <c r="A1393" s="26" t="s">
        <v>5244</v>
      </c>
      <c r="B1393" s="26" t="s">
        <v>5245</v>
      </c>
      <c r="C1393" s="138">
        <v>0</v>
      </c>
      <c r="D1393" s="138">
        <v>215686918102.60999</v>
      </c>
      <c r="E1393" s="138">
        <v>215686918102.60999</v>
      </c>
      <c r="F1393" s="138">
        <v>0</v>
      </c>
    </row>
    <row r="1394" spans="1:6" x14ac:dyDescent="0.25">
      <c r="A1394" s="26" t="s">
        <v>5246</v>
      </c>
      <c r="B1394" s="26" t="s">
        <v>5247</v>
      </c>
      <c r="C1394" s="138">
        <v>0</v>
      </c>
      <c r="D1394" s="138">
        <v>0</v>
      </c>
      <c r="E1394" s="138">
        <v>7191084305.1499996</v>
      </c>
      <c r="F1394" s="138">
        <v>7191084305.1499996</v>
      </c>
    </row>
    <row r="1395" spans="1:6" x14ac:dyDescent="0.25">
      <c r="A1395" s="26" t="s">
        <v>5248</v>
      </c>
      <c r="B1395" s="26" t="s">
        <v>5249</v>
      </c>
      <c r="C1395" s="138">
        <v>0</v>
      </c>
      <c r="D1395" s="138">
        <v>130819162309.27</v>
      </c>
      <c r="E1395" s="138">
        <v>130765284580.88</v>
      </c>
      <c r="F1395" s="138">
        <v>53877728.390000001</v>
      </c>
    </row>
    <row r="1396" spans="1:6" x14ac:dyDescent="0.25">
      <c r="A1396" s="26" t="s">
        <v>5250</v>
      </c>
      <c r="B1396" s="26" t="s">
        <v>5249</v>
      </c>
      <c r="C1396" s="138">
        <v>0</v>
      </c>
      <c r="D1396" s="138">
        <v>90224256402.100006</v>
      </c>
      <c r="E1396" s="138">
        <v>90170378673.710007</v>
      </c>
      <c r="F1396" s="138">
        <v>53877728.390000001</v>
      </c>
    </row>
    <row r="1397" spans="1:6" x14ac:dyDescent="0.25">
      <c r="A1397" s="26" t="s">
        <v>5251</v>
      </c>
      <c r="B1397" s="26" t="s">
        <v>5252</v>
      </c>
      <c r="C1397" s="138">
        <v>0</v>
      </c>
      <c r="D1397" s="138">
        <v>2746847552.3600001</v>
      </c>
      <c r="E1397" s="138">
        <v>2746847552.3600001</v>
      </c>
      <c r="F1397" s="138">
        <v>0</v>
      </c>
    </row>
    <row r="1398" spans="1:6" x14ac:dyDescent="0.25">
      <c r="A1398" s="26" t="s">
        <v>5253</v>
      </c>
      <c r="B1398" s="26" t="s">
        <v>5254</v>
      </c>
      <c r="C1398" s="138">
        <v>0</v>
      </c>
      <c r="D1398" s="138">
        <v>37848058354.809998</v>
      </c>
      <c r="E1398" s="138">
        <v>37848058354.809998</v>
      </c>
      <c r="F1398" s="138">
        <v>0</v>
      </c>
    </row>
    <row r="1399" spans="1:6" x14ac:dyDescent="0.25">
      <c r="A1399" s="26" t="s">
        <v>5255</v>
      </c>
      <c r="B1399" s="26" t="s">
        <v>5256</v>
      </c>
      <c r="C1399" s="138">
        <v>0</v>
      </c>
      <c r="D1399" s="138">
        <v>38509121606.230003</v>
      </c>
      <c r="E1399" s="138">
        <v>40860439264.029999</v>
      </c>
      <c r="F1399" s="138">
        <v>2351317657.8000002</v>
      </c>
    </row>
    <row r="1400" spans="1:6" x14ac:dyDescent="0.25">
      <c r="A1400" s="26" t="s">
        <v>5257</v>
      </c>
      <c r="B1400" s="26" t="s">
        <v>5258</v>
      </c>
      <c r="C1400" s="138">
        <v>0</v>
      </c>
      <c r="D1400" s="138">
        <v>12586356056.030001</v>
      </c>
      <c r="E1400" s="138">
        <v>12586356056.030001</v>
      </c>
      <c r="F1400" s="138">
        <v>0</v>
      </c>
    </row>
    <row r="1401" spans="1:6" x14ac:dyDescent="0.25">
      <c r="A1401" s="26" t="s">
        <v>5259</v>
      </c>
      <c r="B1401" s="26" t="s">
        <v>5260</v>
      </c>
      <c r="C1401" s="138">
        <v>0</v>
      </c>
      <c r="D1401" s="138">
        <v>12068600885.77</v>
      </c>
      <c r="E1401" s="138">
        <v>11802365339.040001</v>
      </c>
      <c r="F1401" s="138">
        <v>266235546.72999999</v>
      </c>
    </row>
    <row r="1402" spans="1:6" x14ac:dyDescent="0.25">
      <c r="A1402" s="26" t="s">
        <v>5261</v>
      </c>
      <c r="B1402" s="26" t="s">
        <v>5262</v>
      </c>
      <c r="C1402" s="138">
        <v>0</v>
      </c>
      <c r="D1402" s="138">
        <v>11385521125.620001</v>
      </c>
      <c r="E1402" s="138">
        <v>11378227875.18</v>
      </c>
      <c r="F1402" s="138">
        <v>7293250.4400000004</v>
      </c>
    </row>
    <row r="1403" spans="1:6" x14ac:dyDescent="0.25">
      <c r="A1403" s="26" t="s">
        <v>5263</v>
      </c>
      <c r="B1403" s="26" t="s">
        <v>5264</v>
      </c>
      <c r="C1403" s="138">
        <v>0</v>
      </c>
      <c r="D1403" s="138">
        <v>10318156119.690001</v>
      </c>
      <c r="E1403" s="138">
        <v>1103160682.3</v>
      </c>
      <c r="F1403" s="138">
        <v>9214995437.3899994</v>
      </c>
    </row>
    <row r="1404" spans="1:6" x14ac:dyDescent="0.25">
      <c r="A1404" s="26"/>
      <c r="B1404" s="26" t="s">
        <v>5272</v>
      </c>
      <c r="C1404" s="138">
        <v>0</v>
      </c>
      <c r="D1404" s="138">
        <v>341891975260.32001</v>
      </c>
      <c r="E1404" s="138">
        <v>341891975260.32001</v>
      </c>
      <c r="F1404" s="138">
        <v>0</v>
      </c>
    </row>
  </sheetData>
  <autoFilter ref="A1:F1404">
    <sortState ref="A2:F1404">
      <sortCondition sortBy="cellColor" ref="A1:A1404" dxfId="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73"/>
  <sheetViews>
    <sheetView topLeftCell="A2944" workbookViewId="0">
      <selection activeCell="F2973" sqref="F2973"/>
    </sheetView>
  </sheetViews>
  <sheetFormatPr baseColWidth="10" defaultRowHeight="15" x14ac:dyDescent="0.25"/>
  <cols>
    <col min="3" max="3" width="18.85546875" style="135" bestFit="1" customWidth="1"/>
    <col min="4" max="5" width="19.85546875" style="135" bestFit="1" customWidth="1"/>
    <col min="6" max="6" width="18.85546875" style="135" bestFit="1" customWidth="1"/>
  </cols>
  <sheetData>
    <row r="1" spans="1:6" s="26" customFormat="1" x14ac:dyDescent="0.25">
      <c r="A1" s="171" t="s">
        <v>5630</v>
      </c>
      <c r="B1" s="171"/>
      <c r="C1" s="171"/>
      <c r="D1" s="171"/>
      <c r="E1" s="171"/>
      <c r="F1" s="171"/>
    </row>
    <row r="2" spans="1:6" x14ac:dyDescent="0.25">
      <c r="A2" s="130" t="s">
        <v>58</v>
      </c>
      <c r="B2" s="130" t="s">
        <v>59</v>
      </c>
      <c r="C2" s="134" t="s">
        <v>60</v>
      </c>
      <c r="D2" s="134" t="s">
        <v>61</v>
      </c>
      <c r="E2" s="134" t="s">
        <v>62</v>
      </c>
      <c r="F2" s="134" t="s">
        <v>40</v>
      </c>
    </row>
    <row r="3" spans="1:6" x14ac:dyDescent="0.25">
      <c r="A3" s="26" t="s">
        <v>63</v>
      </c>
      <c r="B3" s="26" t="s">
        <v>64</v>
      </c>
      <c r="C3" s="135">
        <v>28096576458.220001</v>
      </c>
      <c r="D3" s="135">
        <v>62605818836.129997</v>
      </c>
      <c r="E3" s="135">
        <v>63367964043.980003</v>
      </c>
      <c r="F3" s="135">
        <v>27334431250.369999</v>
      </c>
    </row>
    <row r="4" spans="1:6" x14ac:dyDescent="0.25">
      <c r="A4" s="26" t="s">
        <v>65</v>
      </c>
      <c r="B4" s="26" t="s">
        <v>66</v>
      </c>
      <c r="C4" s="135">
        <v>1095928731.4200001</v>
      </c>
      <c r="D4" s="135">
        <v>54581297911.82</v>
      </c>
      <c r="E4" s="135">
        <v>54253031234.440002</v>
      </c>
      <c r="F4" s="135">
        <v>1424195408.8</v>
      </c>
    </row>
    <row r="5" spans="1:6" x14ac:dyDescent="0.25">
      <c r="A5" s="26" t="s">
        <v>67</v>
      </c>
      <c r="B5" s="26" t="s">
        <v>68</v>
      </c>
      <c r="C5" s="135">
        <v>1083028003.3</v>
      </c>
      <c r="D5" s="135">
        <v>41724762969.089996</v>
      </c>
      <c r="E5" s="135">
        <v>41396064926.400002</v>
      </c>
      <c r="F5" s="135">
        <v>1411726045.99</v>
      </c>
    </row>
    <row r="6" spans="1:6" x14ac:dyDescent="0.25">
      <c r="A6" s="26" t="s">
        <v>69</v>
      </c>
      <c r="B6" s="26" t="s">
        <v>70</v>
      </c>
      <c r="C6" s="135">
        <v>2010614.5</v>
      </c>
      <c r="D6" s="135">
        <v>10755414448.120001</v>
      </c>
      <c r="E6" s="135">
        <v>10756417042.120001</v>
      </c>
      <c r="F6" s="135">
        <v>1008020.5</v>
      </c>
    </row>
    <row r="7" spans="1:6" x14ac:dyDescent="0.25">
      <c r="A7" s="26" t="s">
        <v>71</v>
      </c>
      <c r="B7" s="26" t="s">
        <v>72</v>
      </c>
      <c r="C7" s="135">
        <v>334321.5</v>
      </c>
      <c r="D7" s="135">
        <v>256237</v>
      </c>
      <c r="E7" s="135">
        <v>215000</v>
      </c>
      <c r="F7" s="135">
        <v>375558.5</v>
      </c>
    </row>
    <row r="8" spans="1:6" x14ac:dyDescent="0.25">
      <c r="A8" s="26" t="s">
        <v>73</v>
      </c>
      <c r="B8" s="26" t="s">
        <v>74</v>
      </c>
      <c r="C8" s="135">
        <v>15000</v>
      </c>
      <c r="D8" s="135">
        <v>0</v>
      </c>
      <c r="E8" s="135">
        <v>0</v>
      </c>
      <c r="F8" s="135">
        <v>15000</v>
      </c>
    </row>
    <row r="9" spans="1:6" x14ac:dyDescent="0.25">
      <c r="A9" s="26" t="s">
        <v>75</v>
      </c>
      <c r="B9" s="26" t="s">
        <v>76</v>
      </c>
      <c r="C9" s="135">
        <v>0</v>
      </c>
      <c r="D9" s="135">
        <v>0</v>
      </c>
      <c r="E9" s="135">
        <v>0</v>
      </c>
      <c r="F9" s="135">
        <v>0</v>
      </c>
    </row>
    <row r="10" spans="1:6" x14ac:dyDescent="0.25">
      <c r="A10" s="26" t="s">
        <v>77</v>
      </c>
      <c r="B10" s="26" t="s">
        <v>78</v>
      </c>
      <c r="C10" s="135">
        <v>0</v>
      </c>
      <c r="D10" s="135">
        <v>0</v>
      </c>
      <c r="E10" s="135">
        <v>0</v>
      </c>
      <c r="F10" s="135">
        <v>0</v>
      </c>
    </row>
    <row r="11" spans="1:6" x14ac:dyDescent="0.25">
      <c r="A11" s="26" t="s">
        <v>79</v>
      </c>
      <c r="B11" s="26" t="s">
        <v>80</v>
      </c>
      <c r="C11" s="135">
        <v>0</v>
      </c>
      <c r="D11" s="135">
        <v>0</v>
      </c>
      <c r="E11" s="135">
        <v>0</v>
      </c>
      <c r="F11" s="135">
        <v>0</v>
      </c>
    </row>
    <row r="12" spans="1:6" x14ac:dyDescent="0.25">
      <c r="A12" s="26" t="s">
        <v>81</v>
      </c>
      <c r="B12" s="26" t="s">
        <v>82</v>
      </c>
      <c r="C12" s="135">
        <v>4000</v>
      </c>
      <c r="D12" s="135">
        <v>0</v>
      </c>
      <c r="E12" s="135">
        <v>0</v>
      </c>
      <c r="F12" s="135">
        <v>4000</v>
      </c>
    </row>
    <row r="13" spans="1:6" x14ac:dyDescent="0.25">
      <c r="A13" s="26" t="s">
        <v>83</v>
      </c>
      <c r="B13" s="26" t="s">
        <v>84</v>
      </c>
      <c r="C13" s="135">
        <v>0</v>
      </c>
      <c r="D13" s="135">
        <v>0</v>
      </c>
      <c r="E13" s="135">
        <v>0</v>
      </c>
      <c r="F13" s="135">
        <v>0</v>
      </c>
    </row>
    <row r="14" spans="1:6" x14ac:dyDescent="0.25">
      <c r="A14" s="26" t="s">
        <v>85</v>
      </c>
      <c r="B14" s="26" t="s">
        <v>86</v>
      </c>
      <c r="C14" s="135">
        <v>3750</v>
      </c>
      <c r="D14" s="135">
        <v>0</v>
      </c>
      <c r="E14" s="135">
        <v>0</v>
      </c>
      <c r="F14" s="135">
        <v>3750</v>
      </c>
    </row>
    <row r="15" spans="1:6" x14ac:dyDescent="0.25">
      <c r="A15" s="26" t="s">
        <v>87</v>
      </c>
      <c r="B15" s="26" t="s">
        <v>88</v>
      </c>
      <c r="C15" s="135">
        <v>0</v>
      </c>
      <c r="D15" s="135">
        <v>0</v>
      </c>
      <c r="E15" s="135">
        <v>0</v>
      </c>
      <c r="F15" s="135">
        <v>0</v>
      </c>
    </row>
    <row r="16" spans="1:6" x14ac:dyDescent="0.25">
      <c r="A16" s="26" t="s">
        <v>89</v>
      </c>
      <c r="B16" s="26" t="s">
        <v>90</v>
      </c>
      <c r="C16" s="135">
        <v>0</v>
      </c>
      <c r="D16" s="135">
        <v>0</v>
      </c>
      <c r="E16" s="135">
        <v>0</v>
      </c>
      <c r="F16" s="135">
        <v>0</v>
      </c>
    </row>
    <row r="17" spans="1:6" x14ac:dyDescent="0.25">
      <c r="A17" s="26" t="s">
        <v>92</v>
      </c>
      <c r="B17" s="26" t="s">
        <v>93</v>
      </c>
      <c r="C17" s="135">
        <v>0</v>
      </c>
      <c r="D17" s="135">
        <v>0</v>
      </c>
      <c r="E17" s="135">
        <v>0</v>
      </c>
      <c r="F17" s="135">
        <v>0</v>
      </c>
    </row>
    <row r="18" spans="1:6" x14ac:dyDescent="0.25">
      <c r="A18" s="26" t="s">
        <v>94</v>
      </c>
      <c r="B18" s="26" t="s">
        <v>95</v>
      </c>
      <c r="C18" s="135">
        <v>500</v>
      </c>
      <c r="D18" s="135">
        <v>0</v>
      </c>
      <c r="E18" s="135">
        <v>0</v>
      </c>
      <c r="F18" s="135">
        <v>500</v>
      </c>
    </row>
    <row r="19" spans="1:6" x14ac:dyDescent="0.25">
      <c r="A19" s="26" t="s">
        <v>96</v>
      </c>
      <c r="B19" s="26" t="s">
        <v>97</v>
      </c>
      <c r="C19" s="135">
        <v>3708.5</v>
      </c>
      <c r="D19" s="135">
        <v>0</v>
      </c>
      <c r="E19" s="135">
        <v>0</v>
      </c>
      <c r="F19" s="135">
        <v>3708.5</v>
      </c>
    </row>
    <row r="20" spans="1:6" x14ac:dyDescent="0.25">
      <c r="A20" s="26" t="s">
        <v>98</v>
      </c>
      <c r="B20" s="26" t="s">
        <v>99</v>
      </c>
      <c r="C20" s="135">
        <v>5000</v>
      </c>
      <c r="D20" s="135">
        <v>0</v>
      </c>
      <c r="E20" s="135">
        <v>0</v>
      </c>
      <c r="F20" s="135">
        <v>5000</v>
      </c>
    </row>
    <row r="21" spans="1:6" x14ac:dyDescent="0.25">
      <c r="A21" s="26" t="s">
        <v>100</v>
      </c>
      <c r="B21" s="26" t="s">
        <v>101</v>
      </c>
      <c r="C21" s="135">
        <v>0</v>
      </c>
      <c r="D21" s="135">
        <v>0</v>
      </c>
      <c r="E21" s="135">
        <v>0</v>
      </c>
      <c r="F21" s="135">
        <v>0</v>
      </c>
    </row>
    <row r="22" spans="1:6" x14ac:dyDescent="0.25">
      <c r="A22" s="26" t="s">
        <v>102</v>
      </c>
      <c r="B22" s="26" t="s">
        <v>103</v>
      </c>
      <c r="C22" s="135">
        <v>0</v>
      </c>
      <c r="D22" s="135">
        <v>0</v>
      </c>
      <c r="E22" s="135">
        <v>0</v>
      </c>
      <c r="F22" s="135">
        <v>0</v>
      </c>
    </row>
    <row r="23" spans="1:6" x14ac:dyDescent="0.25">
      <c r="A23" s="26" t="s">
        <v>104</v>
      </c>
      <c r="B23" s="26" t="s">
        <v>105</v>
      </c>
      <c r="C23" s="135">
        <v>20000</v>
      </c>
      <c r="D23" s="135">
        <v>20000</v>
      </c>
      <c r="E23" s="135">
        <v>20000</v>
      </c>
      <c r="F23" s="135">
        <v>20000</v>
      </c>
    </row>
    <row r="24" spans="1:6" x14ac:dyDescent="0.25">
      <c r="A24" s="26" t="s">
        <v>106</v>
      </c>
      <c r="B24" s="26" t="s">
        <v>107</v>
      </c>
      <c r="C24" s="135">
        <v>0</v>
      </c>
      <c r="D24" s="135">
        <v>15000</v>
      </c>
      <c r="E24" s="135">
        <v>0</v>
      </c>
      <c r="F24" s="135">
        <v>15000</v>
      </c>
    </row>
    <row r="25" spans="1:6" x14ac:dyDescent="0.25">
      <c r="A25" s="26" t="s">
        <v>108</v>
      </c>
      <c r="B25" s="26" t="s">
        <v>109</v>
      </c>
      <c r="C25" s="135">
        <v>0</v>
      </c>
      <c r="D25" s="135">
        <v>0</v>
      </c>
      <c r="E25" s="135">
        <v>0</v>
      </c>
      <c r="F25" s="135">
        <v>0</v>
      </c>
    </row>
    <row r="26" spans="1:6" x14ac:dyDescent="0.25">
      <c r="A26" s="26" t="s">
        <v>110</v>
      </c>
      <c r="B26" s="26" t="s">
        <v>111</v>
      </c>
      <c r="C26" s="135">
        <v>0</v>
      </c>
      <c r="D26" s="135">
        <v>0</v>
      </c>
      <c r="E26" s="135">
        <v>0</v>
      </c>
      <c r="F26" s="135">
        <v>0</v>
      </c>
    </row>
    <row r="27" spans="1:6" x14ac:dyDescent="0.25">
      <c r="A27" s="26" t="s">
        <v>112</v>
      </c>
      <c r="B27" s="26" t="s">
        <v>113</v>
      </c>
      <c r="C27" s="135">
        <v>15000</v>
      </c>
      <c r="D27" s="135">
        <v>15000</v>
      </c>
      <c r="E27" s="135">
        <v>15000</v>
      </c>
      <c r="F27" s="135">
        <v>15000</v>
      </c>
    </row>
    <row r="28" spans="1:6" x14ac:dyDescent="0.25">
      <c r="A28" s="26" t="s">
        <v>114</v>
      </c>
      <c r="B28" s="26" t="s">
        <v>115</v>
      </c>
      <c r="C28" s="135">
        <v>0</v>
      </c>
      <c r="D28" s="135">
        <v>0</v>
      </c>
      <c r="E28" s="135">
        <v>0</v>
      </c>
      <c r="F28" s="135">
        <v>0</v>
      </c>
    </row>
    <row r="29" spans="1:6" x14ac:dyDescent="0.25">
      <c r="A29" s="26" t="s">
        <v>116</v>
      </c>
      <c r="B29" s="26" t="s">
        <v>117</v>
      </c>
      <c r="C29" s="135">
        <v>0</v>
      </c>
      <c r="D29" s="135">
        <v>0</v>
      </c>
      <c r="E29" s="135">
        <v>0</v>
      </c>
      <c r="F29" s="135">
        <v>0</v>
      </c>
    </row>
    <row r="30" spans="1:6" x14ac:dyDescent="0.25">
      <c r="A30" s="26" t="s">
        <v>118</v>
      </c>
      <c r="B30" s="26" t="s">
        <v>119</v>
      </c>
      <c r="C30" s="135">
        <v>25000</v>
      </c>
      <c r="D30" s="135">
        <v>20000</v>
      </c>
      <c r="E30" s="135">
        <v>25000</v>
      </c>
      <c r="F30" s="135">
        <v>20000</v>
      </c>
    </row>
    <row r="31" spans="1:6" x14ac:dyDescent="0.25">
      <c r="A31" s="26" t="s">
        <v>120</v>
      </c>
      <c r="B31" s="26" t="s">
        <v>121</v>
      </c>
      <c r="C31" s="135">
        <v>15000</v>
      </c>
      <c r="D31" s="135">
        <v>10000</v>
      </c>
      <c r="E31" s="135">
        <v>15000</v>
      </c>
      <c r="F31" s="135">
        <v>10000</v>
      </c>
    </row>
    <row r="32" spans="1:6" x14ac:dyDescent="0.25">
      <c r="A32" s="26" t="s">
        <v>122</v>
      </c>
      <c r="B32" s="26" t="s">
        <v>123</v>
      </c>
      <c r="C32" s="135">
        <v>13000</v>
      </c>
      <c r="D32" s="135">
        <v>10000</v>
      </c>
      <c r="E32" s="135">
        <v>10000</v>
      </c>
      <c r="F32" s="135">
        <v>13000</v>
      </c>
    </row>
    <row r="33" spans="1:6" x14ac:dyDescent="0.25">
      <c r="A33" s="26" t="s">
        <v>124</v>
      </c>
      <c r="B33" s="26" t="s">
        <v>125</v>
      </c>
      <c r="C33" s="135">
        <v>0</v>
      </c>
      <c r="D33" s="135">
        <v>0</v>
      </c>
      <c r="E33" s="135">
        <v>0</v>
      </c>
      <c r="F33" s="135">
        <v>0</v>
      </c>
    </row>
    <row r="34" spans="1:6" x14ac:dyDescent="0.25">
      <c r="A34" s="26" t="s">
        <v>126</v>
      </c>
      <c r="B34" s="26" t="s">
        <v>127</v>
      </c>
      <c r="C34" s="135">
        <v>0</v>
      </c>
      <c r="D34" s="135">
        <v>0</v>
      </c>
      <c r="E34" s="135">
        <v>0</v>
      </c>
      <c r="F34" s="135">
        <v>0</v>
      </c>
    </row>
    <row r="35" spans="1:6" x14ac:dyDescent="0.25">
      <c r="A35" s="26" t="s">
        <v>128</v>
      </c>
      <c r="B35" s="26" t="s">
        <v>91</v>
      </c>
      <c r="C35" s="135">
        <v>3000</v>
      </c>
      <c r="D35" s="135">
        <v>0</v>
      </c>
      <c r="E35" s="135">
        <v>0</v>
      </c>
      <c r="F35" s="135">
        <v>3000</v>
      </c>
    </row>
    <row r="36" spans="1:6" x14ac:dyDescent="0.25">
      <c r="A36" s="26" t="s">
        <v>129</v>
      </c>
      <c r="B36" s="26" t="s">
        <v>107</v>
      </c>
      <c r="C36" s="135">
        <v>0</v>
      </c>
      <c r="D36" s="135">
        <v>0</v>
      </c>
      <c r="E36" s="135">
        <v>0</v>
      </c>
      <c r="F36" s="135">
        <v>0</v>
      </c>
    </row>
    <row r="37" spans="1:6" x14ac:dyDescent="0.25">
      <c r="A37" s="26" t="s">
        <v>130</v>
      </c>
      <c r="B37" s="26" t="s">
        <v>131</v>
      </c>
      <c r="C37" s="135">
        <v>600</v>
      </c>
      <c r="D37" s="135">
        <v>0</v>
      </c>
      <c r="E37" s="135">
        <v>0</v>
      </c>
      <c r="F37" s="135">
        <v>600</v>
      </c>
    </row>
    <row r="38" spans="1:6" x14ac:dyDescent="0.25">
      <c r="A38" s="26" t="s">
        <v>132</v>
      </c>
      <c r="B38" s="26" t="s">
        <v>133</v>
      </c>
      <c r="C38" s="135">
        <v>3000</v>
      </c>
      <c r="D38" s="135">
        <v>0</v>
      </c>
      <c r="E38" s="135">
        <v>0</v>
      </c>
      <c r="F38" s="135">
        <v>3000</v>
      </c>
    </row>
    <row r="39" spans="1:6" x14ac:dyDescent="0.25">
      <c r="A39" s="26" t="s">
        <v>134</v>
      </c>
      <c r="B39" s="26" t="s">
        <v>135</v>
      </c>
      <c r="C39" s="135">
        <v>0</v>
      </c>
      <c r="D39" s="135">
        <v>0</v>
      </c>
      <c r="E39" s="135">
        <v>0</v>
      </c>
      <c r="F39" s="135">
        <v>0</v>
      </c>
    </row>
    <row r="40" spans="1:6" x14ac:dyDescent="0.25">
      <c r="A40" s="26" t="s">
        <v>136</v>
      </c>
      <c r="B40" s="26" t="s">
        <v>137</v>
      </c>
      <c r="C40" s="135">
        <v>40000</v>
      </c>
      <c r="D40" s="135">
        <v>0</v>
      </c>
      <c r="E40" s="135">
        <v>0</v>
      </c>
      <c r="F40" s="135">
        <v>40000</v>
      </c>
    </row>
    <row r="41" spans="1:6" x14ac:dyDescent="0.25">
      <c r="A41" s="26" t="s">
        <v>138</v>
      </c>
      <c r="B41" s="26" t="s">
        <v>139</v>
      </c>
      <c r="C41" s="135">
        <v>0</v>
      </c>
      <c r="D41" s="135">
        <v>0</v>
      </c>
      <c r="E41" s="135">
        <v>0</v>
      </c>
      <c r="F41" s="135">
        <v>0</v>
      </c>
    </row>
    <row r="42" spans="1:6" x14ac:dyDescent="0.25">
      <c r="A42" s="26" t="s">
        <v>140</v>
      </c>
      <c r="B42" s="26" t="s">
        <v>141</v>
      </c>
      <c r="C42" s="135">
        <v>15000</v>
      </c>
      <c r="D42" s="135">
        <v>25000</v>
      </c>
      <c r="E42" s="135">
        <v>15000</v>
      </c>
      <c r="F42" s="135">
        <v>25000</v>
      </c>
    </row>
    <row r="43" spans="1:6" x14ac:dyDescent="0.25">
      <c r="A43" s="26" t="s">
        <v>142</v>
      </c>
      <c r="B43" s="26" t="s">
        <v>143</v>
      </c>
      <c r="C43" s="135">
        <v>0</v>
      </c>
      <c r="D43" s="135">
        <v>0</v>
      </c>
      <c r="E43" s="135">
        <v>0</v>
      </c>
      <c r="F43" s="135">
        <v>0</v>
      </c>
    </row>
    <row r="44" spans="1:6" x14ac:dyDescent="0.25">
      <c r="A44" s="26" t="s">
        <v>144</v>
      </c>
      <c r="B44" s="26" t="s">
        <v>145</v>
      </c>
      <c r="C44" s="135">
        <v>10000</v>
      </c>
      <c r="D44" s="135">
        <v>10000</v>
      </c>
      <c r="E44" s="135">
        <v>10000</v>
      </c>
      <c r="F44" s="135">
        <v>10000</v>
      </c>
    </row>
    <row r="45" spans="1:6" x14ac:dyDescent="0.25">
      <c r="A45" s="26" t="s">
        <v>146</v>
      </c>
      <c r="B45" s="26" t="s">
        <v>147</v>
      </c>
      <c r="C45" s="135">
        <v>2000</v>
      </c>
      <c r="D45" s="135">
        <v>0</v>
      </c>
      <c r="E45" s="135">
        <v>0</v>
      </c>
      <c r="F45" s="135">
        <v>2000</v>
      </c>
    </row>
    <row r="46" spans="1:6" x14ac:dyDescent="0.25">
      <c r="A46" s="26" t="s">
        <v>148</v>
      </c>
      <c r="B46" s="26" t="s">
        <v>149</v>
      </c>
      <c r="C46" s="135">
        <v>2000</v>
      </c>
      <c r="D46" s="135">
        <v>0</v>
      </c>
      <c r="E46" s="135">
        <v>0</v>
      </c>
      <c r="F46" s="135">
        <v>2000</v>
      </c>
    </row>
    <row r="47" spans="1:6" x14ac:dyDescent="0.25">
      <c r="A47" s="26" t="s">
        <v>150</v>
      </c>
      <c r="B47" s="26" t="s">
        <v>151</v>
      </c>
      <c r="C47" s="135">
        <v>28763</v>
      </c>
      <c r="D47" s="135">
        <v>11237</v>
      </c>
      <c r="E47" s="135">
        <v>0</v>
      </c>
      <c r="F47" s="135">
        <v>40000</v>
      </c>
    </row>
    <row r="48" spans="1:6" x14ac:dyDescent="0.25">
      <c r="A48" s="26" t="s">
        <v>152</v>
      </c>
      <c r="B48" s="26" t="s">
        <v>76</v>
      </c>
      <c r="C48" s="135">
        <v>0</v>
      </c>
      <c r="D48" s="135">
        <v>0</v>
      </c>
      <c r="E48" s="135">
        <v>0</v>
      </c>
      <c r="F48" s="135">
        <v>0</v>
      </c>
    </row>
    <row r="49" spans="1:6" x14ac:dyDescent="0.25">
      <c r="A49" s="26" t="s">
        <v>153</v>
      </c>
      <c r="B49" s="26" t="s">
        <v>154</v>
      </c>
      <c r="C49" s="135">
        <v>3000</v>
      </c>
      <c r="D49" s="135">
        <v>0</v>
      </c>
      <c r="E49" s="135">
        <v>0</v>
      </c>
      <c r="F49" s="135">
        <v>3000</v>
      </c>
    </row>
    <row r="50" spans="1:6" x14ac:dyDescent="0.25">
      <c r="A50" s="26" t="s">
        <v>155</v>
      </c>
      <c r="B50" s="26" t="s">
        <v>156</v>
      </c>
      <c r="C50" s="135">
        <v>10000</v>
      </c>
      <c r="D50" s="135">
        <v>10000</v>
      </c>
      <c r="E50" s="135">
        <v>10000</v>
      </c>
      <c r="F50" s="135">
        <v>10000</v>
      </c>
    </row>
    <row r="51" spans="1:6" x14ac:dyDescent="0.25">
      <c r="A51" s="26" t="s">
        <v>157</v>
      </c>
      <c r="B51" s="26" t="s">
        <v>158</v>
      </c>
      <c r="C51" s="135">
        <v>0</v>
      </c>
      <c r="D51" s="135">
        <v>0</v>
      </c>
      <c r="E51" s="135">
        <v>0</v>
      </c>
      <c r="F51" s="135">
        <v>0</v>
      </c>
    </row>
    <row r="52" spans="1:6" x14ac:dyDescent="0.25">
      <c r="A52" s="26" t="s">
        <v>159</v>
      </c>
      <c r="B52" s="26" t="s">
        <v>160</v>
      </c>
      <c r="C52" s="135">
        <v>0</v>
      </c>
      <c r="D52" s="135">
        <v>0</v>
      </c>
      <c r="E52" s="135">
        <v>0</v>
      </c>
      <c r="F52" s="135">
        <v>0</v>
      </c>
    </row>
    <row r="53" spans="1:6" x14ac:dyDescent="0.25">
      <c r="A53" s="26" t="s">
        <v>161</v>
      </c>
      <c r="B53" s="26" t="s">
        <v>162</v>
      </c>
      <c r="C53" s="135">
        <v>0</v>
      </c>
      <c r="D53" s="135">
        <v>0</v>
      </c>
      <c r="E53" s="135">
        <v>0</v>
      </c>
      <c r="F53" s="135">
        <v>0</v>
      </c>
    </row>
    <row r="54" spans="1:6" x14ac:dyDescent="0.25">
      <c r="A54" s="26" t="s">
        <v>163</v>
      </c>
      <c r="B54" s="26" t="s">
        <v>164</v>
      </c>
      <c r="C54" s="135">
        <v>0</v>
      </c>
      <c r="D54" s="135">
        <v>0</v>
      </c>
      <c r="E54" s="135">
        <v>0</v>
      </c>
      <c r="F54" s="135">
        <v>0</v>
      </c>
    </row>
    <row r="55" spans="1:6" x14ac:dyDescent="0.25">
      <c r="A55" s="26" t="s">
        <v>165</v>
      </c>
      <c r="B55" s="26" t="s">
        <v>166</v>
      </c>
      <c r="C55" s="135">
        <v>40000</v>
      </c>
      <c r="D55" s="135">
        <v>40000</v>
      </c>
      <c r="E55" s="135">
        <v>40000</v>
      </c>
      <c r="F55" s="135">
        <v>40000</v>
      </c>
    </row>
    <row r="56" spans="1:6" x14ac:dyDescent="0.25">
      <c r="A56" s="26" t="s">
        <v>167</v>
      </c>
      <c r="B56" s="26" t="s">
        <v>168</v>
      </c>
      <c r="C56" s="135">
        <v>10000</v>
      </c>
      <c r="D56" s="135">
        <v>10000</v>
      </c>
      <c r="E56" s="135">
        <v>10000</v>
      </c>
      <c r="F56" s="135">
        <v>10000</v>
      </c>
    </row>
    <row r="57" spans="1:6" x14ac:dyDescent="0.25">
      <c r="A57" s="26" t="s">
        <v>5295</v>
      </c>
      <c r="B57" s="26" t="s">
        <v>232</v>
      </c>
      <c r="C57" s="135">
        <v>2000</v>
      </c>
      <c r="D57" s="135">
        <v>0</v>
      </c>
      <c r="E57" s="135">
        <v>0</v>
      </c>
      <c r="F57" s="135">
        <v>2000</v>
      </c>
    </row>
    <row r="58" spans="1:6" x14ac:dyDescent="0.25">
      <c r="A58" s="26" t="s">
        <v>5410</v>
      </c>
      <c r="B58" s="26" t="s">
        <v>5427</v>
      </c>
      <c r="C58" s="135">
        <v>25000</v>
      </c>
      <c r="D58" s="135">
        <v>25000</v>
      </c>
      <c r="E58" s="135">
        <v>25000</v>
      </c>
      <c r="F58" s="135">
        <v>25000</v>
      </c>
    </row>
    <row r="59" spans="1:6" x14ac:dyDescent="0.25">
      <c r="A59" s="26" t="s">
        <v>5411</v>
      </c>
      <c r="B59" s="26" t="s">
        <v>5428</v>
      </c>
      <c r="C59" s="135">
        <v>10000</v>
      </c>
      <c r="D59" s="135">
        <v>10000</v>
      </c>
      <c r="E59" s="135">
        <v>10000</v>
      </c>
      <c r="F59" s="135">
        <v>10000</v>
      </c>
    </row>
    <row r="60" spans="1:6" x14ac:dyDescent="0.25">
      <c r="A60" s="26" t="s">
        <v>5412</v>
      </c>
      <c r="B60" s="26" t="s">
        <v>5413</v>
      </c>
      <c r="C60" s="135">
        <v>10000</v>
      </c>
      <c r="D60" s="135">
        <v>10000</v>
      </c>
      <c r="E60" s="135">
        <v>10000</v>
      </c>
      <c r="F60" s="135">
        <v>10000</v>
      </c>
    </row>
    <row r="61" spans="1:6" x14ac:dyDescent="0.25">
      <c r="A61" s="26" t="s">
        <v>5508</v>
      </c>
      <c r="B61" s="26" t="s">
        <v>5509</v>
      </c>
      <c r="C61" s="135">
        <v>0</v>
      </c>
      <c r="D61" s="135">
        <v>15000</v>
      </c>
      <c r="E61" s="135">
        <v>0</v>
      </c>
      <c r="F61" s="135">
        <v>15000</v>
      </c>
    </row>
    <row r="62" spans="1:6" x14ac:dyDescent="0.25">
      <c r="A62" s="26" t="s">
        <v>169</v>
      </c>
      <c r="B62" s="26" t="s">
        <v>170</v>
      </c>
      <c r="C62" s="135">
        <v>307000</v>
      </c>
      <c r="D62" s="135">
        <v>225134.95</v>
      </c>
      <c r="E62" s="135">
        <v>532134.94999999995</v>
      </c>
      <c r="F62" s="135">
        <v>0</v>
      </c>
    </row>
    <row r="63" spans="1:6" x14ac:dyDescent="0.25">
      <c r="A63" s="26" t="s">
        <v>172</v>
      </c>
      <c r="B63" s="26" t="s">
        <v>173</v>
      </c>
      <c r="C63" s="135">
        <v>0</v>
      </c>
      <c r="D63" s="135">
        <v>0</v>
      </c>
      <c r="E63" s="135">
        <v>0</v>
      </c>
      <c r="F63" s="135">
        <v>0</v>
      </c>
    </row>
    <row r="64" spans="1:6" x14ac:dyDescent="0.25">
      <c r="A64" s="26" t="s">
        <v>174</v>
      </c>
      <c r="B64" s="26" t="s">
        <v>175</v>
      </c>
      <c r="C64" s="135">
        <v>0</v>
      </c>
      <c r="D64" s="135">
        <v>0</v>
      </c>
      <c r="E64" s="135">
        <v>0</v>
      </c>
      <c r="F64" s="135">
        <v>0</v>
      </c>
    </row>
    <row r="65" spans="1:6" x14ac:dyDescent="0.25">
      <c r="A65" s="26" t="s">
        <v>176</v>
      </c>
      <c r="B65" s="26" t="s">
        <v>177</v>
      </c>
      <c r="C65" s="135">
        <v>0</v>
      </c>
      <c r="D65" s="135">
        <v>0</v>
      </c>
      <c r="E65" s="135">
        <v>0</v>
      </c>
      <c r="F65" s="135">
        <v>0</v>
      </c>
    </row>
    <row r="66" spans="1:6" x14ac:dyDescent="0.25">
      <c r="A66" s="26" t="s">
        <v>178</v>
      </c>
      <c r="B66" s="26" t="s">
        <v>179</v>
      </c>
      <c r="C66" s="135">
        <v>0</v>
      </c>
      <c r="D66" s="135">
        <v>0</v>
      </c>
      <c r="E66" s="135">
        <v>0</v>
      </c>
      <c r="F66" s="135">
        <v>0</v>
      </c>
    </row>
    <row r="67" spans="1:6" x14ac:dyDescent="0.25">
      <c r="A67" s="26" t="s">
        <v>5584</v>
      </c>
      <c r="B67" s="26" t="s">
        <v>5585</v>
      </c>
      <c r="C67" s="135">
        <v>0</v>
      </c>
      <c r="D67" s="135">
        <v>0</v>
      </c>
      <c r="E67" s="135">
        <v>0</v>
      </c>
      <c r="F67" s="135">
        <v>0</v>
      </c>
    </row>
    <row r="68" spans="1:6" x14ac:dyDescent="0.25">
      <c r="A68" s="26" t="s">
        <v>180</v>
      </c>
      <c r="B68" s="26" t="s">
        <v>181</v>
      </c>
      <c r="C68" s="135">
        <v>10000</v>
      </c>
      <c r="D68" s="135">
        <v>79.260000000000005</v>
      </c>
      <c r="E68" s="135">
        <v>10079.26</v>
      </c>
      <c r="F68" s="135">
        <v>0</v>
      </c>
    </row>
    <row r="69" spans="1:6" x14ac:dyDescent="0.25">
      <c r="A69" s="26" t="s">
        <v>182</v>
      </c>
      <c r="B69" s="26" t="s">
        <v>183</v>
      </c>
      <c r="C69" s="135">
        <v>10000</v>
      </c>
      <c r="D69" s="135">
        <v>0</v>
      </c>
      <c r="E69" s="135">
        <v>10000</v>
      </c>
      <c r="F69" s="135">
        <v>0</v>
      </c>
    </row>
    <row r="70" spans="1:6" x14ac:dyDescent="0.25">
      <c r="A70" s="26" t="s">
        <v>184</v>
      </c>
      <c r="B70" s="26" t="s">
        <v>185</v>
      </c>
      <c r="C70" s="135">
        <v>0</v>
      </c>
      <c r="D70" s="135">
        <v>0</v>
      </c>
      <c r="E70" s="135">
        <v>0</v>
      </c>
      <c r="F70" s="135">
        <v>0</v>
      </c>
    </row>
    <row r="71" spans="1:6" x14ac:dyDescent="0.25">
      <c r="A71" s="26" t="s">
        <v>186</v>
      </c>
      <c r="B71" s="26" t="s">
        <v>187</v>
      </c>
      <c r="C71" s="135">
        <v>5000</v>
      </c>
      <c r="D71" s="135">
        <v>0</v>
      </c>
      <c r="E71" s="135">
        <v>5000</v>
      </c>
      <c r="F71" s="135">
        <v>0</v>
      </c>
    </row>
    <row r="72" spans="1:6" x14ac:dyDescent="0.25">
      <c r="A72" s="26" t="s">
        <v>188</v>
      </c>
      <c r="B72" s="26" t="s">
        <v>189</v>
      </c>
      <c r="C72" s="135">
        <v>0</v>
      </c>
      <c r="D72" s="135">
        <v>0</v>
      </c>
      <c r="E72" s="135">
        <v>0</v>
      </c>
      <c r="F72" s="135">
        <v>0</v>
      </c>
    </row>
    <row r="73" spans="1:6" x14ac:dyDescent="0.25">
      <c r="A73" s="26" t="s">
        <v>190</v>
      </c>
      <c r="B73" s="26" t="s">
        <v>191</v>
      </c>
      <c r="C73" s="135">
        <v>20000</v>
      </c>
      <c r="D73" s="135">
        <v>0</v>
      </c>
      <c r="E73" s="135">
        <v>20000</v>
      </c>
      <c r="F73" s="135">
        <v>0</v>
      </c>
    </row>
    <row r="74" spans="1:6" x14ac:dyDescent="0.25">
      <c r="A74" s="26" t="s">
        <v>192</v>
      </c>
      <c r="B74" s="26" t="s">
        <v>193</v>
      </c>
      <c r="C74" s="135">
        <v>0</v>
      </c>
      <c r="D74" s="135">
        <v>0</v>
      </c>
      <c r="E74" s="135">
        <v>0</v>
      </c>
      <c r="F74" s="135">
        <v>0</v>
      </c>
    </row>
    <row r="75" spans="1:6" x14ac:dyDescent="0.25">
      <c r="A75" s="26" t="s">
        <v>194</v>
      </c>
      <c r="B75" s="26" t="s">
        <v>195</v>
      </c>
      <c r="C75" s="135">
        <v>0</v>
      </c>
      <c r="D75" s="135">
        <v>0</v>
      </c>
      <c r="E75" s="135">
        <v>0</v>
      </c>
      <c r="F75" s="135">
        <v>0</v>
      </c>
    </row>
    <row r="76" spans="1:6" x14ac:dyDescent="0.25">
      <c r="A76" s="26" t="s">
        <v>196</v>
      </c>
      <c r="B76" s="26" t="s">
        <v>197</v>
      </c>
      <c r="C76" s="135">
        <v>0</v>
      </c>
      <c r="D76" s="135">
        <v>2655</v>
      </c>
      <c r="E76" s="135">
        <v>2655</v>
      </c>
      <c r="F76" s="135">
        <v>0</v>
      </c>
    </row>
    <row r="77" spans="1:6" x14ac:dyDescent="0.25">
      <c r="A77" s="26" t="s">
        <v>198</v>
      </c>
      <c r="B77" s="26" t="s">
        <v>199</v>
      </c>
      <c r="C77" s="135">
        <v>0</v>
      </c>
      <c r="D77" s="135">
        <v>0</v>
      </c>
      <c r="E77" s="135">
        <v>0</v>
      </c>
      <c r="F77" s="135">
        <v>0</v>
      </c>
    </row>
    <row r="78" spans="1:6" x14ac:dyDescent="0.25">
      <c r="A78" s="26" t="s">
        <v>201</v>
      </c>
      <c r="B78" s="26" t="s">
        <v>202</v>
      </c>
      <c r="C78" s="135">
        <v>0</v>
      </c>
      <c r="D78" s="135">
        <v>0</v>
      </c>
      <c r="E78" s="135">
        <v>0</v>
      </c>
      <c r="F78" s="135">
        <v>0</v>
      </c>
    </row>
    <row r="79" spans="1:6" x14ac:dyDescent="0.25">
      <c r="A79" s="26" t="s">
        <v>203</v>
      </c>
      <c r="B79" s="26" t="s">
        <v>204</v>
      </c>
      <c r="C79" s="135">
        <v>20000</v>
      </c>
      <c r="D79" s="135">
        <v>2697.24</v>
      </c>
      <c r="E79" s="135">
        <v>22697.24</v>
      </c>
      <c r="F79" s="135">
        <v>0</v>
      </c>
    </row>
    <row r="80" spans="1:6" x14ac:dyDescent="0.25">
      <c r="A80" s="26" t="s">
        <v>205</v>
      </c>
      <c r="B80" s="26" t="s">
        <v>206</v>
      </c>
      <c r="C80" s="135">
        <v>0</v>
      </c>
      <c r="D80" s="135">
        <v>0</v>
      </c>
      <c r="E80" s="135">
        <v>0</v>
      </c>
      <c r="F80" s="135">
        <v>0</v>
      </c>
    </row>
    <row r="81" spans="1:6" x14ac:dyDescent="0.25">
      <c r="A81" s="26" t="s">
        <v>207</v>
      </c>
      <c r="B81" s="26" t="s">
        <v>208</v>
      </c>
      <c r="C81" s="135">
        <v>15000</v>
      </c>
      <c r="D81" s="135">
        <v>1661.58</v>
      </c>
      <c r="E81" s="135">
        <v>16661.580000000002</v>
      </c>
      <c r="F81" s="135">
        <v>0</v>
      </c>
    </row>
    <row r="82" spans="1:6" x14ac:dyDescent="0.25">
      <c r="A82" s="26" t="s">
        <v>209</v>
      </c>
      <c r="B82" s="26" t="s">
        <v>210</v>
      </c>
      <c r="C82" s="135">
        <v>0</v>
      </c>
      <c r="D82" s="135">
        <v>0</v>
      </c>
      <c r="E82" s="135">
        <v>0</v>
      </c>
      <c r="F82" s="135">
        <v>0</v>
      </c>
    </row>
    <row r="83" spans="1:6" x14ac:dyDescent="0.25">
      <c r="A83" s="26" t="s">
        <v>211</v>
      </c>
      <c r="B83" s="26" t="s">
        <v>212</v>
      </c>
      <c r="C83" s="135">
        <v>10000</v>
      </c>
      <c r="D83" s="135">
        <v>1781.87</v>
      </c>
      <c r="E83" s="135">
        <v>11781.87</v>
      </c>
      <c r="F83" s="135">
        <v>0</v>
      </c>
    </row>
    <row r="84" spans="1:6" x14ac:dyDescent="0.25">
      <c r="A84" s="26" t="s">
        <v>213</v>
      </c>
      <c r="B84" s="26" t="s">
        <v>214</v>
      </c>
      <c r="C84" s="135">
        <v>15000</v>
      </c>
      <c r="D84" s="135">
        <v>0</v>
      </c>
      <c r="E84" s="135">
        <v>15000</v>
      </c>
      <c r="F84" s="135">
        <v>0</v>
      </c>
    </row>
    <row r="85" spans="1:6" x14ac:dyDescent="0.25">
      <c r="A85" s="26" t="s">
        <v>215</v>
      </c>
      <c r="B85" s="26" t="s">
        <v>216</v>
      </c>
      <c r="C85" s="135">
        <v>5000</v>
      </c>
      <c r="D85" s="135">
        <v>26143.68</v>
      </c>
      <c r="E85" s="135">
        <v>31143.68</v>
      </c>
      <c r="F85" s="135">
        <v>0</v>
      </c>
    </row>
    <row r="86" spans="1:6" x14ac:dyDescent="0.25">
      <c r="A86" s="26" t="s">
        <v>217</v>
      </c>
      <c r="B86" s="26" t="s">
        <v>218</v>
      </c>
      <c r="C86" s="135">
        <v>0</v>
      </c>
      <c r="D86" s="135">
        <v>0</v>
      </c>
      <c r="E86" s="135">
        <v>0</v>
      </c>
      <c r="F86" s="135">
        <v>0</v>
      </c>
    </row>
    <row r="87" spans="1:6" x14ac:dyDescent="0.25">
      <c r="A87" s="26" t="s">
        <v>219</v>
      </c>
      <c r="B87" s="26" t="s">
        <v>220</v>
      </c>
      <c r="C87" s="135">
        <v>10000</v>
      </c>
      <c r="D87" s="135">
        <v>29.1</v>
      </c>
      <c r="E87" s="135">
        <v>10029.1</v>
      </c>
      <c r="F87" s="135">
        <v>0</v>
      </c>
    </row>
    <row r="88" spans="1:6" x14ac:dyDescent="0.25">
      <c r="A88" s="26" t="s">
        <v>221</v>
      </c>
      <c r="B88" s="26" t="s">
        <v>222</v>
      </c>
      <c r="C88" s="135">
        <v>7000</v>
      </c>
      <c r="D88" s="135">
        <v>3873.87</v>
      </c>
      <c r="E88" s="135">
        <v>10873.87</v>
      </c>
      <c r="F88" s="135">
        <v>0</v>
      </c>
    </row>
    <row r="89" spans="1:6" x14ac:dyDescent="0.25">
      <c r="A89" s="26" t="s">
        <v>223</v>
      </c>
      <c r="B89" s="26" t="s">
        <v>224</v>
      </c>
      <c r="C89" s="135">
        <v>10000</v>
      </c>
      <c r="D89" s="135">
        <v>51.6</v>
      </c>
      <c r="E89" s="135">
        <v>10051.6</v>
      </c>
      <c r="F89" s="135">
        <v>0</v>
      </c>
    </row>
    <row r="90" spans="1:6" x14ac:dyDescent="0.25">
      <c r="A90" s="26" t="s">
        <v>225</v>
      </c>
      <c r="B90" s="26" t="s">
        <v>226</v>
      </c>
      <c r="C90" s="135">
        <v>0</v>
      </c>
      <c r="D90" s="135">
        <v>4700.0200000000004</v>
      </c>
      <c r="E90" s="135">
        <v>4700.0200000000004</v>
      </c>
      <c r="F90" s="135">
        <v>0</v>
      </c>
    </row>
    <row r="91" spans="1:6" x14ac:dyDescent="0.25">
      <c r="A91" s="26" t="s">
        <v>227</v>
      </c>
      <c r="B91" s="26" t="s">
        <v>228</v>
      </c>
      <c r="C91" s="135">
        <v>60000</v>
      </c>
      <c r="D91" s="135">
        <v>0</v>
      </c>
      <c r="E91" s="135">
        <v>60000</v>
      </c>
      <c r="F91" s="135">
        <v>0</v>
      </c>
    </row>
    <row r="92" spans="1:6" x14ac:dyDescent="0.25">
      <c r="A92" s="26" t="s">
        <v>229</v>
      </c>
      <c r="B92" s="26" t="s">
        <v>230</v>
      </c>
      <c r="C92" s="135">
        <v>40000</v>
      </c>
      <c r="D92" s="135">
        <v>2822.1</v>
      </c>
      <c r="E92" s="135">
        <v>42822.1</v>
      </c>
      <c r="F92" s="135">
        <v>0</v>
      </c>
    </row>
    <row r="93" spans="1:6" x14ac:dyDescent="0.25">
      <c r="A93" s="26" t="s">
        <v>231</v>
      </c>
      <c r="B93" s="26" t="s">
        <v>232</v>
      </c>
      <c r="C93" s="135">
        <v>15000</v>
      </c>
      <c r="D93" s="135">
        <v>0</v>
      </c>
      <c r="E93" s="135">
        <v>15000</v>
      </c>
      <c r="F93" s="135">
        <v>0</v>
      </c>
    </row>
    <row r="94" spans="1:6" x14ac:dyDescent="0.25">
      <c r="A94" s="26" t="s">
        <v>5296</v>
      </c>
      <c r="B94" s="26" t="s">
        <v>5297</v>
      </c>
      <c r="C94" s="135">
        <v>10000</v>
      </c>
      <c r="D94" s="135">
        <v>0</v>
      </c>
      <c r="E94" s="135">
        <v>10000</v>
      </c>
      <c r="F94" s="135">
        <v>0</v>
      </c>
    </row>
    <row r="95" spans="1:6" x14ac:dyDescent="0.25">
      <c r="A95" s="26" t="s">
        <v>5298</v>
      </c>
      <c r="B95" s="26" t="s">
        <v>5299</v>
      </c>
      <c r="C95" s="135">
        <v>5000</v>
      </c>
      <c r="D95" s="135">
        <v>107.95</v>
      </c>
      <c r="E95" s="135">
        <v>5107.95</v>
      </c>
      <c r="F95" s="135">
        <v>0</v>
      </c>
    </row>
    <row r="96" spans="1:6" x14ac:dyDescent="0.25">
      <c r="A96" s="26" t="s">
        <v>5391</v>
      </c>
      <c r="B96" s="26" t="s">
        <v>5392</v>
      </c>
      <c r="C96" s="135">
        <v>25000</v>
      </c>
      <c r="D96" s="135">
        <v>1895.67</v>
      </c>
      <c r="E96" s="135">
        <v>26895.67</v>
      </c>
      <c r="F96" s="135">
        <v>0</v>
      </c>
    </row>
    <row r="97" spans="1:6" x14ac:dyDescent="0.25">
      <c r="A97" s="26" t="s">
        <v>5393</v>
      </c>
      <c r="B97" s="26" t="s">
        <v>5394</v>
      </c>
      <c r="C97" s="135">
        <v>10000</v>
      </c>
      <c r="D97" s="135">
        <v>0</v>
      </c>
      <c r="E97" s="135">
        <v>10000</v>
      </c>
      <c r="F97" s="135">
        <v>0</v>
      </c>
    </row>
    <row r="98" spans="1:6" x14ac:dyDescent="0.25">
      <c r="A98" s="26" t="s">
        <v>5414</v>
      </c>
      <c r="B98" s="26" t="s">
        <v>5429</v>
      </c>
      <c r="C98" s="135">
        <v>5000</v>
      </c>
      <c r="D98" s="135">
        <v>0</v>
      </c>
      <c r="E98" s="135">
        <v>5000</v>
      </c>
      <c r="F98" s="135">
        <v>0</v>
      </c>
    </row>
    <row r="99" spans="1:6" x14ac:dyDescent="0.25">
      <c r="A99" s="26" t="s">
        <v>5430</v>
      </c>
      <c r="B99" s="26" t="s">
        <v>5431</v>
      </c>
      <c r="C99" s="135">
        <v>0</v>
      </c>
      <c r="D99" s="135">
        <v>5000</v>
      </c>
      <c r="E99" s="135">
        <v>5000</v>
      </c>
      <c r="F99" s="135">
        <v>0</v>
      </c>
    </row>
    <row r="100" spans="1:6" x14ac:dyDescent="0.25">
      <c r="A100" s="26" t="s">
        <v>5432</v>
      </c>
      <c r="B100" s="26" t="s">
        <v>5433</v>
      </c>
      <c r="C100" s="135">
        <v>0</v>
      </c>
      <c r="D100" s="135">
        <v>66139.009999999995</v>
      </c>
      <c r="E100" s="135">
        <v>66139.009999999995</v>
      </c>
      <c r="F100" s="135">
        <v>0</v>
      </c>
    </row>
    <row r="101" spans="1:6" x14ac:dyDescent="0.25">
      <c r="A101" s="26" t="s">
        <v>5434</v>
      </c>
      <c r="B101" s="26" t="s">
        <v>5435</v>
      </c>
      <c r="C101" s="135">
        <v>0</v>
      </c>
      <c r="D101" s="135">
        <v>5000</v>
      </c>
      <c r="E101" s="135">
        <v>5000</v>
      </c>
      <c r="F101" s="135">
        <v>0</v>
      </c>
    </row>
    <row r="102" spans="1:6" x14ac:dyDescent="0.25">
      <c r="A102" s="26" t="s">
        <v>5436</v>
      </c>
      <c r="B102" s="26" t="s">
        <v>5437</v>
      </c>
      <c r="C102" s="135">
        <v>0</v>
      </c>
      <c r="D102" s="135">
        <v>20497</v>
      </c>
      <c r="E102" s="135">
        <v>20497</v>
      </c>
      <c r="F102" s="135">
        <v>0</v>
      </c>
    </row>
    <row r="103" spans="1:6" x14ac:dyDescent="0.25">
      <c r="A103" s="26" t="s">
        <v>5510</v>
      </c>
      <c r="B103" s="26" t="s">
        <v>5511</v>
      </c>
      <c r="C103" s="135">
        <v>0</v>
      </c>
      <c r="D103" s="135">
        <v>20000</v>
      </c>
      <c r="E103" s="135">
        <v>20000</v>
      </c>
      <c r="F103" s="135">
        <v>0</v>
      </c>
    </row>
    <row r="104" spans="1:6" x14ac:dyDescent="0.25">
      <c r="A104" s="26" t="s">
        <v>5512</v>
      </c>
      <c r="B104" s="26" t="s">
        <v>5513</v>
      </c>
      <c r="C104" s="135">
        <v>0</v>
      </c>
      <c r="D104" s="135">
        <v>60000</v>
      </c>
      <c r="E104" s="135">
        <v>60000</v>
      </c>
      <c r="F104" s="135">
        <v>0</v>
      </c>
    </row>
    <row r="105" spans="1:6" x14ac:dyDescent="0.25">
      <c r="A105" s="26" t="s">
        <v>233</v>
      </c>
      <c r="B105" s="26" t="s">
        <v>93</v>
      </c>
      <c r="C105" s="135">
        <v>1369293</v>
      </c>
      <c r="D105" s="135">
        <v>730117.97</v>
      </c>
      <c r="E105" s="135">
        <v>1466948.97</v>
      </c>
      <c r="F105" s="135">
        <v>632462</v>
      </c>
    </row>
    <row r="106" spans="1:6" x14ac:dyDescent="0.25">
      <c r="A106" s="26" t="s">
        <v>234</v>
      </c>
      <c r="B106" s="26" t="s">
        <v>235</v>
      </c>
      <c r="C106" s="135">
        <v>2462</v>
      </c>
      <c r="D106" s="135">
        <v>0</v>
      </c>
      <c r="E106" s="135">
        <v>0</v>
      </c>
      <c r="F106" s="135">
        <v>2462</v>
      </c>
    </row>
    <row r="107" spans="1:6" x14ac:dyDescent="0.25">
      <c r="A107" s="26" t="s">
        <v>236</v>
      </c>
      <c r="B107" s="26" t="s">
        <v>109</v>
      </c>
      <c r="C107" s="135">
        <v>0</v>
      </c>
      <c r="D107" s="135">
        <v>0</v>
      </c>
      <c r="E107" s="135">
        <v>0</v>
      </c>
      <c r="F107" s="135">
        <v>0</v>
      </c>
    </row>
    <row r="108" spans="1:6" x14ac:dyDescent="0.25">
      <c r="A108" s="26" t="s">
        <v>237</v>
      </c>
      <c r="B108" s="26" t="s">
        <v>238</v>
      </c>
      <c r="C108" s="135">
        <v>20000</v>
      </c>
      <c r="D108" s="135">
        <v>392.4</v>
      </c>
      <c r="E108" s="135">
        <v>20392.400000000001</v>
      </c>
      <c r="F108" s="135">
        <v>0</v>
      </c>
    </row>
    <row r="109" spans="1:6" x14ac:dyDescent="0.25">
      <c r="A109" s="26" t="s">
        <v>239</v>
      </c>
      <c r="B109" s="26" t="s">
        <v>187</v>
      </c>
      <c r="C109" s="135">
        <v>25000</v>
      </c>
      <c r="D109" s="135">
        <v>140.43</v>
      </c>
      <c r="E109" s="135">
        <v>25140.43</v>
      </c>
      <c r="F109" s="135">
        <v>0</v>
      </c>
    </row>
    <row r="110" spans="1:6" x14ac:dyDescent="0.25">
      <c r="A110" s="26" t="s">
        <v>240</v>
      </c>
      <c r="B110" s="26" t="s">
        <v>241</v>
      </c>
      <c r="C110" s="135">
        <v>0</v>
      </c>
      <c r="D110" s="135">
        <v>0</v>
      </c>
      <c r="E110" s="135">
        <v>0</v>
      </c>
      <c r="F110" s="135">
        <v>0</v>
      </c>
    </row>
    <row r="111" spans="1:6" x14ac:dyDescent="0.25">
      <c r="A111" s="26" t="s">
        <v>242</v>
      </c>
      <c r="B111" s="26" t="s">
        <v>200</v>
      </c>
      <c r="C111" s="135">
        <v>0</v>
      </c>
      <c r="D111" s="135">
        <v>0</v>
      </c>
      <c r="E111" s="135">
        <v>0</v>
      </c>
      <c r="F111" s="135">
        <v>0</v>
      </c>
    </row>
    <row r="112" spans="1:6" x14ac:dyDescent="0.25">
      <c r="A112" s="26" t="s">
        <v>243</v>
      </c>
      <c r="B112" s="26" t="s">
        <v>244</v>
      </c>
      <c r="C112" s="135">
        <v>0</v>
      </c>
      <c r="D112" s="135">
        <v>0</v>
      </c>
      <c r="E112" s="135">
        <v>0</v>
      </c>
      <c r="F112" s="135">
        <v>0</v>
      </c>
    </row>
    <row r="113" spans="1:6" x14ac:dyDescent="0.25">
      <c r="A113" s="26" t="s">
        <v>245</v>
      </c>
      <c r="B113" s="26" t="s">
        <v>246</v>
      </c>
      <c r="C113" s="135">
        <v>20000</v>
      </c>
      <c r="D113" s="135">
        <v>8000</v>
      </c>
      <c r="E113" s="135">
        <v>28000</v>
      </c>
      <c r="F113" s="135">
        <v>0</v>
      </c>
    </row>
    <row r="114" spans="1:6" x14ac:dyDescent="0.25">
      <c r="A114" s="26" t="s">
        <v>247</v>
      </c>
      <c r="B114" s="26" t="s">
        <v>204</v>
      </c>
      <c r="C114" s="135">
        <v>40000</v>
      </c>
      <c r="D114" s="135">
        <v>0.31</v>
      </c>
      <c r="E114" s="135">
        <v>40000.31</v>
      </c>
      <c r="F114" s="135">
        <v>0</v>
      </c>
    </row>
    <row r="115" spans="1:6" x14ac:dyDescent="0.25">
      <c r="A115" s="26" t="s">
        <v>248</v>
      </c>
      <c r="B115" s="26" t="s">
        <v>249</v>
      </c>
      <c r="C115" s="135">
        <v>0</v>
      </c>
      <c r="D115" s="135">
        <v>0</v>
      </c>
      <c r="E115" s="135">
        <v>0</v>
      </c>
      <c r="F115" s="135">
        <v>0</v>
      </c>
    </row>
    <row r="116" spans="1:6" x14ac:dyDescent="0.25">
      <c r="A116" s="26" t="s">
        <v>250</v>
      </c>
      <c r="B116" s="26" t="s">
        <v>212</v>
      </c>
      <c r="C116" s="135">
        <v>100000</v>
      </c>
      <c r="D116" s="135">
        <v>15</v>
      </c>
      <c r="E116" s="135">
        <v>15</v>
      </c>
      <c r="F116" s="135">
        <v>100000</v>
      </c>
    </row>
    <row r="117" spans="1:6" x14ac:dyDescent="0.25">
      <c r="A117" s="26" t="s">
        <v>251</v>
      </c>
      <c r="B117" s="26" t="s">
        <v>214</v>
      </c>
      <c r="C117" s="135">
        <v>50000</v>
      </c>
      <c r="D117" s="135">
        <v>0</v>
      </c>
      <c r="E117" s="135">
        <v>0</v>
      </c>
      <c r="F117" s="135">
        <v>50000</v>
      </c>
    </row>
    <row r="118" spans="1:6" x14ac:dyDescent="0.25">
      <c r="A118" s="26" t="s">
        <v>252</v>
      </c>
      <c r="B118" s="26" t="s">
        <v>253</v>
      </c>
      <c r="C118" s="135">
        <v>0</v>
      </c>
      <c r="D118" s="135">
        <v>0</v>
      </c>
      <c r="E118" s="135">
        <v>0</v>
      </c>
      <c r="F118" s="135">
        <v>0</v>
      </c>
    </row>
    <row r="119" spans="1:6" x14ac:dyDescent="0.25">
      <c r="A119" s="26" t="s">
        <v>254</v>
      </c>
      <c r="B119" s="26" t="s">
        <v>224</v>
      </c>
      <c r="C119" s="135">
        <v>20000</v>
      </c>
      <c r="D119" s="135">
        <v>4693.46</v>
      </c>
      <c r="E119" s="135">
        <v>24693.46</v>
      </c>
      <c r="F119" s="135">
        <v>0</v>
      </c>
    </row>
    <row r="120" spans="1:6" x14ac:dyDescent="0.25">
      <c r="A120" s="26" t="s">
        <v>255</v>
      </c>
      <c r="B120" s="26" t="s">
        <v>256</v>
      </c>
      <c r="C120" s="135">
        <v>40000</v>
      </c>
      <c r="D120" s="135">
        <v>4976.59</v>
      </c>
      <c r="E120" s="135">
        <v>4976.59</v>
      </c>
      <c r="F120" s="135">
        <v>40000</v>
      </c>
    </row>
    <row r="121" spans="1:6" x14ac:dyDescent="0.25">
      <c r="A121" s="26" t="s">
        <v>257</v>
      </c>
      <c r="B121" s="26" t="s">
        <v>202</v>
      </c>
      <c r="C121" s="135">
        <v>0</v>
      </c>
      <c r="D121" s="135">
        <v>0</v>
      </c>
      <c r="E121" s="135">
        <v>0</v>
      </c>
      <c r="F121" s="135">
        <v>0</v>
      </c>
    </row>
    <row r="122" spans="1:6" x14ac:dyDescent="0.25">
      <c r="A122" s="26" t="s">
        <v>258</v>
      </c>
      <c r="B122" s="26" t="s">
        <v>228</v>
      </c>
      <c r="C122" s="135">
        <v>100000</v>
      </c>
      <c r="D122" s="135">
        <v>0</v>
      </c>
      <c r="E122" s="135">
        <v>100000</v>
      </c>
      <c r="F122" s="135">
        <v>0</v>
      </c>
    </row>
    <row r="123" spans="1:6" x14ac:dyDescent="0.25">
      <c r="A123" s="26" t="s">
        <v>259</v>
      </c>
      <c r="B123" s="26" t="s">
        <v>260</v>
      </c>
      <c r="C123" s="135">
        <v>0</v>
      </c>
      <c r="D123" s="135">
        <v>0</v>
      </c>
      <c r="E123" s="135">
        <v>0</v>
      </c>
      <c r="F123" s="135">
        <v>0</v>
      </c>
    </row>
    <row r="124" spans="1:6" x14ac:dyDescent="0.25">
      <c r="A124" s="26" t="s">
        <v>261</v>
      </c>
      <c r="B124" s="26" t="s">
        <v>230</v>
      </c>
      <c r="C124" s="135">
        <v>50000</v>
      </c>
      <c r="D124" s="135">
        <v>1592.78</v>
      </c>
      <c r="E124" s="135">
        <v>51592.78</v>
      </c>
      <c r="F124" s="135">
        <v>0</v>
      </c>
    </row>
    <row r="125" spans="1:6" x14ac:dyDescent="0.25">
      <c r="A125" s="26" t="s">
        <v>262</v>
      </c>
      <c r="B125" s="26" t="s">
        <v>263</v>
      </c>
      <c r="C125" s="135">
        <v>0</v>
      </c>
      <c r="D125" s="135">
        <v>0</v>
      </c>
      <c r="E125" s="135">
        <v>0</v>
      </c>
      <c r="F125" s="135">
        <v>0</v>
      </c>
    </row>
    <row r="126" spans="1:6" x14ac:dyDescent="0.25">
      <c r="A126" s="26" t="s">
        <v>264</v>
      </c>
      <c r="B126" s="26" t="s">
        <v>265</v>
      </c>
      <c r="C126" s="135">
        <v>0</v>
      </c>
      <c r="D126" s="135">
        <v>0</v>
      </c>
      <c r="E126" s="135">
        <v>0</v>
      </c>
      <c r="F126" s="135">
        <v>0</v>
      </c>
    </row>
    <row r="127" spans="1:6" x14ac:dyDescent="0.25">
      <c r="A127" s="26" t="s">
        <v>266</v>
      </c>
      <c r="B127" s="26" t="s">
        <v>267</v>
      </c>
      <c r="C127" s="135">
        <v>50000</v>
      </c>
      <c r="D127" s="135">
        <v>110000</v>
      </c>
      <c r="E127" s="135">
        <v>110000</v>
      </c>
      <c r="F127" s="135">
        <v>50000</v>
      </c>
    </row>
    <row r="128" spans="1:6" x14ac:dyDescent="0.25">
      <c r="A128" s="26" t="s">
        <v>268</v>
      </c>
      <c r="B128" s="26" t="s">
        <v>269</v>
      </c>
      <c r="C128" s="135">
        <v>300000</v>
      </c>
      <c r="D128" s="135">
        <v>0</v>
      </c>
      <c r="E128" s="135">
        <v>0</v>
      </c>
      <c r="F128" s="135">
        <v>300000</v>
      </c>
    </row>
    <row r="129" spans="1:6" x14ac:dyDescent="0.25">
      <c r="A129" s="26" t="s">
        <v>5300</v>
      </c>
      <c r="B129" s="26" t="s">
        <v>5297</v>
      </c>
      <c r="C129" s="135">
        <v>10000</v>
      </c>
      <c r="D129" s="135">
        <v>9582</v>
      </c>
      <c r="E129" s="135">
        <v>19582</v>
      </c>
      <c r="F129" s="135">
        <v>0</v>
      </c>
    </row>
    <row r="130" spans="1:6" x14ac:dyDescent="0.25">
      <c r="A130" s="26" t="s">
        <v>5339</v>
      </c>
      <c r="B130" s="26" t="s">
        <v>5340</v>
      </c>
      <c r="C130" s="135">
        <v>1831</v>
      </c>
      <c r="D130" s="135">
        <v>0</v>
      </c>
      <c r="E130" s="135">
        <v>1831</v>
      </c>
      <c r="F130" s="135">
        <v>0</v>
      </c>
    </row>
    <row r="131" spans="1:6" x14ac:dyDescent="0.25">
      <c r="A131" s="26" t="s">
        <v>5341</v>
      </c>
      <c r="B131" s="26" t="s">
        <v>189</v>
      </c>
      <c r="C131" s="135">
        <v>30000</v>
      </c>
      <c r="D131" s="135">
        <v>10000</v>
      </c>
      <c r="E131" s="135">
        <v>40000</v>
      </c>
      <c r="F131" s="135">
        <v>0</v>
      </c>
    </row>
    <row r="132" spans="1:6" x14ac:dyDescent="0.25">
      <c r="A132" s="26" t="s">
        <v>5395</v>
      </c>
      <c r="B132" s="26" t="s">
        <v>5396</v>
      </c>
      <c r="C132" s="135">
        <v>200000</v>
      </c>
      <c r="D132" s="135">
        <v>200000</v>
      </c>
      <c r="E132" s="135">
        <v>350000</v>
      </c>
      <c r="F132" s="135">
        <v>50000</v>
      </c>
    </row>
    <row r="133" spans="1:6" x14ac:dyDescent="0.25">
      <c r="A133" s="26" t="s">
        <v>5397</v>
      </c>
      <c r="B133" s="26" t="s">
        <v>5398</v>
      </c>
      <c r="C133" s="135">
        <v>40000</v>
      </c>
      <c r="D133" s="135">
        <v>700</v>
      </c>
      <c r="E133" s="135">
        <v>40700</v>
      </c>
      <c r="F133" s="135">
        <v>0</v>
      </c>
    </row>
    <row r="134" spans="1:6" x14ac:dyDescent="0.25">
      <c r="A134" s="26" t="s">
        <v>5399</v>
      </c>
      <c r="B134" s="26" t="s">
        <v>5400</v>
      </c>
      <c r="C134" s="135">
        <v>70000</v>
      </c>
      <c r="D134" s="135">
        <v>0</v>
      </c>
      <c r="E134" s="135">
        <v>70000</v>
      </c>
      <c r="F134" s="135">
        <v>0</v>
      </c>
    </row>
    <row r="135" spans="1:6" x14ac:dyDescent="0.25">
      <c r="A135" s="26" t="s">
        <v>5415</v>
      </c>
      <c r="B135" s="26" t="s">
        <v>5416</v>
      </c>
      <c r="C135" s="135">
        <v>170000</v>
      </c>
      <c r="D135" s="135">
        <v>0</v>
      </c>
      <c r="E135" s="135">
        <v>170000</v>
      </c>
      <c r="F135" s="135">
        <v>0</v>
      </c>
    </row>
    <row r="136" spans="1:6" x14ac:dyDescent="0.25">
      <c r="A136" s="26" t="s">
        <v>5417</v>
      </c>
      <c r="B136" s="26" t="s">
        <v>5429</v>
      </c>
      <c r="C136" s="135">
        <v>30000</v>
      </c>
      <c r="D136" s="135">
        <v>25</v>
      </c>
      <c r="E136" s="135">
        <v>30025</v>
      </c>
      <c r="F136" s="135">
        <v>0</v>
      </c>
    </row>
    <row r="137" spans="1:6" x14ac:dyDescent="0.25">
      <c r="A137" s="26" t="s">
        <v>5438</v>
      </c>
      <c r="B137" s="26" t="s">
        <v>5433</v>
      </c>
      <c r="C137" s="135">
        <v>0</v>
      </c>
      <c r="D137" s="135">
        <v>100000</v>
      </c>
      <c r="E137" s="135">
        <v>100000</v>
      </c>
      <c r="F137" s="135">
        <v>0</v>
      </c>
    </row>
    <row r="138" spans="1:6" x14ac:dyDescent="0.25">
      <c r="A138" s="26" t="s">
        <v>5439</v>
      </c>
      <c r="B138" s="26" t="s">
        <v>5440</v>
      </c>
      <c r="C138" s="135">
        <v>0</v>
      </c>
      <c r="D138" s="135">
        <v>25000</v>
      </c>
      <c r="E138" s="135">
        <v>25000</v>
      </c>
      <c r="F138" s="135">
        <v>0</v>
      </c>
    </row>
    <row r="139" spans="1:6" x14ac:dyDescent="0.25">
      <c r="A139" s="26" t="s">
        <v>5441</v>
      </c>
      <c r="B139" s="26" t="s">
        <v>5435</v>
      </c>
      <c r="C139" s="135">
        <v>0</v>
      </c>
      <c r="D139" s="135">
        <v>25000</v>
      </c>
      <c r="E139" s="135">
        <v>25000</v>
      </c>
      <c r="F139" s="135">
        <v>0</v>
      </c>
    </row>
    <row r="140" spans="1:6" x14ac:dyDescent="0.25">
      <c r="A140" s="26" t="s">
        <v>5477</v>
      </c>
      <c r="B140" s="26" t="s">
        <v>5478</v>
      </c>
      <c r="C140" s="135">
        <v>0</v>
      </c>
      <c r="D140" s="135">
        <v>10000</v>
      </c>
      <c r="E140" s="135">
        <v>10000</v>
      </c>
      <c r="F140" s="135">
        <v>0</v>
      </c>
    </row>
    <row r="141" spans="1:6" x14ac:dyDescent="0.25">
      <c r="A141" s="26" t="s">
        <v>5514</v>
      </c>
      <c r="B141" s="26" t="s">
        <v>5515</v>
      </c>
      <c r="C141" s="135">
        <v>0</v>
      </c>
      <c r="D141" s="135">
        <v>100000</v>
      </c>
      <c r="E141" s="135">
        <v>100000</v>
      </c>
      <c r="F141" s="135">
        <v>0</v>
      </c>
    </row>
    <row r="142" spans="1:6" x14ac:dyDescent="0.25">
      <c r="A142" s="26" t="s">
        <v>5516</v>
      </c>
      <c r="B142" s="26" t="s">
        <v>5511</v>
      </c>
      <c r="C142" s="135">
        <v>0</v>
      </c>
      <c r="D142" s="135">
        <v>40000</v>
      </c>
      <c r="E142" s="135">
        <v>40000</v>
      </c>
      <c r="F142" s="135">
        <v>0</v>
      </c>
    </row>
    <row r="143" spans="1:6" x14ac:dyDescent="0.25">
      <c r="A143" s="26" t="s">
        <v>5517</v>
      </c>
      <c r="B143" s="26" t="s">
        <v>5513</v>
      </c>
      <c r="C143" s="135">
        <v>0</v>
      </c>
      <c r="D143" s="135">
        <v>40000</v>
      </c>
      <c r="E143" s="135">
        <v>40000</v>
      </c>
      <c r="F143" s="135">
        <v>0</v>
      </c>
    </row>
    <row r="144" spans="1:6" x14ac:dyDescent="0.25">
      <c r="A144" s="26" t="s">
        <v>5586</v>
      </c>
      <c r="B144" s="26" t="s">
        <v>5587</v>
      </c>
      <c r="C144" s="135">
        <v>0</v>
      </c>
      <c r="D144" s="135">
        <v>40000</v>
      </c>
      <c r="E144" s="135">
        <v>0</v>
      </c>
      <c r="F144" s="135">
        <v>40000</v>
      </c>
    </row>
    <row r="145" spans="1:6" x14ac:dyDescent="0.25">
      <c r="A145" s="26" t="s">
        <v>270</v>
      </c>
      <c r="B145" s="26" t="s">
        <v>271</v>
      </c>
      <c r="C145" s="135">
        <v>0</v>
      </c>
      <c r="D145" s="135">
        <v>10754202958.200001</v>
      </c>
      <c r="E145" s="135">
        <v>10754202958.200001</v>
      </c>
      <c r="F145" s="135">
        <v>0</v>
      </c>
    </row>
    <row r="146" spans="1:6" x14ac:dyDescent="0.25">
      <c r="A146" s="26" t="s">
        <v>272</v>
      </c>
      <c r="B146" s="26" t="s">
        <v>273</v>
      </c>
      <c r="C146" s="135">
        <v>0</v>
      </c>
      <c r="D146" s="135">
        <v>1665905045.8499999</v>
      </c>
      <c r="E146" s="135">
        <v>1665905045.8499999</v>
      </c>
      <c r="F146" s="135">
        <v>0</v>
      </c>
    </row>
    <row r="147" spans="1:6" x14ac:dyDescent="0.25">
      <c r="A147" s="26" t="s">
        <v>274</v>
      </c>
      <c r="B147" s="26" t="s">
        <v>275</v>
      </c>
      <c r="C147" s="135">
        <v>0</v>
      </c>
      <c r="D147" s="135">
        <v>1182214584.95</v>
      </c>
      <c r="E147" s="135">
        <v>1182214584.95</v>
      </c>
      <c r="F147" s="135">
        <v>0</v>
      </c>
    </row>
    <row r="148" spans="1:6" x14ac:dyDescent="0.25">
      <c r="A148" s="26" t="s">
        <v>276</v>
      </c>
      <c r="B148" s="26" t="s">
        <v>277</v>
      </c>
      <c r="C148" s="135">
        <v>0</v>
      </c>
      <c r="D148" s="135">
        <v>6494714365.5299997</v>
      </c>
      <c r="E148" s="135">
        <v>6494714365.5299997</v>
      </c>
      <c r="F148" s="135">
        <v>0</v>
      </c>
    </row>
    <row r="149" spans="1:6" x14ac:dyDescent="0.25">
      <c r="A149" s="26" t="s">
        <v>278</v>
      </c>
      <c r="B149" s="26" t="s">
        <v>279</v>
      </c>
      <c r="C149" s="135">
        <v>0</v>
      </c>
      <c r="D149" s="135">
        <v>309051005.45999998</v>
      </c>
      <c r="E149" s="135">
        <v>309051005.45999998</v>
      </c>
      <c r="F149" s="135">
        <v>0</v>
      </c>
    </row>
    <row r="150" spans="1:6" x14ac:dyDescent="0.25">
      <c r="A150" s="26" t="s">
        <v>280</v>
      </c>
      <c r="B150" s="26" t="s">
        <v>281</v>
      </c>
      <c r="C150" s="135">
        <v>0</v>
      </c>
      <c r="D150" s="135">
        <v>0</v>
      </c>
      <c r="E150" s="135">
        <v>0</v>
      </c>
      <c r="F150" s="135">
        <v>0</v>
      </c>
    </row>
    <row r="151" spans="1:6" x14ac:dyDescent="0.25">
      <c r="A151" s="26" t="s">
        <v>282</v>
      </c>
      <c r="B151" s="26" t="s">
        <v>283</v>
      </c>
      <c r="C151" s="135">
        <v>0</v>
      </c>
      <c r="D151" s="135">
        <v>0</v>
      </c>
      <c r="E151" s="135">
        <v>0</v>
      </c>
      <c r="F151" s="135">
        <v>0</v>
      </c>
    </row>
    <row r="152" spans="1:6" x14ac:dyDescent="0.25">
      <c r="A152" s="26" t="s">
        <v>284</v>
      </c>
      <c r="B152" s="26" t="s">
        <v>285</v>
      </c>
      <c r="C152" s="135">
        <v>0</v>
      </c>
      <c r="D152" s="135">
        <v>0</v>
      </c>
      <c r="E152" s="135">
        <v>0</v>
      </c>
      <c r="F152" s="135">
        <v>0</v>
      </c>
    </row>
    <row r="153" spans="1:6" x14ac:dyDescent="0.25">
      <c r="A153" s="26" t="s">
        <v>286</v>
      </c>
      <c r="B153" s="26" t="s">
        <v>287</v>
      </c>
      <c r="C153" s="135">
        <v>0</v>
      </c>
      <c r="D153" s="135">
        <v>0</v>
      </c>
      <c r="E153" s="135">
        <v>0</v>
      </c>
      <c r="F153" s="135">
        <v>0</v>
      </c>
    </row>
    <row r="154" spans="1:6" x14ac:dyDescent="0.25">
      <c r="A154" s="26" t="s">
        <v>288</v>
      </c>
      <c r="B154" s="26" t="s">
        <v>289</v>
      </c>
      <c r="C154" s="135">
        <v>0</v>
      </c>
      <c r="D154" s="135">
        <v>298012744.86000001</v>
      </c>
      <c r="E154" s="135">
        <v>298012744.86000001</v>
      </c>
      <c r="F154" s="135">
        <v>0</v>
      </c>
    </row>
    <row r="155" spans="1:6" x14ac:dyDescent="0.25">
      <c r="A155" s="26" t="s">
        <v>290</v>
      </c>
      <c r="B155" s="26" t="s">
        <v>291</v>
      </c>
      <c r="C155" s="135">
        <v>0</v>
      </c>
      <c r="D155" s="135">
        <v>58485910.369999997</v>
      </c>
      <c r="E155" s="135">
        <v>58485910.369999997</v>
      </c>
      <c r="F155" s="135">
        <v>0</v>
      </c>
    </row>
    <row r="156" spans="1:6" x14ac:dyDescent="0.25">
      <c r="A156" s="26" t="s">
        <v>292</v>
      </c>
      <c r="B156" s="26" t="s">
        <v>293</v>
      </c>
      <c r="C156" s="135">
        <v>0</v>
      </c>
      <c r="D156" s="135">
        <v>0</v>
      </c>
      <c r="E156" s="135">
        <v>0</v>
      </c>
      <c r="F156" s="135">
        <v>0</v>
      </c>
    </row>
    <row r="157" spans="1:6" x14ac:dyDescent="0.25">
      <c r="A157" s="26" t="s">
        <v>294</v>
      </c>
      <c r="B157" s="26" t="s">
        <v>295</v>
      </c>
      <c r="C157" s="135">
        <v>0</v>
      </c>
      <c r="D157" s="135">
        <v>0</v>
      </c>
      <c r="E157" s="135">
        <v>0</v>
      </c>
      <c r="F157" s="135">
        <v>0</v>
      </c>
    </row>
    <row r="158" spans="1:6" x14ac:dyDescent="0.25">
      <c r="A158" s="26" t="s">
        <v>296</v>
      </c>
      <c r="B158" s="26" t="s">
        <v>297</v>
      </c>
      <c r="C158" s="135">
        <v>0</v>
      </c>
      <c r="D158" s="135">
        <v>0</v>
      </c>
      <c r="E158" s="135">
        <v>0</v>
      </c>
      <c r="F158" s="135">
        <v>0</v>
      </c>
    </row>
    <row r="159" spans="1:6" x14ac:dyDescent="0.25">
      <c r="A159" s="26" t="s">
        <v>298</v>
      </c>
      <c r="B159" s="26" t="s">
        <v>299</v>
      </c>
      <c r="C159" s="135">
        <v>0</v>
      </c>
      <c r="D159" s="135">
        <v>0</v>
      </c>
      <c r="E159" s="135">
        <v>0</v>
      </c>
      <c r="F159" s="135">
        <v>0</v>
      </c>
    </row>
    <row r="160" spans="1:6" x14ac:dyDescent="0.25">
      <c r="A160" s="26" t="s">
        <v>300</v>
      </c>
      <c r="B160" s="26" t="s">
        <v>301</v>
      </c>
      <c r="C160" s="135">
        <v>0</v>
      </c>
      <c r="D160" s="135">
        <v>745819301.17999995</v>
      </c>
      <c r="E160" s="135">
        <v>745819301.17999995</v>
      </c>
      <c r="F160" s="135">
        <v>0</v>
      </c>
    </row>
    <row r="161" spans="1:6" x14ac:dyDescent="0.25">
      <c r="A161" s="26" t="s">
        <v>302</v>
      </c>
      <c r="B161" s="26" t="s">
        <v>303</v>
      </c>
      <c r="C161" s="135">
        <v>465251947.26999998</v>
      </c>
      <c r="D161" s="135">
        <v>25280078206.330002</v>
      </c>
      <c r="E161" s="135">
        <v>25479100437.41</v>
      </c>
      <c r="F161" s="135">
        <v>266229716.19</v>
      </c>
    </row>
    <row r="162" spans="1:6" x14ac:dyDescent="0.25">
      <c r="A162" s="26" t="s">
        <v>304</v>
      </c>
      <c r="B162" s="26" t="s">
        <v>305</v>
      </c>
      <c r="C162" s="135">
        <v>7326654.2599999998</v>
      </c>
      <c r="D162" s="135">
        <v>5008621182</v>
      </c>
      <c r="E162" s="135">
        <v>4990525896.1300001</v>
      </c>
      <c r="F162" s="135">
        <v>25421940.129999999</v>
      </c>
    </row>
    <row r="163" spans="1:6" x14ac:dyDescent="0.25">
      <c r="A163" s="26" t="s">
        <v>306</v>
      </c>
      <c r="B163" s="26" t="s">
        <v>307</v>
      </c>
      <c r="C163" s="135">
        <v>4000006.7</v>
      </c>
      <c r="D163" s="135">
        <v>2045175946.45</v>
      </c>
      <c r="E163" s="135">
        <v>2042440933.04</v>
      </c>
      <c r="F163" s="135">
        <v>6735020.1100000003</v>
      </c>
    </row>
    <row r="164" spans="1:6" x14ac:dyDescent="0.25">
      <c r="A164" s="26" t="s">
        <v>308</v>
      </c>
      <c r="B164" s="26" t="s">
        <v>309</v>
      </c>
      <c r="C164" s="135">
        <v>1158941.43</v>
      </c>
      <c r="D164" s="135">
        <v>1360642559.3499999</v>
      </c>
      <c r="E164" s="135">
        <v>1360220198.01</v>
      </c>
      <c r="F164" s="135">
        <v>1581302.77</v>
      </c>
    </row>
    <row r="165" spans="1:6" x14ac:dyDescent="0.25">
      <c r="A165" s="26" t="s">
        <v>310</v>
      </c>
      <c r="B165" s="26" t="s">
        <v>311</v>
      </c>
      <c r="C165" s="135">
        <v>5108.6099999999997</v>
      </c>
      <c r="D165" s="135">
        <v>994843731.70000005</v>
      </c>
      <c r="E165" s="135">
        <v>994763738.65999997</v>
      </c>
      <c r="F165" s="135">
        <v>85101.65</v>
      </c>
    </row>
    <row r="166" spans="1:6" x14ac:dyDescent="0.25">
      <c r="A166" s="26" t="s">
        <v>312</v>
      </c>
      <c r="B166" s="26" t="s">
        <v>313</v>
      </c>
      <c r="C166" s="135">
        <v>-154496.79</v>
      </c>
      <c r="D166" s="135">
        <v>900786.34</v>
      </c>
      <c r="E166" s="135">
        <v>11843.64</v>
      </c>
      <c r="F166" s="135">
        <v>734445.91</v>
      </c>
    </row>
    <row r="167" spans="1:6" x14ac:dyDescent="0.25">
      <c r="A167" s="26" t="s">
        <v>314</v>
      </c>
      <c r="B167" s="26" t="s">
        <v>315</v>
      </c>
      <c r="C167" s="135">
        <v>848660.22</v>
      </c>
      <c r="D167" s="135">
        <v>347535725.44</v>
      </c>
      <c r="E167" s="135">
        <v>347771009.12</v>
      </c>
      <c r="F167" s="135">
        <v>613376.54</v>
      </c>
    </row>
    <row r="168" spans="1:6" x14ac:dyDescent="0.25">
      <c r="A168" s="26" t="s">
        <v>316</v>
      </c>
      <c r="B168" s="26" t="s">
        <v>317</v>
      </c>
      <c r="C168" s="135">
        <v>404981.04</v>
      </c>
      <c r="D168" s="135">
        <v>63212278.009999998</v>
      </c>
      <c r="E168" s="135">
        <v>48835136.719999999</v>
      </c>
      <c r="F168" s="135">
        <v>14782122.33</v>
      </c>
    </row>
    <row r="169" spans="1:6" x14ac:dyDescent="0.25">
      <c r="A169" s="26" t="s">
        <v>318</v>
      </c>
      <c r="B169" s="26" t="s">
        <v>319</v>
      </c>
      <c r="C169" s="135">
        <v>3628.85</v>
      </c>
      <c r="D169" s="135">
        <v>0</v>
      </c>
      <c r="E169" s="135">
        <v>0</v>
      </c>
      <c r="F169" s="135">
        <v>3628.85</v>
      </c>
    </row>
    <row r="170" spans="1:6" x14ac:dyDescent="0.25">
      <c r="A170" s="26" t="s">
        <v>320</v>
      </c>
      <c r="B170" s="26" t="s">
        <v>321</v>
      </c>
      <c r="C170" s="135">
        <v>7596.93</v>
      </c>
      <c r="D170" s="135">
        <v>1461601.25</v>
      </c>
      <c r="E170" s="135">
        <v>1460787.83</v>
      </c>
      <c r="F170" s="135">
        <v>8410.35</v>
      </c>
    </row>
    <row r="171" spans="1:6" x14ac:dyDescent="0.25">
      <c r="A171" s="26" t="s">
        <v>322</v>
      </c>
      <c r="B171" s="26" t="s">
        <v>323</v>
      </c>
      <c r="C171" s="135">
        <v>1022166.6</v>
      </c>
      <c r="D171" s="135">
        <v>194848553.46000001</v>
      </c>
      <c r="E171" s="135">
        <v>194992188.44</v>
      </c>
      <c r="F171" s="135">
        <v>878531.62</v>
      </c>
    </row>
    <row r="172" spans="1:6" x14ac:dyDescent="0.25">
      <c r="A172" s="26" t="s">
        <v>324</v>
      </c>
      <c r="B172" s="26" t="s">
        <v>325</v>
      </c>
      <c r="C172" s="135">
        <v>0</v>
      </c>
      <c r="D172" s="135">
        <v>0</v>
      </c>
      <c r="E172" s="135">
        <v>0</v>
      </c>
      <c r="F172" s="135">
        <v>0</v>
      </c>
    </row>
    <row r="173" spans="1:6" x14ac:dyDescent="0.25">
      <c r="A173" s="26" t="s">
        <v>327</v>
      </c>
      <c r="B173" s="26" t="s">
        <v>328</v>
      </c>
      <c r="C173" s="135">
        <v>30060.67</v>
      </c>
      <c r="D173" s="135">
        <v>0</v>
      </c>
      <c r="E173" s="135">
        <v>30060.67</v>
      </c>
      <c r="F173" s="135">
        <v>0</v>
      </c>
    </row>
    <row r="174" spans="1:6" x14ac:dyDescent="0.25">
      <c r="A174" s="26" t="s">
        <v>329</v>
      </c>
      <c r="B174" s="26" t="s">
        <v>330</v>
      </c>
      <c r="C174" s="135">
        <v>0</v>
      </c>
      <c r="D174" s="135">
        <v>0</v>
      </c>
      <c r="E174" s="135">
        <v>0</v>
      </c>
      <c r="F174" s="135">
        <v>0</v>
      </c>
    </row>
    <row r="175" spans="1:6" x14ac:dyDescent="0.25">
      <c r="A175" s="26" t="s">
        <v>331</v>
      </c>
      <c r="B175" s="26" t="s">
        <v>332</v>
      </c>
      <c r="C175" s="135">
        <v>0</v>
      </c>
      <c r="D175" s="135">
        <v>0</v>
      </c>
      <c r="E175" s="135">
        <v>0</v>
      </c>
      <c r="F175" s="135">
        <v>0</v>
      </c>
    </row>
    <row r="176" spans="1:6" x14ac:dyDescent="0.25">
      <c r="A176" s="26" t="s">
        <v>333</v>
      </c>
      <c r="B176" s="26" t="s">
        <v>334</v>
      </c>
      <c r="C176" s="135">
        <v>395115492.54000002</v>
      </c>
      <c r="D176" s="135">
        <v>18922990459.470001</v>
      </c>
      <c r="E176" s="135">
        <v>19110864631.919998</v>
      </c>
      <c r="F176" s="135">
        <v>207241320.09</v>
      </c>
    </row>
    <row r="177" spans="1:6" x14ac:dyDescent="0.25">
      <c r="A177" s="26" t="s">
        <v>335</v>
      </c>
      <c r="B177" s="26" t="s">
        <v>336</v>
      </c>
      <c r="C177" s="135">
        <v>34068262.909999996</v>
      </c>
      <c r="D177" s="135">
        <v>13349478154.58</v>
      </c>
      <c r="E177" s="135">
        <v>13314374961.74</v>
      </c>
      <c r="F177" s="135">
        <v>69171455.75</v>
      </c>
    </row>
    <row r="178" spans="1:6" x14ac:dyDescent="0.25">
      <c r="A178" s="26" t="s">
        <v>337</v>
      </c>
      <c r="B178" s="26" t="s">
        <v>338</v>
      </c>
      <c r="C178" s="135">
        <v>46491.67</v>
      </c>
      <c r="D178" s="135">
        <v>80640735.420000002</v>
      </c>
      <c r="E178" s="135">
        <v>79254894.569999993</v>
      </c>
      <c r="F178" s="135">
        <v>1432332.52</v>
      </c>
    </row>
    <row r="179" spans="1:6" x14ac:dyDescent="0.25">
      <c r="A179" s="26" t="s">
        <v>339</v>
      </c>
      <c r="B179" s="26" t="s">
        <v>340</v>
      </c>
      <c r="C179" s="135">
        <v>5048.76</v>
      </c>
      <c r="D179" s="135">
        <v>517402199.55000001</v>
      </c>
      <c r="E179" s="135">
        <v>517399087.94999999</v>
      </c>
      <c r="F179" s="135">
        <v>8160.36</v>
      </c>
    </row>
    <row r="180" spans="1:6" x14ac:dyDescent="0.25">
      <c r="A180" s="26" t="s">
        <v>341</v>
      </c>
      <c r="B180" s="26" t="s">
        <v>342</v>
      </c>
      <c r="C180" s="135">
        <v>2043730.84</v>
      </c>
      <c r="D180" s="135">
        <v>8797571.0800000001</v>
      </c>
      <c r="E180" s="135">
        <v>8799882.5299999993</v>
      </c>
      <c r="F180" s="135">
        <v>2041419.39</v>
      </c>
    </row>
    <row r="181" spans="1:6" x14ac:dyDescent="0.25">
      <c r="A181" s="26" t="s">
        <v>343</v>
      </c>
      <c r="B181" s="26" t="s">
        <v>344</v>
      </c>
      <c r="C181" s="135">
        <v>2177</v>
      </c>
      <c r="D181" s="135">
        <v>6215.29</v>
      </c>
      <c r="E181" s="135">
        <v>4899.29</v>
      </c>
      <c r="F181" s="135">
        <v>3493</v>
      </c>
    </row>
    <row r="182" spans="1:6" x14ac:dyDescent="0.25">
      <c r="A182" s="26" t="s">
        <v>345</v>
      </c>
      <c r="B182" s="26" t="s">
        <v>346</v>
      </c>
      <c r="C182" s="135">
        <v>6832364.4800000004</v>
      </c>
      <c r="D182" s="135">
        <v>99584597.989999995</v>
      </c>
      <c r="E182" s="135">
        <v>104473799.05</v>
      </c>
      <c r="F182" s="135">
        <v>1943163.42</v>
      </c>
    </row>
    <row r="183" spans="1:6" x14ac:dyDescent="0.25">
      <c r="A183" s="26" t="s">
        <v>347</v>
      </c>
      <c r="B183" s="26" t="s">
        <v>348</v>
      </c>
      <c r="C183" s="135">
        <v>0</v>
      </c>
      <c r="D183" s="135">
        <v>10378</v>
      </c>
      <c r="E183" s="135">
        <v>10378</v>
      </c>
      <c r="F183" s="135">
        <v>0</v>
      </c>
    </row>
    <row r="184" spans="1:6" x14ac:dyDescent="0.25">
      <c r="A184" s="26" t="s">
        <v>349</v>
      </c>
      <c r="B184" s="26" t="s">
        <v>350</v>
      </c>
      <c r="C184" s="135">
        <v>0</v>
      </c>
      <c r="D184" s="135">
        <v>3438313.77</v>
      </c>
      <c r="E184" s="135">
        <v>3438313.77</v>
      </c>
      <c r="F184" s="135">
        <v>0</v>
      </c>
    </row>
    <row r="185" spans="1:6" x14ac:dyDescent="0.25">
      <c r="A185" s="26" t="s">
        <v>351</v>
      </c>
      <c r="B185" s="26" t="s">
        <v>352</v>
      </c>
      <c r="C185" s="135">
        <v>0</v>
      </c>
      <c r="D185" s="135">
        <v>0</v>
      </c>
      <c r="E185" s="135">
        <v>0</v>
      </c>
      <c r="F185" s="135">
        <v>0</v>
      </c>
    </row>
    <row r="186" spans="1:6" x14ac:dyDescent="0.25">
      <c r="A186" s="26" t="s">
        <v>353</v>
      </c>
      <c r="B186" s="26" t="s">
        <v>354</v>
      </c>
      <c r="C186" s="135">
        <v>252.7</v>
      </c>
      <c r="D186" s="135">
        <v>0</v>
      </c>
      <c r="E186" s="135">
        <v>0</v>
      </c>
      <c r="F186" s="135">
        <v>252.7</v>
      </c>
    </row>
    <row r="187" spans="1:6" x14ac:dyDescent="0.25">
      <c r="A187" s="26" t="s">
        <v>355</v>
      </c>
      <c r="B187" s="26" t="s">
        <v>356</v>
      </c>
      <c r="C187" s="135">
        <v>308.01</v>
      </c>
      <c r="D187" s="135">
        <v>50000000</v>
      </c>
      <c r="E187" s="135">
        <v>50000100</v>
      </c>
      <c r="F187" s="135">
        <v>208.01</v>
      </c>
    </row>
    <row r="188" spans="1:6" x14ac:dyDescent="0.25">
      <c r="A188" s="26" t="s">
        <v>357</v>
      </c>
      <c r="B188" s="26" t="s">
        <v>358</v>
      </c>
      <c r="C188" s="135">
        <v>0</v>
      </c>
      <c r="D188" s="135">
        <v>0</v>
      </c>
      <c r="E188" s="135">
        <v>0</v>
      </c>
      <c r="F188" s="135">
        <v>0</v>
      </c>
    </row>
    <row r="189" spans="1:6" x14ac:dyDescent="0.25">
      <c r="A189" s="26" t="s">
        <v>359</v>
      </c>
      <c r="B189" s="26" t="s">
        <v>360</v>
      </c>
      <c r="C189" s="135">
        <v>9011751.8300000001</v>
      </c>
      <c r="D189" s="135">
        <v>283858.76</v>
      </c>
      <c r="E189" s="135">
        <v>8798810.9900000002</v>
      </c>
      <c r="F189" s="135">
        <v>496799.6</v>
      </c>
    </row>
    <row r="190" spans="1:6" x14ac:dyDescent="0.25">
      <c r="A190" s="26" t="s">
        <v>361</v>
      </c>
      <c r="B190" s="26" t="s">
        <v>362</v>
      </c>
      <c r="C190" s="135">
        <v>3569339.42</v>
      </c>
      <c r="D190" s="135">
        <v>17884734.670000002</v>
      </c>
      <c r="E190" s="135">
        <v>20638460.52</v>
      </c>
      <c r="F190" s="135">
        <v>815613.57</v>
      </c>
    </row>
    <row r="191" spans="1:6" x14ac:dyDescent="0.25">
      <c r="A191" s="26" t="s">
        <v>5301</v>
      </c>
      <c r="B191" s="26" t="s">
        <v>5302</v>
      </c>
      <c r="C191" s="135">
        <v>335566382.86000001</v>
      </c>
      <c r="D191" s="135">
        <v>113918363.87</v>
      </c>
      <c r="E191" s="135">
        <v>400643425.5</v>
      </c>
      <c r="F191" s="135">
        <v>48841321.229999997</v>
      </c>
    </row>
    <row r="192" spans="1:6" x14ac:dyDescent="0.25">
      <c r="A192" s="26" t="s">
        <v>5303</v>
      </c>
      <c r="B192" s="26" t="s">
        <v>5304</v>
      </c>
      <c r="C192" s="135">
        <v>3927654.11</v>
      </c>
      <c r="D192" s="135">
        <v>12179.62</v>
      </c>
      <c r="E192" s="135">
        <v>3184208.4</v>
      </c>
      <c r="F192" s="135">
        <v>755625.33</v>
      </c>
    </row>
    <row r="193" spans="1:6" x14ac:dyDescent="0.25">
      <c r="A193" s="26" t="s">
        <v>5342</v>
      </c>
      <c r="B193" s="26" t="s">
        <v>5343</v>
      </c>
      <c r="C193" s="135">
        <v>41727.949999999997</v>
      </c>
      <c r="D193" s="135">
        <v>1620254.66</v>
      </c>
      <c r="E193" s="135">
        <v>1661009.44</v>
      </c>
      <c r="F193" s="135">
        <v>973.17</v>
      </c>
    </row>
    <row r="194" spans="1:6" x14ac:dyDescent="0.25">
      <c r="A194" s="26" t="s">
        <v>5442</v>
      </c>
      <c r="B194" s="26" t="s">
        <v>5443</v>
      </c>
      <c r="C194" s="135">
        <v>0</v>
      </c>
      <c r="D194" s="135">
        <v>4481301430.1899996</v>
      </c>
      <c r="E194" s="135">
        <v>4439240330.79</v>
      </c>
      <c r="F194" s="135">
        <v>42061099.399999999</v>
      </c>
    </row>
    <row r="195" spans="1:6" x14ac:dyDescent="0.25">
      <c r="A195" s="26" t="s">
        <v>5444</v>
      </c>
      <c r="B195" s="26" t="s">
        <v>5445</v>
      </c>
      <c r="C195" s="135">
        <v>0</v>
      </c>
      <c r="D195" s="135">
        <v>198611472.02000001</v>
      </c>
      <c r="E195" s="135">
        <v>158942069.38</v>
      </c>
      <c r="F195" s="135">
        <v>39669402.640000001</v>
      </c>
    </row>
    <row r="196" spans="1:6" x14ac:dyDescent="0.25">
      <c r="A196" s="26" t="s">
        <v>5588</v>
      </c>
      <c r="B196" s="26" t="s">
        <v>5585</v>
      </c>
      <c r="C196" s="135">
        <v>0</v>
      </c>
      <c r="D196" s="135">
        <v>0</v>
      </c>
      <c r="E196" s="135">
        <v>0</v>
      </c>
      <c r="F196" s="135">
        <v>0</v>
      </c>
    </row>
    <row r="197" spans="1:6" x14ac:dyDescent="0.25">
      <c r="A197" s="26" t="s">
        <v>5589</v>
      </c>
      <c r="B197" s="26" t="s">
        <v>5590</v>
      </c>
      <c r="C197" s="135">
        <v>0</v>
      </c>
      <c r="D197" s="135">
        <v>0</v>
      </c>
      <c r="E197" s="135">
        <v>0</v>
      </c>
      <c r="F197" s="135">
        <v>0</v>
      </c>
    </row>
    <row r="198" spans="1:6" x14ac:dyDescent="0.25">
      <c r="A198" s="26" t="s">
        <v>363</v>
      </c>
      <c r="B198" s="26" t="s">
        <v>364</v>
      </c>
      <c r="C198" s="135">
        <v>23611823.32</v>
      </c>
      <c r="D198" s="135">
        <v>1344543855.1900001</v>
      </c>
      <c r="E198" s="135">
        <v>1366290729.1600001</v>
      </c>
      <c r="F198" s="135">
        <v>1864949.35</v>
      </c>
    </row>
    <row r="199" spans="1:6" x14ac:dyDescent="0.25">
      <c r="A199" s="26" t="s">
        <v>365</v>
      </c>
      <c r="B199" s="26" t="s">
        <v>366</v>
      </c>
      <c r="C199" s="135">
        <v>1859851.12</v>
      </c>
      <c r="D199" s="135">
        <v>496169394.31</v>
      </c>
      <c r="E199" s="135">
        <v>497672776.43000001</v>
      </c>
      <c r="F199" s="135">
        <v>356469</v>
      </c>
    </row>
    <row r="200" spans="1:6" x14ac:dyDescent="0.25">
      <c r="A200" s="26" t="s">
        <v>367</v>
      </c>
      <c r="B200" s="26" t="s">
        <v>368</v>
      </c>
      <c r="C200" s="135">
        <v>1577549.94</v>
      </c>
      <c r="D200" s="135">
        <v>238874913.59999999</v>
      </c>
      <c r="E200" s="135">
        <v>238381127.87</v>
      </c>
      <c r="F200" s="135">
        <v>2071335.67</v>
      </c>
    </row>
    <row r="201" spans="1:6" x14ac:dyDescent="0.25">
      <c r="A201" s="26" t="s">
        <v>369</v>
      </c>
      <c r="B201" s="26" t="s">
        <v>370</v>
      </c>
      <c r="C201" s="135">
        <v>4845</v>
      </c>
      <c r="D201" s="135">
        <v>25535.91</v>
      </c>
      <c r="E201" s="135">
        <v>30380.91</v>
      </c>
      <c r="F201" s="135">
        <v>0</v>
      </c>
    </row>
    <row r="202" spans="1:6" x14ac:dyDescent="0.25">
      <c r="A202" s="26" t="s">
        <v>371</v>
      </c>
      <c r="B202" s="26" t="s">
        <v>372</v>
      </c>
      <c r="C202" s="135">
        <v>2345840.34</v>
      </c>
      <c r="D202" s="135">
        <v>700669.61</v>
      </c>
      <c r="E202" s="135">
        <v>5911.83</v>
      </c>
      <c r="F202" s="135">
        <v>3040598.12</v>
      </c>
    </row>
    <row r="203" spans="1:6" x14ac:dyDescent="0.25">
      <c r="A203" s="26" t="s">
        <v>373</v>
      </c>
      <c r="B203" s="26" t="s">
        <v>374</v>
      </c>
      <c r="C203" s="135">
        <v>16900443.219999999</v>
      </c>
      <c r="D203" s="135">
        <v>275947880.11000001</v>
      </c>
      <c r="E203" s="135">
        <v>297578294.63999999</v>
      </c>
      <c r="F203" s="135">
        <v>-4729971.3099999996</v>
      </c>
    </row>
    <row r="204" spans="1:6" x14ac:dyDescent="0.25">
      <c r="A204" s="26" t="s">
        <v>375</v>
      </c>
      <c r="B204" s="26" t="s">
        <v>376</v>
      </c>
      <c r="C204" s="135">
        <v>0</v>
      </c>
      <c r="D204" s="135">
        <v>0</v>
      </c>
      <c r="E204" s="135">
        <v>0</v>
      </c>
      <c r="F204" s="135">
        <v>0</v>
      </c>
    </row>
    <row r="205" spans="1:6" x14ac:dyDescent="0.25">
      <c r="A205" s="26" t="s">
        <v>377</v>
      </c>
      <c r="B205" s="26" t="s">
        <v>378</v>
      </c>
      <c r="C205" s="135">
        <v>959879.35</v>
      </c>
      <c r="D205" s="135">
        <v>43869.91</v>
      </c>
      <c r="E205" s="135">
        <v>8374.66</v>
      </c>
      <c r="F205" s="135">
        <v>995374.6</v>
      </c>
    </row>
    <row r="206" spans="1:6" x14ac:dyDescent="0.25">
      <c r="A206" s="26" t="s">
        <v>379</v>
      </c>
      <c r="B206" s="26" t="s">
        <v>380</v>
      </c>
      <c r="C206" s="135">
        <v>5618.21</v>
      </c>
      <c r="D206" s="135">
        <v>306518275.30000001</v>
      </c>
      <c r="E206" s="135">
        <v>306514143.52999997</v>
      </c>
      <c r="F206" s="135">
        <v>9749.98</v>
      </c>
    </row>
    <row r="207" spans="1:6" x14ac:dyDescent="0.25">
      <c r="A207" s="26" t="s">
        <v>5344</v>
      </c>
      <c r="B207" s="26" t="s">
        <v>5345</v>
      </c>
      <c r="C207" s="135">
        <v>17164.169999999998</v>
      </c>
      <c r="D207" s="135">
        <v>17728964.579999998</v>
      </c>
      <c r="E207" s="135">
        <v>17739888.989999998</v>
      </c>
      <c r="F207" s="135">
        <v>6239.76</v>
      </c>
    </row>
    <row r="208" spans="1:6" x14ac:dyDescent="0.25">
      <c r="A208" s="26" t="s">
        <v>5346</v>
      </c>
      <c r="B208" s="26" t="s">
        <v>5401</v>
      </c>
      <c r="C208" s="135">
        <v>-59368.94</v>
      </c>
      <c r="D208" s="135">
        <v>7123593.0499999998</v>
      </c>
      <c r="E208" s="135">
        <v>6974110.54</v>
      </c>
      <c r="F208" s="135">
        <v>90113.57</v>
      </c>
    </row>
    <row r="209" spans="1:6" x14ac:dyDescent="0.25">
      <c r="A209" s="26" t="s">
        <v>5402</v>
      </c>
      <c r="B209" s="26" t="s">
        <v>5403</v>
      </c>
      <c r="C209" s="135">
        <v>0.91</v>
      </c>
      <c r="D209" s="135">
        <v>1323436</v>
      </c>
      <c r="E209" s="135">
        <v>1319246.74</v>
      </c>
      <c r="F209" s="135">
        <v>4190.17</v>
      </c>
    </row>
    <row r="210" spans="1:6" x14ac:dyDescent="0.25">
      <c r="A210" s="26" t="s">
        <v>5518</v>
      </c>
      <c r="B210" s="26" t="s">
        <v>5519</v>
      </c>
      <c r="C210" s="135">
        <v>0</v>
      </c>
      <c r="D210" s="135">
        <v>20849.79</v>
      </c>
      <c r="E210" s="135">
        <v>0</v>
      </c>
      <c r="F210" s="135">
        <v>20849.79</v>
      </c>
    </row>
    <row r="211" spans="1:6" x14ac:dyDescent="0.25">
      <c r="A211" s="26" t="s">
        <v>5591</v>
      </c>
      <c r="B211" s="26" t="s">
        <v>5592</v>
      </c>
      <c r="C211" s="135">
        <v>0</v>
      </c>
      <c r="D211" s="135">
        <v>66473.02</v>
      </c>
      <c r="E211" s="135">
        <v>66473.02</v>
      </c>
      <c r="F211" s="135">
        <v>0</v>
      </c>
    </row>
    <row r="212" spans="1:6" x14ac:dyDescent="0.25">
      <c r="A212" s="26" t="s">
        <v>381</v>
      </c>
      <c r="B212" s="26" t="s">
        <v>382</v>
      </c>
      <c r="C212" s="135">
        <v>0</v>
      </c>
      <c r="D212" s="135">
        <v>0</v>
      </c>
      <c r="E212" s="135">
        <v>0</v>
      </c>
      <c r="F212" s="135">
        <v>0</v>
      </c>
    </row>
    <row r="213" spans="1:6" x14ac:dyDescent="0.25">
      <c r="A213" s="26" t="s">
        <v>383</v>
      </c>
      <c r="B213" s="26" t="s">
        <v>384</v>
      </c>
      <c r="C213" s="135">
        <v>0</v>
      </c>
      <c r="D213" s="135">
        <v>0</v>
      </c>
      <c r="E213" s="135">
        <v>0</v>
      </c>
      <c r="F213" s="135">
        <v>0</v>
      </c>
    </row>
    <row r="214" spans="1:6" x14ac:dyDescent="0.25">
      <c r="A214" s="26" t="s">
        <v>387</v>
      </c>
      <c r="B214" s="26" t="s">
        <v>388</v>
      </c>
      <c r="C214" s="135">
        <v>5267.93</v>
      </c>
      <c r="D214" s="135">
        <v>3751.88</v>
      </c>
      <c r="E214" s="135">
        <v>9019.81</v>
      </c>
      <c r="F214" s="135">
        <v>0</v>
      </c>
    </row>
    <row r="215" spans="1:6" x14ac:dyDescent="0.25">
      <c r="A215" s="26" t="s">
        <v>389</v>
      </c>
      <c r="B215" s="26" t="s">
        <v>390</v>
      </c>
      <c r="C215" s="135">
        <v>5267.93</v>
      </c>
      <c r="D215" s="135">
        <v>3751.88</v>
      </c>
      <c r="E215" s="135">
        <v>9019.81</v>
      </c>
      <c r="F215" s="135">
        <v>0</v>
      </c>
    </row>
    <row r="216" spans="1:6" x14ac:dyDescent="0.25">
      <c r="A216" s="26" t="s">
        <v>391</v>
      </c>
      <c r="B216" s="26" t="s">
        <v>392</v>
      </c>
      <c r="C216" s="135">
        <v>39192709.219999999</v>
      </c>
      <c r="D216" s="135">
        <v>3918957.79</v>
      </c>
      <c r="E216" s="135">
        <v>11410160.390000001</v>
      </c>
      <c r="F216" s="135">
        <v>31701506.620000001</v>
      </c>
    </row>
    <row r="217" spans="1:6" x14ac:dyDescent="0.25">
      <c r="A217" s="26" t="s">
        <v>393</v>
      </c>
      <c r="B217" s="26" t="s">
        <v>394</v>
      </c>
      <c r="C217" s="135">
        <v>0</v>
      </c>
      <c r="D217" s="135">
        <v>0</v>
      </c>
      <c r="E217" s="135">
        <v>0</v>
      </c>
      <c r="F217" s="135">
        <v>0</v>
      </c>
    </row>
    <row r="218" spans="1:6" x14ac:dyDescent="0.25">
      <c r="A218" s="26" t="s">
        <v>395</v>
      </c>
      <c r="B218" s="26" t="s">
        <v>396</v>
      </c>
      <c r="C218" s="135">
        <v>0</v>
      </c>
      <c r="D218" s="135">
        <v>0</v>
      </c>
      <c r="E218" s="135">
        <v>0</v>
      </c>
      <c r="F218" s="135">
        <v>0</v>
      </c>
    </row>
    <row r="219" spans="1:6" x14ac:dyDescent="0.25">
      <c r="A219" s="26" t="s">
        <v>397</v>
      </c>
      <c r="B219" s="26" t="s">
        <v>398</v>
      </c>
      <c r="C219" s="135">
        <v>0</v>
      </c>
      <c r="D219" s="135">
        <v>0</v>
      </c>
      <c r="E219" s="135">
        <v>0</v>
      </c>
      <c r="F219" s="135">
        <v>0</v>
      </c>
    </row>
    <row r="220" spans="1:6" x14ac:dyDescent="0.25">
      <c r="A220" s="26" t="s">
        <v>399</v>
      </c>
      <c r="B220" s="26" t="s">
        <v>400</v>
      </c>
      <c r="C220" s="135">
        <v>50667.33</v>
      </c>
      <c r="D220" s="135">
        <v>435590.31</v>
      </c>
      <c r="E220" s="135">
        <v>435477.18</v>
      </c>
      <c r="F220" s="135">
        <v>50780.46</v>
      </c>
    </row>
    <row r="221" spans="1:6" x14ac:dyDescent="0.25">
      <c r="A221" s="26" t="s">
        <v>401</v>
      </c>
      <c r="B221" s="26" t="s">
        <v>402</v>
      </c>
      <c r="C221" s="135">
        <v>0</v>
      </c>
      <c r="D221" s="135">
        <v>0</v>
      </c>
      <c r="E221" s="135">
        <v>0</v>
      </c>
      <c r="F221" s="135">
        <v>0</v>
      </c>
    </row>
    <row r="222" spans="1:6" x14ac:dyDescent="0.25">
      <c r="A222" s="26" t="s">
        <v>403</v>
      </c>
      <c r="B222" s="26" t="s">
        <v>404</v>
      </c>
      <c r="C222" s="135">
        <v>39142041.890000001</v>
      </c>
      <c r="D222" s="135">
        <v>3483326.6</v>
      </c>
      <c r="E222" s="135">
        <v>10974675.58</v>
      </c>
      <c r="F222" s="135">
        <v>31650692.91</v>
      </c>
    </row>
    <row r="223" spans="1:6" x14ac:dyDescent="0.25">
      <c r="A223" s="26" t="s">
        <v>5305</v>
      </c>
      <c r="B223" s="26" t="s">
        <v>5306</v>
      </c>
      <c r="C223" s="135">
        <v>0</v>
      </c>
      <c r="D223" s="135">
        <v>4.3600000000000003</v>
      </c>
      <c r="E223" s="135">
        <v>4.3600000000000003</v>
      </c>
      <c r="F223" s="135">
        <v>0</v>
      </c>
    </row>
    <row r="224" spans="1:6" x14ac:dyDescent="0.25">
      <c r="A224" s="26" t="s">
        <v>5307</v>
      </c>
      <c r="B224" s="26" t="s">
        <v>5308</v>
      </c>
      <c r="C224" s="135">
        <v>0</v>
      </c>
      <c r="D224" s="135">
        <v>36.520000000000003</v>
      </c>
      <c r="E224" s="135">
        <v>3.27</v>
      </c>
      <c r="F224" s="135">
        <v>33.25</v>
      </c>
    </row>
    <row r="225" spans="1:6" x14ac:dyDescent="0.25">
      <c r="A225" s="26" t="s">
        <v>5446</v>
      </c>
      <c r="B225" s="26" t="s">
        <v>5447</v>
      </c>
      <c r="C225" s="135">
        <v>0</v>
      </c>
      <c r="D225" s="135">
        <v>0</v>
      </c>
      <c r="E225" s="135">
        <v>0</v>
      </c>
      <c r="F225" s="135">
        <v>0</v>
      </c>
    </row>
    <row r="226" spans="1:6" x14ac:dyDescent="0.25">
      <c r="A226" s="26" t="s">
        <v>405</v>
      </c>
      <c r="B226" s="26" t="s">
        <v>406</v>
      </c>
      <c r="C226" s="135">
        <v>0</v>
      </c>
      <c r="D226" s="135">
        <v>0</v>
      </c>
      <c r="E226" s="135">
        <v>0</v>
      </c>
      <c r="F226" s="135">
        <v>0</v>
      </c>
    </row>
    <row r="227" spans="1:6" x14ac:dyDescent="0.25">
      <c r="A227" s="26" t="s">
        <v>407</v>
      </c>
      <c r="B227" s="26" t="s">
        <v>408</v>
      </c>
      <c r="C227" s="135">
        <v>280213309.26999998</v>
      </c>
      <c r="D227" s="135">
        <v>2996167341.1999998</v>
      </c>
      <c r="E227" s="135">
        <v>2616222508.04</v>
      </c>
      <c r="F227" s="135">
        <v>660158142.42999995</v>
      </c>
    </row>
    <row r="228" spans="1:6" x14ac:dyDescent="0.25">
      <c r="A228" s="26" t="s">
        <v>409</v>
      </c>
      <c r="B228" s="26" t="s">
        <v>305</v>
      </c>
      <c r="C228" s="135">
        <v>63519775.759999998</v>
      </c>
      <c r="D228" s="135">
        <v>107515011.98</v>
      </c>
      <c r="E228" s="135">
        <v>121221928.05</v>
      </c>
      <c r="F228" s="135">
        <v>49812859.689999998</v>
      </c>
    </row>
    <row r="229" spans="1:6" x14ac:dyDescent="0.25">
      <c r="A229" s="26" t="s">
        <v>410</v>
      </c>
      <c r="B229" s="26" t="s">
        <v>307</v>
      </c>
      <c r="C229" s="135">
        <v>0</v>
      </c>
      <c r="D229" s="135">
        <v>0</v>
      </c>
      <c r="E229" s="135">
        <v>0</v>
      </c>
      <c r="F229" s="135">
        <v>0</v>
      </c>
    </row>
    <row r="230" spans="1:6" x14ac:dyDescent="0.25">
      <c r="A230" s="26" t="s">
        <v>411</v>
      </c>
      <c r="B230" s="26" t="s">
        <v>309</v>
      </c>
      <c r="C230" s="135">
        <v>63519775.759999998</v>
      </c>
      <c r="D230" s="135">
        <v>107515011.98</v>
      </c>
      <c r="E230" s="135">
        <v>121221928.05</v>
      </c>
      <c r="F230" s="135">
        <v>49812859.689999998</v>
      </c>
    </row>
    <row r="231" spans="1:6" x14ac:dyDescent="0.25">
      <c r="A231" s="26" t="s">
        <v>412</v>
      </c>
      <c r="B231" s="26" t="s">
        <v>311</v>
      </c>
      <c r="C231" s="135">
        <v>0</v>
      </c>
      <c r="D231" s="135">
        <v>0</v>
      </c>
      <c r="E231" s="135">
        <v>0</v>
      </c>
      <c r="F231" s="135">
        <v>0</v>
      </c>
    </row>
    <row r="232" spans="1:6" x14ac:dyDescent="0.25">
      <c r="A232" s="26" t="s">
        <v>413</v>
      </c>
      <c r="B232" s="26" t="s">
        <v>313</v>
      </c>
      <c r="C232" s="135">
        <v>0</v>
      </c>
      <c r="D232" s="135">
        <v>0</v>
      </c>
      <c r="E232" s="135">
        <v>0</v>
      </c>
      <c r="F232" s="135">
        <v>0</v>
      </c>
    </row>
    <row r="233" spans="1:6" x14ac:dyDescent="0.25">
      <c r="A233" s="26" t="s">
        <v>414</v>
      </c>
      <c r="B233" s="26" t="s">
        <v>315</v>
      </c>
      <c r="C233" s="135">
        <v>0</v>
      </c>
      <c r="D233" s="135">
        <v>0</v>
      </c>
      <c r="E233" s="135">
        <v>0</v>
      </c>
      <c r="F233" s="135">
        <v>0</v>
      </c>
    </row>
    <row r="234" spans="1:6" x14ac:dyDescent="0.25">
      <c r="A234" s="26" t="s">
        <v>415</v>
      </c>
      <c r="B234" s="26" t="s">
        <v>416</v>
      </c>
      <c r="C234" s="135">
        <v>0</v>
      </c>
      <c r="D234" s="135">
        <v>0</v>
      </c>
      <c r="E234" s="135">
        <v>0</v>
      </c>
      <c r="F234" s="135">
        <v>0</v>
      </c>
    </row>
    <row r="235" spans="1:6" x14ac:dyDescent="0.25">
      <c r="A235" s="26" t="s">
        <v>417</v>
      </c>
      <c r="B235" s="26" t="s">
        <v>317</v>
      </c>
      <c r="C235" s="135">
        <v>0</v>
      </c>
      <c r="D235" s="135">
        <v>0</v>
      </c>
      <c r="E235" s="135">
        <v>0</v>
      </c>
      <c r="F235" s="135">
        <v>0</v>
      </c>
    </row>
    <row r="236" spans="1:6" x14ac:dyDescent="0.25">
      <c r="A236" s="26" t="s">
        <v>419</v>
      </c>
      <c r="B236" s="26" t="s">
        <v>420</v>
      </c>
      <c r="C236" s="135">
        <v>0</v>
      </c>
      <c r="D236" s="135">
        <v>0</v>
      </c>
      <c r="E236" s="135">
        <v>0</v>
      </c>
      <c r="F236" s="135">
        <v>0</v>
      </c>
    </row>
    <row r="237" spans="1:6" x14ac:dyDescent="0.25">
      <c r="A237" s="26" t="s">
        <v>421</v>
      </c>
      <c r="B237" s="26" t="s">
        <v>422</v>
      </c>
      <c r="C237" s="135">
        <v>0</v>
      </c>
      <c r="D237" s="135">
        <v>0</v>
      </c>
      <c r="E237" s="135">
        <v>0</v>
      </c>
      <c r="F237" s="135">
        <v>0</v>
      </c>
    </row>
    <row r="238" spans="1:6" x14ac:dyDescent="0.25">
      <c r="A238" s="26" t="s">
        <v>423</v>
      </c>
      <c r="B238" s="26" t="s">
        <v>424</v>
      </c>
      <c r="C238" s="135">
        <v>0</v>
      </c>
      <c r="D238" s="135">
        <v>0</v>
      </c>
      <c r="E238" s="135">
        <v>0</v>
      </c>
      <c r="F238" s="135">
        <v>0</v>
      </c>
    </row>
    <row r="239" spans="1:6" x14ac:dyDescent="0.25">
      <c r="A239" s="26" t="s">
        <v>425</v>
      </c>
      <c r="B239" s="26" t="s">
        <v>319</v>
      </c>
      <c r="C239" s="135">
        <v>0</v>
      </c>
      <c r="D239" s="135">
        <v>0</v>
      </c>
      <c r="E239" s="135">
        <v>0</v>
      </c>
      <c r="F239" s="135">
        <v>0</v>
      </c>
    </row>
    <row r="240" spans="1:6" x14ac:dyDescent="0.25">
      <c r="A240" s="26" t="s">
        <v>426</v>
      </c>
      <c r="B240" s="26" t="s">
        <v>427</v>
      </c>
      <c r="C240" s="135">
        <v>0</v>
      </c>
      <c r="D240" s="135">
        <v>0</v>
      </c>
      <c r="E240" s="135">
        <v>0</v>
      </c>
      <c r="F240" s="135">
        <v>0</v>
      </c>
    </row>
    <row r="241" spans="1:6" x14ac:dyDescent="0.25">
      <c r="A241" s="26" t="s">
        <v>428</v>
      </c>
      <c r="B241" s="26" t="s">
        <v>321</v>
      </c>
      <c r="C241" s="135">
        <v>0</v>
      </c>
      <c r="D241" s="135">
        <v>0</v>
      </c>
      <c r="E241" s="135">
        <v>0</v>
      </c>
      <c r="F241" s="135">
        <v>0</v>
      </c>
    </row>
    <row r="242" spans="1:6" x14ac:dyDescent="0.25">
      <c r="A242" s="26" t="s">
        <v>429</v>
      </c>
      <c r="B242" s="26" t="s">
        <v>430</v>
      </c>
      <c r="C242" s="135">
        <v>0</v>
      </c>
      <c r="D242" s="135">
        <v>0</v>
      </c>
      <c r="E242" s="135">
        <v>0</v>
      </c>
      <c r="F242" s="135">
        <v>0</v>
      </c>
    </row>
    <row r="243" spans="1:6" x14ac:dyDescent="0.25">
      <c r="A243" s="26" t="s">
        <v>431</v>
      </c>
      <c r="B243" s="26" t="s">
        <v>432</v>
      </c>
      <c r="C243" s="135">
        <v>0</v>
      </c>
      <c r="D243" s="135">
        <v>0</v>
      </c>
      <c r="E243" s="135">
        <v>0</v>
      </c>
      <c r="F243" s="135">
        <v>0</v>
      </c>
    </row>
    <row r="244" spans="1:6" x14ac:dyDescent="0.25">
      <c r="A244" s="26" t="s">
        <v>433</v>
      </c>
      <c r="B244" s="26" t="s">
        <v>434</v>
      </c>
      <c r="C244" s="135">
        <v>0</v>
      </c>
      <c r="D244" s="135">
        <v>0</v>
      </c>
      <c r="E244" s="135">
        <v>0</v>
      </c>
      <c r="F244" s="135">
        <v>0</v>
      </c>
    </row>
    <row r="245" spans="1:6" x14ac:dyDescent="0.25">
      <c r="A245" s="26" t="s">
        <v>436</v>
      </c>
      <c r="B245" s="26" t="s">
        <v>437</v>
      </c>
      <c r="C245" s="135">
        <v>0</v>
      </c>
      <c r="D245" s="135">
        <v>0</v>
      </c>
      <c r="E245" s="135">
        <v>0</v>
      </c>
      <c r="F245" s="135">
        <v>0</v>
      </c>
    </row>
    <row r="246" spans="1:6" x14ac:dyDescent="0.25">
      <c r="A246" s="26" t="s">
        <v>438</v>
      </c>
      <c r="B246" s="26" t="s">
        <v>439</v>
      </c>
      <c r="C246" s="135">
        <v>0</v>
      </c>
      <c r="D246" s="135">
        <v>0</v>
      </c>
      <c r="E246" s="135">
        <v>0</v>
      </c>
      <c r="F246" s="135">
        <v>0</v>
      </c>
    </row>
    <row r="247" spans="1:6" x14ac:dyDescent="0.25">
      <c r="A247" s="26" t="s">
        <v>440</v>
      </c>
      <c r="B247" s="26" t="s">
        <v>441</v>
      </c>
      <c r="C247" s="135">
        <v>0</v>
      </c>
      <c r="D247" s="135">
        <v>0</v>
      </c>
      <c r="E247" s="135">
        <v>0</v>
      </c>
      <c r="F247" s="135">
        <v>0</v>
      </c>
    </row>
    <row r="248" spans="1:6" x14ac:dyDescent="0.25">
      <c r="A248" s="26" t="s">
        <v>442</v>
      </c>
      <c r="B248" s="26" t="s">
        <v>443</v>
      </c>
      <c r="C248" s="135">
        <v>0</v>
      </c>
      <c r="D248" s="135">
        <v>0</v>
      </c>
      <c r="E248" s="135">
        <v>0</v>
      </c>
      <c r="F248" s="135">
        <v>0</v>
      </c>
    </row>
    <row r="249" spans="1:6" x14ac:dyDescent="0.25">
      <c r="A249" s="26" t="s">
        <v>444</v>
      </c>
      <c r="B249" s="26" t="s">
        <v>323</v>
      </c>
      <c r="C249" s="135">
        <v>0</v>
      </c>
      <c r="D249" s="135">
        <v>0</v>
      </c>
      <c r="E249" s="135">
        <v>0</v>
      </c>
      <c r="F249" s="135">
        <v>0</v>
      </c>
    </row>
    <row r="250" spans="1:6" x14ac:dyDescent="0.25">
      <c r="A250" s="26" t="s">
        <v>445</v>
      </c>
      <c r="B250" s="26" t="s">
        <v>446</v>
      </c>
      <c r="C250" s="135">
        <v>0</v>
      </c>
      <c r="D250" s="135">
        <v>0</v>
      </c>
      <c r="E250" s="135">
        <v>0</v>
      </c>
      <c r="F250" s="135">
        <v>0</v>
      </c>
    </row>
    <row r="251" spans="1:6" x14ac:dyDescent="0.25">
      <c r="A251" s="26" t="s">
        <v>447</v>
      </c>
      <c r="B251" s="26" t="s">
        <v>326</v>
      </c>
      <c r="C251" s="135">
        <v>0</v>
      </c>
      <c r="D251" s="135">
        <v>0</v>
      </c>
      <c r="E251" s="135">
        <v>0</v>
      </c>
      <c r="F251" s="135">
        <v>0</v>
      </c>
    </row>
    <row r="252" spans="1:6" x14ac:dyDescent="0.25">
      <c r="A252" s="26" t="s">
        <v>448</v>
      </c>
      <c r="B252" s="26" t="s">
        <v>449</v>
      </c>
      <c r="C252" s="135">
        <v>0</v>
      </c>
      <c r="D252" s="135">
        <v>0</v>
      </c>
      <c r="E252" s="135">
        <v>0</v>
      </c>
      <c r="F252" s="135">
        <v>0</v>
      </c>
    </row>
    <row r="253" spans="1:6" x14ac:dyDescent="0.25">
      <c r="A253" s="26" t="s">
        <v>450</v>
      </c>
      <c r="B253" s="26" t="s">
        <v>451</v>
      </c>
      <c r="C253" s="135">
        <v>0</v>
      </c>
      <c r="D253" s="135">
        <v>0</v>
      </c>
      <c r="E253" s="135">
        <v>0</v>
      </c>
      <c r="F253" s="135">
        <v>0</v>
      </c>
    </row>
    <row r="254" spans="1:6" x14ac:dyDescent="0.25">
      <c r="A254" s="26" t="s">
        <v>452</v>
      </c>
      <c r="B254" s="26" t="s">
        <v>453</v>
      </c>
      <c r="C254" s="135">
        <v>0</v>
      </c>
      <c r="D254" s="135">
        <v>0</v>
      </c>
      <c r="E254" s="135">
        <v>0</v>
      </c>
      <c r="F254" s="135">
        <v>0</v>
      </c>
    </row>
    <row r="255" spans="1:6" x14ac:dyDescent="0.25">
      <c r="A255" s="26" t="s">
        <v>454</v>
      </c>
      <c r="B255" s="26" t="s">
        <v>455</v>
      </c>
      <c r="C255" s="135">
        <v>0</v>
      </c>
      <c r="D255" s="135">
        <v>0</v>
      </c>
      <c r="E255" s="135">
        <v>0</v>
      </c>
      <c r="F255" s="135">
        <v>0</v>
      </c>
    </row>
    <row r="256" spans="1:6" x14ac:dyDescent="0.25">
      <c r="A256" s="26" t="s">
        <v>456</v>
      </c>
      <c r="B256" s="26" t="s">
        <v>457</v>
      </c>
      <c r="C256" s="135">
        <v>0</v>
      </c>
      <c r="D256" s="135">
        <v>0</v>
      </c>
      <c r="E256" s="135">
        <v>0</v>
      </c>
      <c r="F256" s="135">
        <v>0</v>
      </c>
    </row>
    <row r="257" spans="1:6" x14ac:dyDescent="0.25">
      <c r="A257" s="26" t="s">
        <v>458</v>
      </c>
      <c r="B257" s="26" t="s">
        <v>459</v>
      </c>
      <c r="C257" s="135">
        <v>0</v>
      </c>
      <c r="D257" s="135">
        <v>0</v>
      </c>
      <c r="E257" s="135">
        <v>0</v>
      </c>
      <c r="F257" s="135">
        <v>0</v>
      </c>
    </row>
    <row r="258" spans="1:6" x14ac:dyDescent="0.25">
      <c r="A258" s="26" t="s">
        <v>460</v>
      </c>
      <c r="B258" s="26" t="s">
        <v>461</v>
      </c>
      <c r="C258" s="135">
        <v>0</v>
      </c>
      <c r="D258" s="135">
        <v>0</v>
      </c>
      <c r="E258" s="135">
        <v>0</v>
      </c>
      <c r="F258" s="135">
        <v>0</v>
      </c>
    </row>
    <row r="259" spans="1:6" x14ac:dyDescent="0.25">
      <c r="A259" s="26" t="s">
        <v>462</v>
      </c>
      <c r="B259" s="26" t="s">
        <v>463</v>
      </c>
      <c r="C259" s="135">
        <v>0</v>
      </c>
      <c r="D259" s="135">
        <v>0</v>
      </c>
      <c r="E259" s="135">
        <v>0</v>
      </c>
      <c r="F259" s="135">
        <v>0</v>
      </c>
    </row>
    <row r="260" spans="1:6" x14ac:dyDescent="0.25">
      <c r="A260" s="26" t="s">
        <v>464</v>
      </c>
      <c r="B260" s="26" t="s">
        <v>465</v>
      </c>
      <c r="C260" s="135">
        <v>0</v>
      </c>
      <c r="D260" s="135">
        <v>0</v>
      </c>
      <c r="E260" s="135">
        <v>0</v>
      </c>
      <c r="F260" s="135">
        <v>0</v>
      </c>
    </row>
    <row r="261" spans="1:6" x14ac:dyDescent="0.25">
      <c r="A261" s="26" t="s">
        <v>466</v>
      </c>
      <c r="B261" s="26" t="s">
        <v>467</v>
      </c>
      <c r="C261" s="135">
        <v>0</v>
      </c>
      <c r="D261" s="135">
        <v>0</v>
      </c>
      <c r="E261" s="135">
        <v>0</v>
      </c>
      <c r="F261" s="135">
        <v>0</v>
      </c>
    </row>
    <row r="262" spans="1:6" x14ac:dyDescent="0.25">
      <c r="A262" s="26" t="s">
        <v>468</v>
      </c>
      <c r="B262" s="26" t="s">
        <v>469</v>
      </c>
      <c r="C262" s="135">
        <v>0</v>
      </c>
      <c r="D262" s="135">
        <v>0</v>
      </c>
      <c r="E262" s="135">
        <v>0</v>
      </c>
      <c r="F262" s="135">
        <v>0</v>
      </c>
    </row>
    <row r="263" spans="1:6" x14ac:dyDescent="0.25">
      <c r="A263" s="26" t="s">
        <v>471</v>
      </c>
      <c r="B263" s="26" t="s">
        <v>472</v>
      </c>
      <c r="C263" s="135">
        <v>0</v>
      </c>
      <c r="D263" s="135">
        <v>0</v>
      </c>
      <c r="E263" s="135">
        <v>0</v>
      </c>
      <c r="F263" s="135">
        <v>0</v>
      </c>
    </row>
    <row r="264" spans="1:6" x14ac:dyDescent="0.25">
      <c r="A264" s="26" t="s">
        <v>473</v>
      </c>
      <c r="B264" s="26" t="s">
        <v>474</v>
      </c>
      <c r="C264" s="135">
        <v>0</v>
      </c>
      <c r="D264" s="135">
        <v>0</v>
      </c>
      <c r="E264" s="135">
        <v>0</v>
      </c>
      <c r="F264" s="135">
        <v>0</v>
      </c>
    </row>
    <row r="265" spans="1:6" x14ac:dyDescent="0.25">
      <c r="A265" s="26" t="s">
        <v>475</v>
      </c>
      <c r="B265" s="26" t="s">
        <v>476</v>
      </c>
      <c r="C265" s="135">
        <v>0</v>
      </c>
      <c r="D265" s="135">
        <v>0</v>
      </c>
      <c r="E265" s="135">
        <v>0</v>
      </c>
      <c r="F265" s="135">
        <v>0</v>
      </c>
    </row>
    <row r="266" spans="1:6" x14ac:dyDescent="0.25">
      <c r="A266" s="26" t="s">
        <v>477</v>
      </c>
      <c r="B266" s="26" t="s">
        <v>478</v>
      </c>
      <c r="C266" s="135">
        <v>0</v>
      </c>
      <c r="D266" s="135">
        <v>0</v>
      </c>
      <c r="E266" s="135">
        <v>0</v>
      </c>
      <c r="F266" s="135">
        <v>0</v>
      </c>
    </row>
    <row r="267" spans="1:6" x14ac:dyDescent="0.25">
      <c r="A267" s="26" t="s">
        <v>479</v>
      </c>
      <c r="B267" s="26" t="s">
        <v>480</v>
      </c>
      <c r="C267" s="135">
        <v>0</v>
      </c>
      <c r="D267" s="135">
        <v>0</v>
      </c>
      <c r="E267" s="135">
        <v>0</v>
      </c>
      <c r="F267" s="135">
        <v>0</v>
      </c>
    </row>
    <row r="268" spans="1:6" x14ac:dyDescent="0.25">
      <c r="A268" s="26" t="s">
        <v>481</v>
      </c>
      <c r="B268" s="26" t="s">
        <v>482</v>
      </c>
      <c r="C268" s="135">
        <v>0</v>
      </c>
      <c r="D268" s="135">
        <v>0</v>
      </c>
      <c r="E268" s="135">
        <v>0</v>
      </c>
      <c r="F268" s="135">
        <v>0</v>
      </c>
    </row>
    <row r="269" spans="1:6" x14ac:dyDescent="0.25">
      <c r="A269" s="26" t="s">
        <v>483</v>
      </c>
      <c r="B269" s="26" t="s">
        <v>484</v>
      </c>
      <c r="C269" s="135">
        <v>0</v>
      </c>
      <c r="D269" s="135">
        <v>0</v>
      </c>
      <c r="E269" s="135">
        <v>0</v>
      </c>
      <c r="F269" s="135">
        <v>0</v>
      </c>
    </row>
    <row r="270" spans="1:6" x14ac:dyDescent="0.25">
      <c r="A270" s="26" t="s">
        <v>485</v>
      </c>
      <c r="B270" s="26" t="s">
        <v>486</v>
      </c>
      <c r="C270" s="135">
        <v>0</v>
      </c>
      <c r="D270" s="135">
        <v>0</v>
      </c>
      <c r="E270" s="135">
        <v>0</v>
      </c>
      <c r="F270" s="135">
        <v>0</v>
      </c>
    </row>
    <row r="271" spans="1:6" x14ac:dyDescent="0.25">
      <c r="A271" s="26" t="s">
        <v>487</v>
      </c>
      <c r="B271" s="26" t="s">
        <v>334</v>
      </c>
      <c r="C271" s="135">
        <v>0</v>
      </c>
      <c r="D271" s="135">
        <v>0</v>
      </c>
      <c r="E271" s="135">
        <v>0</v>
      </c>
      <c r="F271" s="135">
        <v>0</v>
      </c>
    </row>
    <row r="272" spans="1:6" x14ac:dyDescent="0.25">
      <c r="A272" s="26" t="s">
        <v>488</v>
      </c>
      <c r="B272" s="26" t="s">
        <v>336</v>
      </c>
      <c r="C272" s="135">
        <v>0</v>
      </c>
      <c r="D272" s="135">
        <v>0</v>
      </c>
      <c r="E272" s="135">
        <v>0</v>
      </c>
      <c r="F272" s="135">
        <v>0</v>
      </c>
    </row>
    <row r="273" spans="1:6" x14ac:dyDescent="0.25">
      <c r="A273" s="26" t="s">
        <v>489</v>
      </c>
      <c r="B273" s="26" t="s">
        <v>338</v>
      </c>
      <c r="C273" s="135">
        <v>0</v>
      </c>
      <c r="D273" s="135">
        <v>0</v>
      </c>
      <c r="E273" s="135">
        <v>0</v>
      </c>
      <c r="F273" s="135">
        <v>0</v>
      </c>
    </row>
    <row r="274" spans="1:6" x14ac:dyDescent="0.25">
      <c r="A274" s="26" t="s">
        <v>490</v>
      </c>
      <c r="B274" s="26" t="s">
        <v>491</v>
      </c>
      <c r="C274" s="135">
        <v>0</v>
      </c>
      <c r="D274" s="135">
        <v>0</v>
      </c>
      <c r="E274" s="135">
        <v>0</v>
      </c>
      <c r="F274" s="135">
        <v>0</v>
      </c>
    </row>
    <row r="275" spans="1:6" x14ac:dyDescent="0.25">
      <c r="A275" s="26" t="s">
        <v>492</v>
      </c>
      <c r="B275" s="26" t="s">
        <v>493</v>
      </c>
      <c r="C275" s="135">
        <v>0</v>
      </c>
      <c r="D275" s="135">
        <v>0</v>
      </c>
      <c r="E275" s="135">
        <v>0</v>
      </c>
      <c r="F275" s="135">
        <v>0</v>
      </c>
    </row>
    <row r="276" spans="1:6" x14ac:dyDescent="0.25">
      <c r="A276" s="26" t="s">
        <v>494</v>
      </c>
      <c r="B276" s="26" t="s">
        <v>495</v>
      </c>
      <c r="C276" s="135">
        <v>0</v>
      </c>
      <c r="D276" s="135">
        <v>0</v>
      </c>
      <c r="E276" s="135">
        <v>0</v>
      </c>
      <c r="F276" s="135">
        <v>0</v>
      </c>
    </row>
    <row r="277" spans="1:6" x14ac:dyDescent="0.25">
      <c r="A277" s="26" t="s">
        <v>496</v>
      </c>
      <c r="B277" s="26" t="s">
        <v>497</v>
      </c>
      <c r="C277" s="135">
        <v>0</v>
      </c>
      <c r="D277" s="135">
        <v>0</v>
      </c>
      <c r="E277" s="135">
        <v>0</v>
      </c>
      <c r="F277" s="135">
        <v>0</v>
      </c>
    </row>
    <row r="278" spans="1:6" x14ac:dyDescent="0.25">
      <c r="A278" s="26" t="s">
        <v>498</v>
      </c>
      <c r="B278" s="26" t="s">
        <v>499</v>
      </c>
      <c r="C278" s="135">
        <v>0</v>
      </c>
      <c r="D278" s="135">
        <v>0</v>
      </c>
      <c r="E278" s="135">
        <v>0</v>
      </c>
      <c r="F278" s="135">
        <v>0</v>
      </c>
    </row>
    <row r="279" spans="1:6" x14ac:dyDescent="0.25">
      <c r="A279" s="26" t="s">
        <v>500</v>
      </c>
      <c r="B279" s="26" t="s">
        <v>501</v>
      </c>
      <c r="C279" s="135">
        <v>0</v>
      </c>
      <c r="D279" s="135">
        <v>0</v>
      </c>
      <c r="E279" s="135">
        <v>0</v>
      </c>
      <c r="F279" s="135">
        <v>0</v>
      </c>
    </row>
    <row r="280" spans="1:6" x14ac:dyDescent="0.25">
      <c r="A280" s="26" t="s">
        <v>502</v>
      </c>
      <c r="B280" s="26" t="s">
        <v>503</v>
      </c>
      <c r="C280" s="135">
        <v>0</v>
      </c>
      <c r="D280" s="135">
        <v>0</v>
      </c>
      <c r="E280" s="135">
        <v>0</v>
      </c>
      <c r="F280" s="135">
        <v>0</v>
      </c>
    </row>
    <row r="281" spans="1:6" x14ac:dyDescent="0.25">
      <c r="A281" s="26" t="s">
        <v>504</v>
      </c>
      <c r="B281" s="26" t="s">
        <v>505</v>
      </c>
      <c r="C281" s="135">
        <v>0</v>
      </c>
      <c r="D281" s="135">
        <v>0</v>
      </c>
      <c r="E281" s="135">
        <v>0</v>
      </c>
      <c r="F281" s="135">
        <v>0</v>
      </c>
    </row>
    <row r="282" spans="1:6" x14ac:dyDescent="0.25">
      <c r="A282" s="26" t="s">
        <v>506</v>
      </c>
      <c r="B282" s="26" t="s">
        <v>507</v>
      </c>
      <c r="C282" s="135">
        <v>0</v>
      </c>
      <c r="D282" s="135">
        <v>0</v>
      </c>
      <c r="E282" s="135">
        <v>0</v>
      </c>
      <c r="F282" s="135">
        <v>0</v>
      </c>
    </row>
    <row r="283" spans="1:6" x14ac:dyDescent="0.25">
      <c r="A283" s="26" t="s">
        <v>508</v>
      </c>
      <c r="B283" s="26" t="s">
        <v>509</v>
      </c>
      <c r="C283" s="135">
        <v>0</v>
      </c>
      <c r="D283" s="135">
        <v>0</v>
      </c>
      <c r="E283" s="135">
        <v>0</v>
      </c>
      <c r="F283" s="135">
        <v>0</v>
      </c>
    </row>
    <row r="284" spans="1:6" x14ac:dyDescent="0.25">
      <c r="A284" s="26" t="s">
        <v>510</v>
      </c>
      <c r="B284" s="26" t="s">
        <v>511</v>
      </c>
      <c r="C284" s="135">
        <v>0</v>
      </c>
      <c r="D284" s="135">
        <v>0</v>
      </c>
      <c r="E284" s="135">
        <v>0</v>
      </c>
      <c r="F284" s="135">
        <v>0</v>
      </c>
    </row>
    <row r="285" spans="1:6" x14ac:dyDescent="0.25">
      <c r="A285" s="26" t="s">
        <v>512</v>
      </c>
      <c r="B285" s="26" t="s">
        <v>513</v>
      </c>
      <c r="C285" s="135">
        <v>0</v>
      </c>
      <c r="D285" s="135">
        <v>0</v>
      </c>
      <c r="E285" s="135">
        <v>0</v>
      </c>
      <c r="F285" s="135">
        <v>0</v>
      </c>
    </row>
    <row r="286" spans="1:6" x14ac:dyDescent="0.25">
      <c r="A286" s="26" t="s">
        <v>514</v>
      </c>
      <c r="B286" s="26" t="s">
        <v>515</v>
      </c>
      <c r="C286" s="135">
        <v>0</v>
      </c>
      <c r="D286" s="135">
        <v>0</v>
      </c>
      <c r="E286" s="135">
        <v>0</v>
      </c>
      <c r="F286" s="135">
        <v>0</v>
      </c>
    </row>
    <row r="287" spans="1:6" x14ac:dyDescent="0.25">
      <c r="A287" s="26" t="s">
        <v>516</v>
      </c>
      <c r="B287" s="26" t="s">
        <v>517</v>
      </c>
      <c r="C287" s="135">
        <v>0</v>
      </c>
      <c r="D287" s="135">
        <v>0</v>
      </c>
      <c r="E287" s="135">
        <v>0</v>
      </c>
      <c r="F287" s="135">
        <v>0</v>
      </c>
    </row>
    <row r="288" spans="1:6" x14ac:dyDescent="0.25">
      <c r="A288" s="26" t="s">
        <v>518</v>
      </c>
      <c r="B288" s="26" t="s">
        <v>519</v>
      </c>
      <c r="C288" s="135">
        <v>0</v>
      </c>
      <c r="D288" s="135">
        <v>0</v>
      </c>
      <c r="E288" s="135">
        <v>0</v>
      </c>
      <c r="F288" s="135">
        <v>0</v>
      </c>
    </row>
    <row r="289" spans="1:6" x14ac:dyDescent="0.25">
      <c r="A289" s="26" t="s">
        <v>520</v>
      </c>
      <c r="B289" s="26" t="s">
        <v>364</v>
      </c>
      <c r="C289" s="135">
        <v>0</v>
      </c>
      <c r="D289" s="135">
        <v>0</v>
      </c>
      <c r="E289" s="135">
        <v>0</v>
      </c>
      <c r="F289" s="135">
        <v>0</v>
      </c>
    </row>
    <row r="290" spans="1:6" x14ac:dyDescent="0.25">
      <c r="A290" s="26" t="s">
        <v>521</v>
      </c>
      <c r="B290" s="26" t="s">
        <v>366</v>
      </c>
      <c r="C290" s="135">
        <v>0</v>
      </c>
      <c r="D290" s="135">
        <v>0</v>
      </c>
      <c r="E290" s="135">
        <v>0</v>
      </c>
      <c r="F290" s="135">
        <v>0</v>
      </c>
    </row>
    <row r="291" spans="1:6" x14ac:dyDescent="0.25">
      <c r="A291" s="26" t="s">
        <v>522</v>
      </c>
      <c r="B291" s="26" t="s">
        <v>368</v>
      </c>
      <c r="C291" s="135">
        <v>0</v>
      </c>
      <c r="D291" s="135">
        <v>0</v>
      </c>
      <c r="E291" s="135">
        <v>0</v>
      </c>
      <c r="F291" s="135">
        <v>0</v>
      </c>
    </row>
    <row r="292" spans="1:6" x14ac:dyDescent="0.25">
      <c r="A292" s="26" t="s">
        <v>523</v>
      </c>
      <c r="B292" s="26" t="s">
        <v>370</v>
      </c>
      <c r="C292" s="135">
        <v>0</v>
      </c>
      <c r="D292" s="135">
        <v>0</v>
      </c>
      <c r="E292" s="135">
        <v>0</v>
      </c>
      <c r="F292" s="135">
        <v>0</v>
      </c>
    </row>
    <row r="293" spans="1:6" x14ac:dyDescent="0.25">
      <c r="A293" s="26" t="s">
        <v>524</v>
      </c>
      <c r="B293" s="26" t="s">
        <v>372</v>
      </c>
      <c r="C293" s="135">
        <v>0</v>
      </c>
      <c r="D293" s="135">
        <v>0</v>
      </c>
      <c r="E293" s="135">
        <v>0</v>
      </c>
      <c r="F293" s="135">
        <v>0</v>
      </c>
    </row>
    <row r="294" spans="1:6" x14ac:dyDescent="0.25">
      <c r="A294" s="26" t="s">
        <v>525</v>
      </c>
      <c r="B294" s="26" t="s">
        <v>526</v>
      </c>
      <c r="C294" s="135">
        <v>0</v>
      </c>
      <c r="D294" s="135">
        <v>0</v>
      </c>
      <c r="E294" s="135">
        <v>0</v>
      </c>
      <c r="F294" s="135">
        <v>0</v>
      </c>
    </row>
    <row r="295" spans="1:6" x14ac:dyDescent="0.25">
      <c r="A295" s="26" t="s">
        <v>527</v>
      </c>
      <c r="B295" s="26" t="s">
        <v>528</v>
      </c>
      <c r="C295" s="135">
        <v>0</v>
      </c>
      <c r="D295" s="135">
        <v>0</v>
      </c>
      <c r="E295" s="135">
        <v>0</v>
      </c>
      <c r="F295" s="135">
        <v>0</v>
      </c>
    </row>
    <row r="296" spans="1:6" x14ac:dyDescent="0.25">
      <c r="A296" s="26" t="s">
        <v>529</v>
      </c>
      <c r="B296" s="26" t="s">
        <v>530</v>
      </c>
      <c r="C296" s="135">
        <v>0</v>
      </c>
      <c r="D296" s="135">
        <v>0</v>
      </c>
      <c r="E296" s="135">
        <v>0</v>
      </c>
      <c r="F296" s="135">
        <v>0</v>
      </c>
    </row>
    <row r="297" spans="1:6" x14ac:dyDescent="0.25">
      <c r="A297" s="26" t="s">
        <v>531</v>
      </c>
      <c r="B297" s="26" t="s">
        <v>532</v>
      </c>
      <c r="C297" s="135">
        <v>0</v>
      </c>
      <c r="D297" s="135">
        <v>0</v>
      </c>
      <c r="E297" s="135">
        <v>0</v>
      </c>
      <c r="F297" s="135">
        <v>0</v>
      </c>
    </row>
    <row r="298" spans="1:6" x14ac:dyDescent="0.25">
      <c r="A298" s="26" t="s">
        <v>533</v>
      </c>
      <c r="B298" s="26" t="s">
        <v>534</v>
      </c>
      <c r="C298" s="135">
        <v>0</v>
      </c>
      <c r="D298" s="135">
        <v>0</v>
      </c>
      <c r="E298" s="135">
        <v>0</v>
      </c>
      <c r="F298" s="135">
        <v>0</v>
      </c>
    </row>
    <row r="299" spans="1:6" x14ac:dyDescent="0.25">
      <c r="A299" s="26" t="s">
        <v>535</v>
      </c>
      <c r="B299" s="26" t="s">
        <v>536</v>
      </c>
      <c r="C299" s="135">
        <v>0</v>
      </c>
      <c r="D299" s="135">
        <v>0</v>
      </c>
      <c r="E299" s="135">
        <v>0</v>
      </c>
      <c r="F299" s="135">
        <v>0</v>
      </c>
    </row>
    <row r="300" spans="1:6" x14ac:dyDescent="0.25">
      <c r="A300" s="26" t="s">
        <v>537</v>
      </c>
      <c r="B300" s="26" t="s">
        <v>538</v>
      </c>
      <c r="C300" s="135">
        <v>0</v>
      </c>
      <c r="D300" s="135">
        <v>0</v>
      </c>
      <c r="E300" s="135">
        <v>0</v>
      </c>
      <c r="F300" s="135">
        <v>0</v>
      </c>
    </row>
    <row r="301" spans="1:6" x14ac:dyDescent="0.25">
      <c r="A301" s="26" t="s">
        <v>539</v>
      </c>
      <c r="B301" s="26" t="s">
        <v>540</v>
      </c>
      <c r="C301" s="135">
        <v>0</v>
      </c>
      <c r="D301" s="135">
        <v>0</v>
      </c>
      <c r="E301" s="135">
        <v>0</v>
      </c>
      <c r="F301" s="135">
        <v>0</v>
      </c>
    </row>
    <row r="302" spans="1:6" x14ac:dyDescent="0.25">
      <c r="A302" s="26" t="s">
        <v>541</v>
      </c>
      <c r="B302" s="26" t="s">
        <v>542</v>
      </c>
      <c r="C302" s="135">
        <v>0</v>
      </c>
      <c r="D302" s="135">
        <v>0</v>
      </c>
      <c r="E302" s="135">
        <v>0</v>
      </c>
      <c r="F302" s="135">
        <v>0</v>
      </c>
    </row>
    <row r="303" spans="1:6" x14ac:dyDescent="0.25">
      <c r="A303" s="26" t="s">
        <v>543</v>
      </c>
      <c r="B303" s="26" t="s">
        <v>544</v>
      </c>
      <c r="C303" s="135">
        <v>0</v>
      </c>
      <c r="D303" s="135">
        <v>0</v>
      </c>
      <c r="E303" s="135">
        <v>0</v>
      </c>
      <c r="F303" s="135">
        <v>0</v>
      </c>
    </row>
    <row r="304" spans="1:6" x14ac:dyDescent="0.25">
      <c r="A304" s="26" t="s">
        <v>545</v>
      </c>
      <c r="B304" s="26" t="s">
        <v>546</v>
      </c>
      <c r="C304" s="135">
        <v>0</v>
      </c>
      <c r="D304" s="135">
        <v>0</v>
      </c>
      <c r="E304" s="135">
        <v>0</v>
      </c>
      <c r="F304" s="135">
        <v>0</v>
      </c>
    </row>
    <row r="305" spans="1:6" x14ac:dyDescent="0.25">
      <c r="A305" s="26" t="s">
        <v>547</v>
      </c>
      <c r="B305" s="26" t="s">
        <v>382</v>
      </c>
      <c r="C305" s="135">
        <v>0</v>
      </c>
      <c r="D305" s="135">
        <v>0</v>
      </c>
      <c r="E305" s="135">
        <v>0</v>
      </c>
      <c r="F305" s="135">
        <v>0</v>
      </c>
    </row>
    <row r="306" spans="1:6" x14ac:dyDescent="0.25">
      <c r="A306" s="26" t="s">
        <v>548</v>
      </c>
      <c r="B306" s="26" t="s">
        <v>384</v>
      </c>
      <c r="C306" s="135">
        <v>0</v>
      </c>
      <c r="D306" s="135">
        <v>0</v>
      </c>
      <c r="E306" s="135">
        <v>0</v>
      </c>
      <c r="F306" s="135">
        <v>0</v>
      </c>
    </row>
    <row r="307" spans="1:6" x14ac:dyDescent="0.25">
      <c r="A307" s="26" t="s">
        <v>549</v>
      </c>
      <c r="B307" s="26" t="s">
        <v>550</v>
      </c>
      <c r="C307" s="135">
        <v>0</v>
      </c>
      <c r="D307" s="135">
        <v>0</v>
      </c>
      <c r="E307" s="135">
        <v>0</v>
      </c>
      <c r="F307" s="135">
        <v>0</v>
      </c>
    </row>
    <row r="308" spans="1:6" x14ac:dyDescent="0.25">
      <c r="A308" s="26" t="s">
        <v>551</v>
      </c>
      <c r="B308" s="26" t="s">
        <v>385</v>
      </c>
      <c r="C308" s="135">
        <v>0</v>
      </c>
      <c r="D308" s="135">
        <v>0</v>
      </c>
      <c r="E308" s="135">
        <v>0</v>
      </c>
      <c r="F308" s="135">
        <v>0</v>
      </c>
    </row>
    <row r="309" spans="1:6" x14ac:dyDescent="0.25">
      <c r="A309" s="26" t="s">
        <v>552</v>
      </c>
      <c r="B309" s="26" t="s">
        <v>386</v>
      </c>
      <c r="C309" s="135">
        <v>0</v>
      </c>
      <c r="D309" s="135">
        <v>0</v>
      </c>
      <c r="E309" s="135">
        <v>0</v>
      </c>
      <c r="F309" s="135">
        <v>0</v>
      </c>
    </row>
    <row r="310" spans="1:6" x14ac:dyDescent="0.25">
      <c r="A310" s="26" t="s">
        <v>554</v>
      </c>
      <c r="B310" s="26" t="s">
        <v>555</v>
      </c>
      <c r="C310" s="135">
        <v>0</v>
      </c>
      <c r="D310" s="135">
        <v>0</v>
      </c>
      <c r="E310" s="135">
        <v>0</v>
      </c>
      <c r="F310" s="135">
        <v>0</v>
      </c>
    </row>
    <row r="311" spans="1:6" x14ac:dyDescent="0.25">
      <c r="A311" s="26" t="s">
        <v>556</v>
      </c>
      <c r="B311" s="26" t="s">
        <v>557</v>
      </c>
      <c r="C311" s="135">
        <v>0</v>
      </c>
      <c r="D311" s="135">
        <v>0</v>
      </c>
      <c r="E311" s="135">
        <v>0</v>
      </c>
      <c r="F311" s="135">
        <v>0</v>
      </c>
    </row>
    <row r="312" spans="1:6" x14ac:dyDescent="0.25">
      <c r="A312" s="26" t="s">
        <v>558</v>
      </c>
      <c r="B312" s="26" t="s">
        <v>559</v>
      </c>
      <c r="C312" s="135">
        <v>0</v>
      </c>
      <c r="D312" s="135">
        <v>0</v>
      </c>
      <c r="E312" s="135">
        <v>0</v>
      </c>
      <c r="F312" s="135">
        <v>0</v>
      </c>
    </row>
    <row r="313" spans="1:6" x14ac:dyDescent="0.25">
      <c r="A313" s="26" t="s">
        <v>560</v>
      </c>
      <c r="B313" s="26" t="s">
        <v>561</v>
      </c>
      <c r="C313" s="135">
        <v>0</v>
      </c>
      <c r="D313" s="135">
        <v>0</v>
      </c>
      <c r="E313" s="135">
        <v>0</v>
      </c>
      <c r="F313" s="135">
        <v>0</v>
      </c>
    </row>
    <row r="314" spans="1:6" x14ac:dyDescent="0.25">
      <c r="A314" s="26" t="s">
        <v>562</v>
      </c>
      <c r="B314" s="26" t="s">
        <v>563</v>
      </c>
      <c r="C314" s="135">
        <v>0</v>
      </c>
      <c r="D314" s="135">
        <v>0</v>
      </c>
      <c r="E314" s="135">
        <v>0</v>
      </c>
      <c r="F314" s="135">
        <v>0</v>
      </c>
    </row>
    <row r="315" spans="1:6" x14ac:dyDescent="0.25">
      <c r="A315" s="26" t="s">
        <v>564</v>
      </c>
      <c r="B315" s="26" t="s">
        <v>565</v>
      </c>
      <c r="C315" s="135">
        <v>0</v>
      </c>
      <c r="D315" s="135">
        <v>0</v>
      </c>
      <c r="E315" s="135">
        <v>0</v>
      </c>
      <c r="F315" s="135">
        <v>0</v>
      </c>
    </row>
    <row r="316" spans="1:6" x14ac:dyDescent="0.25">
      <c r="A316" s="26" t="s">
        <v>566</v>
      </c>
      <c r="B316" s="26" t="s">
        <v>567</v>
      </c>
      <c r="C316" s="135">
        <v>0</v>
      </c>
      <c r="D316" s="135">
        <v>0</v>
      </c>
      <c r="E316" s="135">
        <v>0</v>
      </c>
      <c r="F316" s="135">
        <v>0</v>
      </c>
    </row>
    <row r="317" spans="1:6" x14ac:dyDescent="0.25">
      <c r="A317" s="26" t="s">
        <v>568</v>
      </c>
      <c r="B317" s="26" t="s">
        <v>388</v>
      </c>
      <c r="C317" s="135">
        <v>0</v>
      </c>
      <c r="D317" s="135">
        <v>0</v>
      </c>
      <c r="E317" s="135">
        <v>0</v>
      </c>
      <c r="F317" s="135">
        <v>0</v>
      </c>
    </row>
    <row r="318" spans="1:6" x14ac:dyDescent="0.25">
      <c r="A318" s="26" t="s">
        <v>569</v>
      </c>
      <c r="B318" s="26" t="s">
        <v>570</v>
      </c>
      <c r="C318" s="135">
        <v>0</v>
      </c>
      <c r="D318" s="135">
        <v>0</v>
      </c>
      <c r="E318" s="135">
        <v>0</v>
      </c>
      <c r="F318" s="135">
        <v>0</v>
      </c>
    </row>
    <row r="319" spans="1:6" x14ac:dyDescent="0.25">
      <c r="A319" s="26" t="s">
        <v>571</v>
      </c>
      <c r="B319" s="26" t="s">
        <v>390</v>
      </c>
      <c r="C319" s="135">
        <v>0</v>
      </c>
      <c r="D319" s="135">
        <v>0</v>
      </c>
      <c r="E319" s="135">
        <v>0</v>
      </c>
      <c r="F319" s="135">
        <v>0</v>
      </c>
    </row>
    <row r="320" spans="1:6" x14ac:dyDescent="0.25">
      <c r="A320" s="26" t="s">
        <v>572</v>
      </c>
      <c r="B320" s="26" t="s">
        <v>573</v>
      </c>
      <c r="C320" s="135">
        <v>0</v>
      </c>
      <c r="D320" s="135">
        <v>0</v>
      </c>
      <c r="E320" s="135">
        <v>0</v>
      </c>
      <c r="F320" s="135">
        <v>0</v>
      </c>
    </row>
    <row r="321" spans="1:6" x14ac:dyDescent="0.25">
      <c r="A321" s="26" t="s">
        <v>574</v>
      </c>
      <c r="B321" s="26" t="s">
        <v>575</v>
      </c>
      <c r="C321" s="135">
        <v>0</v>
      </c>
      <c r="D321" s="135">
        <v>0</v>
      </c>
      <c r="E321" s="135">
        <v>0</v>
      </c>
      <c r="F321" s="135">
        <v>0</v>
      </c>
    </row>
    <row r="322" spans="1:6" x14ac:dyDescent="0.25">
      <c r="A322" s="26" t="s">
        <v>576</v>
      </c>
      <c r="B322" s="26" t="s">
        <v>577</v>
      </c>
      <c r="C322" s="135">
        <v>0</v>
      </c>
      <c r="D322" s="135">
        <v>0</v>
      </c>
      <c r="E322" s="135">
        <v>0</v>
      </c>
      <c r="F322" s="135">
        <v>0</v>
      </c>
    </row>
    <row r="323" spans="1:6" x14ac:dyDescent="0.25">
      <c r="A323" s="26" t="s">
        <v>578</v>
      </c>
      <c r="B323" s="26" t="s">
        <v>579</v>
      </c>
      <c r="C323" s="135">
        <v>0</v>
      </c>
      <c r="D323" s="135">
        <v>0</v>
      </c>
      <c r="E323" s="135">
        <v>0</v>
      </c>
      <c r="F323" s="135">
        <v>0</v>
      </c>
    </row>
    <row r="324" spans="1:6" x14ac:dyDescent="0.25">
      <c r="A324" s="26" t="s">
        <v>580</v>
      </c>
      <c r="B324" s="26" t="s">
        <v>392</v>
      </c>
      <c r="C324" s="135">
        <v>216693533.50999999</v>
      </c>
      <c r="D324" s="135">
        <v>2888652329.2199998</v>
      </c>
      <c r="E324" s="135">
        <v>2495000579.9899998</v>
      </c>
      <c r="F324" s="135">
        <v>610345282.74000001</v>
      </c>
    </row>
    <row r="325" spans="1:6" x14ac:dyDescent="0.25">
      <c r="A325" s="26" t="s">
        <v>581</v>
      </c>
      <c r="B325" s="26" t="s">
        <v>582</v>
      </c>
      <c r="C325" s="135">
        <v>0</v>
      </c>
      <c r="D325" s="135">
        <v>0</v>
      </c>
      <c r="E325" s="135">
        <v>0</v>
      </c>
      <c r="F325" s="135">
        <v>0</v>
      </c>
    </row>
    <row r="326" spans="1:6" x14ac:dyDescent="0.25">
      <c r="A326" s="26" t="s">
        <v>583</v>
      </c>
      <c r="B326" s="26" t="s">
        <v>584</v>
      </c>
      <c r="C326" s="135">
        <v>0</v>
      </c>
      <c r="D326" s="135">
        <v>0</v>
      </c>
      <c r="E326" s="135">
        <v>0</v>
      </c>
      <c r="F326" s="135">
        <v>0</v>
      </c>
    </row>
    <row r="327" spans="1:6" x14ac:dyDescent="0.25">
      <c r="A327" s="26" t="s">
        <v>585</v>
      </c>
      <c r="B327" s="26" t="s">
        <v>586</v>
      </c>
      <c r="C327" s="135">
        <v>579.97</v>
      </c>
      <c r="D327" s="135">
        <v>0</v>
      </c>
      <c r="E327" s="135">
        <v>579.97</v>
      </c>
      <c r="F327" s="135">
        <v>0</v>
      </c>
    </row>
    <row r="328" spans="1:6" x14ac:dyDescent="0.25">
      <c r="A328" s="26" t="s">
        <v>587</v>
      </c>
      <c r="B328" s="26" t="s">
        <v>588</v>
      </c>
      <c r="C328" s="135">
        <v>37102.1</v>
      </c>
      <c r="D328" s="135">
        <v>1516.64</v>
      </c>
      <c r="E328" s="135">
        <v>0</v>
      </c>
      <c r="F328" s="135">
        <v>38618.74</v>
      </c>
    </row>
    <row r="329" spans="1:6" x14ac:dyDescent="0.25">
      <c r="A329" s="26" t="s">
        <v>589</v>
      </c>
      <c r="B329" s="26" t="s">
        <v>590</v>
      </c>
      <c r="C329" s="135">
        <v>0</v>
      </c>
      <c r="D329" s="135">
        <v>0</v>
      </c>
      <c r="E329" s="135">
        <v>0</v>
      </c>
      <c r="F329" s="135">
        <v>0</v>
      </c>
    </row>
    <row r="330" spans="1:6" x14ac:dyDescent="0.25">
      <c r="A330" s="26" t="s">
        <v>591</v>
      </c>
      <c r="B330" s="26" t="s">
        <v>592</v>
      </c>
      <c r="C330" s="135">
        <v>0</v>
      </c>
      <c r="D330" s="135">
        <v>0</v>
      </c>
      <c r="E330" s="135">
        <v>0</v>
      </c>
      <c r="F330" s="135">
        <v>0</v>
      </c>
    </row>
    <row r="331" spans="1:6" x14ac:dyDescent="0.25">
      <c r="A331" s="26" t="s">
        <v>593</v>
      </c>
      <c r="B331" s="26" t="s">
        <v>594</v>
      </c>
      <c r="C331" s="135">
        <v>0</v>
      </c>
      <c r="D331" s="135">
        <v>0</v>
      </c>
      <c r="E331" s="135">
        <v>0</v>
      </c>
      <c r="F331" s="135">
        <v>0</v>
      </c>
    </row>
    <row r="332" spans="1:6" x14ac:dyDescent="0.25">
      <c r="A332" s="26" t="s">
        <v>595</v>
      </c>
      <c r="B332" s="26" t="s">
        <v>596</v>
      </c>
      <c r="C332" s="135">
        <v>0</v>
      </c>
      <c r="D332" s="135">
        <v>0</v>
      </c>
      <c r="E332" s="135">
        <v>0</v>
      </c>
      <c r="F332" s="135">
        <v>0</v>
      </c>
    </row>
    <row r="333" spans="1:6" x14ac:dyDescent="0.25">
      <c r="A333" s="26" t="s">
        <v>597</v>
      </c>
      <c r="B333" s="26" t="s">
        <v>598</v>
      </c>
      <c r="C333" s="135">
        <v>0</v>
      </c>
      <c r="D333" s="135">
        <v>0</v>
      </c>
      <c r="E333" s="135">
        <v>0</v>
      </c>
      <c r="F333" s="135">
        <v>0</v>
      </c>
    </row>
    <row r="334" spans="1:6" x14ac:dyDescent="0.25">
      <c r="A334" s="26" t="s">
        <v>599</v>
      </c>
      <c r="B334" s="26" t="s">
        <v>600</v>
      </c>
      <c r="C334" s="135">
        <v>0</v>
      </c>
      <c r="D334" s="135">
        <v>0</v>
      </c>
      <c r="E334" s="135">
        <v>0</v>
      </c>
      <c r="F334" s="135">
        <v>0</v>
      </c>
    </row>
    <row r="335" spans="1:6" x14ac:dyDescent="0.25">
      <c r="A335" s="26" t="s">
        <v>601</v>
      </c>
      <c r="B335" s="26" t="s">
        <v>602</v>
      </c>
      <c r="C335" s="135">
        <v>216655851.44</v>
      </c>
      <c r="D335" s="135">
        <v>1784005856.8199999</v>
      </c>
      <c r="E335" s="135">
        <v>1890000000.02</v>
      </c>
      <c r="F335" s="135">
        <v>110661708.23999999</v>
      </c>
    </row>
    <row r="336" spans="1:6" x14ac:dyDescent="0.25">
      <c r="A336" s="26" t="s">
        <v>5520</v>
      </c>
      <c r="B336" s="26" t="s">
        <v>5521</v>
      </c>
      <c r="C336" s="135">
        <v>0</v>
      </c>
      <c r="D336" s="135">
        <v>103379348.97</v>
      </c>
      <c r="E336" s="135">
        <v>80000000</v>
      </c>
      <c r="F336" s="135">
        <v>23379348.969999999</v>
      </c>
    </row>
    <row r="337" spans="1:6" x14ac:dyDescent="0.25">
      <c r="A337" s="26" t="s">
        <v>5522</v>
      </c>
      <c r="B337" s="26" t="s">
        <v>5523</v>
      </c>
      <c r="C337" s="135">
        <v>0</v>
      </c>
      <c r="D337" s="135">
        <v>851217690.12</v>
      </c>
      <c r="E337" s="135">
        <v>525000000</v>
      </c>
      <c r="F337" s="135">
        <v>326217690.12</v>
      </c>
    </row>
    <row r="338" spans="1:6" x14ac:dyDescent="0.25">
      <c r="A338" s="26" t="s">
        <v>5593</v>
      </c>
      <c r="B338" s="26" t="s">
        <v>5594</v>
      </c>
      <c r="C338" s="135">
        <v>0</v>
      </c>
      <c r="D338" s="135">
        <v>150047916.66999999</v>
      </c>
      <c r="E338" s="135">
        <v>0</v>
      </c>
      <c r="F338" s="135">
        <v>150047916.66999999</v>
      </c>
    </row>
    <row r="339" spans="1:6" x14ac:dyDescent="0.25">
      <c r="A339" s="26" t="s">
        <v>603</v>
      </c>
      <c r="B339" s="26" t="s">
        <v>604</v>
      </c>
      <c r="C339" s="135">
        <v>335552132.25999999</v>
      </c>
      <c r="D339" s="135">
        <v>2693102973.4400001</v>
      </c>
      <c r="E339" s="135">
        <v>2544324938.8299999</v>
      </c>
      <c r="F339" s="135">
        <v>484330166.87</v>
      </c>
    </row>
    <row r="340" spans="1:6" x14ac:dyDescent="0.25">
      <c r="A340" s="26" t="s">
        <v>605</v>
      </c>
      <c r="B340" s="26" t="s">
        <v>305</v>
      </c>
      <c r="C340" s="135">
        <v>53042798.780000001</v>
      </c>
      <c r="D340" s="135">
        <v>379166350.98000002</v>
      </c>
      <c r="E340" s="135">
        <v>266484232.09999999</v>
      </c>
      <c r="F340" s="135">
        <v>165724917.66</v>
      </c>
    </row>
    <row r="341" spans="1:6" x14ac:dyDescent="0.25">
      <c r="A341" s="26" t="s">
        <v>606</v>
      </c>
      <c r="B341" s="26" t="s">
        <v>418</v>
      </c>
      <c r="C341" s="135">
        <v>0</v>
      </c>
      <c r="D341" s="135">
        <v>0</v>
      </c>
      <c r="E341" s="135">
        <v>0</v>
      </c>
      <c r="F341" s="135">
        <v>0</v>
      </c>
    </row>
    <row r="342" spans="1:6" x14ac:dyDescent="0.25">
      <c r="A342" s="26" t="s">
        <v>607</v>
      </c>
      <c r="B342" s="26" t="s">
        <v>420</v>
      </c>
      <c r="C342" s="135">
        <v>0</v>
      </c>
      <c r="D342" s="135">
        <v>0</v>
      </c>
      <c r="E342" s="135">
        <v>0</v>
      </c>
      <c r="F342" s="135">
        <v>0</v>
      </c>
    </row>
    <row r="343" spans="1:6" x14ac:dyDescent="0.25">
      <c r="A343" s="26" t="s">
        <v>608</v>
      </c>
      <c r="B343" s="26" t="s">
        <v>609</v>
      </c>
      <c r="C343" s="135">
        <v>2313205.4900000002</v>
      </c>
      <c r="D343" s="135">
        <v>0</v>
      </c>
      <c r="E343" s="135">
        <v>2313205.4900000002</v>
      </c>
      <c r="F343" s="135">
        <v>0</v>
      </c>
    </row>
    <row r="344" spans="1:6" x14ac:dyDescent="0.25">
      <c r="A344" s="26" t="s">
        <v>610</v>
      </c>
      <c r="B344" s="26" t="s">
        <v>427</v>
      </c>
      <c r="C344" s="135">
        <v>0</v>
      </c>
      <c r="D344" s="135">
        <v>0</v>
      </c>
      <c r="E344" s="135">
        <v>0</v>
      </c>
      <c r="F344" s="135">
        <v>0</v>
      </c>
    </row>
    <row r="345" spans="1:6" x14ac:dyDescent="0.25">
      <c r="A345" s="26" t="s">
        <v>611</v>
      </c>
      <c r="B345" s="26" t="s">
        <v>430</v>
      </c>
      <c r="C345" s="135">
        <v>38898.93</v>
      </c>
      <c r="D345" s="135">
        <v>0</v>
      </c>
      <c r="E345" s="135">
        <v>0</v>
      </c>
      <c r="F345" s="135">
        <v>38898.93</v>
      </c>
    </row>
    <row r="346" spans="1:6" x14ac:dyDescent="0.25">
      <c r="A346" s="26" t="s">
        <v>612</v>
      </c>
      <c r="B346" s="26" t="s">
        <v>613</v>
      </c>
      <c r="C346" s="135">
        <v>0</v>
      </c>
      <c r="D346" s="135">
        <v>0</v>
      </c>
      <c r="E346" s="135">
        <v>0</v>
      </c>
      <c r="F346" s="135">
        <v>0</v>
      </c>
    </row>
    <row r="347" spans="1:6" x14ac:dyDescent="0.25">
      <c r="A347" s="26" t="s">
        <v>614</v>
      </c>
      <c r="B347" s="26" t="s">
        <v>435</v>
      </c>
      <c r="C347" s="135">
        <v>0</v>
      </c>
      <c r="D347" s="135">
        <v>0</v>
      </c>
      <c r="E347" s="135">
        <v>0</v>
      </c>
      <c r="F347" s="135">
        <v>0</v>
      </c>
    </row>
    <row r="348" spans="1:6" x14ac:dyDescent="0.25">
      <c r="A348" s="26" t="s">
        <v>615</v>
      </c>
      <c r="B348" s="26" t="s">
        <v>616</v>
      </c>
      <c r="C348" s="135">
        <v>0</v>
      </c>
      <c r="D348" s="135">
        <v>0</v>
      </c>
      <c r="E348" s="135">
        <v>0</v>
      </c>
      <c r="F348" s="135">
        <v>0</v>
      </c>
    </row>
    <row r="349" spans="1:6" x14ac:dyDescent="0.25">
      <c r="A349" s="26" t="s">
        <v>617</v>
      </c>
      <c r="B349" s="26" t="s">
        <v>439</v>
      </c>
      <c r="C349" s="135">
        <v>0</v>
      </c>
      <c r="D349" s="135">
        <v>0</v>
      </c>
      <c r="E349" s="135">
        <v>0</v>
      </c>
      <c r="F349" s="135">
        <v>0</v>
      </c>
    </row>
    <row r="350" spans="1:6" x14ac:dyDescent="0.25">
      <c r="A350" s="26" t="s">
        <v>618</v>
      </c>
      <c r="B350" s="26" t="s">
        <v>441</v>
      </c>
      <c r="C350" s="135">
        <v>0</v>
      </c>
      <c r="D350" s="135">
        <v>0</v>
      </c>
      <c r="E350" s="135">
        <v>0</v>
      </c>
      <c r="F350" s="135">
        <v>0</v>
      </c>
    </row>
    <row r="351" spans="1:6" x14ac:dyDescent="0.25">
      <c r="A351" s="26" t="s">
        <v>619</v>
      </c>
      <c r="B351" s="26" t="s">
        <v>443</v>
      </c>
      <c r="C351" s="135">
        <v>0</v>
      </c>
      <c r="D351" s="135">
        <v>0</v>
      </c>
      <c r="E351" s="135">
        <v>0</v>
      </c>
      <c r="F351" s="135">
        <v>0</v>
      </c>
    </row>
    <row r="352" spans="1:6" x14ac:dyDescent="0.25">
      <c r="A352" s="26" t="s">
        <v>620</v>
      </c>
      <c r="B352" s="26" t="s">
        <v>446</v>
      </c>
      <c r="C352" s="135">
        <v>29468.91</v>
      </c>
      <c r="D352" s="135">
        <v>0</v>
      </c>
      <c r="E352" s="135">
        <v>29468.91</v>
      </c>
      <c r="F352" s="135">
        <v>0</v>
      </c>
    </row>
    <row r="353" spans="1:6" x14ac:dyDescent="0.25">
      <c r="A353" s="26" t="s">
        <v>621</v>
      </c>
      <c r="B353" s="26" t="s">
        <v>449</v>
      </c>
      <c r="C353" s="135">
        <v>0</v>
      </c>
      <c r="D353" s="135">
        <v>0</v>
      </c>
      <c r="E353" s="135">
        <v>0</v>
      </c>
      <c r="F353" s="135">
        <v>0</v>
      </c>
    </row>
    <row r="354" spans="1:6" x14ac:dyDescent="0.25">
      <c r="A354" s="26" t="s">
        <v>622</v>
      </c>
      <c r="B354" s="26" t="s">
        <v>451</v>
      </c>
      <c r="C354" s="135">
        <v>0</v>
      </c>
      <c r="D354" s="135">
        <v>0</v>
      </c>
      <c r="E354" s="135">
        <v>0</v>
      </c>
      <c r="F354" s="135">
        <v>0</v>
      </c>
    </row>
    <row r="355" spans="1:6" x14ac:dyDescent="0.25">
      <c r="A355" s="26" t="s">
        <v>623</v>
      </c>
      <c r="B355" s="26" t="s">
        <v>453</v>
      </c>
      <c r="C355" s="135">
        <v>0</v>
      </c>
      <c r="D355" s="135">
        <v>0</v>
      </c>
      <c r="E355" s="135">
        <v>0</v>
      </c>
      <c r="F355" s="135">
        <v>0</v>
      </c>
    </row>
    <row r="356" spans="1:6" x14ac:dyDescent="0.25">
      <c r="A356" s="26" t="s">
        <v>624</v>
      </c>
      <c r="B356" s="26" t="s">
        <v>455</v>
      </c>
      <c r="C356" s="135">
        <v>0</v>
      </c>
      <c r="D356" s="135">
        <v>0</v>
      </c>
      <c r="E356" s="135">
        <v>0</v>
      </c>
      <c r="F356" s="135">
        <v>0</v>
      </c>
    </row>
    <row r="357" spans="1:6" x14ac:dyDescent="0.25">
      <c r="A357" s="26" t="s">
        <v>625</v>
      </c>
      <c r="B357" s="26" t="s">
        <v>457</v>
      </c>
      <c r="C357" s="135">
        <v>0</v>
      </c>
      <c r="D357" s="135">
        <v>0</v>
      </c>
      <c r="E357" s="135">
        <v>0</v>
      </c>
      <c r="F357" s="135">
        <v>0</v>
      </c>
    </row>
    <row r="358" spans="1:6" x14ac:dyDescent="0.25">
      <c r="A358" s="26" t="s">
        <v>626</v>
      </c>
      <c r="B358" s="26" t="s">
        <v>459</v>
      </c>
      <c r="C358" s="135">
        <v>0</v>
      </c>
      <c r="D358" s="135">
        <v>0</v>
      </c>
      <c r="E358" s="135">
        <v>0</v>
      </c>
      <c r="F358" s="135">
        <v>0</v>
      </c>
    </row>
    <row r="359" spans="1:6" x14ac:dyDescent="0.25">
      <c r="A359" s="26" t="s">
        <v>627</v>
      </c>
      <c r="B359" s="26" t="s">
        <v>461</v>
      </c>
      <c r="C359" s="135">
        <v>0</v>
      </c>
      <c r="D359" s="135">
        <v>0</v>
      </c>
      <c r="E359" s="135">
        <v>0</v>
      </c>
      <c r="F359" s="135">
        <v>0</v>
      </c>
    </row>
    <row r="360" spans="1:6" x14ac:dyDescent="0.25">
      <c r="A360" s="26" t="s">
        <v>628</v>
      </c>
      <c r="B360" s="26" t="s">
        <v>463</v>
      </c>
      <c r="C360" s="135">
        <v>0</v>
      </c>
      <c r="D360" s="135">
        <v>0</v>
      </c>
      <c r="E360" s="135">
        <v>0</v>
      </c>
      <c r="F360" s="135">
        <v>0</v>
      </c>
    </row>
    <row r="361" spans="1:6" x14ac:dyDescent="0.25">
      <c r="A361" s="26" t="s">
        <v>629</v>
      </c>
      <c r="B361" s="26" t="s">
        <v>465</v>
      </c>
      <c r="C361" s="135">
        <v>0</v>
      </c>
      <c r="D361" s="135">
        <v>0</v>
      </c>
      <c r="E361" s="135">
        <v>0</v>
      </c>
      <c r="F361" s="135">
        <v>0</v>
      </c>
    </row>
    <row r="362" spans="1:6" x14ac:dyDescent="0.25">
      <c r="A362" s="26" t="s">
        <v>630</v>
      </c>
      <c r="B362" s="26" t="s">
        <v>470</v>
      </c>
      <c r="C362" s="135">
        <v>0</v>
      </c>
      <c r="D362" s="135">
        <v>0</v>
      </c>
      <c r="E362" s="135">
        <v>0</v>
      </c>
      <c r="F362" s="135">
        <v>0</v>
      </c>
    </row>
    <row r="363" spans="1:6" x14ac:dyDescent="0.25">
      <c r="A363" s="26" t="s">
        <v>631</v>
      </c>
      <c r="B363" s="26" t="s">
        <v>632</v>
      </c>
      <c r="C363" s="135">
        <v>0</v>
      </c>
      <c r="D363" s="135">
        <v>0</v>
      </c>
      <c r="E363" s="135">
        <v>0</v>
      </c>
      <c r="F363" s="135">
        <v>0</v>
      </c>
    </row>
    <row r="364" spans="1:6" x14ac:dyDescent="0.25">
      <c r="A364" s="26" t="s">
        <v>633</v>
      </c>
      <c r="B364" s="26" t="s">
        <v>634</v>
      </c>
      <c r="C364" s="135">
        <v>0</v>
      </c>
      <c r="D364" s="135">
        <v>0</v>
      </c>
      <c r="E364" s="135">
        <v>0</v>
      </c>
      <c r="F364" s="135">
        <v>0</v>
      </c>
    </row>
    <row r="365" spans="1:6" x14ac:dyDescent="0.25">
      <c r="A365" s="26" t="s">
        <v>635</v>
      </c>
      <c r="B365" s="26" t="s">
        <v>636</v>
      </c>
      <c r="C365" s="135">
        <v>0</v>
      </c>
      <c r="D365" s="135">
        <v>0</v>
      </c>
      <c r="E365" s="135">
        <v>0</v>
      </c>
      <c r="F365" s="135">
        <v>0</v>
      </c>
    </row>
    <row r="366" spans="1:6" x14ac:dyDescent="0.25">
      <c r="A366" s="26" t="s">
        <v>637</v>
      </c>
      <c r="B366" s="26" t="s">
        <v>638</v>
      </c>
      <c r="C366" s="135">
        <v>0</v>
      </c>
      <c r="D366" s="135">
        <v>0</v>
      </c>
      <c r="E366" s="135">
        <v>0</v>
      </c>
      <c r="F366" s="135">
        <v>0</v>
      </c>
    </row>
    <row r="367" spans="1:6" x14ac:dyDescent="0.25">
      <c r="A367" s="26" t="s">
        <v>639</v>
      </c>
      <c r="B367" s="26" t="s">
        <v>640</v>
      </c>
      <c r="C367" s="135">
        <v>0</v>
      </c>
      <c r="D367" s="135">
        <v>0</v>
      </c>
      <c r="E367" s="135">
        <v>0</v>
      </c>
      <c r="F367" s="135">
        <v>0</v>
      </c>
    </row>
    <row r="368" spans="1:6" x14ac:dyDescent="0.25">
      <c r="A368" s="26" t="s">
        <v>641</v>
      </c>
      <c r="B368" s="26" t="s">
        <v>642</v>
      </c>
      <c r="C368" s="135">
        <v>0</v>
      </c>
      <c r="D368" s="135">
        <v>0</v>
      </c>
      <c r="E368" s="135">
        <v>0</v>
      </c>
      <c r="F368" s="135">
        <v>0</v>
      </c>
    </row>
    <row r="369" spans="1:6" x14ac:dyDescent="0.25">
      <c r="A369" s="26" t="s">
        <v>643</v>
      </c>
      <c r="B369" s="26" t="s">
        <v>644</v>
      </c>
      <c r="C369" s="135">
        <v>0</v>
      </c>
      <c r="D369" s="135">
        <v>90.47</v>
      </c>
      <c r="E369" s="135">
        <v>90.47</v>
      </c>
      <c r="F369" s="135">
        <v>0</v>
      </c>
    </row>
    <row r="370" spans="1:6" x14ac:dyDescent="0.25">
      <c r="A370" s="26" t="s">
        <v>645</v>
      </c>
      <c r="B370" s="26" t="s">
        <v>646</v>
      </c>
      <c r="C370" s="135">
        <v>3106126.04</v>
      </c>
      <c r="D370" s="135">
        <v>59948.67</v>
      </c>
      <c r="E370" s="135">
        <v>3166074.71</v>
      </c>
      <c r="F370" s="135">
        <v>0</v>
      </c>
    </row>
    <row r="371" spans="1:6" x14ac:dyDescent="0.25">
      <c r="A371" s="26" t="s">
        <v>647</v>
      </c>
      <c r="B371" s="26" t="s">
        <v>648</v>
      </c>
      <c r="C371" s="135">
        <v>1486985.28</v>
      </c>
      <c r="D371" s="135">
        <v>28698.65</v>
      </c>
      <c r="E371" s="135">
        <v>1515683.93</v>
      </c>
      <c r="F371" s="135">
        <v>0</v>
      </c>
    </row>
    <row r="372" spans="1:6" x14ac:dyDescent="0.25">
      <c r="A372" s="26" t="s">
        <v>649</v>
      </c>
      <c r="B372" s="26" t="s">
        <v>650</v>
      </c>
      <c r="C372" s="135">
        <v>520475.37</v>
      </c>
      <c r="D372" s="135">
        <v>15241.49</v>
      </c>
      <c r="E372" s="135">
        <v>23.2</v>
      </c>
      <c r="F372" s="135">
        <v>535693.66</v>
      </c>
    </row>
    <row r="373" spans="1:6" x14ac:dyDescent="0.25">
      <c r="A373" s="26" t="s">
        <v>651</v>
      </c>
      <c r="B373" s="26" t="s">
        <v>652</v>
      </c>
      <c r="C373" s="135">
        <v>0</v>
      </c>
      <c r="D373" s="135">
        <v>0</v>
      </c>
      <c r="E373" s="135">
        <v>0</v>
      </c>
      <c r="F373" s="135">
        <v>0</v>
      </c>
    </row>
    <row r="374" spans="1:6" x14ac:dyDescent="0.25">
      <c r="A374" s="26" t="s">
        <v>653</v>
      </c>
      <c r="B374" s="26" t="s">
        <v>654</v>
      </c>
      <c r="C374" s="135">
        <v>0</v>
      </c>
      <c r="D374" s="135">
        <v>0</v>
      </c>
      <c r="E374" s="135">
        <v>0</v>
      </c>
      <c r="F374" s="135">
        <v>0</v>
      </c>
    </row>
    <row r="375" spans="1:6" x14ac:dyDescent="0.25">
      <c r="A375" s="26" t="s">
        <v>655</v>
      </c>
      <c r="B375" s="26" t="s">
        <v>656</v>
      </c>
      <c r="C375" s="135">
        <v>2823808.67</v>
      </c>
      <c r="D375" s="135">
        <v>54499.9</v>
      </c>
      <c r="E375" s="135">
        <v>2878308.57</v>
      </c>
      <c r="F375" s="135">
        <v>0</v>
      </c>
    </row>
    <row r="376" spans="1:6" x14ac:dyDescent="0.25">
      <c r="A376" s="26" t="s">
        <v>657</v>
      </c>
      <c r="B376" s="26" t="s">
        <v>658</v>
      </c>
      <c r="C376" s="135">
        <v>690026.4</v>
      </c>
      <c r="D376" s="135">
        <v>12342.44</v>
      </c>
      <c r="E376" s="135">
        <v>682005.6</v>
      </c>
      <c r="F376" s="135">
        <v>20363.240000000002</v>
      </c>
    </row>
    <row r="377" spans="1:6" x14ac:dyDescent="0.25">
      <c r="A377" s="26" t="s">
        <v>659</v>
      </c>
      <c r="B377" s="26" t="s">
        <v>660</v>
      </c>
      <c r="C377" s="135">
        <v>674207.46</v>
      </c>
      <c r="D377" s="135">
        <v>13012.27</v>
      </c>
      <c r="E377" s="135">
        <v>687219.73</v>
      </c>
      <c r="F377" s="135">
        <v>0</v>
      </c>
    </row>
    <row r="378" spans="1:6" x14ac:dyDescent="0.25">
      <c r="A378" s="26" t="s">
        <v>661</v>
      </c>
      <c r="B378" s="26" t="s">
        <v>662</v>
      </c>
      <c r="C378" s="135">
        <v>346395.88</v>
      </c>
      <c r="D378" s="135">
        <v>6685.45</v>
      </c>
      <c r="E378" s="135">
        <v>353081.33</v>
      </c>
      <c r="F378" s="135">
        <v>0</v>
      </c>
    </row>
    <row r="379" spans="1:6" x14ac:dyDescent="0.25">
      <c r="A379" s="26" t="s">
        <v>663</v>
      </c>
      <c r="B379" s="26" t="s">
        <v>664</v>
      </c>
      <c r="C379" s="135">
        <v>139606.43</v>
      </c>
      <c r="D379" s="135">
        <v>3601.75</v>
      </c>
      <c r="E379" s="135">
        <v>39778.720000000001</v>
      </c>
      <c r="F379" s="135">
        <v>103429.46</v>
      </c>
    </row>
    <row r="380" spans="1:6" x14ac:dyDescent="0.25">
      <c r="A380" s="26" t="s">
        <v>665</v>
      </c>
      <c r="B380" s="26" t="s">
        <v>666</v>
      </c>
      <c r="C380" s="135">
        <v>1004044.04</v>
      </c>
      <c r="D380" s="135">
        <v>8244.35</v>
      </c>
      <c r="E380" s="135">
        <v>982443.99</v>
      </c>
      <c r="F380" s="135">
        <v>29844.400000000001</v>
      </c>
    </row>
    <row r="381" spans="1:6" x14ac:dyDescent="0.25">
      <c r="A381" s="26" t="s">
        <v>667</v>
      </c>
      <c r="B381" s="26" t="s">
        <v>668</v>
      </c>
      <c r="C381" s="135">
        <v>426515.93</v>
      </c>
      <c r="D381" s="135">
        <v>8231.7800000000007</v>
      </c>
      <c r="E381" s="135">
        <v>434747.71</v>
      </c>
      <c r="F381" s="135">
        <v>0</v>
      </c>
    </row>
    <row r="382" spans="1:6" x14ac:dyDescent="0.25">
      <c r="A382" s="26" t="s">
        <v>669</v>
      </c>
      <c r="B382" s="26" t="s">
        <v>670</v>
      </c>
      <c r="C382" s="135">
        <v>726119.72</v>
      </c>
      <c r="D382" s="135">
        <v>14014.17</v>
      </c>
      <c r="E382" s="135">
        <v>740133.89</v>
      </c>
      <c r="F382" s="135">
        <v>0</v>
      </c>
    </row>
    <row r="383" spans="1:6" x14ac:dyDescent="0.25">
      <c r="A383" s="26" t="s">
        <v>671</v>
      </c>
      <c r="B383" s="26" t="s">
        <v>672</v>
      </c>
      <c r="C383" s="135">
        <v>0</v>
      </c>
      <c r="D383" s="135">
        <v>23.2</v>
      </c>
      <c r="E383" s="135">
        <v>23.2</v>
      </c>
      <c r="F383" s="135">
        <v>0</v>
      </c>
    </row>
    <row r="384" spans="1:6" x14ac:dyDescent="0.25">
      <c r="A384" s="26" t="s">
        <v>673</v>
      </c>
      <c r="B384" s="26" t="s">
        <v>674</v>
      </c>
      <c r="C384" s="135">
        <v>1541.85</v>
      </c>
      <c r="D384" s="135">
        <v>44.28</v>
      </c>
      <c r="E384" s="135">
        <v>92.8</v>
      </c>
      <c r="F384" s="135">
        <v>1493.33</v>
      </c>
    </row>
    <row r="385" spans="1:6" x14ac:dyDescent="0.25">
      <c r="A385" s="26" t="s">
        <v>675</v>
      </c>
      <c r="B385" s="26" t="s">
        <v>676</v>
      </c>
      <c r="C385" s="135">
        <v>0</v>
      </c>
      <c r="D385" s="135">
        <v>0</v>
      </c>
      <c r="E385" s="135">
        <v>0</v>
      </c>
      <c r="F385" s="135">
        <v>0</v>
      </c>
    </row>
    <row r="386" spans="1:6" x14ac:dyDescent="0.25">
      <c r="A386" s="26" t="s">
        <v>677</v>
      </c>
      <c r="B386" s="26" t="s">
        <v>678</v>
      </c>
      <c r="C386" s="135">
        <v>1964590.93</v>
      </c>
      <c r="D386" s="135">
        <v>15113.22</v>
      </c>
      <c r="E386" s="135">
        <v>1832612.43</v>
      </c>
      <c r="F386" s="135">
        <v>147091.72</v>
      </c>
    </row>
    <row r="387" spans="1:6" x14ac:dyDescent="0.25">
      <c r="A387" s="26" t="s">
        <v>679</v>
      </c>
      <c r="B387" s="26" t="s">
        <v>680</v>
      </c>
      <c r="C387" s="135">
        <v>1779.41</v>
      </c>
      <c r="D387" s="135">
        <v>55.71</v>
      </c>
      <c r="E387" s="135">
        <v>3.64</v>
      </c>
      <c r="F387" s="135">
        <v>1831.48</v>
      </c>
    </row>
    <row r="388" spans="1:6" x14ac:dyDescent="0.25">
      <c r="A388" s="26" t="s">
        <v>681</v>
      </c>
      <c r="B388" s="26" t="s">
        <v>682</v>
      </c>
      <c r="C388" s="135">
        <v>0</v>
      </c>
      <c r="D388" s="135">
        <v>0</v>
      </c>
      <c r="E388" s="135">
        <v>0</v>
      </c>
      <c r="F388" s="135">
        <v>0</v>
      </c>
    </row>
    <row r="389" spans="1:6" x14ac:dyDescent="0.25">
      <c r="A389" s="26" t="s">
        <v>5309</v>
      </c>
      <c r="B389" s="26" t="s">
        <v>5310</v>
      </c>
      <c r="C389" s="135">
        <v>36711973.350000001</v>
      </c>
      <c r="D389" s="135">
        <v>231738.54</v>
      </c>
      <c r="E389" s="135">
        <v>36943711.890000001</v>
      </c>
      <c r="F389" s="135">
        <v>0</v>
      </c>
    </row>
    <row r="390" spans="1:6" x14ac:dyDescent="0.25">
      <c r="A390" s="26" t="s">
        <v>5404</v>
      </c>
      <c r="B390" s="26" t="s">
        <v>5405</v>
      </c>
      <c r="C390" s="135">
        <v>37028.69</v>
      </c>
      <c r="D390" s="135">
        <v>7514439.0099999998</v>
      </c>
      <c r="E390" s="135">
        <v>46.4</v>
      </c>
      <c r="F390" s="135">
        <v>7551421.2999999998</v>
      </c>
    </row>
    <row r="391" spans="1:6" x14ac:dyDescent="0.25">
      <c r="A391" s="26" t="s">
        <v>5448</v>
      </c>
      <c r="B391" s="26" t="s">
        <v>5449</v>
      </c>
      <c r="C391" s="135">
        <v>0</v>
      </c>
      <c r="D391" s="135">
        <v>197619075.91</v>
      </c>
      <c r="E391" s="135">
        <v>119926749.31999999</v>
      </c>
      <c r="F391" s="135">
        <v>77692326.590000004</v>
      </c>
    </row>
    <row r="392" spans="1:6" x14ac:dyDescent="0.25">
      <c r="A392" s="26" t="s">
        <v>5450</v>
      </c>
      <c r="B392" s="26" t="s">
        <v>5451</v>
      </c>
      <c r="C392" s="135">
        <v>0</v>
      </c>
      <c r="D392" s="135">
        <v>124287437.75</v>
      </c>
      <c r="E392" s="135">
        <v>63626073.450000003</v>
      </c>
      <c r="F392" s="135">
        <v>60661364.299999997</v>
      </c>
    </row>
    <row r="393" spans="1:6" x14ac:dyDescent="0.25">
      <c r="A393" s="26" t="s">
        <v>5452</v>
      </c>
      <c r="B393" s="26" t="s">
        <v>5453</v>
      </c>
      <c r="C393" s="135">
        <v>0</v>
      </c>
      <c r="D393" s="135">
        <v>49273811.969999999</v>
      </c>
      <c r="E393" s="135">
        <v>30332652.719999999</v>
      </c>
      <c r="F393" s="135">
        <v>18941159.25</v>
      </c>
    </row>
    <row r="394" spans="1:6" x14ac:dyDescent="0.25">
      <c r="A394" s="26" t="s">
        <v>5595</v>
      </c>
      <c r="B394" s="26" t="s">
        <v>5596</v>
      </c>
      <c r="C394" s="135">
        <v>0</v>
      </c>
      <c r="D394" s="135">
        <v>0</v>
      </c>
      <c r="E394" s="135">
        <v>0</v>
      </c>
      <c r="F394" s="135">
        <v>0</v>
      </c>
    </row>
    <row r="395" spans="1:6" x14ac:dyDescent="0.25">
      <c r="A395" s="26" t="s">
        <v>5597</v>
      </c>
      <c r="B395" s="26" t="s">
        <v>5598</v>
      </c>
      <c r="C395" s="135">
        <v>0</v>
      </c>
      <c r="D395" s="135">
        <v>0</v>
      </c>
      <c r="E395" s="135">
        <v>0</v>
      </c>
      <c r="F395" s="135">
        <v>0</v>
      </c>
    </row>
    <row r="396" spans="1:6" x14ac:dyDescent="0.25">
      <c r="A396" s="26" t="s">
        <v>683</v>
      </c>
      <c r="B396" s="26" t="s">
        <v>334</v>
      </c>
      <c r="C396" s="135">
        <v>111471009.17</v>
      </c>
      <c r="D396" s="135">
        <v>1287014613.25</v>
      </c>
      <c r="E396" s="135">
        <v>1349753829.26</v>
      </c>
      <c r="F396" s="135">
        <v>48731793.159999996</v>
      </c>
    </row>
    <row r="397" spans="1:6" x14ac:dyDescent="0.25">
      <c r="A397" s="26" t="s">
        <v>684</v>
      </c>
      <c r="B397" s="26" t="s">
        <v>685</v>
      </c>
      <c r="C397" s="135">
        <v>14254.23</v>
      </c>
      <c r="D397" s="135">
        <v>18.829999999999998</v>
      </c>
      <c r="E397" s="135">
        <v>0</v>
      </c>
      <c r="F397" s="135">
        <v>14273.06</v>
      </c>
    </row>
    <row r="398" spans="1:6" x14ac:dyDescent="0.25">
      <c r="A398" s="26" t="s">
        <v>686</v>
      </c>
      <c r="B398" s="26" t="s">
        <v>687</v>
      </c>
      <c r="C398" s="135">
        <v>1076.06</v>
      </c>
      <c r="D398" s="135">
        <v>0</v>
      </c>
      <c r="E398" s="135">
        <v>0</v>
      </c>
      <c r="F398" s="135">
        <v>1076.06</v>
      </c>
    </row>
    <row r="399" spans="1:6" x14ac:dyDescent="0.25">
      <c r="A399" s="26" t="s">
        <v>688</v>
      </c>
      <c r="B399" s="26" t="s">
        <v>689</v>
      </c>
      <c r="C399" s="135">
        <v>2028.98</v>
      </c>
      <c r="D399" s="135">
        <v>0</v>
      </c>
      <c r="E399" s="135">
        <v>0</v>
      </c>
      <c r="F399" s="135">
        <v>2028.98</v>
      </c>
    </row>
    <row r="400" spans="1:6" x14ac:dyDescent="0.25">
      <c r="A400" s="26" t="s">
        <v>690</v>
      </c>
      <c r="B400" s="26" t="s">
        <v>691</v>
      </c>
      <c r="C400" s="135">
        <v>747.16</v>
      </c>
      <c r="D400" s="135">
        <v>0</v>
      </c>
      <c r="E400" s="135">
        <v>0</v>
      </c>
      <c r="F400" s="135">
        <v>747.16</v>
      </c>
    </row>
    <row r="401" spans="1:6" x14ac:dyDescent="0.25">
      <c r="A401" s="26" t="s">
        <v>692</v>
      </c>
      <c r="B401" s="26" t="s">
        <v>693</v>
      </c>
      <c r="C401" s="135">
        <v>0</v>
      </c>
      <c r="D401" s="135">
        <v>0</v>
      </c>
      <c r="E401" s="135">
        <v>0</v>
      </c>
      <c r="F401" s="135">
        <v>0</v>
      </c>
    </row>
    <row r="402" spans="1:6" x14ac:dyDescent="0.25">
      <c r="A402" s="26" t="s">
        <v>694</v>
      </c>
      <c r="B402" s="26" t="s">
        <v>695</v>
      </c>
      <c r="C402" s="135">
        <v>77.63</v>
      </c>
      <c r="D402" s="135">
        <v>0</v>
      </c>
      <c r="E402" s="135">
        <v>77.63</v>
      </c>
      <c r="F402" s="135">
        <v>0</v>
      </c>
    </row>
    <row r="403" spans="1:6" x14ac:dyDescent="0.25">
      <c r="A403" s="26" t="s">
        <v>696</v>
      </c>
      <c r="B403" s="26" t="s">
        <v>697</v>
      </c>
      <c r="C403" s="135">
        <v>1434.66</v>
      </c>
      <c r="D403" s="135">
        <v>0</v>
      </c>
      <c r="E403" s="135">
        <v>1434.66</v>
      </c>
      <c r="F403" s="135">
        <v>0</v>
      </c>
    </row>
    <row r="404" spans="1:6" x14ac:dyDescent="0.25">
      <c r="A404" s="26" t="s">
        <v>698</v>
      </c>
      <c r="B404" s="26" t="s">
        <v>699</v>
      </c>
      <c r="C404" s="135">
        <v>0</v>
      </c>
      <c r="D404" s="135">
        <v>0</v>
      </c>
      <c r="E404" s="135">
        <v>0</v>
      </c>
      <c r="F404" s="135">
        <v>0</v>
      </c>
    </row>
    <row r="405" spans="1:6" x14ac:dyDescent="0.25">
      <c r="A405" s="26" t="s">
        <v>700</v>
      </c>
      <c r="B405" s="26" t="s">
        <v>701</v>
      </c>
      <c r="C405" s="135">
        <v>323102.73</v>
      </c>
      <c r="D405" s="135">
        <v>611.16</v>
      </c>
      <c r="E405" s="135">
        <v>323713.89</v>
      </c>
      <c r="F405" s="135">
        <v>0</v>
      </c>
    </row>
    <row r="406" spans="1:6" x14ac:dyDescent="0.25">
      <c r="A406" s="26" t="s">
        <v>702</v>
      </c>
      <c r="B406" s="26" t="s">
        <v>703</v>
      </c>
      <c r="C406" s="135">
        <v>0</v>
      </c>
      <c r="D406" s="135">
        <v>0</v>
      </c>
      <c r="E406" s="135">
        <v>0</v>
      </c>
      <c r="F406" s="135">
        <v>0</v>
      </c>
    </row>
    <row r="407" spans="1:6" x14ac:dyDescent="0.25">
      <c r="A407" s="26" t="s">
        <v>704</v>
      </c>
      <c r="B407" s="26" t="s">
        <v>705</v>
      </c>
      <c r="C407" s="135">
        <v>0</v>
      </c>
      <c r="D407" s="135">
        <v>0</v>
      </c>
      <c r="E407" s="135">
        <v>0</v>
      </c>
      <c r="F407" s="135">
        <v>0</v>
      </c>
    </row>
    <row r="408" spans="1:6" x14ac:dyDescent="0.25">
      <c r="A408" s="26" t="s">
        <v>706</v>
      </c>
      <c r="B408" s="26" t="s">
        <v>707</v>
      </c>
      <c r="C408" s="135">
        <v>0</v>
      </c>
      <c r="D408" s="135">
        <v>0</v>
      </c>
      <c r="E408" s="135">
        <v>0</v>
      </c>
      <c r="F408" s="135">
        <v>0</v>
      </c>
    </row>
    <row r="409" spans="1:6" x14ac:dyDescent="0.25">
      <c r="A409" s="26" t="s">
        <v>708</v>
      </c>
      <c r="B409" s="26" t="s">
        <v>709</v>
      </c>
      <c r="C409" s="135">
        <v>0</v>
      </c>
      <c r="D409" s="135">
        <v>0</v>
      </c>
      <c r="E409" s="135">
        <v>0</v>
      </c>
      <c r="F409" s="135">
        <v>0</v>
      </c>
    </row>
    <row r="410" spans="1:6" x14ac:dyDescent="0.25">
      <c r="A410" s="26" t="s">
        <v>710</v>
      </c>
      <c r="B410" s="26" t="s">
        <v>711</v>
      </c>
      <c r="C410" s="135">
        <v>8874.34</v>
      </c>
      <c r="D410" s="135">
        <v>0</v>
      </c>
      <c r="E410" s="135">
        <v>8874.34</v>
      </c>
      <c r="F410" s="135">
        <v>0</v>
      </c>
    </row>
    <row r="411" spans="1:6" x14ac:dyDescent="0.25">
      <c r="A411" s="26" t="s">
        <v>712</v>
      </c>
      <c r="B411" s="26" t="s">
        <v>713</v>
      </c>
      <c r="C411" s="135">
        <v>0</v>
      </c>
      <c r="D411" s="135">
        <v>0</v>
      </c>
      <c r="E411" s="135">
        <v>0</v>
      </c>
      <c r="F411" s="135">
        <v>0</v>
      </c>
    </row>
    <row r="412" spans="1:6" x14ac:dyDescent="0.25">
      <c r="A412" s="26" t="s">
        <v>714</v>
      </c>
      <c r="B412" s="26" t="s">
        <v>715</v>
      </c>
      <c r="C412" s="135">
        <v>0</v>
      </c>
      <c r="D412" s="135">
        <v>0</v>
      </c>
      <c r="E412" s="135">
        <v>0</v>
      </c>
      <c r="F412" s="135">
        <v>0</v>
      </c>
    </row>
    <row r="413" spans="1:6" x14ac:dyDescent="0.25">
      <c r="A413" s="26" t="s">
        <v>716</v>
      </c>
      <c r="B413" s="26" t="s">
        <v>717</v>
      </c>
      <c r="C413" s="135">
        <v>44949.82</v>
      </c>
      <c r="D413" s="135">
        <v>39.46</v>
      </c>
      <c r="E413" s="135">
        <v>44989.279999999999</v>
      </c>
      <c r="F413" s="135">
        <v>0</v>
      </c>
    </row>
    <row r="414" spans="1:6" x14ac:dyDescent="0.25">
      <c r="A414" s="26" t="s">
        <v>718</v>
      </c>
      <c r="B414" s="26" t="s">
        <v>719</v>
      </c>
      <c r="C414" s="135">
        <v>96.97</v>
      </c>
      <c r="D414" s="135">
        <v>0</v>
      </c>
      <c r="E414" s="135">
        <v>96.97</v>
      </c>
      <c r="F414" s="135">
        <v>0</v>
      </c>
    </row>
    <row r="415" spans="1:6" x14ac:dyDescent="0.25">
      <c r="A415" s="26" t="s">
        <v>720</v>
      </c>
      <c r="B415" s="26" t="s">
        <v>721</v>
      </c>
      <c r="C415" s="135">
        <v>1422297.39</v>
      </c>
      <c r="D415" s="135">
        <v>3162.81</v>
      </c>
      <c r="E415" s="135">
        <v>1122818.95</v>
      </c>
      <c r="F415" s="135">
        <v>302641.25</v>
      </c>
    </row>
    <row r="416" spans="1:6" x14ac:dyDescent="0.25">
      <c r="A416" s="26" t="s">
        <v>722</v>
      </c>
      <c r="B416" s="26" t="s">
        <v>723</v>
      </c>
      <c r="C416" s="135">
        <v>1002668.69</v>
      </c>
      <c r="D416" s="135">
        <v>1896.61</v>
      </c>
      <c r="E416" s="135">
        <v>1004565.3</v>
      </c>
      <c r="F416" s="135">
        <v>0</v>
      </c>
    </row>
    <row r="417" spans="1:6" x14ac:dyDescent="0.25">
      <c r="A417" s="26" t="s">
        <v>724</v>
      </c>
      <c r="B417" s="26" t="s">
        <v>725</v>
      </c>
      <c r="C417" s="135">
        <v>0</v>
      </c>
      <c r="D417" s="135">
        <v>0</v>
      </c>
      <c r="E417" s="135">
        <v>0</v>
      </c>
      <c r="F417" s="135">
        <v>0</v>
      </c>
    </row>
    <row r="418" spans="1:6" x14ac:dyDescent="0.25">
      <c r="A418" s="26" t="s">
        <v>726</v>
      </c>
      <c r="B418" s="26" t="s">
        <v>727</v>
      </c>
      <c r="C418" s="135">
        <v>15509070.4</v>
      </c>
      <c r="D418" s="135">
        <v>27926.99</v>
      </c>
      <c r="E418" s="135">
        <v>10914702.779999999</v>
      </c>
      <c r="F418" s="135">
        <v>4622294.6100000003</v>
      </c>
    </row>
    <row r="419" spans="1:6" x14ac:dyDescent="0.25">
      <c r="A419" s="26" t="s">
        <v>5311</v>
      </c>
      <c r="B419" s="26" t="s">
        <v>5312</v>
      </c>
      <c r="C419" s="135">
        <v>4057498.42</v>
      </c>
      <c r="D419" s="135">
        <v>96226.91</v>
      </c>
      <c r="E419" s="135">
        <v>4153725.33</v>
      </c>
      <c r="F419" s="135">
        <v>0</v>
      </c>
    </row>
    <row r="420" spans="1:6" x14ac:dyDescent="0.25">
      <c r="A420" s="26" t="s">
        <v>5313</v>
      </c>
      <c r="B420" s="26" t="s">
        <v>5314</v>
      </c>
      <c r="C420" s="135">
        <v>89082831.689999998</v>
      </c>
      <c r="D420" s="135">
        <v>3581404.67</v>
      </c>
      <c r="E420" s="135">
        <v>91997940.969999999</v>
      </c>
      <c r="F420" s="135">
        <v>666295.39</v>
      </c>
    </row>
    <row r="421" spans="1:6" x14ac:dyDescent="0.25">
      <c r="A421" s="26" t="s">
        <v>5454</v>
      </c>
      <c r="B421" s="26" t="s">
        <v>5455</v>
      </c>
      <c r="C421" s="135">
        <v>0</v>
      </c>
      <c r="D421" s="135">
        <v>1160625494.1199999</v>
      </c>
      <c r="E421" s="135">
        <v>1158845809.6700001</v>
      </c>
      <c r="F421" s="135">
        <v>1779684.45</v>
      </c>
    </row>
    <row r="422" spans="1:6" x14ac:dyDescent="0.25">
      <c r="A422" s="26" t="s">
        <v>5456</v>
      </c>
      <c r="B422" s="26" t="s">
        <v>5457</v>
      </c>
      <c r="C422" s="135">
        <v>0</v>
      </c>
      <c r="D422" s="135">
        <v>104761366.36</v>
      </c>
      <c r="E422" s="135">
        <v>76918912.870000005</v>
      </c>
      <c r="F422" s="135">
        <v>27842453.489999998</v>
      </c>
    </row>
    <row r="423" spans="1:6" x14ac:dyDescent="0.25">
      <c r="A423" s="26" t="s">
        <v>5524</v>
      </c>
      <c r="B423" s="26" t="s">
        <v>5525</v>
      </c>
      <c r="C423" s="135">
        <v>0</v>
      </c>
      <c r="D423" s="135">
        <v>17916465.329999998</v>
      </c>
      <c r="E423" s="135">
        <v>4416166.62</v>
      </c>
      <c r="F423" s="135">
        <v>13500298.710000001</v>
      </c>
    </row>
    <row r="424" spans="1:6" x14ac:dyDescent="0.25">
      <c r="A424" s="26" t="s">
        <v>5599</v>
      </c>
      <c r="B424" s="26" t="s">
        <v>5600</v>
      </c>
      <c r="C424" s="135">
        <v>0</v>
      </c>
      <c r="D424" s="135">
        <v>0</v>
      </c>
      <c r="E424" s="135">
        <v>0</v>
      </c>
      <c r="F424" s="135">
        <v>0</v>
      </c>
    </row>
    <row r="425" spans="1:6" x14ac:dyDescent="0.25">
      <c r="A425" s="26" t="s">
        <v>5601</v>
      </c>
      <c r="B425" s="26" t="s">
        <v>5602</v>
      </c>
      <c r="C425" s="135">
        <v>0</v>
      </c>
      <c r="D425" s="135">
        <v>0</v>
      </c>
      <c r="E425" s="135">
        <v>0</v>
      </c>
      <c r="F425" s="135">
        <v>0</v>
      </c>
    </row>
    <row r="426" spans="1:6" x14ac:dyDescent="0.25">
      <c r="A426" s="26" t="s">
        <v>728</v>
      </c>
      <c r="B426" s="26" t="s">
        <v>364</v>
      </c>
      <c r="C426" s="135">
        <v>170619663.93000001</v>
      </c>
      <c r="D426" s="135">
        <v>1026921303.88</v>
      </c>
      <c r="E426" s="135">
        <v>927667511.75999999</v>
      </c>
      <c r="F426" s="135">
        <v>269873456.05000001</v>
      </c>
    </row>
    <row r="427" spans="1:6" x14ac:dyDescent="0.25">
      <c r="A427" s="26" t="s">
        <v>729</v>
      </c>
      <c r="B427" s="26" t="s">
        <v>526</v>
      </c>
      <c r="C427" s="135">
        <v>0</v>
      </c>
      <c r="D427" s="135">
        <v>0</v>
      </c>
      <c r="E427" s="135">
        <v>0</v>
      </c>
      <c r="F427" s="135">
        <v>0</v>
      </c>
    </row>
    <row r="428" spans="1:6" x14ac:dyDescent="0.25">
      <c r="A428" s="26" t="s">
        <v>730</v>
      </c>
      <c r="B428" s="26" t="s">
        <v>528</v>
      </c>
      <c r="C428" s="135">
        <v>0</v>
      </c>
      <c r="D428" s="135">
        <v>0</v>
      </c>
      <c r="E428" s="135">
        <v>0</v>
      </c>
      <c r="F428" s="135">
        <v>0</v>
      </c>
    </row>
    <row r="429" spans="1:6" x14ac:dyDescent="0.25">
      <c r="A429" s="26" t="s">
        <v>731</v>
      </c>
      <c r="B429" s="26" t="s">
        <v>732</v>
      </c>
      <c r="C429" s="135">
        <v>0</v>
      </c>
      <c r="D429" s="135">
        <v>0</v>
      </c>
      <c r="E429" s="135">
        <v>0</v>
      </c>
      <c r="F429" s="135">
        <v>0</v>
      </c>
    </row>
    <row r="430" spans="1:6" x14ac:dyDescent="0.25">
      <c r="A430" s="26" t="s">
        <v>733</v>
      </c>
      <c r="B430" s="26" t="s">
        <v>734</v>
      </c>
      <c r="C430" s="135">
        <v>0</v>
      </c>
      <c r="D430" s="135">
        <v>0</v>
      </c>
      <c r="E430" s="135">
        <v>0</v>
      </c>
      <c r="F430" s="135">
        <v>0</v>
      </c>
    </row>
    <row r="431" spans="1:6" x14ac:dyDescent="0.25">
      <c r="A431" s="26" t="s">
        <v>735</v>
      </c>
      <c r="B431" s="26" t="s">
        <v>736</v>
      </c>
      <c r="C431" s="135">
        <v>3899609.16</v>
      </c>
      <c r="D431" s="135">
        <v>78855.740000000005</v>
      </c>
      <c r="E431" s="135">
        <v>3978464.9</v>
      </c>
      <c r="F431" s="135">
        <v>0</v>
      </c>
    </row>
    <row r="432" spans="1:6" x14ac:dyDescent="0.25">
      <c r="A432" s="26" t="s">
        <v>737</v>
      </c>
      <c r="B432" s="26" t="s">
        <v>5315</v>
      </c>
      <c r="C432" s="135">
        <v>0</v>
      </c>
      <c r="D432" s="135">
        <v>0</v>
      </c>
      <c r="E432" s="135">
        <v>0</v>
      </c>
      <c r="F432" s="135">
        <v>0</v>
      </c>
    </row>
    <row r="433" spans="1:6" x14ac:dyDescent="0.25">
      <c r="A433" s="26" t="s">
        <v>738</v>
      </c>
      <c r="B433" s="26" t="s">
        <v>739</v>
      </c>
      <c r="C433" s="135">
        <v>0</v>
      </c>
      <c r="D433" s="135">
        <v>0</v>
      </c>
      <c r="E433" s="135">
        <v>0</v>
      </c>
      <c r="F433" s="135">
        <v>0</v>
      </c>
    </row>
    <row r="434" spans="1:6" x14ac:dyDescent="0.25">
      <c r="A434" s="26" t="s">
        <v>740</v>
      </c>
      <c r="B434" s="26" t="s">
        <v>741</v>
      </c>
      <c r="C434" s="135">
        <v>1055.9100000000001</v>
      </c>
      <c r="D434" s="135">
        <v>28.57</v>
      </c>
      <c r="E434" s="135">
        <v>0</v>
      </c>
      <c r="F434" s="135">
        <v>1084.48</v>
      </c>
    </row>
    <row r="435" spans="1:6" x14ac:dyDescent="0.25">
      <c r="A435" s="26" t="s">
        <v>742</v>
      </c>
      <c r="B435" s="26" t="s">
        <v>743</v>
      </c>
      <c r="C435" s="135">
        <v>29.81</v>
      </c>
      <c r="D435" s="135">
        <v>0.82</v>
      </c>
      <c r="E435" s="135">
        <v>0</v>
      </c>
      <c r="F435" s="135">
        <v>30.63</v>
      </c>
    </row>
    <row r="436" spans="1:6" x14ac:dyDescent="0.25">
      <c r="A436" s="26" t="s">
        <v>744</v>
      </c>
      <c r="B436" s="26" t="s">
        <v>745</v>
      </c>
      <c r="C436" s="135">
        <v>636467.78</v>
      </c>
      <c r="D436" s="135">
        <v>16092.76</v>
      </c>
      <c r="E436" s="135">
        <v>468966.2</v>
      </c>
      <c r="F436" s="135">
        <v>183594.34</v>
      </c>
    </row>
    <row r="437" spans="1:6" x14ac:dyDescent="0.25">
      <c r="A437" s="26" t="s">
        <v>746</v>
      </c>
      <c r="B437" s="26" t="s">
        <v>747</v>
      </c>
      <c r="C437" s="135">
        <v>0</v>
      </c>
      <c r="D437" s="135">
        <v>0</v>
      </c>
      <c r="E437" s="135">
        <v>0</v>
      </c>
      <c r="F437" s="135">
        <v>0</v>
      </c>
    </row>
    <row r="438" spans="1:6" x14ac:dyDescent="0.25">
      <c r="A438" s="26" t="s">
        <v>748</v>
      </c>
      <c r="B438" s="26" t="s">
        <v>749</v>
      </c>
      <c r="C438" s="135">
        <v>5280108.63</v>
      </c>
      <c r="D438" s="135">
        <v>119176.56</v>
      </c>
      <c r="E438" s="135">
        <v>2076239.36</v>
      </c>
      <c r="F438" s="135">
        <v>3323045.83</v>
      </c>
    </row>
    <row r="439" spans="1:6" x14ac:dyDescent="0.25">
      <c r="A439" s="26" t="s">
        <v>750</v>
      </c>
      <c r="B439" s="26" t="s">
        <v>751</v>
      </c>
      <c r="C439" s="135">
        <v>0</v>
      </c>
      <c r="D439" s="135">
        <v>0</v>
      </c>
      <c r="E439" s="135">
        <v>0</v>
      </c>
      <c r="F439" s="135">
        <v>0</v>
      </c>
    </row>
    <row r="440" spans="1:6" x14ac:dyDescent="0.25">
      <c r="A440" s="26" t="s">
        <v>752</v>
      </c>
      <c r="B440" s="26" t="s">
        <v>753</v>
      </c>
      <c r="C440" s="135">
        <v>3245462.09</v>
      </c>
      <c r="D440" s="135">
        <v>42181.61</v>
      </c>
      <c r="E440" s="135">
        <v>2567430.2799999998</v>
      </c>
      <c r="F440" s="135">
        <v>720213.42</v>
      </c>
    </row>
    <row r="441" spans="1:6" x14ac:dyDescent="0.25">
      <c r="A441" s="26" t="s">
        <v>754</v>
      </c>
      <c r="B441" s="26" t="s">
        <v>755</v>
      </c>
      <c r="C441" s="135">
        <v>1685905.98</v>
      </c>
      <c r="D441" s="135">
        <v>38667878.560000002</v>
      </c>
      <c r="E441" s="135">
        <v>38052121.289999999</v>
      </c>
      <c r="F441" s="135">
        <v>2301663.25</v>
      </c>
    </row>
    <row r="442" spans="1:6" x14ac:dyDescent="0.25">
      <c r="A442" s="26" t="s">
        <v>756</v>
      </c>
      <c r="B442" s="26" t="s">
        <v>757</v>
      </c>
      <c r="C442" s="135">
        <v>109544.09</v>
      </c>
      <c r="D442" s="135">
        <v>2871.66</v>
      </c>
      <c r="E442" s="135">
        <v>112415.75</v>
      </c>
      <c r="F442" s="135">
        <v>0</v>
      </c>
    </row>
    <row r="443" spans="1:6" x14ac:dyDescent="0.25">
      <c r="A443" s="26" t="s">
        <v>5316</v>
      </c>
      <c r="B443" s="26" t="s">
        <v>5317</v>
      </c>
      <c r="C443" s="135">
        <v>37798758.649999999</v>
      </c>
      <c r="D443" s="135">
        <v>8789472.7100000009</v>
      </c>
      <c r="E443" s="135">
        <v>42833214.780000001</v>
      </c>
      <c r="F443" s="135">
        <v>3755016.58</v>
      </c>
    </row>
    <row r="444" spans="1:6" x14ac:dyDescent="0.25">
      <c r="A444" s="26" t="s">
        <v>5318</v>
      </c>
      <c r="B444" s="26" t="s">
        <v>5319</v>
      </c>
      <c r="C444" s="135">
        <v>3389472.05</v>
      </c>
      <c r="D444" s="135">
        <v>26886.74</v>
      </c>
      <c r="E444" s="135">
        <v>3416358.79</v>
      </c>
      <c r="F444" s="135">
        <v>0</v>
      </c>
    </row>
    <row r="445" spans="1:6" x14ac:dyDescent="0.25">
      <c r="A445" s="26" t="s">
        <v>5320</v>
      </c>
      <c r="B445" s="26" t="s">
        <v>5321</v>
      </c>
      <c r="C445" s="135">
        <v>50946265.780000001</v>
      </c>
      <c r="D445" s="135">
        <v>6368963.1699999999</v>
      </c>
      <c r="E445" s="135">
        <v>54835348.850000001</v>
      </c>
      <c r="F445" s="135">
        <v>2479880.1</v>
      </c>
    </row>
    <row r="446" spans="1:6" x14ac:dyDescent="0.25">
      <c r="A446" s="26" t="s">
        <v>5322</v>
      </c>
      <c r="B446" s="26" t="s">
        <v>5323</v>
      </c>
      <c r="C446" s="135">
        <v>46038757.060000002</v>
      </c>
      <c r="D446" s="135">
        <v>2980393.44</v>
      </c>
      <c r="E446" s="135">
        <v>39220321.200000003</v>
      </c>
      <c r="F446" s="135">
        <v>9798829.3000000007</v>
      </c>
    </row>
    <row r="447" spans="1:6" x14ac:dyDescent="0.25">
      <c r="A447" s="26" t="s">
        <v>5324</v>
      </c>
      <c r="B447" s="26" t="s">
        <v>5325</v>
      </c>
      <c r="C447" s="135">
        <v>5214.97</v>
      </c>
      <c r="D447" s="135">
        <v>8901.3799999999992</v>
      </c>
      <c r="E447" s="135">
        <v>7010.43</v>
      </c>
      <c r="F447" s="135">
        <v>7105.92</v>
      </c>
    </row>
    <row r="448" spans="1:6" x14ac:dyDescent="0.25">
      <c r="A448" s="26" t="s">
        <v>5347</v>
      </c>
      <c r="B448" s="26" t="s">
        <v>5348</v>
      </c>
      <c r="C448" s="135">
        <v>17582928.170000002</v>
      </c>
      <c r="D448" s="135">
        <v>24036197.789999999</v>
      </c>
      <c r="E448" s="135">
        <v>29781136.039999999</v>
      </c>
      <c r="F448" s="135">
        <v>11837989.92</v>
      </c>
    </row>
    <row r="449" spans="1:6" x14ac:dyDescent="0.25">
      <c r="A449" s="26" t="s">
        <v>5406</v>
      </c>
      <c r="B449" s="26" t="s">
        <v>5407</v>
      </c>
      <c r="C449" s="135">
        <v>83.8</v>
      </c>
      <c r="D449" s="135">
        <v>0</v>
      </c>
      <c r="E449" s="135">
        <v>83.8</v>
      </c>
      <c r="F449" s="135">
        <v>0</v>
      </c>
    </row>
    <row r="450" spans="1:6" x14ac:dyDescent="0.25">
      <c r="A450" s="26" t="s">
        <v>5418</v>
      </c>
      <c r="B450" s="26" t="s">
        <v>5419</v>
      </c>
      <c r="C450" s="135">
        <v>0</v>
      </c>
      <c r="D450" s="135">
        <v>0</v>
      </c>
      <c r="E450" s="135">
        <v>0</v>
      </c>
      <c r="F450" s="135">
        <v>0</v>
      </c>
    </row>
    <row r="451" spans="1:6" x14ac:dyDescent="0.25">
      <c r="A451" s="26" t="s">
        <v>5458</v>
      </c>
      <c r="B451" s="26" t="s">
        <v>5459</v>
      </c>
      <c r="C451" s="135">
        <v>0</v>
      </c>
      <c r="D451" s="135">
        <v>303118881.44</v>
      </c>
      <c r="E451" s="135">
        <v>194759150.53999999</v>
      </c>
      <c r="F451" s="135">
        <v>108359730.90000001</v>
      </c>
    </row>
    <row r="452" spans="1:6" x14ac:dyDescent="0.25">
      <c r="A452" s="26" t="s">
        <v>5460</v>
      </c>
      <c r="B452" s="26" t="s">
        <v>5461</v>
      </c>
      <c r="C452" s="135">
        <v>0</v>
      </c>
      <c r="D452" s="135">
        <v>62667663.780000001</v>
      </c>
      <c r="E452" s="135">
        <v>60837424.090000004</v>
      </c>
      <c r="F452" s="135">
        <v>1830239.69</v>
      </c>
    </row>
    <row r="453" spans="1:6" x14ac:dyDescent="0.25">
      <c r="A453" s="26" t="s">
        <v>5462</v>
      </c>
      <c r="B453" s="26" t="s">
        <v>5463</v>
      </c>
      <c r="C453" s="135">
        <v>0</v>
      </c>
      <c r="D453" s="135">
        <v>142620516.97</v>
      </c>
      <c r="E453" s="135">
        <v>97628742.599999994</v>
      </c>
      <c r="F453" s="135">
        <v>44991774.369999997</v>
      </c>
    </row>
    <row r="454" spans="1:6" x14ac:dyDescent="0.25">
      <c r="A454" s="26" t="s">
        <v>5464</v>
      </c>
      <c r="B454" s="26" t="s">
        <v>5479</v>
      </c>
      <c r="C454" s="135">
        <v>0</v>
      </c>
      <c r="D454" s="135">
        <v>10334886.189999999</v>
      </c>
      <c r="E454" s="135">
        <v>5984155.0700000003</v>
      </c>
      <c r="F454" s="135">
        <v>4350731.12</v>
      </c>
    </row>
    <row r="455" spans="1:6" x14ac:dyDescent="0.25">
      <c r="A455" s="26" t="s">
        <v>5465</v>
      </c>
      <c r="B455" s="26" t="s">
        <v>5480</v>
      </c>
      <c r="C455" s="135">
        <v>0</v>
      </c>
      <c r="D455" s="135">
        <v>11964293.130000001</v>
      </c>
      <c r="E455" s="135">
        <v>3937797.67</v>
      </c>
      <c r="F455" s="135">
        <v>8026495.46</v>
      </c>
    </row>
    <row r="456" spans="1:6" x14ac:dyDescent="0.25">
      <c r="A456" s="26" t="s">
        <v>5466</v>
      </c>
      <c r="B456" s="26" t="s">
        <v>5481</v>
      </c>
      <c r="C456" s="135">
        <v>0</v>
      </c>
      <c r="D456" s="135">
        <v>52206757.770000003</v>
      </c>
      <c r="E456" s="135">
        <v>50000495.770000003</v>
      </c>
      <c r="F456" s="135">
        <v>2206262</v>
      </c>
    </row>
    <row r="457" spans="1:6" x14ac:dyDescent="0.25">
      <c r="A457" s="26" t="s">
        <v>5482</v>
      </c>
      <c r="B457" s="26" t="s">
        <v>5483</v>
      </c>
      <c r="C457" s="135">
        <v>0</v>
      </c>
      <c r="D457" s="135">
        <v>0</v>
      </c>
      <c r="E457" s="135">
        <v>0</v>
      </c>
      <c r="F457" s="135">
        <v>0</v>
      </c>
    </row>
    <row r="458" spans="1:6" x14ac:dyDescent="0.25">
      <c r="A458" s="26" t="s">
        <v>5484</v>
      </c>
      <c r="B458" s="26" t="s">
        <v>5485</v>
      </c>
      <c r="C458" s="135">
        <v>0</v>
      </c>
      <c r="D458" s="135">
        <v>15083412</v>
      </c>
      <c r="E458" s="135">
        <v>15083208.800000001</v>
      </c>
      <c r="F458" s="135">
        <v>203.2</v>
      </c>
    </row>
    <row r="459" spans="1:6" x14ac:dyDescent="0.25">
      <c r="A459" s="26" t="s">
        <v>5486</v>
      </c>
      <c r="B459" s="26" t="s">
        <v>5487</v>
      </c>
      <c r="C459" s="135">
        <v>0</v>
      </c>
      <c r="D459" s="135">
        <v>185011903.77000001</v>
      </c>
      <c r="E459" s="135">
        <v>155202373.25</v>
      </c>
      <c r="F459" s="135">
        <v>29809530.52</v>
      </c>
    </row>
    <row r="460" spans="1:6" x14ac:dyDescent="0.25">
      <c r="A460" s="26" t="s">
        <v>5526</v>
      </c>
      <c r="B460" s="26" t="s">
        <v>5527</v>
      </c>
      <c r="C460" s="135">
        <v>0</v>
      </c>
      <c r="D460" s="135">
        <v>136675087.31999999</v>
      </c>
      <c r="E460" s="135">
        <v>117587767.77</v>
      </c>
      <c r="F460" s="135">
        <v>19087319.550000001</v>
      </c>
    </row>
    <row r="461" spans="1:6" x14ac:dyDescent="0.25">
      <c r="A461" s="26" t="s">
        <v>5603</v>
      </c>
      <c r="B461" s="26" t="s">
        <v>5604</v>
      </c>
      <c r="C461" s="135">
        <v>0</v>
      </c>
      <c r="D461" s="135">
        <v>0</v>
      </c>
      <c r="E461" s="135">
        <v>0</v>
      </c>
      <c r="F461" s="135">
        <v>0</v>
      </c>
    </row>
    <row r="462" spans="1:6" x14ac:dyDescent="0.25">
      <c r="A462" s="26" t="s">
        <v>5605</v>
      </c>
      <c r="B462" s="26" t="s">
        <v>5606</v>
      </c>
      <c r="C462" s="135">
        <v>0</v>
      </c>
      <c r="D462" s="135">
        <v>0</v>
      </c>
      <c r="E462" s="135">
        <v>0</v>
      </c>
      <c r="F462" s="135">
        <v>0</v>
      </c>
    </row>
    <row r="463" spans="1:6" x14ac:dyDescent="0.25">
      <c r="A463" s="26" t="s">
        <v>5607</v>
      </c>
      <c r="B463" s="26" t="s">
        <v>5608</v>
      </c>
      <c r="C463" s="135">
        <v>0</v>
      </c>
      <c r="D463" s="135">
        <v>0</v>
      </c>
      <c r="E463" s="135">
        <v>0</v>
      </c>
      <c r="F463" s="135">
        <v>0</v>
      </c>
    </row>
    <row r="464" spans="1:6" x14ac:dyDescent="0.25">
      <c r="A464" s="26" t="s">
        <v>5609</v>
      </c>
      <c r="B464" s="26" t="s">
        <v>5610</v>
      </c>
      <c r="C464" s="135">
        <v>0</v>
      </c>
      <c r="D464" s="135">
        <v>0</v>
      </c>
      <c r="E464" s="135">
        <v>0</v>
      </c>
      <c r="F464" s="135">
        <v>0</v>
      </c>
    </row>
    <row r="465" spans="1:6" x14ac:dyDescent="0.25">
      <c r="A465" s="26" t="s">
        <v>5611</v>
      </c>
      <c r="B465" s="26" t="s">
        <v>5612</v>
      </c>
      <c r="C465" s="135">
        <v>0</v>
      </c>
      <c r="D465" s="135">
        <v>26100000</v>
      </c>
      <c r="E465" s="135">
        <v>9297284.5299999993</v>
      </c>
      <c r="F465" s="135">
        <v>16802715.469999999</v>
      </c>
    </row>
    <row r="466" spans="1:6" x14ac:dyDescent="0.25">
      <c r="A466" s="26" t="s">
        <v>758</v>
      </c>
      <c r="B466" s="26" t="s">
        <v>382</v>
      </c>
      <c r="C466" s="135">
        <v>0</v>
      </c>
      <c r="D466" s="135">
        <v>0</v>
      </c>
      <c r="E466" s="135">
        <v>0</v>
      </c>
      <c r="F466" s="135">
        <v>0</v>
      </c>
    </row>
    <row r="467" spans="1:6" x14ac:dyDescent="0.25">
      <c r="A467" s="26" t="s">
        <v>759</v>
      </c>
      <c r="B467" s="26" t="s">
        <v>550</v>
      </c>
      <c r="C467" s="135">
        <v>0</v>
      </c>
      <c r="D467" s="135">
        <v>0</v>
      </c>
      <c r="E467" s="135">
        <v>0</v>
      </c>
      <c r="F467" s="135">
        <v>0</v>
      </c>
    </row>
    <row r="468" spans="1:6" x14ac:dyDescent="0.25">
      <c r="A468" s="26" t="s">
        <v>760</v>
      </c>
      <c r="B468" s="26" t="s">
        <v>553</v>
      </c>
      <c r="C468" s="135">
        <v>0</v>
      </c>
      <c r="D468" s="135">
        <v>0</v>
      </c>
      <c r="E468" s="135">
        <v>0</v>
      </c>
      <c r="F468" s="135">
        <v>0</v>
      </c>
    </row>
    <row r="469" spans="1:6" x14ac:dyDescent="0.25">
      <c r="A469" s="26" t="s">
        <v>761</v>
      </c>
      <c r="B469" s="26" t="s">
        <v>557</v>
      </c>
      <c r="C469" s="135">
        <v>0</v>
      </c>
      <c r="D469" s="135">
        <v>0</v>
      </c>
      <c r="E469" s="135">
        <v>0</v>
      </c>
      <c r="F469" s="135">
        <v>0</v>
      </c>
    </row>
    <row r="470" spans="1:6" x14ac:dyDescent="0.25">
      <c r="A470" s="26" t="s">
        <v>762</v>
      </c>
      <c r="B470" s="26" t="s">
        <v>559</v>
      </c>
      <c r="C470" s="135">
        <v>0</v>
      </c>
      <c r="D470" s="135">
        <v>0</v>
      </c>
      <c r="E470" s="135">
        <v>0</v>
      </c>
      <c r="F470" s="135">
        <v>0</v>
      </c>
    </row>
    <row r="471" spans="1:6" x14ac:dyDescent="0.25">
      <c r="A471" s="26" t="s">
        <v>763</v>
      </c>
      <c r="B471" s="26" t="s">
        <v>764</v>
      </c>
      <c r="C471" s="135">
        <v>0</v>
      </c>
      <c r="D471" s="135">
        <v>0</v>
      </c>
      <c r="E471" s="135">
        <v>0</v>
      </c>
      <c r="F471" s="135">
        <v>0</v>
      </c>
    </row>
    <row r="472" spans="1:6" x14ac:dyDescent="0.25">
      <c r="A472" s="26" t="s">
        <v>765</v>
      </c>
      <c r="B472" s="26" t="s">
        <v>766</v>
      </c>
      <c r="C472" s="135">
        <v>0</v>
      </c>
      <c r="D472" s="135">
        <v>0</v>
      </c>
      <c r="E472" s="135">
        <v>0</v>
      </c>
      <c r="F472" s="135">
        <v>0</v>
      </c>
    </row>
    <row r="473" spans="1:6" x14ac:dyDescent="0.25">
      <c r="A473" s="26" t="s">
        <v>767</v>
      </c>
      <c r="B473" s="26" t="s">
        <v>768</v>
      </c>
      <c r="C473" s="135">
        <v>0</v>
      </c>
      <c r="D473" s="135">
        <v>0</v>
      </c>
      <c r="E473" s="135">
        <v>0</v>
      </c>
      <c r="F473" s="135">
        <v>0</v>
      </c>
    </row>
    <row r="474" spans="1:6" x14ac:dyDescent="0.25">
      <c r="A474" s="26" t="s">
        <v>769</v>
      </c>
      <c r="B474" s="26" t="s">
        <v>770</v>
      </c>
      <c r="C474" s="135">
        <v>0</v>
      </c>
      <c r="D474" s="135">
        <v>0</v>
      </c>
      <c r="E474" s="135">
        <v>0</v>
      </c>
      <c r="F474" s="135">
        <v>0</v>
      </c>
    </row>
    <row r="475" spans="1:6" x14ac:dyDescent="0.25">
      <c r="A475" s="26" t="s">
        <v>771</v>
      </c>
      <c r="B475" s="26" t="s">
        <v>388</v>
      </c>
      <c r="C475" s="135">
        <v>0</v>
      </c>
      <c r="D475" s="135">
        <v>0</v>
      </c>
      <c r="E475" s="135">
        <v>0</v>
      </c>
      <c r="F475" s="135">
        <v>0</v>
      </c>
    </row>
    <row r="476" spans="1:6" x14ac:dyDescent="0.25">
      <c r="A476" s="26" t="s">
        <v>772</v>
      </c>
      <c r="B476" s="26" t="s">
        <v>570</v>
      </c>
      <c r="C476" s="135">
        <v>0</v>
      </c>
      <c r="D476" s="135">
        <v>0</v>
      </c>
      <c r="E476" s="135">
        <v>0</v>
      </c>
      <c r="F476" s="135">
        <v>0</v>
      </c>
    </row>
    <row r="477" spans="1:6" x14ac:dyDescent="0.25">
      <c r="A477" s="26" t="s">
        <v>773</v>
      </c>
      <c r="B477" s="26" t="s">
        <v>573</v>
      </c>
      <c r="C477" s="135">
        <v>0</v>
      </c>
      <c r="D477" s="135">
        <v>0</v>
      </c>
      <c r="E477" s="135">
        <v>0</v>
      </c>
      <c r="F477" s="135">
        <v>0</v>
      </c>
    </row>
    <row r="478" spans="1:6" x14ac:dyDescent="0.25">
      <c r="A478" s="26" t="s">
        <v>774</v>
      </c>
      <c r="B478" s="26" t="s">
        <v>392</v>
      </c>
      <c r="C478" s="135">
        <v>418660.38</v>
      </c>
      <c r="D478" s="135">
        <v>705.33</v>
      </c>
      <c r="E478" s="135">
        <v>419365.71</v>
      </c>
      <c r="F478" s="135">
        <v>0</v>
      </c>
    </row>
    <row r="479" spans="1:6" x14ac:dyDescent="0.25">
      <c r="A479" s="26" t="s">
        <v>775</v>
      </c>
      <c r="B479" s="26" t="s">
        <v>584</v>
      </c>
      <c r="C479" s="135">
        <v>0</v>
      </c>
      <c r="D479" s="135">
        <v>0</v>
      </c>
      <c r="E479" s="135">
        <v>0</v>
      </c>
      <c r="F479" s="135">
        <v>0</v>
      </c>
    </row>
    <row r="480" spans="1:6" x14ac:dyDescent="0.25">
      <c r="A480" s="26" t="s">
        <v>776</v>
      </c>
      <c r="B480" s="26" t="s">
        <v>777</v>
      </c>
      <c r="C480" s="135">
        <v>0</v>
      </c>
      <c r="D480" s="135">
        <v>0</v>
      </c>
      <c r="E480" s="135">
        <v>0</v>
      </c>
      <c r="F480" s="135">
        <v>0</v>
      </c>
    </row>
    <row r="481" spans="1:6" x14ac:dyDescent="0.25">
      <c r="A481" s="26" t="s">
        <v>778</v>
      </c>
      <c r="B481" s="26" t="s">
        <v>779</v>
      </c>
      <c r="C481" s="135">
        <v>418660.38</v>
      </c>
      <c r="D481" s="135">
        <v>705.33</v>
      </c>
      <c r="E481" s="135">
        <v>419365.71</v>
      </c>
      <c r="F481" s="135">
        <v>0</v>
      </c>
    </row>
    <row r="482" spans="1:6" x14ac:dyDescent="0.25">
      <c r="A482" s="26" t="s">
        <v>780</v>
      </c>
      <c r="B482" s="26" t="s">
        <v>781</v>
      </c>
      <c r="C482" s="135">
        <v>0</v>
      </c>
      <c r="D482" s="135">
        <v>0</v>
      </c>
      <c r="E482" s="135">
        <v>0</v>
      </c>
      <c r="F482" s="135">
        <v>0</v>
      </c>
    </row>
    <row r="483" spans="1:6" x14ac:dyDescent="0.25">
      <c r="A483" s="26" t="s">
        <v>782</v>
      </c>
      <c r="B483" s="26" t="s">
        <v>783</v>
      </c>
      <c r="C483" s="135">
        <v>0</v>
      </c>
      <c r="D483" s="135">
        <v>0</v>
      </c>
      <c r="E483" s="135">
        <v>0</v>
      </c>
      <c r="F483" s="135">
        <v>0</v>
      </c>
    </row>
    <row r="484" spans="1:6" x14ac:dyDescent="0.25">
      <c r="A484" s="26" t="s">
        <v>784</v>
      </c>
      <c r="B484" s="26" t="s">
        <v>785</v>
      </c>
      <c r="C484" s="135">
        <v>0</v>
      </c>
      <c r="D484" s="135">
        <v>0</v>
      </c>
      <c r="E484" s="135">
        <v>0</v>
      </c>
      <c r="F484" s="135">
        <v>0</v>
      </c>
    </row>
    <row r="485" spans="1:6" x14ac:dyDescent="0.25">
      <c r="A485" s="26" t="s">
        <v>786</v>
      </c>
      <c r="B485" s="26" t="s">
        <v>787</v>
      </c>
      <c r="C485" s="135">
        <v>0</v>
      </c>
      <c r="D485" s="135">
        <v>0</v>
      </c>
      <c r="E485" s="135">
        <v>0</v>
      </c>
      <c r="F485" s="135">
        <v>0</v>
      </c>
    </row>
    <row r="486" spans="1:6" x14ac:dyDescent="0.25">
      <c r="A486" s="26" t="s">
        <v>788</v>
      </c>
      <c r="B486" s="26" t="s">
        <v>787</v>
      </c>
      <c r="C486" s="135">
        <v>0</v>
      </c>
      <c r="D486" s="135">
        <v>0</v>
      </c>
      <c r="E486" s="135">
        <v>0</v>
      </c>
      <c r="F486" s="135">
        <v>0</v>
      </c>
    </row>
    <row r="487" spans="1:6" x14ac:dyDescent="0.25">
      <c r="A487" s="26" t="s">
        <v>789</v>
      </c>
      <c r="B487" s="26" t="s">
        <v>790</v>
      </c>
      <c r="C487" s="135">
        <v>0</v>
      </c>
      <c r="D487" s="135">
        <v>0</v>
      </c>
      <c r="E487" s="135">
        <v>0</v>
      </c>
      <c r="F487" s="135">
        <v>0</v>
      </c>
    </row>
    <row r="488" spans="1:6" x14ac:dyDescent="0.25">
      <c r="A488" s="26" t="s">
        <v>791</v>
      </c>
      <c r="B488" s="26" t="s">
        <v>790</v>
      </c>
      <c r="C488" s="135">
        <v>0</v>
      </c>
      <c r="D488" s="135">
        <v>0</v>
      </c>
      <c r="E488" s="135">
        <v>0</v>
      </c>
      <c r="F488" s="135">
        <v>0</v>
      </c>
    </row>
    <row r="489" spans="1:6" x14ac:dyDescent="0.25">
      <c r="A489" s="26" t="s">
        <v>792</v>
      </c>
      <c r="B489" s="26" t="s">
        <v>790</v>
      </c>
      <c r="C489" s="135">
        <v>0</v>
      </c>
      <c r="D489" s="135">
        <v>0</v>
      </c>
      <c r="E489" s="135">
        <v>0</v>
      </c>
      <c r="F489" s="135">
        <v>0</v>
      </c>
    </row>
    <row r="490" spans="1:6" x14ac:dyDescent="0.25">
      <c r="A490" s="26" t="s">
        <v>793</v>
      </c>
      <c r="B490" s="26" t="s">
        <v>794</v>
      </c>
      <c r="C490" s="135">
        <v>15521185.699999999</v>
      </c>
      <c r="D490" s="135">
        <v>12856150773.76</v>
      </c>
      <c r="E490" s="135">
        <v>12856197970.1</v>
      </c>
      <c r="F490" s="135">
        <v>15473989.359999999</v>
      </c>
    </row>
    <row r="491" spans="1:6" x14ac:dyDescent="0.25">
      <c r="A491" s="26" t="s">
        <v>795</v>
      </c>
      <c r="B491" s="26" t="s">
        <v>796</v>
      </c>
      <c r="C491" s="135">
        <v>0</v>
      </c>
      <c r="D491" s="135">
        <v>0</v>
      </c>
      <c r="E491" s="135">
        <v>0</v>
      </c>
      <c r="F491" s="135">
        <v>0</v>
      </c>
    </row>
    <row r="492" spans="1:6" x14ac:dyDescent="0.25">
      <c r="A492" s="26" t="s">
        <v>797</v>
      </c>
      <c r="B492" s="26" t="s">
        <v>796</v>
      </c>
      <c r="C492" s="135">
        <v>0</v>
      </c>
      <c r="D492" s="135">
        <v>0</v>
      </c>
      <c r="E492" s="135">
        <v>0</v>
      </c>
      <c r="F492" s="135">
        <v>0</v>
      </c>
    </row>
    <row r="493" spans="1:6" x14ac:dyDescent="0.25">
      <c r="A493" s="26" t="s">
        <v>798</v>
      </c>
      <c r="B493" s="26" t="s">
        <v>799</v>
      </c>
      <c r="C493" s="135">
        <v>0</v>
      </c>
      <c r="D493" s="135">
        <v>0</v>
      </c>
      <c r="E493" s="135">
        <v>0</v>
      </c>
      <c r="F493" s="135">
        <v>0</v>
      </c>
    </row>
    <row r="494" spans="1:6" x14ac:dyDescent="0.25">
      <c r="A494" s="26" t="s">
        <v>800</v>
      </c>
      <c r="B494" s="26" t="s">
        <v>801</v>
      </c>
      <c r="C494" s="135">
        <v>0</v>
      </c>
      <c r="D494" s="135">
        <v>6422095146.3400002</v>
      </c>
      <c r="E494" s="135">
        <v>6422095146.3400002</v>
      </c>
      <c r="F494" s="135">
        <v>0</v>
      </c>
    </row>
    <row r="495" spans="1:6" x14ac:dyDescent="0.25">
      <c r="A495" s="26" t="s">
        <v>802</v>
      </c>
      <c r="B495" s="26" t="s">
        <v>803</v>
      </c>
      <c r="C495" s="135">
        <v>0</v>
      </c>
      <c r="D495" s="135">
        <v>0</v>
      </c>
      <c r="E495" s="135">
        <v>0</v>
      </c>
      <c r="F495" s="135">
        <v>0</v>
      </c>
    </row>
    <row r="496" spans="1:6" x14ac:dyDescent="0.25">
      <c r="A496" s="26" t="s">
        <v>804</v>
      </c>
      <c r="B496" s="26" t="s">
        <v>803</v>
      </c>
      <c r="C496" s="135">
        <v>0</v>
      </c>
      <c r="D496" s="135">
        <v>0</v>
      </c>
      <c r="E496" s="135">
        <v>0</v>
      </c>
      <c r="F496" s="135">
        <v>0</v>
      </c>
    </row>
    <row r="497" spans="1:6" x14ac:dyDescent="0.25">
      <c r="A497" s="26" t="s">
        <v>805</v>
      </c>
      <c r="B497" s="26" t="s">
        <v>806</v>
      </c>
      <c r="C497" s="135">
        <v>0</v>
      </c>
      <c r="D497" s="135">
        <v>4609159507.1300001</v>
      </c>
      <c r="E497" s="135">
        <v>4609159507.1300001</v>
      </c>
      <c r="F497" s="135">
        <v>0</v>
      </c>
    </row>
    <row r="498" spans="1:6" x14ac:dyDescent="0.25">
      <c r="A498" s="26" t="s">
        <v>807</v>
      </c>
      <c r="B498" s="26" t="s">
        <v>808</v>
      </c>
      <c r="C498" s="135">
        <v>0</v>
      </c>
      <c r="D498" s="135">
        <v>4609159507.1300001</v>
      </c>
      <c r="E498" s="135">
        <v>4609159507.1300001</v>
      </c>
      <c r="F498" s="135">
        <v>0</v>
      </c>
    </row>
    <row r="499" spans="1:6" x14ac:dyDescent="0.25">
      <c r="A499" s="26" t="s">
        <v>809</v>
      </c>
      <c r="B499" s="26" t="s">
        <v>810</v>
      </c>
      <c r="C499" s="135">
        <v>0</v>
      </c>
      <c r="D499" s="135">
        <v>114651471.19</v>
      </c>
      <c r="E499" s="135">
        <v>114651471.19</v>
      </c>
      <c r="F499" s="135">
        <v>0</v>
      </c>
    </row>
    <row r="500" spans="1:6" x14ac:dyDescent="0.25">
      <c r="A500" s="26" t="s">
        <v>811</v>
      </c>
      <c r="B500" s="26" t="s">
        <v>810</v>
      </c>
      <c r="C500" s="135">
        <v>0</v>
      </c>
      <c r="D500" s="135">
        <v>114651471.19</v>
      </c>
      <c r="E500" s="135">
        <v>114651471.19</v>
      </c>
      <c r="F500" s="135">
        <v>0</v>
      </c>
    </row>
    <row r="501" spans="1:6" x14ac:dyDescent="0.25">
      <c r="A501" s="26" t="s">
        <v>812</v>
      </c>
      <c r="B501" s="26" t="s">
        <v>813</v>
      </c>
      <c r="C501" s="135">
        <v>0</v>
      </c>
      <c r="D501" s="135">
        <v>1065914422.97</v>
      </c>
      <c r="E501" s="135">
        <v>1065914422.97</v>
      </c>
      <c r="F501" s="135">
        <v>0</v>
      </c>
    </row>
    <row r="502" spans="1:6" x14ac:dyDescent="0.25">
      <c r="A502" s="26" t="s">
        <v>814</v>
      </c>
      <c r="B502" s="26" t="s">
        <v>813</v>
      </c>
      <c r="C502" s="135">
        <v>0</v>
      </c>
      <c r="D502" s="135">
        <v>1065914422.97</v>
      </c>
      <c r="E502" s="135">
        <v>1065914422.97</v>
      </c>
      <c r="F502" s="135">
        <v>0</v>
      </c>
    </row>
    <row r="503" spans="1:6" x14ac:dyDescent="0.25">
      <c r="A503" s="26" t="s">
        <v>815</v>
      </c>
      <c r="B503" s="26" t="s">
        <v>816</v>
      </c>
      <c r="C503" s="135">
        <v>0</v>
      </c>
      <c r="D503" s="135">
        <v>632369745.04999995</v>
      </c>
      <c r="E503" s="135">
        <v>632369745.04999995</v>
      </c>
      <c r="F503" s="135">
        <v>0</v>
      </c>
    </row>
    <row r="504" spans="1:6" x14ac:dyDescent="0.25">
      <c r="A504" s="26" t="s">
        <v>817</v>
      </c>
      <c r="B504" s="26" t="s">
        <v>818</v>
      </c>
      <c r="C504" s="135">
        <v>0</v>
      </c>
      <c r="D504" s="135">
        <v>0</v>
      </c>
      <c r="E504" s="135">
        <v>0</v>
      </c>
      <c r="F504" s="135">
        <v>0</v>
      </c>
    </row>
    <row r="505" spans="1:6" x14ac:dyDescent="0.25">
      <c r="A505" s="26" t="s">
        <v>819</v>
      </c>
      <c r="B505" s="26" t="s">
        <v>820</v>
      </c>
      <c r="C505" s="135">
        <v>0</v>
      </c>
      <c r="D505" s="135">
        <v>632369745.04999995</v>
      </c>
      <c r="E505" s="135">
        <v>632369745.04999995</v>
      </c>
      <c r="F505" s="135">
        <v>0</v>
      </c>
    </row>
    <row r="506" spans="1:6" x14ac:dyDescent="0.25">
      <c r="A506" s="26" t="s">
        <v>821</v>
      </c>
      <c r="B506" s="26" t="s">
        <v>822</v>
      </c>
      <c r="C506" s="135">
        <v>13346365.77</v>
      </c>
      <c r="D506" s="135">
        <v>237692330.12</v>
      </c>
      <c r="E506" s="135">
        <v>239902926.69999999</v>
      </c>
      <c r="F506" s="135">
        <v>11135769.189999999</v>
      </c>
    </row>
    <row r="507" spans="1:6" x14ac:dyDescent="0.25">
      <c r="A507" s="26" t="s">
        <v>823</v>
      </c>
      <c r="B507" s="26" t="s">
        <v>824</v>
      </c>
      <c r="C507" s="135">
        <v>592849.43000000005</v>
      </c>
      <c r="D507" s="135">
        <v>0</v>
      </c>
      <c r="E507" s="135">
        <v>0</v>
      </c>
      <c r="F507" s="135">
        <v>592849.43000000005</v>
      </c>
    </row>
    <row r="508" spans="1:6" x14ac:dyDescent="0.25">
      <c r="A508" s="26" t="s">
        <v>825</v>
      </c>
      <c r="B508" s="26" t="s">
        <v>826</v>
      </c>
      <c r="C508" s="135">
        <v>592849.43000000005</v>
      </c>
      <c r="D508" s="135">
        <v>0</v>
      </c>
      <c r="E508" s="135">
        <v>0</v>
      </c>
      <c r="F508" s="135">
        <v>592849.43000000005</v>
      </c>
    </row>
    <row r="509" spans="1:6" x14ac:dyDescent="0.25">
      <c r="A509" s="26" t="s">
        <v>827</v>
      </c>
      <c r="B509" s="26" t="s">
        <v>828</v>
      </c>
      <c r="C509" s="135">
        <v>0</v>
      </c>
      <c r="D509" s="135">
        <v>0</v>
      </c>
      <c r="E509" s="135">
        <v>0</v>
      </c>
      <c r="F509" s="135">
        <v>0</v>
      </c>
    </row>
    <row r="510" spans="1:6" x14ac:dyDescent="0.25">
      <c r="A510" s="26" t="s">
        <v>829</v>
      </c>
      <c r="B510" s="26" t="s">
        <v>830</v>
      </c>
      <c r="C510" s="135">
        <v>9588042.9600000009</v>
      </c>
      <c r="D510" s="135">
        <v>59665015.950000003</v>
      </c>
      <c r="E510" s="135">
        <v>62422189.049999997</v>
      </c>
      <c r="F510" s="135">
        <v>6830869.8600000003</v>
      </c>
    </row>
    <row r="511" spans="1:6" x14ac:dyDescent="0.25">
      <c r="A511" s="26" t="s">
        <v>831</v>
      </c>
      <c r="B511" s="26" t="s">
        <v>832</v>
      </c>
      <c r="C511" s="135">
        <v>0</v>
      </c>
      <c r="D511" s="135">
        <v>0</v>
      </c>
      <c r="E511" s="135">
        <v>0</v>
      </c>
      <c r="F511" s="135">
        <v>0</v>
      </c>
    </row>
    <row r="512" spans="1:6" x14ac:dyDescent="0.25">
      <c r="A512" s="26" t="s">
        <v>833</v>
      </c>
      <c r="B512" s="26" t="s">
        <v>171</v>
      </c>
      <c r="C512" s="135">
        <v>0</v>
      </c>
      <c r="D512" s="135">
        <v>0</v>
      </c>
      <c r="E512" s="135">
        <v>0</v>
      </c>
      <c r="F512" s="135">
        <v>0</v>
      </c>
    </row>
    <row r="513" spans="1:6" x14ac:dyDescent="0.25">
      <c r="A513" s="26" t="s">
        <v>834</v>
      </c>
      <c r="B513" s="26" t="s">
        <v>835</v>
      </c>
      <c r="C513" s="135">
        <v>0</v>
      </c>
      <c r="D513" s="135">
        <v>0</v>
      </c>
      <c r="E513" s="135">
        <v>0</v>
      </c>
      <c r="F513" s="135">
        <v>0</v>
      </c>
    </row>
    <row r="514" spans="1:6" x14ac:dyDescent="0.25">
      <c r="A514" s="26" t="s">
        <v>836</v>
      </c>
      <c r="B514" s="26" t="s">
        <v>837</v>
      </c>
      <c r="C514" s="135">
        <v>0</v>
      </c>
      <c r="D514" s="135">
        <v>0</v>
      </c>
      <c r="E514" s="135">
        <v>0</v>
      </c>
      <c r="F514" s="135">
        <v>0</v>
      </c>
    </row>
    <row r="515" spans="1:6" x14ac:dyDescent="0.25">
      <c r="A515" s="26" t="s">
        <v>838</v>
      </c>
      <c r="B515" s="26" t="s">
        <v>839</v>
      </c>
      <c r="C515" s="135">
        <v>0</v>
      </c>
      <c r="D515" s="135">
        <v>0</v>
      </c>
      <c r="E515" s="135">
        <v>0</v>
      </c>
      <c r="F515" s="135">
        <v>0</v>
      </c>
    </row>
    <row r="516" spans="1:6" x14ac:dyDescent="0.25">
      <c r="A516" s="26" t="s">
        <v>840</v>
      </c>
      <c r="B516" s="26" t="s">
        <v>841</v>
      </c>
      <c r="C516" s="135">
        <v>0</v>
      </c>
      <c r="D516" s="135">
        <v>0</v>
      </c>
      <c r="E516" s="135">
        <v>0</v>
      </c>
      <c r="F516" s="135">
        <v>0</v>
      </c>
    </row>
    <row r="517" spans="1:6" x14ac:dyDescent="0.25">
      <c r="A517" s="26" t="s">
        <v>842</v>
      </c>
      <c r="B517" s="26" t="s">
        <v>843</v>
      </c>
      <c r="C517" s="135">
        <v>0</v>
      </c>
      <c r="D517" s="135">
        <v>0</v>
      </c>
      <c r="E517" s="135">
        <v>0</v>
      </c>
      <c r="F517" s="135">
        <v>0</v>
      </c>
    </row>
    <row r="518" spans="1:6" x14ac:dyDescent="0.25">
      <c r="A518" s="26" t="s">
        <v>844</v>
      </c>
      <c r="B518" s="26" t="s">
        <v>845</v>
      </c>
      <c r="C518" s="135">
        <v>0</v>
      </c>
      <c r="D518" s="135">
        <v>0</v>
      </c>
      <c r="E518" s="135">
        <v>0</v>
      </c>
      <c r="F518" s="135">
        <v>0</v>
      </c>
    </row>
    <row r="519" spans="1:6" x14ac:dyDescent="0.25">
      <c r="A519" s="26" t="s">
        <v>846</v>
      </c>
      <c r="B519" s="26" t="s">
        <v>847</v>
      </c>
      <c r="C519" s="135">
        <v>0</v>
      </c>
      <c r="D519" s="135">
        <v>0</v>
      </c>
      <c r="E519" s="135">
        <v>0</v>
      </c>
      <c r="F519" s="135">
        <v>0</v>
      </c>
    </row>
    <row r="520" spans="1:6" x14ac:dyDescent="0.25">
      <c r="A520" s="26" t="s">
        <v>848</v>
      </c>
      <c r="B520" s="26" t="s">
        <v>235</v>
      </c>
      <c r="C520" s="135">
        <v>0</v>
      </c>
      <c r="D520" s="135">
        <v>0</v>
      </c>
      <c r="E520" s="135">
        <v>0</v>
      </c>
      <c r="F520" s="135">
        <v>0</v>
      </c>
    </row>
    <row r="521" spans="1:6" x14ac:dyDescent="0.25">
      <c r="A521" s="26" t="s">
        <v>849</v>
      </c>
      <c r="B521" s="26" t="s">
        <v>850</v>
      </c>
      <c r="C521" s="135">
        <v>0</v>
      </c>
      <c r="D521" s="135">
        <v>0</v>
      </c>
      <c r="E521" s="135">
        <v>0</v>
      </c>
      <c r="F521" s="135">
        <v>0</v>
      </c>
    </row>
    <row r="522" spans="1:6" x14ac:dyDescent="0.25">
      <c r="A522" s="26" t="s">
        <v>851</v>
      </c>
      <c r="B522" s="26" t="s">
        <v>852</v>
      </c>
      <c r="C522" s="135">
        <v>0</v>
      </c>
      <c r="D522" s="135">
        <v>6602215.9800000004</v>
      </c>
      <c r="E522" s="135">
        <v>6602215.9800000004</v>
      </c>
      <c r="F522" s="135">
        <v>0</v>
      </c>
    </row>
    <row r="523" spans="1:6" x14ac:dyDescent="0.25">
      <c r="A523" s="26" t="s">
        <v>853</v>
      </c>
      <c r="B523" s="26" t="s">
        <v>854</v>
      </c>
      <c r="C523" s="135">
        <v>0</v>
      </c>
      <c r="D523" s="135">
        <v>0</v>
      </c>
      <c r="E523" s="135">
        <v>0</v>
      </c>
      <c r="F523" s="135">
        <v>0</v>
      </c>
    </row>
    <row r="524" spans="1:6" x14ac:dyDescent="0.25">
      <c r="A524" s="26" t="s">
        <v>855</v>
      </c>
      <c r="B524" s="26" t="s">
        <v>830</v>
      </c>
      <c r="C524" s="135">
        <v>9588042.9600000009</v>
      </c>
      <c r="D524" s="135">
        <v>53062799.969999999</v>
      </c>
      <c r="E524" s="135">
        <v>55819973.07</v>
      </c>
      <c r="F524" s="135">
        <v>6830869.8600000003</v>
      </c>
    </row>
    <row r="525" spans="1:6" x14ac:dyDescent="0.25">
      <c r="A525" s="26" t="s">
        <v>856</v>
      </c>
      <c r="B525" s="26" t="s">
        <v>857</v>
      </c>
      <c r="C525" s="135">
        <v>225033.51</v>
      </c>
      <c r="D525" s="135">
        <v>557309.68999999994</v>
      </c>
      <c r="E525" s="135">
        <v>344862.25</v>
      </c>
      <c r="F525" s="135">
        <v>437480.95</v>
      </c>
    </row>
    <row r="526" spans="1:6" x14ac:dyDescent="0.25">
      <c r="A526" s="26" t="s">
        <v>858</v>
      </c>
      <c r="B526" s="26" t="s">
        <v>859</v>
      </c>
      <c r="C526" s="135">
        <v>34886.51</v>
      </c>
      <c r="D526" s="135">
        <v>299893.19</v>
      </c>
      <c r="E526" s="135">
        <v>150518.72</v>
      </c>
      <c r="F526" s="135">
        <v>184260.98</v>
      </c>
    </row>
    <row r="527" spans="1:6" x14ac:dyDescent="0.25">
      <c r="A527" s="26" t="s">
        <v>860</v>
      </c>
      <c r="B527" s="26" t="s">
        <v>861</v>
      </c>
      <c r="C527" s="135">
        <v>1473.33</v>
      </c>
      <c r="D527" s="135">
        <v>0</v>
      </c>
      <c r="E527" s="135">
        <v>0</v>
      </c>
      <c r="F527" s="135">
        <v>1473.33</v>
      </c>
    </row>
    <row r="528" spans="1:6" x14ac:dyDescent="0.25">
      <c r="A528" s="26" t="s">
        <v>862</v>
      </c>
      <c r="B528" s="26" t="s">
        <v>857</v>
      </c>
      <c r="C528" s="135">
        <v>188673.67</v>
      </c>
      <c r="D528" s="135">
        <v>257416.5</v>
      </c>
      <c r="E528" s="135">
        <v>194343.53</v>
      </c>
      <c r="F528" s="135">
        <v>251746.64</v>
      </c>
    </row>
    <row r="529" spans="1:6" x14ac:dyDescent="0.25">
      <c r="A529" s="26" t="s">
        <v>863</v>
      </c>
      <c r="B529" s="26" t="s">
        <v>864</v>
      </c>
      <c r="C529" s="135">
        <v>2783082.9</v>
      </c>
      <c r="D529" s="135">
        <v>13661467.890000001</v>
      </c>
      <c r="E529" s="135">
        <v>13375136.779999999</v>
      </c>
      <c r="F529" s="135">
        <v>3069414.01</v>
      </c>
    </row>
    <row r="530" spans="1:6" x14ac:dyDescent="0.25">
      <c r="A530" s="26" t="s">
        <v>865</v>
      </c>
      <c r="B530" s="26" t="s">
        <v>866</v>
      </c>
      <c r="C530" s="135">
        <v>2783082.9</v>
      </c>
      <c r="D530" s="135">
        <v>13661467.890000001</v>
      </c>
      <c r="E530" s="135">
        <v>13375136.779999999</v>
      </c>
      <c r="F530" s="135">
        <v>3069414.01</v>
      </c>
    </row>
    <row r="531" spans="1:6" x14ac:dyDescent="0.25">
      <c r="A531" s="26" t="s">
        <v>867</v>
      </c>
      <c r="B531" s="26" t="s">
        <v>868</v>
      </c>
      <c r="C531" s="135">
        <v>0</v>
      </c>
      <c r="D531" s="135">
        <v>0</v>
      </c>
      <c r="E531" s="135">
        <v>0</v>
      </c>
      <c r="F531" s="135">
        <v>0</v>
      </c>
    </row>
    <row r="532" spans="1:6" x14ac:dyDescent="0.25">
      <c r="A532" s="26" t="s">
        <v>869</v>
      </c>
      <c r="B532" s="26" t="s">
        <v>868</v>
      </c>
      <c r="C532" s="135">
        <v>0</v>
      </c>
      <c r="D532" s="135">
        <v>0</v>
      </c>
      <c r="E532" s="135">
        <v>0</v>
      </c>
      <c r="F532" s="135">
        <v>0</v>
      </c>
    </row>
    <row r="533" spans="1:6" x14ac:dyDescent="0.25">
      <c r="A533" s="26" t="s">
        <v>870</v>
      </c>
      <c r="B533" s="26" t="s">
        <v>871</v>
      </c>
      <c r="C533" s="135">
        <v>157356.97</v>
      </c>
      <c r="D533" s="135">
        <v>163808536.59</v>
      </c>
      <c r="E533" s="135">
        <v>163760738.62</v>
      </c>
      <c r="F533" s="135">
        <v>205154.94</v>
      </c>
    </row>
    <row r="534" spans="1:6" x14ac:dyDescent="0.25">
      <c r="A534" s="26" t="s">
        <v>872</v>
      </c>
      <c r="B534" s="26" t="s">
        <v>873</v>
      </c>
      <c r="C534" s="135">
        <v>0</v>
      </c>
      <c r="D534" s="135">
        <v>0</v>
      </c>
      <c r="E534" s="135">
        <v>0</v>
      </c>
      <c r="F534" s="135">
        <v>0</v>
      </c>
    </row>
    <row r="535" spans="1:6" x14ac:dyDescent="0.25">
      <c r="A535" s="26" t="s">
        <v>874</v>
      </c>
      <c r="B535" s="26" t="s">
        <v>875</v>
      </c>
      <c r="C535" s="135">
        <v>0</v>
      </c>
      <c r="D535" s="135">
        <v>0</v>
      </c>
      <c r="E535" s="135">
        <v>0</v>
      </c>
      <c r="F535" s="135">
        <v>0</v>
      </c>
    </row>
    <row r="536" spans="1:6" x14ac:dyDescent="0.25">
      <c r="A536" s="26" t="s">
        <v>876</v>
      </c>
      <c r="B536" s="26" t="s">
        <v>877</v>
      </c>
      <c r="C536" s="135">
        <v>157356.97</v>
      </c>
      <c r="D536" s="135">
        <v>163808536.59</v>
      </c>
      <c r="E536" s="135">
        <v>163760738.62</v>
      </c>
      <c r="F536" s="135">
        <v>205154.94</v>
      </c>
    </row>
    <row r="537" spans="1:6" x14ac:dyDescent="0.25">
      <c r="A537" s="26" t="s">
        <v>878</v>
      </c>
      <c r="B537" s="26" t="s">
        <v>871</v>
      </c>
      <c r="C537" s="135">
        <v>0</v>
      </c>
      <c r="D537" s="135">
        <v>0</v>
      </c>
      <c r="E537" s="135">
        <v>0</v>
      </c>
      <c r="F537" s="135">
        <v>0</v>
      </c>
    </row>
    <row r="538" spans="1:6" x14ac:dyDescent="0.25">
      <c r="A538" s="26" t="s">
        <v>879</v>
      </c>
      <c r="B538" s="26" t="s">
        <v>880</v>
      </c>
      <c r="C538" s="135">
        <v>0</v>
      </c>
      <c r="D538" s="135">
        <v>6193004592.9799995</v>
      </c>
      <c r="E538" s="135">
        <v>6193004592.9799995</v>
      </c>
      <c r="F538" s="135">
        <v>0</v>
      </c>
    </row>
    <row r="539" spans="1:6" x14ac:dyDescent="0.25">
      <c r="A539" s="26" t="s">
        <v>881</v>
      </c>
      <c r="B539" s="26" t="s">
        <v>882</v>
      </c>
      <c r="C539" s="135">
        <v>0</v>
      </c>
      <c r="D539" s="135">
        <v>4799876128.1199999</v>
      </c>
      <c r="E539" s="135">
        <v>4799876128.1199999</v>
      </c>
      <c r="F539" s="135">
        <v>0</v>
      </c>
    </row>
    <row r="540" spans="1:6" x14ac:dyDescent="0.25">
      <c r="A540" s="26" t="s">
        <v>883</v>
      </c>
      <c r="B540" s="26" t="s">
        <v>882</v>
      </c>
      <c r="C540" s="135">
        <v>0</v>
      </c>
      <c r="D540" s="135">
        <v>4799876128.1199999</v>
      </c>
      <c r="E540" s="135">
        <v>4799876128.1199999</v>
      </c>
      <c r="F540" s="135">
        <v>0</v>
      </c>
    </row>
    <row r="541" spans="1:6" x14ac:dyDescent="0.25">
      <c r="A541" s="26" t="s">
        <v>884</v>
      </c>
      <c r="B541" s="26" t="s">
        <v>885</v>
      </c>
      <c r="C541" s="135">
        <v>0</v>
      </c>
      <c r="D541" s="135">
        <v>0</v>
      </c>
      <c r="E541" s="135">
        <v>0</v>
      </c>
      <c r="F541" s="135">
        <v>0</v>
      </c>
    </row>
    <row r="542" spans="1:6" x14ac:dyDescent="0.25">
      <c r="A542" s="26" t="s">
        <v>886</v>
      </c>
      <c r="B542" s="26" t="s">
        <v>885</v>
      </c>
      <c r="C542" s="135">
        <v>0</v>
      </c>
      <c r="D542" s="135">
        <v>0</v>
      </c>
      <c r="E542" s="135">
        <v>0</v>
      </c>
      <c r="F542" s="135">
        <v>0</v>
      </c>
    </row>
    <row r="543" spans="1:6" x14ac:dyDescent="0.25">
      <c r="A543" s="26" t="s">
        <v>887</v>
      </c>
      <c r="B543" s="26" t="s">
        <v>888</v>
      </c>
      <c r="C543" s="135">
        <v>0</v>
      </c>
      <c r="D543" s="135">
        <v>520523238.48000002</v>
      </c>
      <c r="E543" s="135">
        <v>520523238.48000002</v>
      </c>
      <c r="F543" s="135">
        <v>0</v>
      </c>
    </row>
    <row r="544" spans="1:6" x14ac:dyDescent="0.25">
      <c r="A544" s="26" t="s">
        <v>889</v>
      </c>
      <c r="B544" s="26" t="s">
        <v>888</v>
      </c>
      <c r="C544" s="135">
        <v>0</v>
      </c>
      <c r="D544" s="135">
        <v>520523238.48000002</v>
      </c>
      <c r="E544" s="135">
        <v>520523238.48000002</v>
      </c>
      <c r="F544" s="135">
        <v>0</v>
      </c>
    </row>
    <row r="545" spans="1:6" x14ac:dyDescent="0.25">
      <c r="A545" s="26" t="s">
        <v>890</v>
      </c>
      <c r="B545" s="26" t="s">
        <v>891</v>
      </c>
      <c r="C545" s="135">
        <v>0</v>
      </c>
      <c r="D545" s="135">
        <v>33914016.950000003</v>
      </c>
      <c r="E545" s="135">
        <v>33914016.950000003</v>
      </c>
      <c r="F545" s="135">
        <v>0</v>
      </c>
    </row>
    <row r="546" spans="1:6" x14ac:dyDescent="0.25">
      <c r="A546" s="26" t="s">
        <v>892</v>
      </c>
      <c r="B546" s="26" t="s">
        <v>891</v>
      </c>
      <c r="C546" s="135">
        <v>0</v>
      </c>
      <c r="D546" s="135">
        <v>33914016.950000003</v>
      </c>
      <c r="E546" s="135">
        <v>33914016.950000003</v>
      </c>
      <c r="F546" s="135">
        <v>0</v>
      </c>
    </row>
    <row r="547" spans="1:6" x14ac:dyDescent="0.25">
      <c r="A547" s="26" t="s">
        <v>893</v>
      </c>
      <c r="B547" s="26" t="s">
        <v>894</v>
      </c>
      <c r="C547" s="135">
        <v>0</v>
      </c>
      <c r="D547" s="135">
        <v>838691209.42999995</v>
      </c>
      <c r="E547" s="135">
        <v>838691209.42999995</v>
      </c>
      <c r="F547" s="135">
        <v>0</v>
      </c>
    </row>
    <row r="548" spans="1:6" x14ac:dyDescent="0.25">
      <c r="A548" s="26" t="s">
        <v>895</v>
      </c>
      <c r="B548" s="26" t="s">
        <v>894</v>
      </c>
      <c r="C548" s="135">
        <v>0</v>
      </c>
      <c r="D548" s="135">
        <v>838691209.42999995</v>
      </c>
      <c r="E548" s="135">
        <v>838691209.42999995</v>
      </c>
      <c r="F548" s="135">
        <v>0</v>
      </c>
    </row>
    <row r="549" spans="1:6" x14ac:dyDescent="0.25">
      <c r="A549" s="26" t="s">
        <v>896</v>
      </c>
      <c r="B549" s="26" t="s">
        <v>897</v>
      </c>
      <c r="C549" s="135">
        <v>0</v>
      </c>
      <c r="D549" s="135">
        <v>0</v>
      </c>
      <c r="E549" s="135">
        <v>0</v>
      </c>
      <c r="F549" s="135">
        <v>0</v>
      </c>
    </row>
    <row r="550" spans="1:6" x14ac:dyDescent="0.25">
      <c r="A550" s="26" t="s">
        <v>898</v>
      </c>
      <c r="B550" s="26" t="s">
        <v>899</v>
      </c>
      <c r="C550" s="135">
        <v>0</v>
      </c>
      <c r="D550" s="135">
        <v>0</v>
      </c>
      <c r="E550" s="135">
        <v>0</v>
      </c>
      <c r="F550" s="135">
        <v>0</v>
      </c>
    </row>
    <row r="551" spans="1:6" x14ac:dyDescent="0.25">
      <c r="A551" s="26" t="s">
        <v>900</v>
      </c>
      <c r="B551" s="26" t="s">
        <v>901</v>
      </c>
      <c r="C551" s="135">
        <v>0</v>
      </c>
      <c r="D551" s="135">
        <v>0</v>
      </c>
      <c r="E551" s="135">
        <v>0</v>
      </c>
      <c r="F551" s="135">
        <v>0</v>
      </c>
    </row>
    <row r="552" spans="1:6" x14ac:dyDescent="0.25">
      <c r="A552" s="26" t="s">
        <v>902</v>
      </c>
      <c r="B552" s="26" t="s">
        <v>903</v>
      </c>
      <c r="C552" s="135">
        <v>0</v>
      </c>
      <c r="D552" s="135">
        <v>0</v>
      </c>
      <c r="E552" s="135">
        <v>0</v>
      </c>
      <c r="F552" s="135">
        <v>0</v>
      </c>
    </row>
    <row r="553" spans="1:6" x14ac:dyDescent="0.25">
      <c r="A553" s="26" t="s">
        <v>904</v>
      </c>
      <c r="B553" s="26" t="s">
        <v>905</v>
      </c>
      <c r="C553" s="135">
        <v>0</v>
      </c>
      <c r="D553" s="135">
        <v>0</v>
      </c>
      <c r="E553" s="135">
        <v>0</v>
      </c>
      <c r="F553" s="135">
        <v>0</v>
      </c>
    </row>
    <row r="554" spans="1:6" x14ac:dyDescent="0.25">
      <c r="A554" s="26" t="s">
        <v>906</v>
      </c>
      <c r="B554" s="26" t="s">
        <v>907</v>
      </c>
      <c r="C554" s="135">
        <v>0</v>
      </c>
      <c r="D554" s="135">
        <v>0</v>
      </c>
      <c r="E554" s="135">
        <v>0</v>
      </c>
      <c r="F554" s="135">
        <v>0</v>
      </c>
    </row>
    <row r="555" spans="1:6" x14ac:dyDescent="0.25">
      <c r="A555" s="26" t="s">
        <v>908</v>
      </c>
      <c r="B555" s="26" t="s">
        <v>909</v>
      </c>
      <c r="C555" s="135">
        <v>0</v>
      </c>
      <c r="D555" s="135">
        <v>0</v>
      </c>
      <c r="E555" s="135">
        <v>0</v>
      </c>
      <c r="F555" s="135">
        <v>0</v>
      </c>
    </row>
    <row r="556" spans="1:6" x14ac:dyDescent="0.25">
      <c r="A556" s="26" t="s">
        <v>910</v>
      </c>
      <c r="B556" s="26" t="s">
        <v>909</v>
      </c>
      <c r="C556" s="135">
        <v>0</v>
      </c>
      <c r="D556" s="135">
        <v>0</v>
      </c>
      <c r="E556" s="135">
        <v>0</v>
      </c>
      <c r="F556" s="135">
        <v>0</v>
      </c>
    </row>
    <row r="557" spans="1:6" x14ac:dyDescent="0.25">
      <c r="A557" s="26" t="s">
        <v>911</v>
      </c>
      <c r="B557" s="26" t="s">
        <v>912</v>
      </c>
      <c r="C557" s="135">
        <v>23500</v>
      </c>
      <c r="D557" s="135">
        <v>1154344.6100000001</v>
      </c>
      <c r="E557" s="135">
        <v>1154344.6100000001</v>
      </c>
      <c r="F557" s="135">
        <v>23500</v>
      </c>
    </row>
    <row r="558" spans="1:6" x14ac:dyDescent="0.25">
      <c r="A558" s="26" t="s">
        <v>913</v>
      </c>
      <c r="B558" s="26" t="s">
        <v>914</v>
      </c>
      <c r="C558" s="135">
        <v>0</v>
      </c>
      <c r="D558" s="135">
        <v>1129462.6100000001</v>
      </c>
      <c r="E558" s="135">
        <v>1129462.6100000001</v>
      </c>
      <c r="F558" s="135">
        <v>0</v>
      </c>
    </row>
    <row r="559" spans="1:6" x14ac:dyDescent="0.25">
      <c r="A559" s="26" t="s">
        <v>915</v>
      </c>
      <c r="B559" s="26" t="s">
        <v>914</v>
      </c>
      <c r="C559" s="135">
        <v>0</v>
      </c>
      <c r="D559" s="135">
        <v>1129462.6100000001</v>
      </c>
      <c r="E559" s="135">
        <v>1129462.6100000001</v>
      </c>
      <c r="F559" s="135">
        <v>0</v>
      </c>
    </row>
    <row r="560" spans="1:6" x14ac:dyDescent="0.25">
      <c r="A560" s="26" t="s">
        <v>916</v>
      </c>
      <c r="B560" s="26" t="s">
        <v>917</v>
      </c>
      <c r="C560" s="135">
        <v>23500</v>
      </c>
      <c r="D560" s="135">
        <v>24882</v>
      </c>
      <c r="E560" s="135">
        <v>24882</v>
      </c>
      <c r="F560" s="135">
        <v>23500</v>
      </c>
    </row>
    <row r="561" spans="1:6" x14ac:dyDescent="0.25">
      <c r="A561" s="26" t="s">
        <v>918</v>
      </c>
      <c r="B561" s="26" t="s">
        <v>919</v>
      </c>
      <c r="C561" s="135">
        <v>10000</v>
      </c>
      <c r="D561" s="135">
        <v>0</v>
      </c>
      <c r="E561" s="135">
        <v>0</v>
      </c>
      <c r="F561" s="135">
        <v>10000</v>
      </c>
    </row>
    <row r="562" spans="1:6" x14ac:dyDescent="0.25">
      <c r="A562" s="26" t="s">
        <v>920</v>
      </c>
      <c r="B562" s="26" t="s">
        <v>921</v>
      </c>
      <c r="C562" s="135">
        <v>0</v>
      </c>
      <c r="D562" s="135">
        <v>24882</v>
      </c>
      <c r="E562" s="135">
        <v>24882</v>
      </c>
      <c r="F562" s="135">
        <v>0</v>
      </c>
    </row>
    <row r="563" spans="1:6" x14ac:dyDescent="0.25">
      <c r="A563" s="26" t="s">
        <v>922</v>
      </c>
      <c r="B563" s="26" t="s">
        <v>923</v>
      </c>
      <c r="C563" s="135">
        <v>13500</v>
      </c>
      <c r="D563" s="135">
        <v>0</v>
      </c>
      <c r="E563" s="135">
        <v>0</v>
      </c>
      <c r="F563" s="135">
        <v>13500</v>
      </c>
    </row>
    <row r="564" spans="1:6" x14ac:dyDescent="0.25">
      <c r="A564" s="26" t="s">
        <v>924</v>
      </c>
      <c r="B564" s="26" t="s">
        <v>917</v>
      </c>
      <c r="C564" s="135">
        <v>0</v>
      </c>
      <c r="D564" s="135">
        <v>0</v>
      </c>
      <c r="E564" s="135">
        <v>0</v>
      </c>
      <c r="F564" s="135">
        <v>0</v>
      </c>
    </row>
    <row r="565" spans="1:6" x14ac:dyDescent="0.25">
      <c r="A565" s="26" t="s">
        <v>925</v>
      </c>
      <c r="B565" s="26" t="s">
        <v>926</v>
      </c>
      <c r="C565" s="135">
        <v>0</v>
      </c>
      <c r="D565" s="135">
        <v>0</v>
      </c>
      <c r="E565" s="135">
        <v>0</v>
      </c>
      <c r="F565" s="135">
        <v>0</v>
      </c>
    </row>
    <row r="566" spans="1:6" x14ac:dyDescent="0.25">
      <c r="A566" s="26" t="s">
        <v>927</v>
      </c>
      <c r="B566" s="26" t="s">
        <v>928</v>
      </c>
      <c r="C566" s="135">
        <v>2151319.9300000002</v>
      </c>
      <c r="D566" s="135">
        <v>2204359.71</v>
      </c>
      <c r="E566" s="135">
        <v>40959.47</v>
      </c>
      <c r="F566" s="135">
        <v>4314720.17</v>
      </c>
    </row>
    <row r="567" spans="1:6" x14ac:dyDescent="0.25">
      <c r="A567" s="26" t="s">
        <v>929</v>
      </c>
      <c r="B567" s="26" t="s">
        <v>930</v>
      </c>
      <c r="C567" s="135">
        <v>0</v>
      </c>
      <c r="D567" s="135">
        <v>0</v>
      </c>
      <c r="E567" s="135">
        <v>0</v>
      </c>
      <c r="F567" s="135">
        <v>0</v>
      </c>
    </row>
    <row r="568" spans="1:6" x14ac:dyDescent="0.25">
      <c r="A568" s="26" t="s">
        <v>931</v>
      </c>
      <c r="B568" s="26" t="s">
        <v>932</v>
      </c>
      <c r="C568" s="135">
        <v>0</v>
      </c>
      <c r="D568" s="135">
        <v>0</v>
      </c>
      <c r="E568" s="135">
        <v>0</v>
      </c>
      <c r="F568" s="135">
        <v>0</v>
      </c>
    </row>
    <row r="569" spans="1:6" x14ac:dyDescent="0.25">
      <c r="A569" s="26" t="s">
        <v>933</v>
      </c>
      <c r="B569" s="26" t="s">
        <v>934</v>
      </c>
      <c r="C569" s="135">
        <v>0</v>
      </c>
      <c r="D569" s="135">
        <v>0</v>
      </c>
      <c r="E569" s="135">
        <v>0</v>
      </c>
      <c r="F569" s="135">
        <v>0</v>
      </c>
    </row>
    <row r="570" spans="1:6" x14ac:dyDescent="0.25">
      <c r="A570" s="26" t="s">
        <v>935</v>
      </c>
      <c r="B570" s="26" t="s">
        <v>936</v>
      </c>
      <c r="C570" s="135">
        <v>0</v>
      </c>
      <c r="D570" s="135">
        <v>0</v>
      </c>
      <c r="E570" s="135">
        <v>0</v>
      </c>
      <c r="F570" s="135">
        <v>0</v>
      </c>
    </row>
    <row r="571" spans="1:6" x14ac:dyDescent="0.25">
      <c r="A571" s="26" t="s">
        <v>937</v>
      </c>
      <c r="B571" s="26" t="s">
        <v>938</v>
      </c>
      <c r="C571" s="135">
        <v>0</v>
      </c>
      <c r="D571" s="135">
        <v>1904075.38</v>
      </c>
      <c r="E571" s="135">
        <v>0</v>
      </c>
      <c r="F571" s="135">
        <v>1904075.38</v>
      </c>
    </row>
    <row r="572" spans="1:6" x14ac:dyDescent="0.25">
      <c r="A572" s="26" t="s">
        <v>939</v>
      </c>
      <c r="B572" s="26" t="s">
        <v>940</v>
      </c>
      <c r="C572" s="135">
        <v>0</v>
      </c>
      <c r="D572" s="135">
        <v>1904075.38</v>
      </c>
      <c r="E572" s="135">
        <v>0</v>
      </c>
      <c r="F572" s="135">
        <v>1904075.38</v>
      </c>
    </row>
    <row r="573" spans="1:6" x14ac:dyDescent="0.25">
      <c r="A573" s="26" t="s">
        <v>941</v>
      </c>
      <c r="B573" s="26" t="s">
        <v>942</v>
      </c>
      <c r="C573" s="135">
        <v>436709.88</v>
      </c>
      <c r="D573" s="135">
        <v>0</v>
      </c>
      <c r="E573" s="135">
        <v>0</v>
      </c>
      <c r="F573" s="135">
        <v>436709.88</v>
      </c>
    </row>
    <row r="574" spans="1:6" x14ac:dyDescent="0.25">
      <c r="A574" s="26" t="s">
        <v>943</v>
      </c>
      <c r="B574" s="26" t="s">
        <v>942</v>
      </c>
      <c r="C574" s="135">
        <v>436709.88</v>
      </c>
      <c r="D574" s="135">
        <v>0</v>
      </c>
      <c r="E574" s="135">
        <v>0</v>
      </c>
      <c r="F574" s="135">
        <v>436709.88</v>
      </c>
    </row>
    <row r="575" spans="1:6" x14ac:dyDescent="0.25">
      <c r="A575" s="26" t="s">
        <v>944</v>
      </c>
      <c r="B575" s="26" t="s">
        <v>816</v>
      </c>
      <c r="C575" s="135">
        <v>1714610.05</v>
      </c>
      <c r="D575" s="135">
        <v>300284.33</v>
      </c>
      <c r="E575" s="135">
        <v>40959.47</v>
      </c>
      <c r="F575" s="135">
        <v>1973934.91</v>
      </c>
    </row>
    <row r="576" spans="1:6" x14ac:dyDescent="0.25">
      <c r="A576" s="26" t="s">
        <v>945</v>
      </c>
      <c r="B576" s="26" t="s">
        <v>946</v>
      </c>
      <c r="C576" s="135">
        <v>17353.28</v>
      </c>
      <c r="D576" s="135">
        <v>33492.699999999997</v>
      </c>
      <c r="E576" s="135">
        <v>40959.47</v>
      </c>
      <c r="F576" s="135">
        <v>9886.51</v>
      </c>
    </row>
    <row r="577" spans="1:6" x14ac:dyDescent="0.25">
      <c r="A577" s="26" t="s">
        <v>947</v>
      </c>
      <c r="B577" s="26" t="s">
        <v>948</v>
      </c>
      <c r="C577" s="135">
        <v>1689185.86</v>
      </c>
      <c r="D577" s="135">
        <v>124185.42</v>
      </c>
      <c r="E577" s="135">
        <v>0</v>
      </c>
      <c r="F577" s="135">
        <v>1813371.28</v>
      </c>
    </row>
    <row r="578" spans="1:6" x14ac:dyDescent="0.25">
      <c r="A578" s="26" t="s">
        <v>949</v>
      </c>
      <c r="B578" s="26" t="s">
        <v>950</v>
      </c>
      <c r="C578" s="135">
        <v>8070.91</v>
      </c>
      <c r="D578" s="135">
        <v>0</v>
      </c>
      <c r="E578" s="135">
        <v>0</v>
      </c>
      <c r="F578" s="135">
        <v>8070.91</v>
      </c>
    </row>
    <row r="579" spans="1:6" x14ac:dyDescent="0.25">
      <c r="A579" s="26" t="s">
        <v>5326</v>
      </c>
      <c r="B579" s="26" t="s">
        <v>5327</v>
      </c>
      <c r="C579" s="135">
        <v>0</v>
      </c>
      <c r="D579" s="135">
        <v>0</v>
      </c>
      <c r="E579" s="135">
        <v>0</v>
      </c>
      <c r="F579" s="135">
        <v>0</v>
      </c>
    </row>
    <row r="580" spans="1:6" x14ac:dyDescent="0.25">
      <c r="A580" s="26" t="s">
        <v>5528</v>
      </c>
      <c r="B580" s="26" t="s">
        <v>5529</v>
      </c>
      <c r="C580" s="135">
        <v>0</v>
      </c>
      <c r="D580" s="135">
        <v>142606.21</v>
      </c>
      <c r="E580" s="135">
        <v>0</v>
      </c>
      <c r="F580" s="135">
        <v>142606.21</v>
      </c>
    </row>
    <row r="581" spans="1:6" x14ac:dyDescent="0.25">
      <c r="A581" s="26" t="s">
        <v>5530</v>
      </c>
      <c r="B581" s="26" t="s">
        <v>5531</v>
      </c>
      <c r="C581" s="135">
        <v>0</v>
      </c>
      <c r="D581" s="135">
        <v>0</v>
      </c>
      <c r="E581" s="135">
        <v>0</v>
      </c>
      <c r="F581" s="135">
        <v>0</v>
      </c>
    </row>
    <row r="582" spans="1:6" x14ac:dyDescent="0.25">
      <c r="A582" s="26" t="s">
        <v>951</v>
      </c>
      <c r="B582" s="26" t="s">
        <v>952</v>
      </c>
      <c r="C582" s="135">
        <v>6537421.8899999997</v>
      </c>
      <c r="D582" s="135">
        <v>384168.97</v>
      </c>
      <c r="E582" s="135">
        <v>768337.94</v>
      </c>
      <c r="F582" s="135">
        <v>6153252.9199999999</v>
      </c>
    </row>
    <row r="583" spans="1:6" x14ac:dyDescent="0.25">
      <c r="A583" s="26" t="s">
        <v>953</v>
      </c>
      <c r="B583" s="26" t="s">
        <v>954</v>
      </c>
      <c r="C583" s="135">
        <v>0</v>
      </c>
      <c r="D583" s="135">
        <v>0</v>
      </c>
      <c r="E583" s="135">
        <v>0</v>
      </c>
      <c r="F583" s="135">
        <v>0</v>
      </c>
    </row>
    <row r="584" spans="1:6" x14ac:dyDescent="0.25">
      <c r="A584" s="26" t="s">
        <v>955</v>
      </c>
      <c r="B584" s="26" t="s">
        <v>954</v>
      </c>
      <c r="C584" s="135">
        <v>0</v>
      </c>
      <c r="D584" s="135">
        <v>0</v>
      </c>
      <c r="E584" s="135">
        <v>0</v>
      </c>
      <c r="F584" s="135">
        <v>0</v>
      </c>
    </row>
    <row r="585" spans="1:6" x14ac:dyDescent="0.25">
      <c r="A585" s="26" t="s">
        <v>956</v>
      </c>
      <c r="B585" s="26" t="s">
        <v>954</v>
      </c>
      <c r="C585" s="135">
        <v>0</v>
      </c>
      <c r="D585" s="135">
        <v>0</v>
      </c>
      <c r="E585" s="135">
        <v>0</v>
      </c>
      <c r="F585" s="135">
        <v>0</v>
      </c>
    </row>
    <row r="586" spans="1:6" x14ac:dyDescent="0.25">
      <c r="A586" s="26" t="s">
        <v>957</v>
      </c>
      <c r="B586" s="26" t="s">
        <v>958</v>
      </c>
      <c r="C586" s="135">
        <v>0</v>
      </c>
      <c r="D586" s="135">
        <v>0</v>
      </c>
      <c r="E586" s="135">
        <v>0</v>
      </c>
      <c r="F586" s="135">
        <v>0</v>
      </c>
    </row>
    <row r="587" spans="1:6" x14ac:dyDescent="0.25">
      <c r="A587" s="26" t="s">
        <v>959</v>
      </c>
      <c r="B587" s="26" t="s">
        <v>958</v>
      </c>
      <c r="C587" s="135">
        <v>0</v>
      </c>
      <c r="D587" s="135">
        <v>0</v>
      </c>
      <c r="E587" s="135">
        <v>0</v>
      </c>
      <c r="F587" s="135">
        <v>0</v>
      </c>
    </row>
    <row r="588" spans="1:6" x14ac:dyDescent="0.25">
      <c r="A588" s="26" t="s">
        <v>960</v>
      </c>
      <c r="B588" s="26" t="s">
        <v>961</v>
      </c>
      <c r="C588" s="135">
        <v>0</v>
      </c>
      <c r="D588" s="135">
        <v>0</v>
      </c>
      <c r="E588" s="135">
        <v>0</v>
      </c>
      <c r="F588" s="135">
        <v>0</v>
      </c>
    </row>
    <row r="589" spans="1:6" x14ac:dyDescent="0.25">
      <c r="A589" s="26" t="s">
        <v>962</v>
      </c>
      <c r="B589" s="26" t="s">
        <v>963</v>
      </c>
      <c r="C589" s="135">
        <v>0</v>
      </c>
      <c r="D589" s="135">
        <v>0</v>
      </c>
      <c r="E589" s="135">
        <v>0</v>
      </c>
      <c r="F589" s="135">
        <v>0</v>
      </c>
    </row>
    <row r="590" spans="1:6" x14ac:dyDescent="0.25">
      <c r="A590" s="26" t="s">
        <v>964</v>
      </c>
      <c r="B590" s="26" t="s">
        <v>965</v>
      </c>
      <c r="C590" s="135">
        <v>0</v>
      </c>
      <c r="D590" s="135">
        <v>0</v>
      </c>
      <c r="E590" s="135">
        <v>0</v>
      </c>
      <c r="F590" s="135">
        <v>0</v>
      </c>
    </row>
    <row r="591" spans="1:6" x14ac:dyDescent="0.25">
      <c r="A591" s="26" t="s">
        <v>966</v>
      </c>
      <c r="B591" s="26" t="s">
        <v>967</v>
      </c>
      <c r="C591" s="135">
        <v>0</v>
      </c>
      <c r="D591" s="135">
        <v>0</v>
      </c>
      <c r="E591" s="135">
        <v>0</v>
      </c>
      <c r="F591" s="135">
        <v>0</v>
      </c>
    </row>
    <row r="592" spans="1:6" x14ac:dyDescent="0.25">
      <c r="A592" s="26" t="s">
        <v>968</v>
      </c>
      <c r="B592" s="26" t="s">
        <v>969</v>
      </c>
      <c r="C592" s="135">
        <v>0</v>
      </c>
      <c r="D592" s="135">
        <v>0</v>
      </c>
      <c r="E592" s="135">
        <v>0</v>
      </c>
      <c r="F592" s="135">
        <v>0</v>
      </c>
    </row>
    <row r="593" spans="1:6" x14ac:dyDescent="0.25">
      <c r="A593" s="26" t="s">
        <v>970</v>
      </c>
      <c r="B593" s="26" t="s">
        <v>969</v>
      </c>
      <c r="C593" s="135">
        <v>0</v>
      </c>
      <c r="D593" s="135">
        <v>0</v>
      </c>
      <c r="E593" s="135">
        <v>0</v>
      </c>
      <c r="F593" s="135">
        <v>0</v>
      </c>
    </row>
    <row r="594" spans="1:6" x14ac:dyDescent="0.25">
      <c r="A594" s="26" t="s">
        <v>971</v>
      </c>
      <c r="B594" s="26" t="s">
        <v>972</v>
      </c>
      <c r="C594" s="135">
        <v>0</v>
      </c>
      <c r="D594" s="135">
        <v>0</v>
      </c>
      <c r="E594" s="135">
        <v>0</v>
      </c>
      <c r="F594" s="135">
        <v>0</v>
      </c>
    </row>
    <row r="595" spans="1:6" x14ac:dyDescent="0.25">
      <c r="A595" s="26" t="s">
        <v>973</v>
      </c>
      <c r="B595" s="26" t="s">
        <v>974</v>
      </c>
      <c r="C595" s="135">
        <v>6537421.8899999997</v>
      </c>
      <c r="D595" s="135">
        <v>384168.97</v>
      </c>
      <c r="E595" s="135">
        <v>768337.94</v>
      </c>
      <c r="F595" s="135">
        <v>6153252.9199999999</v>
      </c>
    </row>
    <row r="596" spans="1:6" x14ac:dyDescent="0.25">
      <c r="A596" s="26" t="s">
        <v>975</v>
      </c>
      <c r="B596" s="26" t="s">
        <v>976</v>
      </c>
      <c r="C596" s="135">
        <v>6537421.8899999997</v>
      </c>
      <c r="D596" s="135">
        <v>384168.97</v>
      </c>
      <c r="E596" s="135">
        <v>768337.94</v>
      </c>
      <c r="F596" s="135">
        <v>6153252.9199999999</v>
      </c>
    </row>
    <row r="597" spans="1:6" x14ac:dyDescent="0.25">
      <c r="A597" s="26" t="s">
        <v>977</v>
      </c>
      <c r="B597" s="26" t="s">
        <v>974</v>
      </c>
      <c r="C597" s="135">
        <v>0</v>
      </c>
      <c r="D597" s="135">
        <v>0</v>
      </c>
      <c r="E597" s="135">
        <v>0</v>
      </c>
      <c r="F597" s="135">
        <v>0</v>
      </c>
    </row>
    <row r="598" spans="1:6" x14ac:dyDescent="0.25">
      <c r="A598" s="26" t="s">
        <v>978</v>
      </c>
      <c r="B598" s="26" t="s">
        <v>979</v>
      </c>
      <c r="C598" s="135">
        <v>36040.559999999998</v>
      </c>
      <c r="D598" s="135">
        <v>0</v>
      </c>
      <c r="E598" s="135">
        <v>0</v>
      </c>
      <c r="F598" s="135">
        <v>36040.559999999998</v>
      </c>
    </row>
    <row r="599" spans="1:6" x14ac:dyDescent="0.25">
      <c r="A599" s="26" t="s">
        <v>980</v>
      </c>
      <c r="B599" s="26" t="s">
        <v>981</v>
      </c>
      <c r="C599" s="135">
        <v>924836.71</v>
      </c>
      <c r="D599" s="135">
        <v>0</v>
      </c>
      <c r="E599" s="135">
        <v>0</v>
      </c>
      <c r="F599" s="135">
        <v>924836.71</v>
      </c>
    </row>
    <row r="600" spans="1:6" x14ac:dyDescent="0.25">
      <c r="A600" s="26" t="s">
        <v>982</v>
      </c>
      <c r="B600" s="26" t="s">
        <v>983</v>
      </c>
      <c r="C600" s="135">
        <v>164823.87</v>
      </c>
      <c r="D600" s="135">
        <v>0</v>
      </c>
      <c r="E600" s="135">
        <v>0</v>
      </c>
      <c r="F600" s="135">
        <v>164823.87</v>
      </c>
    </row>
    <row r="601" spans="1:6" x14ac:dyDescent="0.25">
      <c r="A601" s="26" t="s">
        <v>984</v>
      </c>
      <c r="B601" s="26" t="s">
        <v>985</v>
      </c>
      <c r="C601" s="135">
        <v>727166.48</v>
      </c>
      <c r="D601" s="135">
        <v>0</v>
      </c>
      <c r="E601" s="135">
        <v>0</v>
      </c>
      <c r="F601" s="135">
        <v>727166.48</v>
      </c>
    </row>
    <row r="602" spans="1:6" x14ac:dyDescent="0.25">
      <c r="A602" s="26" t="s">
        <v>986</v>
      </c>
      <c r="B602" s="26" t="s">
        <v>987</v>
      </c>
      <c r="C602" s="135">
        <v>966135.88</v>
      </c>
      <c r="D602" s="135">
        <v>0</v>
      </c>
      <c r="E602" s="135">
        <v>0</v>
      </c>
      <c r="F602" s="135">
        <v>966135.88</v>
      </c>
    </row>
    <row r="603" spans="1:6" x14ac:dyDescent="0.25">
      <c r="A603" s="26" t="s">
        <v>988</v>
      </c>
      <c r="B603" s="26" t="s">
        <v>989</v>
      </c>
      <c r="C603" s="135">
        <v>92506.72</v>
      </c>
      <c r="D603" s="135">
        <v>0</v>
      </c>
      <c r="E603" s="135">
        <v>0</v>
      </c>
      <c r="F603" s="135">
        <v>92506.72</v>
      </c>
    </row>
    <row r="604" spans="1:6" x14ac:dyDescent="0.25">
      <c r="A604" s="26" t="s">
        <v>990</v>
      </c>
      <c r="B604" s="26" t="s">
        <v>991</v>
      </c>
      <c r="C604" s="135">
        <v>529929.93000000005</v>
      </c>
      <c r="D604" s="135">
        <v>0</v>
      </c>
      <c r="E604" s="135">
        <v>0</v>
      </c>
      <c r="F604" s="135">
        <v>529929.93000000005</v>
      </c>
    </row>
    <row r="605" spans="1:6" x14ac:dyDescent="0.25">
      <c r="A605" s="26" t="s">
        <v>992</v>
      </c>
      <c r="B605" s="26" t="s">
        <v>993</v>
      </c>
      <c r="C605" s="135">
        <v>1093443.02</v>
      </c>
      <c r="D605" s="135">
        <v>0</v>
      </c>
      <c r="E605" s="135">
        <v>0</v>
      </c>
      <c r="F605" s="135">
        <v>1093443.02</v>
      </c>
    </row>
    <row r="606" spans="1:6" x14ac:dyDescent="0.25">
      <c r="A606" s="26" t="s">
        <v>994</v>
      </c>
      <c r="B606" s="26" t="s">
        <v>995</v>
      </c>
      <c r="C606" s="135">
        <v>1043326.13</v>
      </c>
      <c r="D606" s="135">
        <v>0</v>
      </c>
      <c r="E606" s="135">
        <v>0</v>
      </c>
      <c r="F606" s="135">
        <v>1043326.13</v>
      </c>
    </row>
    <row r="607" spans="1:6" x14ac:dyDescent="0.25">
      <c r="A607" s="26" t="s">
        <v>996</v>
      </c>
      <c r="B607" s="26" t="s">
        <v>997</v>
      </c>
      <c r="C607" s="135">
        <v>0</v>
      </c>
      <c r="D607" s="135">
        <v>0</v>
      </c>
      <c r="E607" s="135">
        <v>0</v>
      </c>
      <c r="F607" s="135">
        <v>0</v>
      </c>
    </row>
    <row r="608" spans="1:6" x14ac:dyDescent="0.25">
      <c r="A608" s="26" t="s">
        <v>998</v>
      </c>
      <c r="B608" s="26" t="s">
        <v>999</v>
      </c>
      <c r="C608" s="135">
        <v>0</v>
      </c>
      <c r="D608" s="135">
        <v>0</v>
      </c>
      <c r="E608" s="135">
        <v>0</v>
      </c>
      <c r="F608" s="135">
        <v>0</v>
      </c>
    </row>
    <row r="609" spans="1:6" x14ac:dyDescent="0.25">
      <c r="A609" s="26" t="s">
        <v>1000</v>
      </c>
      <c r="B609" s="26" t="s">
        <v>1001</v>
      </c>
      <c r="C609" s="135">
        <v>0</v>
      </c>
      <c r="D609" s="135">
        <v>0</v>
      </c>
      <c r="E609" s="135">
        <v>0</v>
      </c>
      <c r="F609" s="135">
        <v>0</v>
      </c>
    </row>
    <row r="610" spans="1:6" x14ac:dyDescent="0.25">
      <c r="A610" s="26" t="s">
        <v>1002</v>
      </c>
      <c r="B610" s="26" t="s">
        <v>1003</v>
      </c>
      <c r="C610" s="135">
        <v>0</v>
      </c>
      <c r="D610" s="135">
        <v>0</v>
      </c>
      <c r="E610" s="135">
        <v>0</v>
      </c>
      <c r="F610" s="135">
        <v>0</v>
      </c>
    </row>
    <row r="611" spans="1:6" x14ac:dyDescent="0.25">
      <c r="A611" s="26" t="s">
        <v>1004</v>
      </c>
      <c r="B611" s="26" t="s">
        <v>1005</v>
      </c>
      <c r="C611" s="135">
        <v>0</v>
      </c>
      <c r="D611" s="135">
        <v>0</v>
      </c>
      <c r="E611" s="135">
        <v>0</v>
      </c>
      <c r="F611" s="135">
        <v>0</v>
      </c>
    </row>
    <row r="612" spans="1:6" x14ac:dyDescent="0.25">
      <c r="A612" s="26" t="s">
        <v>1006</v>
      </c>
      <c r="B612" s="26" t="s">
        <v>1007</v>
      </c>
      <c r="C612" s="135">
        <v>0</v>
      </c>
      <c r="D612" s="135">
        <v>0</v>
      </c>
      <c r="E612" s="135">
        <v>0</v>
      </c>
      <c r="F612" s="135">
        <v>0</v>
      </c>
    </row>
    <row r="613" spans="1:6" x14ac:dyDescent="0.25">
      <c r="A613" s="26" t="s">
        <v>1008</v>
      </c>
      <c r="B613" s="26" t="s">
        <v>1009</v>
      </c>
      <c r="C613" s="135">
        <v>384168.97</v>
      </c>
      <c r="D613" s="135">
        <v>384168.97</v>
      </c>
      <c r="E613" s="135">
        <v>768337.94</v>
      </c>
      <c r="F613" s="135">
        <v>0</v>
      </c>
    </row>
    <row r="614" spans="1:6" x14ac:dyDescent="0.25">
      <c r="A614" s="26" t="s">
        <v>1010</v>
      </c>
      <c r="B614" s="26" t="s">
        <v>1011</v>
      </c>
      <c r="C614" s="135">
        <v>0</v>
      </c>
      <c r="D614" s="135">
        <v>0</v>
      </c>
      <c r="E614" s="135">
        <v>0</v>
      </c>
      <c r="F614" s="135">
        <v>0</v>
      </c>
    </row>
    <row r="615" spans="1:6" x14ac:dyDescent="0.25">
      <c r="A615" s="26" t="s">
        <v>1012</v>
      </c>
      <c r="B615" s="26" t="s">
        <v>1013</v>
      </c>
      <c r="C615" s="135">
        <v>0</v>
      </c>
      <c r="D615" s="135">
        <v>0</v>
      </c>
      <c r="E615" s="135">
        <v>0</v>
      </c>
      <c r="F615" s="135">
        <v>0</v>
      </c>
    </row>
    <row r="616" spans="1:6" x14ac:dyDescent="0.25">
      <c r="A616" s="26" t="s">
        <v>1014</v>
      </c>
      <c r="B616" s="26" t="s">
        <v>1015</v>
      </c>
      <c r="C616" s="135">
        <v>0</v>
      </c>
      <c r="D616" s="135">
        <v>0</v>
      </c>
      <c r="E616" s="135">
        <v>0</v>
      </c>
      <c r="F616" s="135">
        <v>0</v>
      </c>
    </row>
    <row r="617" spans="1:6" x14ac:dyDescent="0.25">
      <c r="A617" s="26" t="s">
        <v>1016</v>
      </c>
      <c r="B617" s="26" t="s">
        <v>1017</v>
      </c>
      <c r="C617" s="135">
        <v>575043.62</v>
      </c>
      <c r="D617" s="135">
        <v>0</v>
      </c>
      <c r="E617" s="135">
        <v>0</v>
      </c>
      <c r="F617" s="135">
        <v>575043.62</v>
      </c>
    </row>
    <row r="618" spans="1:6" x14ac:dyDescent="0.25">
      <c r="A618" s="26" t="s">
        <v>1018</v>
      </c>
      <c r="B618" s="26" t="s">
        <v>1019</v>
      </c>
      <c r="C618" s="135">
        <v>0</v>
      </c>
      <c r="D618" s="135">
        <v>0</v>
      </c>
      <c r="E618" s="135">
        <v>0</v>
      </c>
      <c r="F618" s="135">
        <v>0</v>
      </c>
    </row>
    <row r="619" spans="1:6" x14ac:dyDescent="0.25">
      <c r="A619" s="26" t="s">
        <v>1020</v>
      </c>
      <c r="B619" s="26" t="s">
        <v>1021</v>
      </c>
      <c r="C619" s="135">
        <v>0</v>
      </c>
      <c r="D619" s="135">
        <v>0</v>
      </c>
      <c r="E619" s="135">
        <v>0</v>
      </c>
      <c r="F619" s="135">
        <v>0</v>
      </c>
    </row>
    <row r="620" spans="1:6" x14ac:dyDescent="0.25">
      <c r="A620" s="26" t="s">
        <v>1022</v>
      </c>
      <c r="B620" s="26" t="s">
        <v>1023</v>
      </c>
      <c r="C620" s="135">
        <v>0</v>
      </c>
      <c r="D620" s="135">
        <v>0</v>
      </c>
      <c r="E620" s="135">
        <v>0</v>
      </c>
      <c r="F620" s="135">
        <v>0</v>
      </c>
    </row>
    <row r="621" spans="1:6" x14ac:dyDescent="0.25">
      <c r="A621" s="26" t="s">
        <v>1024</v>
      </c>
      <c r="B621" s="26" t="s">
        <v>1025</v>
      </c>
      <c r="C621" s="135">
        <v>0</v>
      </c>
      <c r="D621" s="135">
        <v>0</v>
      </c>
      <c r="E621" s="135">
        <v>0</v>
      </c>
      <c r="F621" s="135">
        <v>0</v>
      </c>
    </row>
    <row r="622" spans="1:6" x14ac:dyDescent="0.25">
      <c r="A622" s="26" t="s">
        <v>1026</v>
      </c>
      <c r="B622" s="26" t="s">
        <v>1027</v>
      </c>
      <c r="C622" s="135">
        <v>0</v>
      </c>
      <c r="D622" s="135">
        <v>0</v>
      </c>
      <c r="E622" s="135">
        <v>0</v>
      </c>
      <c r="F622" s="135">
        <v>0</v>
      </c>
    </row>
    <row r="623" spans="1:6" x14ac:dyDescent="0.25">
      <c r="A623" s="26" t="s">
        <v>1028</v>
      </c>
      <c r="B623" s="26" t="s">
        <v>1029</v>
      </c>
      <c r="C623" s="135">
        <v>0</v>
      </c>
      <c r="D623" s="135">
        <v>0</v>
      </c>
      <c r="E623" s="135">
        <v>0</v>
      </c>
      <c r="F623" s="135">
        <v>0</v>
      </c>
    </row>
    <row r="624" spans="1:6" x14ac:dyDescent="0.25">
      <c r="A624" s="26" t="s">
        <v>1030</v>
      </c>
      <c r="B624" s="26" t="s">
        <v>1031</v>
      </c>
      <c r="C624" s="135">
        <v>0</v>
      </c>
      <c r="D624" s="135">
        <v>0</v>
      </c>
      <c r="E624" s="135">
        <v>0</v>
      </c>
      <c r="F624" s="135">
        <v>0</v>
      </c>
    </row>
    <row r="625" spans="1:6" x14ac:dyDescent="0.25">
      <c r="A625" s="26" t="s">
        <v>1032</v>
      </c>
      <c r="B625" s="26" t="s">
        <v>1033</v>
      </c>
      <c r="C625" s="135">
        <v>0</v>
      </c>
      <c r="D625" s="135">
        <v>0</v>
      </c>
      <c r="E625" s="135">
        <v>0</v>
      </c>
      <c r="F625" s="135">
        <v>0</v>
      </c>
    </row>
    <row r="626" spans="1:6" x14ac:dyDescent="0.25">
      <c r="A626" s="26" t="s">
        <v>1034</v>
      </c>
      <c r="B626" s="26" t="s">
        <v>1035</v>
      </c>
      <c r="C626" s="135">
        <v>0</v>
      </c>
      <c r="D626" s="135">
        <v>0</v>
      </c>
      <c r="E626" s="135">
        <v>0</v>
      </c>
      <c r="F626" s="135">
        <v>0</v>
      </c>
    </row>
    <row r="627" spans="1:6" x14ac:dyDescent="0.25">
      <c r="A627" s="26" t="s">
        <v>1036</v>
      </c>
      <c r="B627" s="26" t="s">
        <v>1037</v>
      </c>
      <c r="C627" s="135">
        <v>0</v>
      </c>
      <c r="D627" s="135">
        <v>0</v>
      </c>
      <c r="E627" s="135">
        <v>0</v>
      </c>
      <c r="F627" s="135">
        <v>0</v>
      </c>
    </row>
    <row r="628" spans="1:6" x14ac:dyDescent="0.25">
      <c r="A628" s="26" t="s">
        <v>1038</v>
      </c>
      <c r="B628" s="26" t="s">
        <v>1039</v>
      </c>
      <c r="C628" s="135">
        <v>0</v>
      </c>
      <c r="D628" s="135">
        <v>0</v>
      </c>
      <c r="E628" s="135">
        <v>0</v>
      </c>
      <c r="F628" s="135">
        <v>0</v>
      </c>
    </row>
    <row r="629" spans="1:6" x14ac:dyDescent="0.25">
      <c r="A629" s="26" t="s">
        <v>1040</v>
      </c>
      <c r="B629" s="26" t="s">
        <v>1041</v>
      </c>
      <c r="C629" s="135">
        <v>0</v>
      </c>
      <c r="D629" s="135">
        <v>0</v>
      </c>
      <c r="E629" s="135">
        <v>0</v>
      </c>
      <c r="F629" s="135">
        <v>0</v>
      </c>
    </row>
    <row r="630" spans="1:6" x14ac:dyDescent="0.25">
      <c r="A630" s="26" t="s">
        <v>1042</v>
      </c>
      <c r="B630" s="26" t="s">
        <v>1043</v>
      </c>
      <c r="C630" s="135">
        <v>0</v>
      </c>
      <c r="D630" s="135">
        <v>0</v>
      </c>
      <c r="E630" s="135">
        <v>0</v>
      </c>
      <c r="F630" s="135">
        <v>0</v>
      </c>
    </row>
    <row r="631" spans="1:6" x14ac:dyDescent="0.25">
      <c r="A631" s="26" t="s">
        <v>1044</v>
      </c>
      <c r="B631" s="26" t="s">
        <v>1045</v>
      </c>
      <c r="C631" s="135">
        <v>0</v>
      </c>
      <c r="D631" s="135">
        <v>0</v>
      </c>
      <c r="E631" s="135">
        <v>0</v>
      </c>
      <c r="F631" s="135">
        <v>0</v>
      </c>
    </row>
    <row r="632" spans="1:6" x14ac:dyDescent="0.25">
      <c r="A632" s="26" t="s">
        <v>1046</v>
      </c>
      <c r="B632" s="26" t="s">
        <v>1047</v>
      </c>
      <c r="C632" s="135">
        <v>0</v>
      </c>
      <c r="D632" s="135">
        <v>0</v>
      </c>
      <c r="E632" s="135">
        <v>0</v>
      </c>
      <c r="F632" s="135">
        <v>0</v>
      </c>
    </row>
    <row r="633" spans="1:6" x14ac:dyDescent="0.25">
      <c r="A633" s="26" t="s">
        <v>1048</v>
      </c>
      <c r="B633" s="26" t="s">
        <v>1049</v>
      </c>
      <c r="C633" s="135">
        <v>0</v>
      </c>
      <c r="D633" s="135">
        <v>0</v>
      </c>
      <c r="E633" s="135">
        <v>0</v>
      </c>
      <c r="F633" s="135">
        <v>0</v>
      </c>
    </row>
    <row r="634" spans="1:6" x14ac:dyDescent="0.25">
      <c r="A634" s="26" t="s">
        <v>1050</v>
      </c>
      <c r="B634" s="26" t="s">
        <v>1051</v>
      </c>
      <c r="C634" s="135">
        <v>0</v>
      </c>
      <c r="D634" s="135">
        <v>0</v>
      </c>
      <c r="E634" s="135">
        <v>0</v>
      </c>
      <c r="F634" s="135">
        <v>0</v>
      </c>
    </row>
    <row r="635" spans="1:6" x14ac:dyDescent="0.25">
      <c r="A635" s="26" t="s">
        <v>1052</v>
      </c>
      <c r="B635" s="26" t="s">
        <v>1053</v>
      </c>
      <c r="C635" s="135">
        <v>0</v>
      </c>
      <c r="D635" s="135">
        <v>0</v>
      </c>
      <c r="E635" s="135">
        <v>0</v>
      </c>
      <c r="F635" s="135">
        <v>0</v>
      </c>
    </row>
    <row r="636" spans="1:6" x14ac:dyDescent="0.25">
      <c r="A636" s="26" t="s">
        <v>1054</v>
      </c>
      <c r="B636" s="26" t="s">
        <v>1055</v>
      </c>
      <c r="C636" s="135">
        <v>0</v>
      </c>
      <c r="D636" s="135">
        <v>0</v>
      </c>
      <c r="E636" s="135">
        <v>0</v>
      </c>
      <c r="F636" s="135">
        <v>0</v>
      </c>
    </row>
    <row r="637" spans="1:6" x14ac:dyDescent="0.25">
      <c r="A637" s="26" t="s">
        <v>1056</v>
      </c>
      <c r="B637" s="26" t="s">
        <v>1057</v>
      </c>
      <c r="C637" s="135">
        <v>0</v>
      </c>
      <c r="D637" s="135">
        <v>0</v>
      </c>
      <c r="E637" s="135">
        <v>0</v>
      </c>
      <c r="F637" s="135">
        <v>0</v>
      </c>
    </row>
    <row r="638" spans="1:6" x14ac:dyDescent="0.25">
      <c r="A638" s="26" t="s">
        <v>1058</v>
      </c>
      <c r="B638" s="26" t="s">
        <v>1059</v>
      </c>
      <c r="C638" s="135">
        <v>0</v>
      </c>
      <c r="D638" s="135">
        <v>0</v>
      </c>
      <c r="E638" s="135">
        <v>0</v>
      </c>
      <c r="F638" s="135">
        <v>0</v>
      </c>
    </row>
    <row r="639" spans="1:6" x14ac:dyDescent="0.25">
      <c r="A639" s="26" t="s">
        <v>1060</v>
      </c>
      <c r="B639" s="26" t="s">
        <v>1061</v>
      </c>
      <c r="C639" s="135">
        <v>0</v>
      </c>
      <c r="D639" s="135">
        <v>0</v>
      </c>
      <c r="E639" s="135">
        <v>0</v>
      </c>
      <c r="F639" s="135">
        <v>0</v>
      </c>
    </row>
    <row r="640" spans="1:6" x14ac:dyDescent="0.25">
      <c r="A640" s="26" t="s">
        <v>1062</v>
      </c>
      <c r="B640" s="26" t="s">
        <v>1063</v>
      </c>
      <c r="C640" s="135">
        <v>0</v>
      </c>
      <c r="D640" s="135">
        <v>0</v>
      </c>
      <c r="E640" s="135">
        <v>0</v>
      </c>
      <c r="F640" s="135">
        <v>0</v>
      </c>
    </row>
    <row r="641" spans="1:6" x14ac:dyDescent="0.25">
      <c r="A641" s="26" t="s">
        <v>1064</v>
      </c>
      <c r="B641" s="26" t="s">
        <v>1065</v>
      </c>
      <c r="C641" s="135">
        <v>0</v>
      </c>
      <c r="D641" s="135">
        <v>0</v>
      </c>
      <c r="E641" s="135">
        <v>0</v>
      </c>
      <c r="F641" s="135">
        <v>0</v>
      </c>
    </row>
    <row r="642" spans="1:6" x14ac:dyDescent="0.25">
      <c r="A642" s="26" t="s">
        <v>1066</v>
      </c>
      <c r="B642" s="26" t="s">
        <v>1067</v>
      </c>
      <c r="C642" s="135">
        <v>0</v>
      </c>
      <c r="D642" s="135">
        <v>0</v>
      </c>
      <c r="E642" s="135">
        <v>0</v>
      </c>
      <c r="F642" s="135">
        <v>0</v>
      </c>
    </row>
    <row r="643" spans="1:6" x14ac:dyDescent="0.25">
      <c r="A643" s="26" t="s">
        <v>1068</v>
      </c>
      <c r="B643" s="26" t="s">
        <v>1069</v>
      </c>
      <c r="C643" s="135">
        <v>0</v>
      </c>
      <c r="D643" s="135">
        <v>0</v>
      </c>
      <c r="E643" s="135">
        <v>0</v>
      </c>
      <c r="F643" s="135">
        <v>0</v>
      </c>
    </row>
    <row r="644" spans="1:6" x14ac:dyDescent="0.25">
      <c r="A644" s="26" t="s">
        <v>1070</v>
      </c>
      <c r="B644" s="26" t="s">
        <v>1071</v>
      </c>
      <c r="C644" s="135">
        <v>0</v>
      </c>
      <c r="D644" s="135">
        <v>0</v>
      </c>
      <c r="E644" s="135">
        <v>0</v>
      </c>
      <c r="F644" s="135">
        <v>0</v>
      </c>
    </row>
    <row r="645" spans="1:6" x14ac:dyDescent="0.25">
      <c r="A645" s="26" t="s">
        <v>1072</v>
      </c>
      <c r="B645" s="26" t="s">
        <v>1073</v>
      </c>
      <c r="C645" s="135">
        <v>0</v>
      </c>
      <c r="D645" s="135">
        <v>0</v>
      </c>
      <c r="E645" s="135">
        <v>0</v>
      </c>
      <c r="F645" s="135">
        <v>0</v>
      </c>
    </row>
    <row r="646" spans="1:6" x14ac:dyDescent="0.25">
      <c r="A646" s="26" t="s">
        <v>1074</v>
      </c>
      <c r="B646" s="26" t="s">
        <v>1075</v>
      </c>
      <c r="C646" s="135">
        <v>0</v>
      </c>
      <c r="D646" s="135">
        <v>0</v>
      </c>
      <c r="E646" s="135">
        <v>0</v>
      </c>
      <c r="F646" s="135">
        <v>0</v>
      </c>
    </row>
    <row r="647" spans="1:6" x14ac:dyDescent="0.25">
      <c r="A647" s="26" t="s">
        <v>1076</v>
      </c>
      <c r="B647" s="26" t="s">
        <v>1077</v>
      </c>
      <c r="C647" s="135">
        <v>0</v>
      </c>
      <c r="D647" s="135">
        <v>0</v>
      </c>
      <c r="E647" s="135">
        <v>0</v>
      </c>
      <c r="F647" s="135">
        <v>0</v>
      </c>
    </row>
    <row r="648" spans="1:6" x14ac:dyDescent="0.25">
      <c r="A648" s="26" t="s">
        <v>1078</v>
      </c>
      <c r="B648" s="26" t="s">
        <v>1079</v>
      </c>
      <c r="C648" s="135">
        <v>0</v>
      </c>
      <c r="D648" s="135">
        <v>0</v>
      </c>
      <c r="E648" s="135">
        <v>0</v>
      </c>
      <c r="F648" s="135">
        <v>0</v>
      </c>
    </row>
    <row r="649" spans="1:6" x14ac:dyDescent="0.25">
      <c r="A649" s="26" t="s">
        <v>1080</v>
      </c>
      <c r="B649" s="26" t="s">
        <v>1081</v>
      </c>
      <c r="C649" s="135">
        <v>0</v>
      </c>
      <c r="D649" s="135">
        <v>0</v>
      </c>
      <c r="E649" s="135">
        <v>0</v>
      </c>
      <c r="F649" s="135">
        <v>0</v>
      </c>
    </row>
    <row r="650" spans="1:6" x14ac:dyDescent="0.25">
      <c r="A650" s="26" t="s">
        <v>1082</v>
      </c>
      <c r="B650" s="26" t="s">
        <v>1083</v>
      </c>
      <c r="C650" s="135">
        <v>0</v>
      </c>
      <c r="D650" s="135">
        <v>0</v>
      </c>
      <c r="E650" s="135">
        <v>0</v>
      </c>
      <c r="F650" s="135">
        <v>0</v>
      </c>
    </row>
    <row r="651" spans="1:6" x14ac:dyDescent="0.25">
      <c r="A651" s="26" t="s">
        <v>1084</v>
      </c>
      <c r="B651" s="26" t="s">
        <v>1085</v>
      </c>
      <c r="C651" s="135">
        <v>0</v>
      </c>
      <c r="D651" s="135">
        <v>0</v>
      </c>
      <c r="E651" s="135">
        <v>0</v>
      </c>
      <c r="F651" s="135">
        <v>0</v>
      </c>
    </row>
    <row r="652" spans="1:6" x14ac:dyDescent="0.25">
      <c r="A652" s="26" t="s">
        <v>1086</v>
      </c>
      <c r="B652" s="26" t="s">
        <v>1087</v>
      </c>
      <c r="C652" s="135">
        <v>0</v>
      </c>
      <c r="D652" s="135">
        <v>0</v>
      </c>
      <c r="E652" s="135">
        <v>0</v>
      </c>
      <c r="F652" s="135">
        <v>0</v>
      </c>
    </row>
    <row r="653" spans="1:6" x14ac:dyDescent="0.25">
      <c r="A653" s="26" t="s">
        <v>1088</v>
      </c>
      <c r="B653" s="26" t="s">
        <v>1089</v>
      </c>
      <c r="C653" s="135">
        <v>0</v>
      </c>
      <c r="D653" s="135">
        <v>0</v>
      </c>
      <c r="E653" s="135">
        <v>0</v>
      </c>
      <c r="F653" s="135">
        <v>0</v>
      </c>
    </row>
    <row r="654" spans="1:6" x14ac:dyDescent="0.25">
      <c r="A654" s="26" t="s">
        <v>1090</v>
      </c>
      <c r="B654" s="26" t="s">
        <v>1091</v>
      </c>
      <c r="C654" s="135">
        <v>0</v>
      </c>
      <c r="D654" s="135">
        <v>0</v>
      </c>
      <c r="E654" s="135">
        <v>0</v>
      </c>
      <c r="F654" s="135">
        <v>0</v>
      </c>
    </row>
    <row r="655" spans="1:6" x14ac:dyDescent="0.25">
      <c r="A655" s="26" t="s">
        <v>1092</v>
      </c>
      <c r="B655" s="26" t="s">
        <v>1093</v>
      </c>
      <c r="C655" s="135">
        <v>0</v>
      </c>
      <c r="D655" s="135">
        <v>0</v>
      </c>
      <c r="E655" s="135">
        <v>0</v>
      </c>
      <c r="F655" s="135">
        <v>0</v>
      </c>
    </row>
    <row r="656" spans="1:6" x14ac:dyDescent="0.25">
      <c r="A656" s="26" t="s">
        <v>1094</v>
      </c>
      <c r="B656" s="26" t="s">
        <v>1095</v>
      </c>
      <c r="C656" s="135">
        <v>0</v>
      </c>
      <c r="D656" s="135">
        <v>0</v>
      </c>
      <c r="E656" s="135">
        <v>0</v>
      </c>
      <c r="F656" s="135">
        <v>0</v>
      </c>
    </row>
    <row r="657" spans="1:6" x14ac:dyDescent="0.25">
      <c r="A657" s="26" t="s">
        <v>1096</v>
      </c>
      <c r="B657" s="26" t="s">
        <v>1097</v>
      </c>
      <c r="C657" s="135">
        <v>0</v>
      </c>
      <c r="D657" s="135">
        <v>0</v>
      </c>
      <c r="E657" s="135">
        <v>0</v>
      </c>
      <c r="F657" s="135">
        <v>0</v>
      </c>
    </row>
    <row r="658" spans="1:6" x14ac:dyDescent="0.25">
      <c r="A658" s="26" t="s">
        <v>1098</v>
      </c>
      <c r="B658" s="26" t="s">
        <v>1099</v>
      </c>
      <c r="C658" s="135">
        <v>0</v>
      </c>
      <c r="D658" s="135">
        <v>0</v>
      </c>
      <c r="E658" s="135">
        <v>0</v>
      </c>
      <c r="F658" s="135">
        <v>0</v>
      </c>
    </row>
    <row r="659" spans="1:6" x14ac:dyDescent="0.25">
      <c r="A659" s="26" t="s">
        <v>1100</v>
      </c>
      <c r="B659" s="26" t="s">
        <v>1101</v>
      </c>
      <c r="C659" s="135">
        <v>0</v>
      </c>
      <c r="D659" s="135">
        <v>0</v>
      </c>
      <c r="E659" s="135">
        <v>0</v>
      </c>
      <c r="F659" s="135">
        <v>0</v>
      </c>
    </row>
    <row r="660" spans="1:6" x14ac:dyDescent="0.25">
      <c r="A660" s="26" t="s">
        <v>1102</v>
      </c>
      <c r="B660" s="26" t="s">
        <v>1103</v>
      </c>
      <c r="C660" s="135">
        <v>0</v>
      </c>
      <c r="D660" s="135">
        <v>0</v>
      </c>
      <c r="E660" s="135">
        <v>0</v>
      </c>
      <c r="F660" s="135">
        <v>0</v>
      </c>
    </row>
    <row r="661" spans="1:6" x14ac:dyDescent="0.25">
      <c r="A661" s="26" t="s">
        <v>1104</v>
      </c>
      <c r="B661" s="26" t="s">
        <v>1105</v>
      </c>
      <c r="C661" s="135">
        <v>0</v>
      </c>
      <c r="D661" s="135">
        <v>0</v>
      </c>
      <c r="E661" s="135">
        <v>0</v>
      </c>
      <c r="F661" s="135">
        <v>0</v>
      </c>
    </row>
    <row r="662" spans="1:6" x14ac:dyDescent="0.25">
      <c r="A662" s="26" t="s">
        <v>1106</v>
      </c>
      <c r="B662" s="26" t="s">
        <v>1107</v>
      </c>
      <c r="C662" s="135">
        <v>0</v>
      </c>
      <c r="D662" s="135">
        <v>0</v>
      </c>
      <c r="E662" s="135">
        <v>0</v>
      </c>
      <c r="F662" s="135">
        <v>0</v>
      </c>
    </row>
    <row r="663" spans="1:6" x14ac:dyDescent="0.25">
      <c r="A663" s="26" t="s">
        <v>1108</v>
      </c>
      <c r="B663" s="26" t="s">
        <v>1109</v>
      </c>
      <c r="C663" s="135">
        <v>0</v>
      </c>
      <c r="D663" s="135">
        <v>0</v>
      </c>
      <c r="E663" s="135">
        <v>0</v>
      </c>
      <c r="F663" s="135">
        <v>0</v>
      </c>
    </row>
    <row r="664" spans="1:6" x14ac:dyDescent="0.25">
      <c r="A664" s="26" t="s">
        <v>1110</v>
      </c>
      <c r="B664" s="26" t="s">
        <v>1111</v>
      </c>
      <c r="C664" s="135">
        <v>0</v>
      </c>
      <c r="D664" s="135">
        <v>0</v>
      </c>
      <c r="E664" s="135">
        <v>0</v>
      </c>
      <c r="F664" s="135">
        <v>0</v>
      </c>
    </row>
    <row r="665" spans="1:6" x14ac:dyDescent="0.25">
      <c r="A665" s="26" t="s">
        <v>1112</v>
      </c>
      <c r="B665" s="26" t="s">
        <v>1113</v>
      </c>
      <c r="C665" s="135">
        <v>0</v>
      </c>
      <c r="D665" s="135">
        <v>0</v>
      </c>
      <c r="E665" s="135">
        <v>0</v>
      </c>
      <c r="F665" s="135">
        <v>0</v>
      </c>
    </row>
    <row r="666" spans="1:6" x14ac:dyDescent="0.25">
      <c r="A666" s="26" t="s">
        <v>1114</v>
      </c>
      <c r="B666" s="26" t="s">
        <v>1115</v>
      </c>
      <c r="C666" s="135">
        <v>-9157879.4700000007</v>
      </c>
      <c r="D666" s="135">
        <v>0</v>
      </c>
      <c r="E666" s="135">
        <v>0</v>
      </c>
      <c r="F666" s="135">
        <v>-9157879.4700000007</v>
      </c>
    </row>
    <row r="667" spans="1:6" x14ac:dyDescent="0.25">
      <c r="A667" s="26" t="s">
        <v>1116</v>
      </c>
      <c r="B667" s="26" t="s">
        <v>1117</v>
      </c>
      <c r="C667" s="135">
        <v>-9157879.4700000007</v>
      </c>
      <c r="D667" s="135">
        <v>0</v>
      </c>
      <c r="E667" s="135">
        <v>0</v>
      </c>
      <c r="F667" s="135">
        <v>-9157879.4700000007</v>
      </c>
    </row>
    <row r="668" spans="1:6" x14ac:dyDescent="0.25">
      <c r="A668" s="26" t="s">
        <v>1118</v>
      </c>
      <c r="B668" s="26" t="s">
        <v>1117</v>
      </c>
      <c r="C668" s="135">
        <v>-9157879.4700000007</v>
      </c>
      <c r="D668" s="135">
        <v>0</v>
      </c>
      <c r="E668" s="135">
        <v>0</v>
      </c>
      <c r="F668" s="135">
        <v>-9157879.4700000007</v>
      </c>
    </row>
    <row r="669" spans="1:6" x14ac:dyDescent="0.25">
      <c r="A669" s="26" t="s">
        <v>1119</v>
      </c>
      <c r="B669" s="26" t="s">
        <v>1120</v>
      </c>
      <c r="C669" s="135">
        <v>-9157879.4700000007</v>
      </c>
      <c r="D669" s="135">
        <v>0</v>
      </c>
      <c r="E669" s="135">
        <v>0</v>
      </c>
      <c r="F669" s="135">
        <v>-9157879.4700000007</v>
      </c>
    </row>
    <row r="670" spans="1:6" x14ac:dyDescent="0.25">
      <c r="A670" s="26" t="s">
        <v>1121</v>
      </c>
      <c r="B670" s="26" t="s">
        <v>1122</v>
      </c>
      <c r="C670" s="135">
        <v>0</v>
      </c>
      <c r="D670" s="135">
        <v>0</v>
      </c>
      <c r="E670" s="135">
        <v>0</v>
      </c>
      <c r="F670" s="135">
        <v>0</v>
      </c>
    </row>
    <row r="671" spans="1:6" x14ac:dyDescent="0.25">
      <c r="A671" s="26" t="s">
        <v>1123</v>
      </c>
      <c r="B671" s="26" t="s">
        <v>1124</v>
      </c>
      <c r="C671" s="135">
        <v>0</v>
      </c>
      <c r="D671" s="135">
        <v>0</v>
      </c>
      <c r="E671" s="135">
        <v>0</v>
      </c>
      <c r="F671" s="135">
        <v>0</v>
      </c>
    </row>
    <row r="672" spans="1:6" x14ac:dyDescent="0.25">
      <c r="A672" s="26" t="s">
        <v>1125</v>
      </c>
      <c r="B672" s="26" t="s">
        <v>1126</v>
      </c>
      <c r="C672" s="135">
        <v>0</v>
      </c>
      <c r="D672" s="135">
        <v>0</v>
      </c>
      <c r="E672" s="135">
        <v>0</v>
      </c>
      <c r="F672" s="135">
        <v>0</v>
      </c>
    </row>
    <row r="673" spans="1:6" x14ac:dyDescent="0.25">
      <c r="A673" s="26" t="s">
        <v>1127</v>
      </c>
      <c r="B673" s="26" t="s">
        <v>1128</v>
      </c>
      <c r="C673" s="135">
        <v>0</v>
      </c>
      <c r="D673" s="135">
        <v>0</v>
      </c>
      <c r="E673" s="135">
        <v>0</v>
      </c>
      <c r="F673" s="135">
        <v>0</v>
      </c>
    </row>
    <row r="674" spans="1:6" x14ac:dyDescent="0.25">
      <c r="A674" s="26" t="s">
        <v>1129</v>
      </c>
      <c r="B674" s="26" t="s">
        <v>1130</v>
      </c>
      <c r="C674" s="135">
        <v>0</v>
      </c>
      <c r="D674" s="135">
        <v>0</v>
      </c>
      <c r="E674" s="135">
        <v>0</v>
      </c>
      <c r="F674" s="135">
        <v>0</v>
      </c>
    </row>
    <row r="675" spans="1:6" x14ac:dyDescent="0.25">
      <c r="A675" s="26" t="s">
        <v>1131</v>
      </c>
      <c r="B675" s="26" t="s">
        <v>1132</v>
      </c>
      <c r="C675" s="135">
        <v>0</v>
      </c>
      <c r="D675" s="135">
        <v>0</v>
      </c>
      <c r="E675" s="135">
        <v>0</v>
      </c>
      <c r="F675" s="135">
        <v>0</v>
      </c>
    </row>
    <row r="676" spans="1:6" x14ac:dyDescent="0.25">
      <c r="A676" s="26" t="s">
        <v>1133</v>
      </c>
      <c r="B676" s="26" t="s">
        <v>1132</v>
      </c>
      <c r="C676" s="135">
        <v>0</v>
      </c>
      <c r="D676" s="135">
        <v>0</v>
      </c>
      <c r="E676" s="135">
        <v>0</v>
      </c>
      <c r="F676" s="135">
        <v>0</v>
      </c>
    </row>
    <row r="677" spans="1:6" x14ac:dyDescent="0.25">
      <c r="A677" s="26" t="s">
        <v>1134</v>
      </c>
      <c r="B677" s="26" t="s">
        <v>1135</v>
      </c>
      <c r="C677" s="135">
        <v>0</v>
      </c>
      <c r="D677" s="135">
        <v>0</v>
      </c>
      <c r="E677" s="135">
        <v>0</v>
      </c>
      <c r="F677" s="135">
        <v>0</v>
      </c>
    </row>
    <row r="678" spans="1:6" x14ac:dyDescent="0.25">
      <c r="A678" s="26" t="s">
        <v>1136</v>
      </c>
      <c r="B678" s="26" t="s">
        <v>1137</v>
      </c>
      <c r="C678" s="135">
        <v>0</v>
      </c>
      <c r="D678" s="135">
        <v>0</v>
      </c>
      <c r="E678" s="135">
        <v>0</v>
      </c>
      <c r="F678" s="135">
        <v>0</v>
      </c>
    </row>
    <row r="679" spans="1:6" x14ac:dyDescent="0.25">
      <c r="A679" s="26" t="s">
        <v>1138</v>
      </c>
      <c r="B679" s="26" t="s">
        <v>1139</v>
      </c>
      <c r="C679" s="135">
        <v>0</v>
      </c>
      <c r="D679" s="135">
        <v>0</v>
      </c>
      <c r="E679" s="135">
        <v>0</v>
      </c>
      <c r="F679" s="135">
        <v>0</v>
      </c>
    </row>
    <row r="680" spans="1:6" x14ac:dyDescent="0.25">
      <c r="A680" s="26" t="s">
        <v>1140</v>
      </c>
      <c r="B680" s="26" t="s">
        <v>1141</v>
      </c>
      <c r="C680" s="135">
        <v>0</v>
      </c>
      <c r="D680" s="135">
        <v>0</v>
      </c>
      <c r="E680" s="135">
        <v>0</v>
      </c>
      <c r="F680" s="135">
        <v>0</v>
      </c>
    </row>
    <row r="681" spans="1:6" x14ac:dyDescent="0.25">
      <c r="A681" s="26" t="s">
        <v>1142</v>
      </c>
      <c r="B681" s="26" t="s">
        <v>1143</v>
      </c>
      <c r="C681" s="135">
        <v>0</v>
      </c>
      <c r="D681" s="135">
        <v>0</v>
      </c>
      <c r="E681" s="135">
        <v>0</v>
      </c>
      <c r="F681" s="135">
        <v>0</v>
      </c>
    </row>
    <row r="682" spans="1:6" x14ac:dyDescent="0.25">
      <c r="A682" s="26" t="s">
        <v>1144</v>
      </c>
      <c r="B682" s="26" t="s">
        <v>1145</v>
      </c>
      <c r="C682" s="135">
        <v>0</v>
      </c>
      <c r="D682" s="135">
        <v>0</v>
      </c>
      <c r="E682" s="135">
        <v>0</v>
      </c>
      <c r="F682" s="135">
        <v>0</v>
      </c>
    </row>
    <row r="683" spans="1:6" x14ac:dyDescent="0.25">
      <c r="A683" s="26" t="s">
        <v>1146</v>
      </c>
      <c r="B683" s="26" t="s">
        <v>1147</v>
      </c>
      <c r="C683" s="135">
        <v>0</v>
      </c>
      <c r="D683" s="135">
        <v>0</v>
      </c>
      <c r="E683" s="135">
        <v>0</v>
      </c>
      <c r="F683" s="135">
        <v>0</v>
      </c>
    </row>
    <row r="684" spans="1:6" x14ac:dyDescent="0.25">
      <c r="A684" s="26" t="s">
        <v>1148</v>
      </c>
      <c r="B684" s="26" t="s">
        <v>1149</v>
      </c>
      <c r="C684" s="135">
        <v>0</v>
      </c>
      <c r="D684" s="135">
        <v>0</v>
      </c>
      <c r="E684" s="135">
        <v>0</v>
      </c>
      <c r="F684" s="135">
        <v>0</v>
      </c>
    </row>
    <row r="685" spans="1:6" x14ac:dyDescent="0.25">
      <c r="A685" s="26" t="s">
        <v>1150</v>
      </c>
      <c r="B685" s="26" t="s">
        <v>1151</v>
      </c>
      <c r="C685" s="135">
        <v>0</v>
      </c>
      <c r="D685" s="135">
        <v>0</v>
      </c>
      <c r="E685" s="135">
        <v>0</v>
      </c>
      <c r="F685" s="135">
        <v>0</v>
      </c>
    </row>
    <row r="686" spans="1:6" x14ac:dyDescent="0.25">
      <c r="A686" s="26" t="s">
        <v>1152</v>
      </c>
      <c r="B686" s="26" t="s">
        <v>1153</v>
      </c>
      <c r="C686" s="135">
        <v>0</v>
      </c>
      <c r="D686" s="135">
        <v>0</v>
      </c>
      <c r="E686" s="135">
        <v>0</v>
      </c>
      <c r="F686" s="135">
        <v>0</v>
      </c>
    </row>
    <row r="687" spans="1:6" x14ac:dyDescent="0.25">
      <c r="A687" s="26" t="s">
        <v>1154</v>
      </c>
      <c r="B687" s="26" t="s">
        <v>1155</v>
      </c>
      <c r="C687" s="135">
        <v>0</v>
      </c>
      <c r="D687" s="135">
        <v>0</v>
      </c>
      <c r="E687" s="135">
        <v>0</v>
      </c>
      <c r="F687" s="135">
        <v>0</v>
      </c>
    </row>
    <row r="688" spans="1:6" x14ac:dyDescent="0.25">
      <c r="A688" s="26" t="s">
        <v>1156</v>
      </c>
      <c r="B688" s="26" t="s">
        <v>1157</v>
      </c>
      <c r="C688" s="135">
        <v>0</v>
      </c>
      <c r="D688" s="135">
        <v>0</v>
      </c>
      <c r="E688" s="135">
        <v>0</v>
      </c>
      <c r="F688" s="135">
        <v>0</v>
      </c>
    </row>
    <row r="689" spans="1:6" x14ac:dyDescent="0.25">
      <c r="A689" s="26" t="s">
        <v>1158</v>
      </c>
      <c r="B689" s="26" t="s">
        <v>1159</v>
      </c>
      <c r="C689" s="135">
        <v>0</v>
      </c>
      <c r="D689" s="135">
        <v>0</v>
      </c>
      <c r="E689" s="135">
        <v>0</v>
      </c>
      <c r="F689" s="135">
        <v>0</v>
      </c>
    </row>
    <row r="690" spans="1:6" x14ac:dyDescent="0.25">
      <c r="A690" s="26" t="s">
        <v>1160</v>
      </c>
      <c r="B690" s="26" t="s">
        <v>1161</v>
      </c>
      <c r="C690" s="135">
        <v>0</v>
      </c>
      <c r="D690" s="135">
        <v>0</v>
      </c>
      <c r="E690" s="135">
        <v>0</v>
      </c>
      <c r="F690" s="135">
        <v>0</v>
      </c>
    </row>
    <row r="691" spans="1:6" x14ac:dyDescent="0.25">
      <c r="A691" s="26" t="s">
        <v>1162</v>
      </c>
      <c r="B691" s="26" t="s">
        <v>1163</v>
      </c>
      <c r="C691" s="135">
        <v>0</v>
      </c>
      <c r="D691" s="135">
        <v>0</v>
      </c>
      <c r="E691" s="135">
        <v>0</v>
      </c>
      <c r="F691" s="135">
        <v>0</v>
      </c>
    </row>
    <row r="692" spans="1:6" x14ac:dyDescent="0.25">
      <c r="A692" s="26" t="s">
        <v>1164</v>
      </c>
      <c r="B692" s="26" t="s">
        <v>1165</v>
      </c>
      <c r="C692" s="135">
        <v>0</v>
      </c>
      <c r="D692" s="135">
        <v>0</v>
      </c>
      <c r="E692" s="135">
        <v>0</v>
      </c>
      <c r="F692" s="135">
        <v>0</v>
      </c>
    </row>
    <row r="693" spans="1:6" x14ac:dyDescent="0.25">
      <c r="A693" s="26" t="s">
        <v>1166</v>
      </c>
      <c r="B693" s="26" t="s">
        <v>1167</v>
      </c>
      <c r="C693" s="135">
        <v>27000647726.799999</v>
      </c>
      <c r="D693" s="135">
        <v>8024520924.3100004</v>
      </c>
      <c r="E693" s="135">
        <v>9114932809.5400009</v>
      </c>
      <c r="F693" s="135">
        <v>25910235841.57</v>
      </c>
    </row>
    <row r="694" spans="1:6" x14ac:dyDescent="0.25">
      <c r="A694" s="26" t="s">
        <v>1168</v>
      </c>
      <c r="B694" s="26" t="s">
        <v>1169</v>
      </c>
      <c r="C694" s="135">
        <v>145223619.13999999</v>
      </c>
      <c r="D694" s="135">
        <v>4970866194.1800003</v>
      </c>
      <c r="E694" s="135">
        <v>4985271635.9300003</v>
      </c>
      <c r="F694" s="135">
        <v>130818177.39</v>
      </c>
    </row>
    <row r="695" spans="1:6" x14ac:dyDescent="0.25">
      <c r="A695" s="26" t="s">
        <v>1170</v>
      </c>
      <c r="B695" s="26" t="s">
        <v>1171</v>
      </c>
      <c r="C695" s="135">
        <v>0</v>
      </c>
      <c r="D695" s="135">
        <v>0</v>
      </c>
      <c r="E695" s="135">
        <v>0</v>
      </c>
      <c r="F695" s="135">
        <v>0</v>
      </c>
    </row>
    <row r="696" spans="1:6" x14ac:dyDescent="0.25">
      <c r="A696" s="26" t="s">
        <v>1172</v>
      </c>
      <c r="B696" s="26" t="s">
        <v>1173</v>
      </c>
      <c r="C696" s="135">
        <v>0</v>
      </c>
      <c r="D696" s="135">
        <v>0</v>
      </c>
      <c r="E696" s="135">
        <v>0</v>
      </c>
      <c r="F696" s="135">
        <v>0</v>
      </c>
    </row>
    <row r="697" spans="1:6" x14ac:dyDescent="0.25">
      <c r="A697" s="26" t="s">
        <v>1174</v>
      </c>
      <c r="B697" s="26" t="s">
        <v>1175</v>
      </c>
      <c r="C697" s="135">
        <v>0</v>
      </c>
      <c r="D697" s="135">
        <v>0</v>
      </c>
      <c r="E697" s="135">
        <v>0</v>
      </c>
      <c r="F697" s="135">
        <v>0</v>
      </c>
    </row>
    <row r="698" spans="1:6" x14ac:dyDescent="0.25">
      <c r="A698" s="26" t="s">
        <v>1176</v>
      </c>
      <c r="B698" s="26" t="s">
        <v>1177</v>
      </c>
      <c r="C698" s="135">
        <v>0</v>
      </c>
      <c r="D698" s="135">
        <v>0</v>
      </c>
      <c r="E698" s="135">
        <v>0</v>
      </c>
      <c r="F698" s="135">
        <v>0</v>
      </c>
    </row>
    <row r="699" spans="1:6" x14ac:dyDescent="0.25">
      <c r="A699" s="26" t="s">
        <v>1178</v>
      </c>
      <c r="B699" s="26" t="s">
        <v>1179</v>
      </c>
      <c r="C699" s="135">
        <v>145223619.13999999</v>
      </c>
      <c r="D699" s="135">
        <v>4970866194.1800003</v>
      </c>
      <c r="E699" s="135">
        <v>4985271635.9300003</v>
      </c>
      <c r="F699" s="135">
        <v>130818177.39</v>
      </c>
    </row>
    <row r="700" spans="1:6" x14ac:dyDescent="0.25">
      <c r="A700" s="26" t="s">
        <v>1180</v>
      </c>
      <c r="B700" s="26" t="s">
        <v>1181</v>
      </c>
      <c r="C700" s="135">
        <v>0</v>
      </c>
      <c r="D700" s="135">
        <v>0</v>
      </c>
      <c r="E700" s="135">
        <v>0</v>
      </c>
      <c r="F700" s="135">
        <v>0</v>
      </c>
    </row>
    <row r="701" spans="1:6" x14ac:dyDescent="0.25">
      <c r="A701" s="26" t="s">
        <v>1182</v>
      </c>
      <c r="B701" s="26" t="s">
        <v>1183</v>
      </c>
      <c r="C701" s="135">
        <v>0</v>
      </c>
      <c r="D701" s="135">
        <v>0</v>
      </c>
      <c r="E701" s="135">
        <v>0</v>
      </c>
      <c r="F701" s="135">
        <v>0</v>
      </c>
    </row>
    <row r="702" spans="1:6" x14ac:dyDescent="0.25">
      <c r="A702" s="26" t="s">
        <v>1184</v>
      </c>
      <c r="B702" s="26" t="s">
        <v>1185</v>
      </c>
      <c r="C702" s="135">
        <v>0</v>
      </c>
      <c r="D702" s="135">
        <v>0</v>
      </c>
      <c r="E702" s="135">
        <v>0</v>
      </c>
      <c r="F702" s="135">
        <v>0</v>
      </c>
    </row>
    <row r="703" spans="1:6" x14ac:dyDescent="0.25">
      <c r="A703" s="26" t="s">
        <v>1186</v>
      </c>
      <c r="B703" s="26" t="s">
        <v>1187</v>
      </c>
      <c r="C703" s="135">
        <v>0</v>
      </c>
      <c r="D703" s="135">
        <v>0</v>
      </c>
      <c r="E703" s="135">
        <v>0</v>
      </c>
      <c r="F703" s="135">
        <v>0</v>
      </c>
    </row>
    <row r="704" spans="1:6" x14ac:dyDescent="0.25">
      <c r="A704" s="26" t="s">
        <v>1188</v>
      </c>
      <c r="B704" s="26" t="s">
        <v>1189</v>
      </c>
      <c r="C704" s="135">
        <v>0</v>
      </c>
      <c r="D704" s="135">
        <v>0</v>
      </c>
      <c r="E704" s="135">
        <v>0</v>
      </c>
      <c r="F704" s="135">
        <v>0</v>
      </c>
    </row>
    <row r="705" spans="1:6" x14ac:dyDescent="0.25">
      <c r="A705" s="26" t="s">
        <v>1190</v>
      </c>
      <c r="B705" s="26" t="s">
        <v>1191</v>
      </c>
      <c r="C705" s="135">
        <v>0</v>
      </c>
      <c r="D705" s="135">
        <v>0</v>
      </c>
      <c r="E705" s="135">
        <v>0</v>
      </c>
      <c r="F705" s="135">
        <v>0</v>
      </c>
    </row>
    <row r="706" spans="1:6" x14ac:dyDescent="0.25">
      <c r="A706" s="26" t="s">
        <v>1192</v>
      </c>
      <c r="B706" s="26" t="s">
        <v>1193</v>
      </c>
      <c r="C706" s="135">
        <v>0</v>
      </c>
      <c r="D706" s="135">
        <v>0</v>
      </c>
      <c r="E706" s="135">
        <v>0</v>
      </c>
      <c r="F706" s="135">
        <v>0</v>
      </c>
    </row>
    <row r="707" spans="1:6" x14ac:dyDescent="0.25">
      <c r="A707" s="26" t="s">
        <v>1194</v>
      </c>
      <c r="B707" s="26" t="s">
        <v>1195</v>
      </c>
      <c r="C707" s="135">
        <v>0</v>
      </c>
      <c r="D707" s="135">
        <v>0</v>
      </c>
      <c r="E707" s="135">
        <v>0</v>
      </c>
      <c r="F707" s="135">
        <v>0</v>
      </c>
    </row>
    <row r="708" spans="1:6" x14ac:dyDescent="0.25">
      <c r="A708" s="26" t="s">
        <v>1196</v>
      </c>
      <c r="B708" s="26" t="s">
        <v>1197</v>
      </c>
      <c r="C708" s="135">
        <v>145223619.13999999</v>
      </c>
      <c r="D708" s="135">
        <v>4970866194.1800003</v>
      </c>
      <c r="E708" s="135">
        <v>4985271635.9300003</v>
      </c>
      <c r="F708" s="135">
        <v>130818177.39</v>
      </c>
    </row>
    <row r="709" spans="1:6" x14ac:dyDescent="0.25">
      <c r="A709" s="26" t="s">
        <v>1198</v>
      </c>
      <c r="B709" s="26" t="s">
        <v>1199</v>
      </c>
      <c r="C709" s="135">
        <v>0</v>
      </c>
      <c r="D709" s="135">
        <v>0</v>
      </c>
      <c r="E709" s="135">
        <v>0</v>
      </c>
      <c r="F709" s="135">
        <v>0</v>
      </c>
    </row>
    <row r="710" spans="1:6" x14ac:dyDescent="0.25">
      <c r="A710" s="26" t="s">
        <v>1200</v>
      </c>
      <c r="B710" s="26" t="s">
        <v>1201</v>
      </c>
      <c r="C710" s="135">
        <v>0</v>
      </c>
      <c r="D710" s="135">
        <v>0</v>
      </c>
      <c r="E710" s="135">
        <v>0</v>
      </c>
      <c r="F710" s="135">
        <v>0</v>
      </c>
    </row>
    <row r="711" spans="1:6" x14ac:dyDescent="0.25">
      <c r="A711" s="26" t="s">
        <v>1202</v>
      </c>
      <c r="B711" s="26" t="s">
        <v>1203</v>
      </c>
      <c r="C711" s="135">
        <v>39176325.609999999</v>
      </c>
      <c r="D711" s="135">
        <v>1740825373.5599999</v>
      </c>
      <c r="E711" s="135">
        <v>1779147413.1700001</v>
      </c>
      <c r="F711" s="135">
        <v>854286</v>
      </c>
    </row>
    <row r="712" spans="1:6" x14ac:dyDescent="0.25">
      <c r="A712" s="26" t="s">
        <v>1204</v>
      </c>
      <c r="B712" s="26" t="s">
        <v>1205</v>
      </c>
      <c r="C712" s="135">
        <v>0</v>
      </c>
      <c r="D712" s="135">
        <v>0</v>
      </c>
      <c r="E712" s="135">
        <v>0</v>
      </c>
      <c r="F712" s="135">
        <v>0</v>
      </c>
    </row>
    <row r="713" spans="1:6" x14ac:dyDescent="0.25">
      <c r="A713" s="26" t="s">
        <v>1206</v>
      </c>
      <c r="B713" s="26" t="s">
        <v>1207</v>
      </c>
      <c r="C713" s="135">
        <v>0</v>
      </c>
      <c r="D713" s="135">
        <v>0</v>
      </c>
      <c r="E713" s="135">
        <v>0</v>
      </c>
      <c r="F713" s="135">
        <v>0</v>
      </c>
    </row>
    <row r="714" spans="1:6" x14ac:dyDescent="0.25">
      <c r="A714" s="26" t="s">
        <v>1208</v>
      </c>
      <c r="B714" s="26" t="s">
        <v>1209</v>
      </c>
      <c r="C714" s="135">
        <v>0</v>
      </c>
      <c r="D714" s="135">
        <v>48212062.159999996</v>
      </c>
      <c r="E714" s="135">
        <v>48212062.159999996</v>
      </c>
      <c r="F714" s="135">
        <v>0</v>
      </c>
    </row>
    <row r="715" spans="1:6" x14ac:dyDescent="0.25">
      <c r="A715" s="26" t="s">
        <v>1210</v>
      </c>
      <c r="B715" s="26" t="s">
        <v>1211</v>
      </c>
      <c r="C715" s="135">
        <v>5014.96</v>
      </c>
      <c r="D715" s="135">
        <v>1701567580.79</v>
      </c>
      <c r="E715" s="135">
        <v>1701567595.75</v>
      </c>
      <c r="F715" s="135">
        <v>5000</v>
      </c>
    </row>
    <row r="716" spans="1:6" x14ac:dyDescent="0.25">
      <c r="A716" s="26" t="s">
        <v>1212</v>
      </c>
      <c r="B716" s="26" t="s">
        <v>1213</v>
      </c>
      <c r="C716" s="135">
        <v>0</v>
      </c>
      <c r="D716" s="135">
        <v>0</v>
      </c>
      <c r="E716" s="135">
        <v>0</v>
      </c>
      <c r="F716" s="135">
        <v>0</v>
      </c>
    </row>
    <row r="717" spans="1:6" x14ac:dyDescent="0.25">
      <c r="A717" s="26" t="s">
        <v>1214</v>
      </c>
      <c r="B717" s="26" t="s">
        <v>1215</v>
      </c>
      <c r="C717" s="135">
        <v>5002.8999999999996</v>
      </c>
      <c r="D717" s="135">
        <v>8747570.5899999999</v>
      </c>
      <c r="E717" s="135">
        <v>8747500</v>
      </c>
      <c r="F717" s="135">
        <v>5073.49</v>
      </c>
    </row>
    <row r="718" spans="1:6" x14ac:dyDescent="0.25">
      <c r="A718" s="26" t="s">
        <v>1216</v>
      </c>
      <c r="B718" s="26" t="s">
        <v>1217</v>
      </c>
      <c r="C718" s="135">
        <v>5000.0200000000004</v>
      </c>
      <c r="D718" s="135">
        <v>0</v>
      </c>
      <c r="E718" s="135">
        <v>0</v>
      </c>
      <c r="F718" s="135">
        <v>5000.0200000000004</v>
      </c>
    </row>
    <row r="719" spans="1:6" x14ac:dyDescent="0.25">
      <c r="A719" s="26" t="s">
        <v>1218</v>
      </c>
      <c r="B719" s="26" t="s">
        <v>1219</v>
      </c>
      <c r="C719" s="135">
        <v>4993.04</v>
      </c>
      <c r="D719" s="135">
        <v>1126619.8700000001</v>
      </c>
      <c r="E719" s="135">
        <v>1126612.9099999999</v>
      </c>
      <c r="F719" s="135">
        <v>5000</v>
      </c>
    </row>
    <row r="720" spans="1:6" x14ac:dyDescent="0.25">
      <c r="A720" s="26" t="s">
        <v>1220</v>
      </c>
      <c r="B720" s="26" t="s">
        <v>1221</v>
      </c>
      <c r="C720" s="135">
        <v>5080.99</v>
      </c>
      <c r="D720" s="135">
        <v>11353162.359999999</v>
      </c>
      <c r="E720" s="135">
        <v>11358243.35</v>
      </c>
      <c r="F720" s="135">
        <v>0</v>
      </c>
    </row>
    <row r="721" spans="1:6" x14ac:dyDescent="0.25">
      <c r="A721" s="26" t="s">
        <v>1222</v>
      </c>
      <c r="B721" s="26" t="s">
        <v>1223</v>
      </c>
      <c r="C721" s="135">
        <v>5000</v>
      </c>
      <c r="D721" s="135">
        <v>114012641.15000001</v>
      </c>
      <c r="E721" s="135">
        <v>114012641.15000001</v>
      </c>
      <c r="F721" s="135">
        <v>5000</v>
      </c>
    </row>
    <row r="722" spans="1:6" x14ac:dyDescent="0.25">
      <c r="A722" s="26" t="s">
        <v>1224</v>
      </c>
      <c r="B722" s="26" t="s">
        <v>1225</v>
      </c>
      <c r="C722" s="135">
        <v>5000</v>
      </c>
      <c r="D722" s="135">
        <v>0</v>
      </c>
      <c r="E722" s="135">
        <v>5000</v>
      </c>
      <c r="F722" s="135">
        <v>0</v>
      </c>
    </row>
    <row r="723" spans="1:6" x14ac:dyDescent="0.25">
      <c r="A723" s="26" t="s">
        <v>1226</v>
      </c>
      <c r="B723" s="26" t="s">
        <v>1227</v>
      </c>
      <c r="C723" s="135">
        <v>5000</v>
      </c>
      <c r="D723" s="135">
        <v>432451557.56999999</v>
      </c>
      <c r="E723" s="135">
        <v>432451557.56999999</v>
      </c>
      <c r="F723" s="135">
        <v>5000</v>
      </c>
    </row>
    <row r="724" spans="1:6" x14ac:dyDescent="0.25">
      <c r="A724" s="26" t="s">
        <v>1228</v>
      </c>
      <c r="B724" s="26" t="s">
        <v>1229</v>
      </c>
      <c r="C724" s="135">
        <v>5000</v>
      </c>
      <c r="D724" s="135">
        <v>135005034.43000001</v>
      </c>
      <c r="E724" s="135">
        <v>135005034.43000001</v>
      </c>
      <c r="F724" s="135">
        <v>5000</v>
      </c>
    </row>
    <row r="725" spans="1:6" x14ac:dyDescent="0.25">
      <c r="A725" s="26" t="s">
        <v>1230</v>
      </c>
      <c r="B725" s="26" t="s">
        <v>1231</v>
      </c>
      <c r="C725" s="135">
        <v>5040.88</v>
      </c>
      <c r="D725" s="135">
        <v>78411492.239999995</v>
      </c>
      <c r="E725" s="135">
        <v>78411452.689999998</v>
      </c>
      <c r="F725" s="135">
        <v>5080.43</v>
      </c>
    </row>
    <row r="726" spans="1:6" x14ac:dyDescent="0.25">
      <c r="A726" s="26" t="s">
        <v>1232</v>
      </c>
      <c r="B726" s="26" t="s">
        <v>1233</v>
      </c>
      <c r="C726" s="135">
        <v>5016.53</v>
      </c>
      <c r="D726" s="135">
        <v>144132479.74000001</v>
      </c>
      <c r="E726" s="135">
        <v>111409438.92</v>
      </c>
      <c r="F726" s="135">
        <v>32728057.350000001</v>
      </c>
    </row>
    <row r="727" spans="1:6" x14ac:dyDescent="0.25">
      <c r="A727" s="26" t="s">
        <v>1234</v>
      </c>
      <c r="B727" s="26" t="s">
        <v>1235</v>
      </c>
      <c r="C727" s="135">
        <v>5000</v>
      </c>
      <c r="D727" s="135">
        <v>0</v>
      </c>
      <c r="E727" s="135">
        <v>0</v>
      </c>
      <c r="F727" s="135">
        <v>5000</v>
      </c>
    </row>
    <row r="728" spans="1:6" x14ac:dyDescent="0.25">
      <c r="A728" s="26" t="s">
        <v>1236</v>
      </c>
      <c r="B728" s="26" t="s">
        <v>1237</v>
      </c>
      <c r="C728" s="135">
        <v>0</v>
      </c>
      <c r="D728" s="135">
        <v>0</v>
      </c>
      <c r="E728" s="135">
        <v>0</v>
      </c>
      <c r="F728" s="135">
        <v>0</v>
      </c>
    </row>
    <row r="729" spans="1:6" x14ac:dyDescent="0.25">
      <c r="A729" s="26" t="s">
        <v>1238</v>
      </c>
      <c r="B729" s="26" t="s">
        <v>1239</v>
      </c>
      <c r="C729" s="135">
        <v>0</v>
      </c>
      <c r="D729" s="135">
        <v>410720.49</v>
      </c>
      <c r="E729" s="135">
        <v>410720.49</v>
      </c>
      <c r="F729" s="135">
        <v>0</v>
      </c>
    </row>
    <row r="730" spans="1:6" x14ac:dyDescent="0.25">
      <c r="A730" s="26" t="s">
        <v>1240</v>
      </c>
      <c r="B730" s="26" t="s">
        <v>1241</v>
      </c>
      <c r="C730" s="135">
        <v>27168944.210000001</v>
      </c>
      <c r="D730" s="135">
        <v>80754099.230000004</v>
      </c>
      <c r="E730" s="135">
        <v>55958563.340000004</v>
      </c>
      <c r="F730" s="135">
        <v>51964480.100000001</v>
      </c>
    </row>
    <row r="731" spans="1:6" x14ac:dyDescent="0.25">
      <c r="A731" s="26" t="s">
        <v>1242</v>
      </c>
      <c r="B731" s="26" t="s">
        <v>1243</v>
      </c>
      <c r="C731" s="135">
        <v>0</v>
      </c>
      <c r="D731" s="135">
        <v>0</v>
      </c>
      <c r="E731" s="135">
        <v>0</v>
      </c>
      <c r="F731" s="135">
        <v>0</v>
      </c>
    </row>
    <row r="732" spans="1:6" x14ac:dyDescent="0.25">
      <c r="A732" s="26" t="s">
        <v>1244</v>
      </c>
      <c r="B732" s="26" t="s">
        <v>1245</v>
      </c>
      <c r="C732" s="135">
        <v>0</v>
      </c>
      <c r="D732" s="135">
        <v>0</v>
      </c>
      <c r="E732" s="135">
        <v>0</v>
      </c>
      <c r="F732" s="135">
        <v>0</v>
      </c>
    </row>
    <row r="733" spans="1:6" x14ac:dyDescent="0.25">
      <c r="A733" s="26" t="s">
        <v>1246</v>
      </c>
      <c r="B733" s="26" t="s">
        <v>1247</v>
      </c>
      <c r="C733" s="135">
        <v>0</v>
      </c>
      <c r="D733" s="135">
        <v>0</v>
      </c>
      <c r="E733" s="135">
        <v>0</v>
      </c>
      <c r="F733" s="135">
        <v>0</v>
      </c>
    </row>
    <row r="734" spans="1:6" x14ac:dyDescent="0.25">
      <c r="A734" s="26" t="s">
        <v>1248</v>
      </c>
      <c r="B734" s="26" t="s">
        <v>1249</v>
      </c>
      <c r="C734" s="135">
        <v>18625600</v>
      </c>
      <c r="D734" s="135">
        <v>92747800</v>
      </c>
      <c r="E734" s="135">
        <v>90528400</v>
      </c>
      <c r="F734" s="135">
        <v>20845000</v>
      </c>
    </row>
    <row r="735" spans="1:6" x14ac:dyDescent="0.25">
      <c r="A735" s="26" t="s">
        <v>1250</v>
      </c>
      <c r="B735" s="26" t="s">
        <v>1251</v>
      </c>
      <c r="C735" s="135">
        <v>1342800</v>
      </c>
      <c r="D735" s="135">
        <v>8747500</v>
      </c>
      <c r="E735" s="135">
        <v>8608400</v>
      </c>
      <c r="F735" s="135">
        <v>1481900</v>
      </c>
    </row>
    <row r="736" spans="1:6" x14ac:dyDescent="0.25">
      <c r="A736" s="26" t="s">
        <v>1252</v>
      </c>
      <c r="B736" s="26" t="s">
        <v>1253</v>
      </c>
      <c r="C736" s="135">
        <v>0</v>
      </c>
      <c r="D736" s="135">
        <v>0</v>
      </c>
      <c r="E736" s="135">
        <v>0</v>
      </c>
      <c r="F736" s="135">
        <v>0</v>
      </c>
    </row>
    <row r="737" spans="1:6" x14ac:dyDescent="0.25">
      <c r="A737" s="26" t="s">
        <v>1254</v>
      </c>
      <c r="B737" s="26" t="s">
        <v>1255</v>
      </c>
      <c r="C737" s="135">
        <v>0</v>
      </c>
      <c r="D737" s="135">
        <v>0</v>
      </c>
      <c r="E737" s="135">
        <v>0</v>
      </c>
      <c r="F737" s="135">
        <v>0</v>
      </c>
    </row>
    <row r="738" spans="1:6" x14ac:dyDescent="0.25">
      <c r="A738" s="26" t="s">
        <v>1256</v>
      </c>
      <c r="B738" s="26" t="s">
        <v>1257</v>
      </c>
      <c r="C738" s="135">
        <v>5451400</v>
      </c>
      <c r="D738" s="135">
        <v>5594800</v>
      </c>
      <c r="E738" s="135">
        <v>11046200</v>
      </c>
      <c r="F738" s="135">
        <v>0</v>
      </c>
    </row>
    <row r="739" spans="1:6" x14ac:dyDescent="0.25">
      <c r="A739" s="26" t="s">
        <v>1258</v>
      </c>
      <c r="B739" s="26" t="s">
        <v>1259</v>
      </c>
      <c r="C739" s="135">
        <v>0</v>
      </c>
      <c r="D739" s="135">
        <v>0</v>
      </c>
      <c r="E739" s="135">
        <v>0</v>
      </c>
      <c r="F739" s="135">
        <v>0</v>
      </c>
    </row>
    <row r="740" spans="1:6" x14ac:dyDescent="0.25">
      <c r="A740" s="26" t="s">
        <v>1260</v>
      </c>
      <c r="B740" s="26" t="s">
        <v>1261</v>
      </c>
      <c r="C740" s="135">
        <v>0</v>
      </c>
      <c r="D740" s="135">
        <v>0</v>
      </c>
      <c r="E740" s="135">
        <v>0</v>
      </c>
      <c r="F740" s="135">
        <v>0</v>
      </c>
    </row>
    <row r="741" spans="1:6" x14ac:dyDescent="0.25">
      <c r="A741" s="26" t="s">
        <v>1262</v>
      </c>
      <c r="B741" s="26" t="s">
        <v>1263</v>
      </c>
      <c r="C741" s="135">
        <v>0</v>
      </c>
      <c r="D741" s="135">
        <v>197338600</v>
      </c>
      <c r="E741" s="135">
        <v>197338600</v>
      </c>
      <c r="F741" s="135">
        <v>0</v>
      </c>
    </row>
    <row r="742" spans="1:6" x14ac:dyDescent="0.25">
      <c r="A742" s="26" t="s">
        <v>1264</v>
      </c>
      <c r="B742" s="26" t="s">
        <v>1229</v>
      </c>
      <c r="C742" s="135">
        <v>0</v>
      </c>
      <c r="D742" s="135">
        <v>0</v>
      </c>
      <c r="E742" s="135">
        <v>0</v>
      </c>
      <c r="F742" s="135">
        <v>0</v>
      </c>
    </row>
    <row r="743" spans="1:6" x14ac:dyDescent="0.25">
      <c r="A743" s="26" t="s">
        <v>1265</v>
      </c>
      <c r="B743" s="26" t="s">
        <v>1266</v>
      </c>
      <c r="C743" s="135">
        <v>21971500</v>
      </c>
      <c r="D743" s="135">
        <v>69724000</v>
      </c>
      <c r="E743" s="135">
        <v>68796200</v>
      </c>
      <c r="F743" s="135">
        <v>22899300</v>
      </c>
    </row>
    <row r="744" spans="1:6" x14ac:dyDescent="0.25">
      <c r="A744" s="26" t="s">
        <v>1267</v>
      </c>
      <c r="B744" s="26" t="s">
        <v>1268</v>
      </c>
      <c r="C744" s="135">
        <v>31426900</v>
      </c>
      <c r="D744" s="135">
        <v>99703100</v>
      </c>
      <c r="E744" s="135">
        <v>131130000</v>
      </c>
      <c r="F744" s="135">
        <v>0</v>
      </c>
    </row>
    <row r="745" spans="1:6" x14ac:dyDescent="0.25">
      <c r="A745" s="26" t="s">
        <v>1269</v>
      </c>
      <c r="B745" s="26" t="s">
        <v>1270</v>
      </c>
      <c r="C745" s="135">
        <v>0</v>
      </c>
      <c r="D745" s="135">
        <v>0</v>
      </c>
      <c r="E745" s="135">
        <v>0</v>
      </c>
      <c r="F745" s="135">
        <v>0</v>
      </c>
    </row>
    <row r="746" spans="1:6" x14ac:dyDescent="0.25">
      <c r="A746" s="26" t="s">
        <v>1271</v>
      </c>
      <c r="B746" s="26" t="s">
        <v>1272</v>
      </c>
      <c r="C746" s="135">
        <v>0</v>
      </c>
      <c r="D746" s="135">
        <v>0</v>
      </c>
      <c r="E746" s="135">
        <v>0</v>
      </c>
      <c r="F746" s="135">
        <v>0</v>
      </c>
    </row>
    <row r="747" spans="1:6" x14ac:dyDescent="0.25">
      <c r="A747" s="26" t="s">
        <v>1273</v>
      </c>
      <c r="B747" s="26" t="s">
        <v>1274</v>
      </c>
      <c r="C747" s="135">
        <v>0</v>
      </c>
      <c r="D747" s="135">
        <v>0</v>
      </c>
      <c r="E747" s="135">
        <v>0</v>
      </c>
      <c r="F747" s="135">
        <v>0</v>
      </c>
    </row>
    <row r="748" spans="1:6" x14ac:dyDescent="0.25">
      <c r="A748" s="26" t="s">
        <v>1275</v>
      </c>
      <c r="B748" s="26" t="s">
        <v>1276</v>
      </c>
      <c r="C748" s="135">
        <v>0</v>
      </c>
      <c r="D748" s="135">
        <v>0</v>
      </c>
      <c r="E748" s="135">
        <v>0</v>
      </c>
      <c r="F748" s="135">
        <v>0</v>
      </c>
    </row>
    <row r="749" spans="1:6" x14ac:dyDescent="0.25">
      <c r="A749" s="26" t="s">
        <v>1277</v>
      </c>
      <c r="B749" s="26" t="s">
        <v>1278</v>
      </c>
      <c r="C749" s="135">
        <v>0</v>
      </c>
      <c r="D749" s="135">
        <v>0</v>
      </c>
      <c r="E749" s="135">
        <v>0</v>
      </c>
      <c r="F749" s="135">
        <v>0</v>
      </c>
    </row>
    <row r="750" spans="1:6" x14ac:dyDescent="0.25">
      <c r="A750" s="26" t="s">
        <v>1279</v>
      </c>
      <c r="B750" s="26" t="s">
        <v>1280</v>
      </c>
      <c r="C750" s="135">
        <v>0</v>
      </c>
      <c r="D750" s="135">
        <v>0</v>
      </c>
      <c r="E750" s="135">
        <v>0</v>
      </c>
      <c r="F750" s="135">
        <v>0</v>
      </c>
    </row>
    <row r="751" spans="1:6" x14ac:dyDescent="0.25">
      <c r="A751" s="26" t="s">
        <v>1281</v>
      </c>
      <c r="B751" s="26" t="s">
        <v>1282</v>
      </c>
      <c r="C751" s="135">
        <v>0</v>
      </c>
      <c r="D751" s="135">
        <v>0</v>
      </c>
      <c r="E751" s="135">
        <v>0</v>
      </c>
      <c r="F751" s="135">
        <v>0</v>
      </c>
    </row>
    <row r="752" spans="1:6" x14ac:dyDescent="0.25">
      <c r="A752" s="26" t="s">
        <v>1283</v>
      </c>
      <c r="B752" s="26" t="s">
        <v>1284</v>
      </c>
      <c r="C752" s="135">
        <v>0</v>
      </c>
      <c r="D752" s="135">
        <v>0</v>
      </c>
      <c r="E752" s="135">
        <v>0</v>
      </c>
      <c r="F752" s="135">
        <v>0</v>
      </c>
    </row>
    <row r="753" spans="1:6" x14ac:dyDescent="0.25">
      <c r="A753" s="26" t="s">
        <v>1285</v>
      </c>
      <c r="B753" s="26" t="s">
        <v>1286</v>
      </c>
      <c r="C753" s="135">
        <v>0</v>
      </c>
      <c r="D753" s="135">
        <v>0</v>
      </c>
      <c r="E753" s="135">
        <v>0</v>
      </c>
      <c r="F753" s="135">
        <v>0</v>
      </c>
    </row>
    <row r="754" spans="1:6" x14ac:dyDescent="0.25">
      <c r="A754" s="26" t="s">
        <v>1287</v>
      </c>
      <c r="B754" s="26" t="s">
        <v>1288</v>
      </c>
      <c r="C754" s="135">
        <v>0</v>
      </c>
      <c r="D754" s="135">
        <v>0</v>
      </c>
      <c r="E754" s="135">
        <v>0</v>
      </c>
      <c r="F754" s="135">
        <v>0</v>
      </c>
    </row>
    <row r="755" spans="1:6" x14ac:dyDescent="0.25">
      <c r="A755" s="26" t="s">
        <v>1289</v>
      </c>
      <c r="B755" s="26" t="s">
        <v>1290</v>
      </c>
      <c r="C755" s="135">
        <v>0</v>
      </c>
      <c r="D755" s="135">
        <v>0</v>
      </c>
      <c r="E755" s="135">
        <v>0</v>
      </c>
      <c r="F755" s="135">
        <v>0</v>
      </c>
    </row>
    <row r="756" spans="1:6" x14ac:dyDescent="0.25">
      <c r="A756" s="26" t="s">
        <v>1291</v>
      </c>
      <c r="B756" s="26" t="s">
        <v>1292</v>
      </c>
      <c r="C756" s="135">
        <v>0</v>
      </c>
      <c r="D756" s="135">
        <v>0</v>
      </c>
      <c r="E756" s="135">
        <v>0</v>
      </c>
      <c r="F756" s="135">
        <v>0</v>
      </c>
    </row>
    <row r="757" spans="1:6" x14ac:dyDescent="0.25">
      <c r="A757" s="26" t="s">
        <v>1293</v>
      </c>
      <c r="B757" s="26" t="s">
        <v>1294</v>
      </c>
      <c r="C757" s="135">
        <v>0</v>
      </c>
      <c r="D757" s="135">
        <v>0</v>
      </c>
      <c r="E757" s="135">
        <v>0</v>
      </c>
      <c r="F757" s="135">
        <v>0</v>
      </c>
    </row>
    <row r="758" spans="1:6" x14ac:dyDescent="0.25">
      <c r="A758" s="26" t="s">
        <v>1295</v>
      </c>
      <c r="B758" s="26" t="s">
        <v>1288</v>
      </c>
      <c r="C758" s="135">
        <v>0</v>
      </c>
      <c r="D758" s="135">
        <v>0</v>
      </c>
      <c r="E758" s="135">
        <v>0</v>
      </c>
      <c r="F758" s="135">
        <v>0</v>
      </c>
    </row>
    <row r="759" spans="1:6" x14ac:dyDescent="0.25">
      <c r="A759" s="26" t="s">
        <v>1296</v>
      </c>
      <c r="B759" s="26" t="s">
        <v>1294</v>
      </c>
      <c r="C759" s="135">
        <v>0</v>
      </c>
      <c r="D759" s="135">
        <v>0</v>
      </c>
      <c r="E759" s="135">
        <v>0</v>
      </c>
      <c r="F759" s="135">
        <v>0</v>
      </c>
    </row>
    <row r="760" spans="1:6" x14ac:dyDescent="0.25">
      <c r="A760" s="26" t="s">
        <v>1297</v>
      </c>
      <c r="B760" s="26" t="s">
        <v>1298</v>
      </c>
      <c r="C760" s="135">
        <v>0</v>
      </c>
      <c r="D760" s="135">
        <v>0</v>
      </c>
      <c r="E760" s="135">
        <v>0</v>
      </c>
      <c r="F760" s="135">
        <v>0</v>
      </c>
    </row>
    <row r="761" spans="1:6" x14ac:dyDescent="0.25">
      <c r="A761" s="26" t="s">
        <v>1299</v>
      </c>
      <c r="B761" s="26" t="s">
        <v>1298</v>
      </c>
      <c r="C761" s="135">
        <v>0</v>
      </c>
      <c r="D761" s="135">
        <v>0</v>
      </c>
      <c r="E761" s="135">
        <v>0</v>
      </c>
      <c r="F761" s="135">
        <v>0</v>
      </c>
    </row>
    <row r="762" spans="1:6" x14ac:dyDescent="0.25">
      <c r="A762" s="26" t="s">
        <v>1300</v>
      </c>
      <c r="B762" s="26" t="s">
        <v>1301</v>
      </c>
      <c r="C762" s="135">
        <v>0</v>
      </c>
      <c r="D762" s="135">
        <v>0</v>
      </c>
      <c r="E762" s="135">
        <v>0</v>
      </c>
      <c r="F762" s="135">
        <v>0</v>
      </c>
    </row>
    <row r="763" spans="1:6" x14ac:dyDescent="0.25">
      <c r="A763" s="26" t="s">
        <v>1302</v>
      </c>
      <c r="B763" s="26" t="s">
        <v>1303</v>
      </c>
      <c r="C763" s="135">
        <v>0</v>
      </c>
      <c r="D763" s="135">
        <v>0</v>
      </c>
      <c r="E763" s="135">
        <v>0</v>
      </c>
      <c r="F763" s="135">
        <v>0</v>
      </c>
    </row>
    <row r="764" spans="1:6" x14ac:dyDescent="0.25">
      <c r="A764" s="26" t="s">
        <v>1304</v>
      </c>
      <c r="B764" s="26" t="s">
        <v>1305</v>
      </c>
      <c r="C764" s="135">
        <v>0</v>
      </c>
      <c r="D764" s="135">
        <v>0</v>
      </c>
      <c r="E764" s="135">
        <v>0</v>
      </c>
      <c r="F764" s="135">
        <v>0</v>
      </c>
    </row>
    <row r="765" spans="1:6" x14ac:dyDescent="0.25">
      <c r="A765" s="26" t="s">
        <v>1306</v>
      </c>
      <c r="B765" s="26" t="s">
        <v>1307</v>
      </c>
      <c r="C765" s="135">
        <v>0</v>
      </c>
      <c r="D765" s="135">
        <v>0</v>
      </c>
      <c r="E765" s="135">
        <v>0</v>
      </c>
      <c r="F765" s="135">
        <v>0</v>
      </c>
    </row>
    <row r="766" spans="1:6" x14ac:dyDescent="0.25">
      <c r="A766" s="26" t="s">
        <v>1308</v>
      </c>
      <c r="B766" s="26" t="s">
        <v>1309</v>
      </c>
      <c r="C766" s="135">
        <v>0</v>
      </c>
      <c r="D766" s="135">
        <v>0</v>
      </c>
      <c r="E766" s="135">
        <v>0</v>
      </c>
      <c r="F766" s="135">
        <v>0</v>
      </c>
    </row>
    <row r="767" spans="1:6" x14ac:dyDescent="0.25">
      <c r="A767" s="26" t="s">
        <v>1310</v>
      </c>
      <c r="B767" s="26" t="s">
        <v>1311</v>
      </c>
      <c r="C767" s="135">
        <v>0</v>
      </c>
      <c r="D767" s="135">
        <v>0</v>
      </c>
      <c r="E767" s="135">
        <v>0</v>
      </c>
      <c r="F767" s="135">
        <v>0</v>
      </c>
    </row>
    <row r="768" spans="1:6" x14ac:dyDescent="0.25">
      <c r="A768" s="26" t="s">
        <v>1312</v>
      </c>
      <c r="B768" s="26" t="s">
        <v>1313</v>
      </c>
      <c r="C768" s="135">
        <v>0</v>
      </c>
      <c r="D768" s="135">
        <v>0</v>
      </c>
      <c r="E768" s="135">
        <v>0</v>
      </c>
      <c r="F768" s="135">
        <v>0</v>
      </c>
    </row>
    <row r="769" spans="1:6" x14ac:dyDescent="0.25">
      <c r="A769" s="26" t="s">
        <v>1314</v>
      </c>
      <c r="B769" s="26" t="s">
        <v>1315</v>
      </c>
      <c r="C769" s="135">
        <v>0</v>
      </c>
      <c r="D769" s="135">
        <v>0</v>
      </c>
      <c r="E769" s="135">
        <v>0</v>
      </c>
      <c r="F769" s="135">
        <v>0</v>
      </c>
    </row>
    <row r="770" spans="1:6" x14ac:dyDescent="0.25">
      <c r="A770" s="26" t="s">
        <v>1316</v>
      </c>
      <c r="B770" s="26" t="s">
        <v>1317</v>
      </c>
      <c r="C770" s="135">
        <v>0</v>
      </c>
      <c r="D770" s="135">
        <v>0</v>
      </c>
      <c r="E770" s="135">
        <v>0</v>
      </c>
      <c r="F770" s="135">
        <v>0</v>
      </c>
    </row>
    <row r="771" spans="1:6" x14ac:dyDescent="0.25">
      <c r="A771" s="26" t="s">
        <v>1318</v>
      </c>
      <c r="B771" s="26" t="s">
        <v>1319</v>
      </c>
      <c r="C771" s="135">
        <v>0</v>
      </c>
      <c r="D771" s="135">
        <v>0</v>
      </c>
      <c r="E771" s="135">
        <v>0</v>
      </c>
      <c r="F771" s="135">
        <v>0</v>
      </c>
    </row>
    <row r="772" spans="1:6" x14ac:dyDescent="0.25">
      <c r="A772" s="26" t="s">
        <v>1320</v>
      </c>
      <c r="B772" s="26" t="s">
        <v>1286</v>
      </c>
      <c r="C772" s="135">
        <v>0</v>
      </c>
      <c r="D772" s="135">
        <v>0</v>
      </c>
      <c r="E772" s="135">
        <v>0</v>
      </c>
      <c r="F772" s="135">
        <v>0</v>
      </c>
    </row>
    <row r="773" spans="1:6" x14ac:dyDescent="0.25">
      <c r="A773" s="26" t="s">
        <v>1321</v>
      </c>
      <c r="B773" s="26" t="s">
        <v>1322</v>
      </c>
      <c r="C773" s="135">
        <v>0</v>
      </c>
      <c r="D773" s="135">
        <v>0</v>
      </c>
      <c r="E773" s="135">
        <v>0</v>
      </c>
      <c r="F773" s="135">
        <v>0</v>
      </c>
    </row>
    <row r="774" spans="1:6" x14ac:dyDescent="0.25">
      <c r="A774" s="26" t="s">
        <v>1323</v>
      </c>
      <c r="B774" s="26" t="s">
        <v>1324</v>
      </c>
      <c r="C774" s="135">
        <v>0</v>
      </c>
      <c r="D774" s="135">
        <v>0</v>
      </c>
      <c r="E774" s="135">
        <v>0</v>
      </c>
      <c r="F774" s="135">
        <v>0</v>
      </c>
    </row>
    <row r="775" spans="1:6" x14ac:dyDescent="0.25">
      <c r="A775" s="26" t="s">
        <v>1325</v>
      </c>
      <c r="B775" s="26" t="s">
        <v>1326</v>
      </c>
      <c r="C775" s="135">
        <v>21255612159.16</v>
      </c>
      <c r="D775" s="135">
        <v>2506219563.9200001</v>
      </c>
      <c r="E775" s="135">
        <v>3620632613.5</v>
      </c>
      <c r="F775" s="135">
        <v>20141199109.580002</v>
      </c>
    </row>
    <row r="776" spans="1:6" x14ac:dyDescent="0.25">
      <c r="A776" s="26" t="s">
        <v>1327</v>
      </c>
      <c r="B776" s="26" t="s">
        <v>1328</v>
      </c>
      <c r="C776" s="135">
        <v>15520769725</v>
      </c>
      <c r="D776" s="135">
        <v>0</v>
      </c>
      <c r="E776" s="135">
        <v>0</v>
      </c>
      <c r="F776" s="135">
        <v>15520769725</v>
      </c>
    </row>
    <row r="777" spans="1:6" x14ac:dyDescent="0.25">
      <c r="A777" s="26" t="s">
        <v>1329</v>
      </c>
      <c r="B777" s="26" t="s">
        <v>1328</v>
      </c>
      <c r="C777" s="135">
        <v>15520769725</v>
      </c>
      <c r="D777" s="135">
        <v>0</v>
      </c>
      <c r="E777" s="135">
        <v>0</v>
      </c>
      <c r="F777" s="135">
        <v>15520769725</v>
      </c>
    </row>
    <row r="778" spans="1:6" x14ac:dyDescent="0.25">
      <c r="A778" s="26" t="s">
        <v>1330</v>
      </c>
      <c r="B778" s="26" t="s">
        <v>1328</v>
      </c>
      <c r="C778" s="135">
        <v>15520769725</v>
      </c>
      <c r="D778" s="135">
        <v>0</v>
      </c>
      <c r="E778" s="135">
        <v>0</v>
      </c>
      <c r="F778" s="135">
        <v>15520769725</v>
      </c>
    </row>
    <row r="779" spans="1:6" x14ac:dyDescent="0.25">
      <c r="A779" s="26" t="s">
        <v>1331</v>
      </c>
      <c r="B779" s="26" t="s">
        <v>1332</v>
      </c>
      <c r="C779" s="135">
        <v>0</v>
      </c>
      <c r="D779" s="135">
        <v>0</v>
      </c>
      <c r="E779" s="135">
        <v>0</v>
      </c>
      <c r="F779" s="135">
        <v>0</v>
      </c>
    </row>
    <row r="780" spans="1:6" x14ac:dyDescent="0.25">
      <c r="A780" s="26" t="s">
        <v>1333</v>
      </c>
      <c r="B780" s="26" t="s">
        <v>1332</v>
      </c>
      <c r="C780" s="135">
        <v>0</v>
      </c>
      <c r="D780" s="135">
        <v>0</v>
      </c>
      <c r="E780" s="135">
        <v>0</v>
      </c>
      <c r="F780" s="135">
        <v>0</v>
      </c>
    </row>
    <row r="781" spans="1:6" x14ac:dyDescent="0.25">
      <c r="A781" s="26" t="s">
        <v>1334</v>
      </c>
      <c r="B781" s="26" t="s">
        <v>1332</v>
      </c>
      <c r="C781" s="135">
        <v>0</v>
      </c>
      <c r="D781" s="135">
        <v>0</v>
      </c>
      <c r="E781" s="135">
        <v>0</v>
      </c>
      <c r="F781" s="135">
        <v>0</v>
      </c>
    </row>
    <row r="782" spans="1:6" x14ac:dyDescent="0.25">
      <c r="A782" s="26" t="s">
        <v>1335</v>
      </c>
      <c r="B782" s="26" t="s">
        <v>1336</v>
      </c>
      <c r="C782" s="135">
        <v>1265923106.7</v>
      </c>
      <c r="D782" s="135">
        <v>0</v>
      </c>
      <c r="E782" s="135">
        <v>0</v>
      </c>
      <c r="F782" s="135">
        <v>1265923106.7</v>
      </c>
    </row>
    <row r="783" spans="1:6" x14ac:dyDescent="0.25">
      <c r="A783" s="26" t="s">
        <v>1337</v>
      </c>
      <c r="B783" s="26" t="s">
        <v>1336</v>
      </c>
      <c r="C783" s="135">
        <v>1265923106.7</v>
      </c>
      <c r="D783" s="135">
        <v>0</v>
      </c>
      <c r="E783" s="135">
        <v>0</v>
      </c>
      <c r="F783" s="135">
        <v>1265923106.7</v>
      </c>
    </row>
    <row r="784" spans="1:6" x14ac:dyDescent="0.25">
      <c r="A784" s="26" t="s">
        <v>1338</v>
      </c>
      <c r="B784" s="26" t="s">
        <v>1339</v>
      </c>
      <c r="C784" s="135">
        <v>1265923106.7</v>
      </c>
      <c r="D784" s="135">
        <v>0</v>
      </c>
      <c r="E784" s="135">
        <v>0</v>
      </c>
      <c r="F784" s="135">
        <v>1265923106.7</v>
      </c>
    </row>
    <row r="785" spans="1:6" x14ac:dyDescent="0.25">
      <c r="A785" s="26" t="s">
        <v>1340</v>
      </c>
      <c r="B785" s="26" t="s">
        <v>1341</v>
      </c>
      <c r="C785" s="135">
        <v>0</v>
      </c>
      <c r="D785" s="135">
        <v>0</v>
      </c>
      <c r="E785" s="135">
        <v>0</v>
      </c>
      <c r="F785" s="135">
        <v>0</v>
      </c>
    </row>
    <row r="786" spans="1:6" x14ac:dyDescent="0.25">
      <c r="A786" s="26" t="s">
        <v>1342</v>
      </c>
      <c r="B786" s="26" t="s">
        <v>1343</v>
      </c>
      <c r="C786" s="135">
        <v>0</v>
      </c>
      <c r="D786" s="135">
        <v>0</v>
      </c>
      <c r="E786" s="135">
        <v>0</v>
      </c>
      <c r="F786" s="135">
        <v>0</v>
      </c>
    </row>
    <row r="787" spans="1:6" x14ac:dyDescent="0.25">
      <c r="A787" s="26" t="s">
        <v>1344</v>
      </c>
      <c r="B787" s="26" t="s">
        <v>1345</v>
      </c>
      <c r="C787" s="135">
        <v>0</v>
      </c>
      <c r="D787" s="135">
        <v>0</v>
      </c>
      <c r="E787" s="135">
        <v>0</v>
      </c>
      <c r="F787" s="135">
        <v>0</v>
      </c>
    </row>
    <row r="788" spans="1:6" x14ac:dyDescent="0.25">
      <c r="A788" s="26" t="s">
        <v>1346</v>
      </c>
      <c r="B788" s="26" t="s">
        <v>1347</v>
      </c>
      <c r="C788" s="135">
        <v>0</v>
      </c>
      <c r="D788" s="135">
        <v>0</v>
      </c>
      <c r="E788" s="135">
        <v>0</v>
      </c>
      <c r="F788" s="135">
        <v>0</v>
      </c>
    </row>
    <row r="789" spans="1:6" x14ac:dyDescent="0.25">
      <c r="A789" s="26" t="s">
        <v>1348</v>
      </c>
      <c r="B789" s="26" t="s">
        <v>1349</v>
      </c>
      <c r="C789" s="135">
        <v>0</v>
      </c>
      <c r="D789" s="135">
        <v>0</v>
      </c>
      <c r="E789" s="135">
        <v>0</v>
      </c>
      <c r="F789" s="135">
        <v>0</v>
      </c>
    </row>
    <row r="790" spans="1:6" x14ac:dyDescent="0.25">
      <c r="A790" s="26" t="s">
        <v>1350</v>
      </c>
      <c r="B790" s="26" t="s">
        <v>1351</v>
      </c>
      <c r="C790" s="135">
        <v>0</v>
      </c>
      <c r="D790" s="135">
        <v>0</v>
      </c>
      <c r="E790" s="135">
        <v>0</v>
      </c>
      <c r="F790" s="135">
        <v>0</v>
      </c>
    </row>
    <row r="791" spans="1:6" x14ac:dyDescent="0.25">
      <c r="A791" s="26" t="s">
        <v>1352</v>
      </c>
      <c r="B791" s="26" t="s">
        <v>1353</v>
      </c>
      <c r="C791" s="135">
        <v>0</v>
      </c>
      <c r="D791" s="135">
        <v>0</v>
      </c>
      <c r="E791" s="135">
        <v>0</v>
      </c>
      <c r="F791" s="135">
        <v>0</v>
      </c>
    </row>
    <row r="792" spans="1:6" x14ac:dyDescent="0.25">
      <c r="A792" s="26" t="s">
        <v>1354</v>
      </c>
      <c r="B792" s="26" t="s">
        <v>1355</v>
      </c>
      <c r="C792" s="135">
        <v>0</v>
      </c>
      <c r="D792" s="135">
        <v>0</v>
      </c>
      <c r="E792" s="135">
        <v>0</v>
      </c>
      <c r="F792" s="135">
        <v>0</v>
      </c>
    </row>
    <row r="793" spans="1:6" x14ac:dyDescent="0.25">
      <c r="A793" s="26" t="s">
        <v>1356</v>
      </c>
      <c r="B793" s="26" t="s">
        <v>1357</v>
      </c>
      <c r="C793" s="135">
        <v>0</v>
      </c>
      <c r="D793" s="135">
        <v>0</v>
      </c>
      <c r="E793" s="135">
        <v>0</v>
      </c>
      <c r="F793" s="135">
        <v>0</v>
      </c>
    </row>
    <row r="794" spans="1:6" x14ac:dyDescent="0.25">
      <c r="A794" s="26" t="s">
        <v>1358</v>
      </c>
      <c r="B794" s="26" t="s">
        <v>1359</v>
      </c>
      <c r="C794" s="135">
        <v>0</v>
      </c>
      <c r="D794" s="135">
        <v>0</v>
      </c>
      <c r="E794" s="135">
        <v>0</v>
      </c>
      <c r="F794" s="135">
        <v>0</v>
      </c>
    </row>
    <row r="795" spans="1:6" x14ac:dyDescent="0.25">
      <c r="A795" s="26" t="s">
        <v>1360</v>
      </c>
      <c r="B795" s="26" t="s">
        <v>1361</v>
      </c>
      <c r="C795" s="135">
        <v>4434102996.3999996</v>
      </c>
      <c r="D795" s="135">
        <v>2504800633.77</v>
      </c>
      <c r="E795" s="135">
        <v>3594667036.1100001</v>
      </c>
      <c r="F795" s="135">
        <v>3344236594.0599999</v>
      </c>
    </row>
    <row r="796" spans="1:6" x14ac:dyDescent="0.25">
      <c r="A796" s="26" t="s">
        <v>1362</v>
      </c>
      <c r="B796" s="26" t="s">
        <v>1363</v>
      </c>
      <c r="C796" s="135">
        <v>31803066.34</v>
      </c>
      <c r="D796" s="135">
        <v>11737350.529999999</v>
      </c>
      <c r="E796" s="135">
        <v>23715579.02</v>
      </c>
      <c r="F796" s="135">
        <v>19824837.850000001</v>
      </c>
    </row>
    <row r="797" spans="1:6" x14ac:dyDescent="0.25">
      <c r="A797" s="26" t="s">
        <v>1364</v>
      </c>
      <c r="B797" s="26" t="s">
        <v>1363</v>
      </c>
      <c r="C797" s="135">
        <v>31803066.34</v>
      </c>
      <c r="D797" s="135">
        <v>11737350.529999999</v>
      </c>
      <c r="E797" s="135">
        <v>23715579.02</v>
      </c>
      <c r="F797" s="135">
        <v>19824837.850000001</v>
      </c>
    </row>
    <row r="798" spans="1:6" x14ac:dyDescent="0.25">
      <c r="A798" s="26" t="s">
        <v>1365</v>
      </c>
      <c r="B798" s="26" t="s">
        <v>1366</v>
      </c>
      <c r="C798" s="135">
        <v>891264385.58000004</v>
      </c>
      <c r="D798" s="135">
        <v>707363273.27999997</v>
      </c>
      <c r="E798" s="135">
        <v>1018505672.3200001</v>
      </c>
      <c r="F798" s="135">
        <v>580121986.53999996</v>
      </c>
    </row>
    <row r="799" spans="1:6" x14ac:dyDescent="0.25">
      <c r="A799" s="26" t="s">
        <v>1367</v>
      </c>
      <c r="B799" s="26" t="s">
        <v>1368</v>
      </c>
      <c r="C799" s="135">
        <v>64312717.329999998</v>
      </c>
      <c r="D799" s="135">
        <v>17810072.309999999</v>
      </c>
      <c r="E799" s="135">
        <v>907009.42</v>
      </c>
      <c r="F799" s="135">
        <v>81215780.219999999</v>
      </c>
    </row>
    <row r="800" spans="1:6" x14ac:dyDescent="0.25">
      <c r="A800" s="26" t="s">
        <v>1369</v>
      </c>
      <c r="B800" s="26" t="s">
        <v>1370</v>
      </c>
      <c r="C800" s="135">
        <v>358356673.32999998</v>
      </c>
      <c r="D800" s="135">
        <v>328329958.02999997</v>
      </c>
      <c r="E800" s="135">
        <v>424357096.76999998</v>
      </c>
      <c r="F800" s="135">
        <v>262329534.59</v>
      </c>
    </row>
    <row r="801" spans="1:6" x14ac:dyDescent="0.25">
      <c r="A801" s="26" t="s">
        <v>1371</v>
      </c>
      <c r="B801" s="26" t="s">
        <v>1372</v>
      </c>
      <c r="C801" s="135">
        <v>277882536.73000002</v>
      </c>
      <c r="D801" s="135">
        <v>322960713.48000002</v>
      </c>
      <c r="E801" s="135">
        <v>412323023.5</v>
      </c>
      <c r="F801" s="135">
        <v>188520226.71000001</v>
      </c>
    </row>
    <row r="802" spans="1:6" x14ac:dyDescent="0.25">
      <c r="A802" s="26" t="s">
        <v>1373</v>
      </c>
      <c r="B802" s="26" t="s">
        <v>1374</v>
      </c>
      <c r="C802" s="135">
        <v>15700875.85</v>
      </c>
      <c r="D802" s="135">
        <v>809739.66</v>
      </c>
      <c r="E802" s="135">
        <v>14315168.949999999</v>
      </c>
      <c r="F802" s="135">
        <v>2195446.56</v>
      </c>
    </row>
    <row r="803" spans="1:6" x14ac:dyDescent="0.25">
      <c r="A803" s="26" t="s">
        <v>1375</v>
      </c>
      <c r="B803" s="26" t="s">
        <v>1376</v>
      </c>
      <c r="C803" s="135">
        <v>175011582.34</v>
      </c>
      <c r="D803" s="135">
        <v>37452789.799999997</v>
      </c>
      <c r="E803" s="135">
        <v>166603373.68000001</v>
      </c>
      <c r="F803" s="135">
        <v>45860998.460000001</v>
      </c>
    </row>
    <row r="804" spans="1:6" x14ac:dyDescent="0.25">
      <c r="A804" s="26" t="s">
        <v>1377</v>
      </c>
      <c r="B804" s="26" t="s">
        <v>1378</v>
      </c>
      <c r="C804" s="135">
        <v>0</v>
      </c>
      <c r="D804" s="135">
        <v>0</v>
      </c>
      <c r="E804" s="135">
        <v>0</v>
      </c>
      <c r="F804" s="135">
        <v>0</v>
      </c>
    </row>
    <row r="805" spans="1:6" x14ac:dyDescent="0.25">
      <c r="A805" s="26" t="s">
        <v>1379</v>
      </c>
      <c r="B805" s="26" t="s">
        <v>1380</v>
      </c>
      <c r="C805" s="135">
        <v>0</v>
      </c>
      <c r="D805" s="135">
        <v>0</v>
      </c>
      <c r="E805" s="135">
        <v>0</v>
      </c>
      <c r="F805" s="135">
        <v>0</v>
      </c>
    </row>
    <row r="806" spans="1:6" x14ac:dyDescent="0.25">
      <c r="A806" s="26" t="s">
        <v>1381</v>
      </c>
      <c r="B806" s="26" t="s">
        <v>1382</v>
      </c>
      <c r="C806" s="135">
        <v>355606587.27999997</v>
      </c>
      <c r="D806" s="135">
        <v>614752815.11000001</v>
      </c>
      <c r="E806" s="135">
        <v>399956438.25</v>
      </c>
      <c r="F806" s="135">
        <v>570402964.13999999</v>
      </c>
    </row>
    <row r="807" spans="1:6" x14ac:dyDescent="0.25">
      <c r="A807" s="26" t="s">
        <v>1383</v>
      </c>
      <c r="B807" s="26" t="s">
        <v>1384</v>
      </c>
      <c r="C807" s="135">
        <v>355606587.27999997</v>
      </c>
      <c r="D807" s="135">
        <v>614752815.11000001</v>
      </c>
      <c r="E807" s="135">
        <v>399956438.25</v>
      </c>
      <c r="F807" s="135">
        <v>570402964.13999999</v>
      </c>
    </row>
    <row r="808" spans="1:6" x14ac:dyDescent="0.25">
      <c r="A808" s="26" t="s">
        <v>1385</v>
      </c>
      <c r="B808" s="26" t="s">
        <v>1386</v>
      </c>
      <c r="C808" s="135">
        <v>3153660051.1599998</v>
      </c>
      <c r="D808" s="135">
        <v>1170947194.8499999</v>
      </c>
      <c r="E808" s="135">
        <v>2152489346.52</v>
      </c>
      <c r="F808" s="135">
        <v>2172117899.4899998</v>
      </c>
    </row>
    <row r="809" spans="1:6" x14ac:dyDescent="0.25">
      <c r="A809" s="26" t="s">
        <v>1387</v>
      </c>
      <c r="B809" s="26" t="s">
        <v>1388</v>
      </c>
      <c r="C809" s="135">
        <v>131851430.20999999</v>
      </c>
      <c r="D809" s="135">
        <v>152445379.47999999</v>
      </c>
      <c r="E809" s="135">
        <v>152930500.38999999</v>
      </c>
      <c r="F809" s="135">
        <v>131366309.3</v>
      </c>
    </row>
    <row r="810" spans="1:6" x14ac:dyDescent="0.25">
      <c r="A810" s="26" t="s">
        <v>1389</v>
      </c>
      <c r="B810" s="26" t="s">
        <v>1390</v>
      </c>
      <c r="C810" s="135">
        <v>2461879948.7199998</v>
      </c>
      <c r="D810" s="135">
        <v>408379302.22000003</v>
      </c>
      <c r="E810" s="135">
        <v>1578697800.03</v>
      </c>
      <c r="F810" s="135">
        <v>1291561450.9100001</v>
      </c>
    </row>
    <row r="811" spans="1:6" x14ac:dyDescent="0.25">
      <c r="A811" s="26" t="s">
        <v>1391</v>
      </c>
      <c r="B811" s="26" t="s">
        <v>1392</v>
      </c>
      <c r="C811" s="135">
        <v>543309670.94000006</v>
      </c>
      <c r="D811" s="135">
        <v>610122513.14999998</v>
      </c>
      <c r="E811" s="135">
        <v>420861046.10000002</v>
      </c>
      <c r="F811" s="135">
        <v>732571137.99000001</v>
      </c>
    </row>
    <row r="812" spans="1:6" x14ac:dyDescent="0.25">
      <c r="A812" s="26" t="s">
        <v>1393</v>
      </c>
      <c r="B812" s="26" t="s">
        <v>1394</v>
      </c>
      <c r="C812" s="135">
        <v>16619001.289999999</v>
      </c>
      <c r="D812" s="135">
        <v>0</v>
      </c>
      <c r="E812" s="135">
        <v>0</v>
      </c>
      <c r="F812" s="135">
        <v>16619001.289999999</v>
      </c>
    </row>
    <row r="813" spans="1:6" x14ac:dyDescent="0.25">
      <c r="A813" s="26" t="s">
        <v>1395</v>
      </c>
      <c r="B813" s="26" t="s">
        <v>1396</v>
      </c>
      <c r="C813" s="135">
        <v>0</v>
      </c>
      <c r="D813" s="135">
        <v>0</v>
      </c>
      <c r="E813" s="135">
        <v>0</v>
      </c>
      <c r="F813" s="135">
        <v>0</v>
      </c>
    </row>
    <row r="814" spans="1:6" x14ac:dyDescent="0.25">
      <c r="A814" s="26" t="s">
        <v>1397</v>
      </c>
      <c r="B814" s="26" t="s">
        <v>1396</v>
      </c>
      <c r="C814" s="135">
        <v>0</v>
      </c>
      <c r="D814" s="135">
        <v>0</v>
      </c>
      <c r="E814" s="135">
        <v>0</v>
      </c>
      <c r="F814" s="135">
        <v>0</v>
      </c>
    </row>
    <row r="815" spans="1:6" x14ac:dyDescent="0.25">
      <c r="A815" s="26" t="s">
        <v>1398</v>
      </c>
      <c r="B815" s="26" t="s">
        <v>1399</v>
      </c>
      <c r="C815" s="135">
        <v>1768906.04</v>
      </c>
      <c r="D815" s="135">
        <v>0</v>
      </c>
      <c r="E815" s="135">
        <v>0</v>
      </c>
      <c r="F815" s="135">
        <v>1768906.04</v>
      </c>
    </row>
    <row r="816" spans="1:6" x14ac:dyDescent="0.25">
      <c r="A816" s="26" t="s">
        <v>1400</v>
      </c>
      <c r="B816" s="26" t="s">
        <v>1399</v>
      </c>
      <c r="C816" s="135">
        <v>1768906.04</v>
      </c>
      <c r="D816" s="135">
        <v>0</v>
      </c>
      <c r="E816" s="135">
        <v>0</v>
      </c>
      <c r="F816" s="135">
        <v>1768906.04</v>
      </c>
    </row>
    <row r="817" spans="1:6" x14ac:dyDescent="0.25">
      <c r="A817" s="26" t="s">
        <v>1401</v>
      </c>
      <c r="B817" s="26" t="s">
        <v>1402</v>
      </c>
      <c r="C817" s="135">
        <v>0</v>
      </c>
      <c r="D817" s="135">
        <v>0</v>
      </c>
      <c r="E817" s="135">
        <v>0</v>
      </c>
      <c r="F817" s="135">
        <v>0</v>
      </c>
    </row>
    <row r="818" spans="1:6" x14ac:dyDescent="0.25">
      <c r="A818" s="26" t="s">
        <v>1403</v>
      </c>
      <c r="B818" s="26" t="s">
        <v>1402</v>
      </c>
      <c r="C818" s="135">
        <v>0</v>
      </c>
      <c r="D818" s="135">
        <v>0</v>
      </c>
      <c r="E818" s="135">
        <v>0</v>
      </c>
      <c r="F818" s="135">
        <v>0</v>
      </c>
    </row>
    <row r="819" spans="1:6" x14ac:dyDescent="0.25">
      <c r="A819" s="26" t="s">
        <v>1404</v>
      </c>
      <c r="B819" s="26" t="s">
        <v>1405</v>
      </c>
      <c r="C819" s="135">
        <v>34816331.060000002</v>
      </c>
      <c r="D819" s="135">
        <v>1418930.15</v>
      </c>
      <c r="E819" s="135">
        <v>25965577.390000001</v>
      </c>
      <c r="F819" s="135">
        <v>10269683.82</v>
      </c>
    </row>
    <row r="820" spans="1:6" x14ac:dyDescent="0.25">
      <c r="A820" s="26" t="s">
        <v>1406</v>
      </c>
      <c r="B820" s="26" t="s">
        <v>1363</v>
      </c>
      <c r="C820" s="135">
        <v>0</v>
      </c>
      <c r="D820" s="135">
        <v>0</v>
      </c>
      <c r="E820" s="135">
        <v>0</v>
      </c>
      <c r="F820" s="135">
        <v>0</v>
      </c>
    </row>
    <row r="821" spans="1:6" x14ac:dyDescent="0.25">
      <c r="A821" s="26" t="s">
        <v>1407</v>
      </c>
      <c r="B821" s="26" t="s">
        <v>1408</v>
      </c>
      <c r="C821" s="135">
        <v>0</v>
      </c>
      <c r="D821" s="135">
        <v>0</v>
      </c>
      <c r="E821" s="135">
        <v>0</v>
      </c>
      <c r="F821" s="135">
        <v>0</v>
      </c>
    </row>
    <row r="822" spans="1:6" x14ac:dyDescent="0.25">
      <c r="A822" s="26" t="s">
        <v>1409</v>
      </c>
      <c r="B822" s="26" t="s">
        <v>1410</v>
      </c>
      <c r="C822" s="135">
        <v>0</v>
      </c>
      <c r="D822" s="135">
        <v>0</v>
      </c>
      <c r="E822" s="135">
        <v>0</v>
      </c>
      <c r="F822" s="135">
        <v>0</v>
      </c>
    </row>
    <row r="823" spans="1:6" x14ac:dyDescent="0.25">
      <c r="A823" s="26" t="s">
        <v>1411</v>
      </c>
      <c r="B823" s="26" t="s">
        <v>1366</v>
      </c>
      <c r="C823" s="135">
        <v>34816331.060000002</v>
      </c>
      <c r="D823" s="135">
        <v>943930.15</v>
      </c>
      <c r="E823" s="135">
        <v>25490577.390000001</v>
      </c>
      <c r="F823" s="135">
        <v>10269683.82</v>
      </c>
    </row>
    <row r="824" spans="1:6" x14ac:dyDescent="0.25">
      <c r="A824" s="26" t="s">
        <v>1412</v>
      </c>
      <c r="B824" s="26" t="s">
        <v>1413</v>
      </c>
      <c r="C824" s="135">
        <v>34816331.060000002</v>
      </c>
      <c r="D824" s="135">
        <v>943930.15</v>
      </c>
      <c r="E824" s="135">
        <v>25490577.390000001</v>
      </c>
      <c r="F824" s="135">
        <v>10269683.82</v>
      </c>
    </row>
    <row r="825" spans="1:6" x14ac:dyDescent="0.25">
      <c r="A825" s="26" t="s">
        <v>1414</v>
      </c>
      <c r="B825" s="26" t="s">
        <v>1415</v>
      </c>
      <c r="C825" s="135">
        <v>0</v>
      </c>
      <c r="D825" s="135">
        <v>0</v>
      </c>
      <c r="E825" s="135">
        <v>0</v>
      </c>
      <c r="F825" s="135">
        <v>0</v>
      </c>
    </row>
    <row r="826" spans="1:6" x14ac:dyDescent="0.25">
      <c r="A826" s="26" t="s">
        <v>1416</v>
      </c>
      <c r="B826" s="26" t="s">
        <v>1378</v>
      </c>
      <c r="C826" s="135">
        <v>0</v>
      </c>
      <c r="D826" s="135">
        <v>0</v>
      </c>
      <c r="E826" s="135">
        <v>0</v>
      </c>
      <c r="F826" s="135">
        <v>0</v>
      </c>
    </row>
    <row r="827" spans="1:6" x14ac:dyDescent="0.25">
      <c r="A827" s="26" t="s">
        <v>1417</v>
      </c>
      <c r="B827" s="26" t="s">
        <v>1418</v>
      </c>
      <c r="C827" s="135">
        <v>0</v>
      </c>
      <c r="D827" s="135">
        <v>0</v>
      </c>
      <c r="E827" s="135">
        <v>0</v>
      </c>
      <c r="F827" s="135">
        <v>0</v>
      </c>
    </row>
    <row r="828" spans="1:6" x14ac:dyDescent="0.25">
      <c r="A828" s="26" t="s">
        <v>1419</v>
      </c>
      <c r="B828" s="26" t="s">
        <v>1420</v>
      </c>
      <c r="C828" s="135">
        <v>0</v>
      </c>
      <c r="D828" s="135">
        <v>0</v>
      </c>
      <c r="E828" s="135">
        <v>0</v>
      </c>
      <c r="F828" s="135">
        <v>0</v>
      </c>
    </row>
    <row r="829" spans="1:6" x14ac:dyDescent="0.25">
      <c r="A829" s="26" t="s">
        <v>1421</v>
      </c>
      <c r="B829" s="26" t="s">
        <v>1382</v>
      </c>
      <c r="C829" s="135">
        <v>0</v>
      </c>
      <c r="D829" s="135">
        <v>0</v>
      </c>
      <c r="E829" s="135">
        <v>0</v>
      </c>
      <c r="F829" s="135">
        <v>0</v>
      </c>
    </row>
    <row r="830" spans="1:6" x14ac:dyDescent="0.25">
      <c r="A830" s="26" t="s">
        <v>1422</v>
      </c>
      <c r="B830" s="26" t="s">
        <v>1423</v>
      </c>
      <c r="C830" s="135">
        <v>0</v>
      </c>
      <c r="D830" s="135">
        <v>0</v>
      </c>
      <c r="E830" s="135">
        <v>0</v>
      </c>
      <c r="F830" s="135">
        <v>0</v>
      </c>
    </row>
    <row r="831" spans="1:6" x14ac:dyDescent="0.25">
      <c r="A831" s="26" t="s">
        <v>1424</v>
      </c>
      <c r="B831" s="26" t="s">
        <v>1425</v>
      </c>
      <c r="C831" s="135">
        <v>0</v>
      </c>
      <c r="D831" s="135">
        <v>0</v>
      </c>
      <c r="E831" s="135">
        <v>0</v>
      </c>
      <c r="F831" s="135">
        <v>0</v>
      </c>
    </row>
    <row r="832" spans="1:6" x14ac:dyDescent="0.25">
      <c r="A832" s="26" t="s">
        <v>1426</v>
      </c>
      <c r="B832" s="26" t="s">
        <v>1427</v>
      </c>
      <c r="C832" s="135">
        <v>0</v>
      </c>
      <c r="D832" s="135">
        <v>0</v>
      </c>
      <c r="E832" s="135">
        <v>0</v>
      </c>
      <c r="F832" s="135">
        <v>0</v>
      </c>
    </row>
    <row r="833" spans="1:6" x14ac:dyDescent="0.25">
      <c r="A833" s="26" t="s">
        <v>1428</v>
      </c>
      <c r="B833" s="26" t="s">
        <v>1386</v>
      </c>
      <c r="C833" s="135">
        <v>0</v>
      </c>
      <c r="D833" s="135">
        <v>0</v>
      </c>
      <c r="E833" s="135">
        <v>0</v>
      </c>
      <c r="F833" s="135">
        <v>0</v>
      </c>
    </row>
    <row r="834" spans="1:6" x14ac:dyDescent="0.25">
      <c r="A834" s="26" t="s">
        <v>1429</v>
      </c>
      <c r="B834" s="26" t="s">
        <v>1386</v>
      </c>
      <c r="C834" s="135">
        <v>0</v>
      </c>
      <c r="D834" s="135">
        <v>0</v>
      </c>
      <c r="E834" s="135">
        <v>0</v>
      </c>
      <c r="F834" s="135">
        <v>0</v>
      </c>
    </row>
    <row r="835" spans="1:6" x14ac:dyDescent="0.25">
      <c r="A835" s="26" t="s">
        <v>1430</v>
      </c>
      <c r="B835" s="26" t="s">
        <v>1431</v>
      </c>
      <c r="C835" s="135">
        <v>0</v>
      </c>
      <c r="D835" s="135">
        <v>0</v>
      </c>
      <c r="E835" s="135">
        <v>0</v>
      </c>
      <c r="F835" s="135">
        <v>0</v>
      </c>
    </row>
    <row r="836" spans="1:6" x14ac:dyDescent="0.25">
      <c r="A836" s="26" t="s">
        <v>1432</v>
      </c>
      <c r="B836" s="26" t="s">
        <v>1396</v>
      </c>
      <c r="C836" s="135">
        <v>0</v>
      </c>
      <c r="D836" s="135">
        <v>475000</v>
      </c>
      <c r="E836" s="135">
        <v>475000</v>
      </c>
      <c r="F836" s="135">
        <v>0</v>
      </c>
    </row>
    <row r="837" spans="1:6" x14ac:dyDescent="0.25">
      <c r="A837" s="26" t="s">
        <v>1433</v>
      </c>
      <c r="B837" s="26" t="s">
        <v>1434</v>
      </c>
      <c r="C837" s="135">
        <v>0</v>
      </c>
      <c r="D837" s="135">
        <v>0</v>
      </c>
      <c r="E837" s="135">
        <v>0</v>
      </c>
      <c r="F837" s="135">
        <v>0</v>
      </c>
    </row>
    <row r="838" spans="1:6" x14ac:dyDescent="0.25">
      <c r="A838" s="26" t="s">
        <v>1435</v>
      </c>
      <c r="B838" s="26" t="s">
        <v>1436</v>
      </c>
      <c r="C838" s="135">
        <v>0</v>
      </c>
      <c r="D838" s="135">
        <v>0</v>
      </c>
      <c r="E838" s="135">
        <v>0</v>
      </c>
      <c r="F838" s="135">
        <v>0</v>
      </c>
    </row>
    <row r="839" spans="1:6" x14ac:dyDescent="0.25">
      <c r="A839" s="26" t="s">
        <v>5488</v>
      </c>
      <c r="B839" s="26" t="s">
        <v>5489</v>
      </c>
      <c r="C839" s="135">
        <v>0</v>
      </c>
      <c r="D839" s="135">
        <v>475000</v>
      </c>
      <c r="E839" s="135">
        <v>475000</v>
      </c>
      <c r="F839" s="135">
        <v>0</v>
      </c>
    </row>
    <row r="840" spans="1:6" x14ac:dyDescent="0.25">
      <c r="A840" s="26" t="s">
        <v>1437</v>
      </c>
      <c r="B840" s="26" t="s">
        <v>1399</v>
      </c>
      <c r="C840" s="135">
        <v>0</v>
      </c>
      <c r="D840" s="135">
        <v>0</v>
      </c>
      <c r="E840" s="135">
        <v>0</v>
      </c>
      <c r="F840" s="135">
        <v>0</v>
      </c>
    </row>
    <row r="841" spans="1:6" x14ac:dyDescent="0.25">
      <c r="A841" s="26" t="s">
        <v>1438</v>
      </c>
      <c r="B841" s="26" t="s">
        <v>1439</v>
      </c>
      <c r="C841" s="135">
        <v>0</v>
      </c>
      <c r="D841" s="135">
        <v>0</v>
      </c>
      <c r="E841" s="135">
        <v>0</v>
      </c>
      <c r="F841" s="135">
        <v>0</v>
      </c>
    </row>
    <row r="842" spans="1:6" x14ac:dyDescent="0.25">
      <c r="A842" s="26" t="s">
        <v>1440</v>
      </c>
      <c r="B842" s="26" t="s">
        <v>1402</v>
      </c>
      <c r="C842" s="135">
        <v>0</v>
      </c>
      <c r="D842" s="135">
        <v>0</v>
      </c>
      <c r="E842" s="135">
        <v>0</v>
      </c>
      <c r="F842" s="135">
        <v>0</v>
      </c>
    </row>
    <row r="843" spans="1:6" x14ac:dyDescent="0.25">
      <c r="A843" s="26" t="s">
        <v>1441</v>
      </c>
      <c r="B843" s="26" t="s">
        <v>1442</v>
      </c>
      <c r="C843" s="135">
        <v>0</v>
      </c>
      <c r="D843" s="135">
        <v>0</v>
      </c>
      <c r="E843" s="135">
        <v>0</v>
      </c>
      <c r="F843" s="135">
        <v>0</v>
      </c>
    </row>
    <row r="844" spans="1:6" x14ac:dyDescent="0.25">
      <c r="A844" s="26" t="s">
        <v>1443</v>
      </c>
      <c r="B844" s="26" t="s">
        <v>1444</v>
      </c>
      <c r="C844" s="135">
        <v>0</v>
      </c>
      <c r="D844" s="135">
        <v>0</v>
      </c>
      <c r="E844" s="135">
        <v>0</v>
      </c>
      <c r="F844" s="135">
        <v>0</v>
      </c>
    </row>
    <row r="845" spans="1:6" x14ac:dyDescent="0.25">
      <c r="A845" s="26" t="s">
        <v>1445</v>
      </c>
      <c r="B845" s="26" t="s">
        <v>1446</v>
      </c>
      <c r="C845" s="135">
        <v>0</v>
      </c>
      <c r="D845" s="135">
        <v>0</v>
      </c>
      <c r="E845" s="135">
        <v>0</v>
      </c>
      <c r="F845" s="135">
        <v>0</v>
      </c>
    </row>
    <row r="846" spans="1:6" x14ac:dyDescent="0.25">
      <c r="A846" s="26" t="s">
        <v>1447</v>
      </c>
      <c r="B846" s="26" t="s">
        <v>1448</v>
      </c>
      <c r="C846" s="135">
        <v>0</v>
      </c>
      <c r="D846" s="135">
        <v>0</v>
      </c>
      <c r="E846" s="135">
        <v>0</v>
      </c>
      <c r="F846" s="135">
        <v>0</v>
      </c>
    </row>
    <row r="847" spans="1:6" x14ac:dyDescent="0.25">
      <c r="A847" s="26" t="s">
        <v>1449</v>
      </c>
      <c r="B847" s="26" t="s">
        <v>1450</v>
      </c>
      <c r="C847" s="135">
        <v>0</v>
      </c>
      <c r="D847" s="135">
        <v>0</v>
      </c>
      <c r="E847" s="135">
        <v>0</v>
      </c>
      <c r="F847" s="135">
        <v>0</v>
      </c>
    </row>
    <row r="848" spans="1:6" x14ac:dyDescent="0.25">
      <c r="A848" s="26" t="s">
        <v>1451</v>
      </c>
      <c r="B848" s="26" t="s">
        <v>1452</v>
      </c>
      <c r="C848" s="135">
        <v>0</v>
      </c>
      <c r="D848" s="135">
        <v>0</v>
      </c>
      <c r="E848" s="135">
        <v>0</v>
      </c>
      <c r="F848" s="135">
        <v>0</v>
      </c>
    </row>
    <row r="849" spans="1:6" x14ac:dyDescent="0.25">
      <c r="A849" s="26" t="s">
        <v>1453</v>
      </c>
      <c r="B849" s="26" t="s">
        <v>1452</v>
      </c>
      <c r="C849" s="135">
        <v>0</v>
      </c>
      <c r="D849" s="135">
        <v>0</v>
      </c>
      <c r="E849" s="135">
        <v>0</v>
      </c>
      <c r="F849" s="135">
        <v>0</v>
      </c>
    </row>
    <row r="850" spans="1:6" x14ac:dyDescent="0.25">
      <c r="A850" s="26" t="s">
        <v>1454</v>
      </c>
      <c r="B850" s="26" t="s">
        <v>1455</v>
      </c>
      <c r="C850" s="135">
        <v>0</v>
      </c>
      <c r="D850" s="135">
        <v>0</v>
      </c>
      <c r="E850" s="135">
        <v>0</v>
      </c>
      <c r="F850" s="135">
        <v>0</v>
      </c>
    </row>
    <row r="851" spans="1:6" x14ac:dyDescent="0.25">
      <c r="A851" s="26" t="s">
        <v>1456</v>
      </c>
      <c r="B851" s="26" t="s">
        <v>1457</v>
      </c>
      <c r="C851" s="135">
        <v>0</v>
      </c>
      <c r="D851" s="135">
        <v>0</v>
      </c>
      <c r="E851" s="135">
        <v>0</v>
      </c>
      <c r="F851" s="135">
        <v>0</v>
      </c>
    </row>
    <row r="852" spans="1:6" x14ac:dyDescent="0.25">
      <c r="A852" s="26" t="s">
        <v>1458</v>
      </c>
      <c r="B852" s="26" t="s">
        <v>1452</v>
      </c>
      <c r="C852" s="135">
        <v>0</v>
      </c>
      <c r="D852" s="135">
        <v>0</v>
      </c>
      <c r="E852" s="135">
        <v>0</v>
      </c>
      <c r="F852" s="135">
        <v>0</v>
      </c>
    </row>
    <row r="853" spans="1:6" x14ac:dyDescent="0.25">
      <c r="A853" s="26" t="s">
        <v>1459</v>
      </c>
      <c r="B853" s="26" t="s">
        <v>1460</v>
      </c>
      <c r="C853" s="135">
        <v>2536258791.75</v>
      </c>
      <c r="D853" s="135">
        <v>442055027.39999998</v>
      </c>
      <c r="E853" s="135">
        <v>111970407.31</v>
      </c>
      <c r="F853" s="135">
        <v>2866343411.8400002</v>
      </c>
    </row>
    <row r="854" spans="1:6" x14ac:dyDescent="0.25">
      <c r="A854" s="26" t="s">
        <v>1461</v>
      </c>
      <c r="B854" s="26" t="s">
        <v>1462</v>
      </c>
      <c r="C854" s="135">
        <v>248374333.78</v>
      </c>
      <c r="D854" s="135">
        <v>138677669.31999999</v>
      </c>
      <c r="E854" s="135">
        <v>35430699.509999998</v>
      </c>
      <c r="F854" s="135">
        <v>351621303.58999997</v>
      </c>
    </row>
    <row r="855" spans="1:6" x14ac:dyDescent="0.25">
      <c r="A855" s="26" t="s">
        <v>1463</v>
      </c>
      <c r="B855" s="26" t="s">
        <v>1464</v>
      </c>
      <c r="C855" s="135">
        <v>51200189.409999996</v>
      </c>
      <c r="D855" s="135">
        <v>17776962.170000002</v>
      </c>
      <c r="E855" s="135">
        <v>1581293.6</v>
      </c>
      <c r="F855" s="135">
        <v>67395857.980000004</v>
      </c>
    </row>
    <row r="856" spans="1:6" x14ac:dyDescent="0.25">
      <c r="A856" s="26" t="s">
        <v>1465</v>
      </c>
      <c r="B856" s="26" t="s">
        <v>1466</v>
      </c>
      <c r="C856" s="135">
        <v>51200189.409999996</v>
      </c>
      <c r="D856" s="135">
        <v>17776962.170000002</v>
      </c>
      <c r="E856" s="135">
        <v>1581293.6</v>
      </c>
      <c r="F856" s="135">
        <v>67395857.980000004</v>
      </c>
    </row>
    <row r="857" spans="1:6" x14ac:dyDescent="0.25">
      <c r="A857" s="26" t="s">
        <v>1467</v>
      </c>
      <c r="B857" s="26" t="s">
        <v>1468</v>
      </c>
      <c r="C857" s="135">
        <v>9029654.6799999997</v>
      </c>
      <c r="D857" s="135">
        <v>113746.5</v>
      </c>
      <c r="E857" s="135">
        <v>0</v>
      </c>
      <c r="F857" s="135">
        <v>9143401.1799999997</v>
      </c>
    </row>
    <row r="858" spans="1:6" x14ac:dyDescent="0.25">
      <c r="A858" s="26" t="s">
        <v>1469</v>
      </c>
      <c r="B858" s="26" t="s">
        <v>1468</v>
      </c>
      <c r="C858" s="135">
        <v>9029654.6799999997</v>
      </c>
      <c r="D858" s="135">
        <v>113746.5</v>
      </c>
      <c r="E858" s="135">
        <v>0</v>
      </c>
      <c r="F858" s="135">
        <v>9143401.1799999997</v>
      </c>
    </row>
    <row r="859" spans="1:6" x14ac:dyDescent="0.25">
      <c r="A859" s="26" t="s">
        <v>1470</v>
      </c>
      <c r="B859" s="26" t="s">
        <v>1471</v>
      </c>
      <c r="C859" s="135">
        <v>141577281.18000001</v>
      </c>
      <c r="D859" s="135">
        <v>118173316.20999999</v>
      </c>
      <c r="E859" s="135">
        <v>33819270.039999999</v>
      </c>
      <c r="F859" s="135">
        <v>225931327.34999999</v>
      </c>
    </row>
    <row r="860" spans="1:6" x14ac:dyDescent="0.25">
      <c r="A860" s="26" t="s">
        <v>1472</v>
      </c>
      <c r="B860" s="26" t="s">
        <v>1473</v>
      </c>
      <c r="C860" s="135">
        <v>141577281.18000001</v>
      </c>
      <c r="D860" s="135">
        <v>118173316.20999999</v>
      </c>
      <c r="E860" s="135">
        <v>33819270.039999999</v>
      </c>
      <c r="F860" s="135">
        <v>225931327.34999999</v>
      </c>
    </row>
    <row r="861" spans="1:6" x14ac:dyDescent="0.25">
      <c r="A861" s="26" t="s">
        <v>1474</v>
      </c>
      <c r="B861" s="26" t="s">
        <v>1475</v>
      </c>
      <c r="C861" s="135">
        <v>46567208.509999998</v>
      </c>
      <c r="D861" s="135">
        <v>2613644.44</v>
      </c>
      <c r="E861" s="135">
        <v>30135.87</v>
      </c>
      <c r="F861" s="135">
        <v>49150717.079999998</v>
      </c>
    </row>
    <row r="862" spans="1:6" x14ac:dyDescent="0.25">
      <c r="A862" s="26" t="s">
        <v>1476</v>
      </c>
      <c r="B862" s="26" t="s">
        <v>1477</v>
      </c>
      <c r="C862" s="135">
        <v>46567208.509999998</v>
      </c>
      <c r="D862" s="135">
        <v>2613644.44</v>
      </c>
      <c r="E862" s="135">
        <v>30135.87</v>
      </c>
      <c r="F862" s="135">
        <v>49150717.079999998</v>
      </c>
    </row>
    <row r="863" spans="1:6" x14ac:dyDescent="0.25">
      <c r="A863" s="26" t="s">
        <v>1478</v>
      </c>
      <c r="B863" s="26" t="s">
        <v>1479</v>
      </c>
      <c r="C863" s="135">
        <v>37633414.399999999</v>
      </c>
      <c r="D863" s="135">
        <v>124927391.3</v>
      </c>
      <c r="E863" s="135">
        <v>57545202.149999999</v>
      </c>
      <c r="F863" s="135">
        <v>105015603.55</v>
      </c>
    </row>
    <row r="864" spans="1:6" x14ac:dyDescent="0.25">
      <c r="A864" s="26" t="s">
        <v>1480</v>
      </c>
      <c r="B864" s="26" t="s">
        <v>1481</v>
      </c>
      <c r="C864" s="135">
        <v>9567813.2200000007</v>
      </c>
      <c r="D864" s="135">
        <v>431877.03</v>
      </c>
      <c r="E864" s="135">
        <v>133774.68</v>
      </c>
      <c r="F864" s="135">
        <v>9865915.5700000003</v>
      </c>
    </row>
    <row r="865" spans="1:6" x14ac:dyDescent="0.25">
      <c r="A865" s="26" t="s">
        <v>1482</v>
      </c>
      <c r="B865" s="26" t="s">
        <v>1481</v>
      </c>
      <c r="C865" s="135">
        <v>9567813.2200000007</v>
      </c>
      <c r="D865" s="135">
        <v>431877.03</v>
      </c>
      <c r="E865" s="135">
        <v>133774.68</v>
      </c>
      <c r="F865" s="135">
        <v>9865915.5700000003</v>
      </c>
    </row>
    <row r="866" spans="1:6" x14ac:dyDescent="0.25">
      <c r="A866" s="26" t="s">
        <v>1483</v>
      </c>
      <c r="B866" s="26" t="s">
        <v>1484</v>
      </c>
      <c r="C866" s="135">
        <v>6518686.9100000001</v>
      </c>
      <c r="D866" s="135">
        <v>0</v>
      </c>
      <c r="E866" s="135">
        <v>0</v>
      </c>
      <c r="F866" s="135">
        <v>6518686.9100000001</v>
      </c>
    </row>
    <row r="867" spans="1:6" x14ac:dyDescent="0.25">
      <c r="A867" s="26" t="s">
        <v>1485</v>
      </c>
      <c r="B867" s="26" t="s">
        <v>1484</v>
      </c>
      <c r="C867" s="135">
        <v>6518686.9100000001</v>
      </c>
      <c r="D867" s="135">
        <v>0</v>
      </c>
      <c r="E867" s="135">
        <v>0</v>
      </c>
      <c r="F867" s="135">
        <v>6518686.9100000001</v>
      </c>
    </row>
    <row r="868" spans="1:6" x14ac:dyDescent="0.25">
      <c r="A868" s="26" t="s">
        <v>1486</v>
      </c>
      <c r="B868" s="26" t="s">
        <v>1487</v>
      </c>
      <c r="C868" s="135">
        <v>5802772.9100000001</v>
      </c>
      <c r="D868" s="135">
        <v>60787265.240000002</v>
      </c>
      <c r="E868" s="135">
        <v>30113600</v>
      </c>
      <c r="F868" s="135">
        <v>36476438.149999999</v>
      </c>
    </row>
    <row r="869" spans="1:6" x14ac:dyDescent="0.25">
      <c r="A869" s="26" t="s">
        <v>1488</v>
      </c>
      <c r="B869" s="26" t="s">
        <v>1487</v>
      </c>
      <c r="C869" s="135">
        <v>5802772.9100000001</v>
      </c>
      <c r="D869" s="135">
        <v>60787265.240000002</v>
      </c>
      <c r="E869" s="135">
        <v>30113600</v>
      </c>
      <c r="F869" s="135">
        <v>36476438.149999999</v>
      </c>
    </row>
    <row r="870" spans="1:6" x14ac:dyDescent="0.25">
      <c r="A870" s="26" t="s">
        <v>1489</v>
      </c>
      <c r="B870" s="26" t="s">
        <v>1490</v>
      </c>
      <c r="C870" s="135">
        <v>15744141.359999999</v>
      </c>
      <c r="D870" s="135">
        <v>63708249.030000001</v>
      </c>
      <c r="E870" s="135">
        <v>27297827.469999999</v>
      </c>
      <c r="F870" s="135">
        <v>52154562.920000002</v>
      </c>
    </row>
    <row r="871" spans="1:6" x14ac:dyDescent="0.25">
      <c r="A871" s="26" t="s">
        <v>1491</v>
      </c>
      <c r="B871" s="26" t="s">
        <v>1490</v>
      </c>
      <c r="C871" s="135">
        <v>15744141.359999999</v>
      </c>
      <c r="D871" s="135">
        <v>63708249.030000001</v>
      </c>
      <c r="E871" s="135">
        <v>27297827.469999999</v>
      </c>
      <c r="F871" s="135">
        <v>52154562.920000002</v>
      </c>
    </row>
    <row r="872" spans="1:6" x14ac:dyDescent="0.25">
      <c r="A872" s="26" t="s">
        <v>1492</v>
      </c>
      <c r="B872" s="26" t="s">
        <v>1493</v>
      </c>
      <c r="C872" s="135">
        <v>78015769.519999996</v>
      </c>
      <c r="D872" s="135">
        <v>11696807.18</v>
      </c>
      <c r="E872" s="135">
        <v>445113.17</v>
      </c>
      <c r="F872" s="135">
        <v>89267463.530000001</v>
      </c>
    </row>
    <row r="873" spans="1:6" x14ac:dyDescent="0.25">
      <c r="A873" s="26" t="s">
        <v>1494</v>
      </c>
      <c r="B873" s="26" t="s">
        <v>1495</v>
      </c>
      <c r="C873" s="135">
        <v>73504737.299999997</v>
      </c>
      <c r="D873" s="135">
        <v>10094085.41</v>
      </c>
      <c r="E873" s="135">
        <v>0</v>
      </c>
      <c r="F873" s="135">
        <v>83598822.709999993</v>
      </c>
    </row>
    <row r="874" spans="1:6" x14ac:dyDescent="0.25">
      <c r="A874" s="26" t="s">
        <v>1496</v>
      </c>
      <c r="B874" s="26" t="s">
        <v>1495</v>
      </c>
      <c r="C874" s="135">
        <v>73504737.299999997</v>
      </c>
      <c r="D874" s="135">
        <v>10094085.41</v>
      </c>
      <c r="E874" s="135">
        <v>0</v>
      </c>
      <c r="F874" s="135">
        <v>83598822.709999993</v>
      </c>
    </row>
    <row r="875" spans="1:6" x14ac:dyDescent="0.25">
      <c r="A875" s="26" t="s">
        <v>1497</v>
      </c>
      <c r="B875" s="26" t="s">
        <v>1498</v>
      </c>
      <c r="C875" s="135">
        <v>4511032.22</v>
      </c>
      <c r="D875" s="135">
        <v>1602721.77</v>
      </c>
      <c r="E875" s="135">
        <v>445113.17</v>
      </c>
      <c r="F875" s="135">
        <v>5668640.8200000003</v>
      </c>
    </row>
    <row r="876" spans="1:6" x14ac:dyDescent="0.25">
      <c r="A876" s="26" t="s">
        <v>1499</v>
      </c>
      <c r="B876" s="26" t="s">
        <v>1498</v>
      </c>
      <c r="C876" s="135">
        <v>4511032.22</v>
      </c>
      <c r="D876" s="135">
        <v>1602721.77</v>
      </c>
      <c r="E876" s="135">
        <v>445113.17</v>
      </c>
      <c r="F876" s="135">
        <v>5668640.8200000003</v>
      </c>
    </row>
    <row r="877" spans="1:6" x14ac:dyDescent="0.25">
      <c r="A877" s="26" t="s">
        <v>1500</v>
      </c>
      <c r="B877" s="26" t="s">
        <v>1501</v>
      </c>
      <c r="C877" s="135">
        <v>1161582392.9200001</v>
      </c>
      <c r="D877" s="135">
        <v>126803464.8</v>
      </c>
      <c r="E877" s="135">
        <v>16178900.359999999</v>
      </c>
      <c r="F877" s="135">
        <v>1272206957.3599999</v>
      </c>
    </row>
    <row r="878" spans="1:6" x14ac:dyDescent="0.25">
      <c r="A878" s="26" t="s">
        <v>1502</v>
      </c>
      <c r="B878" s="26" t="s">
        <v>1503</v>
      </c>
      <c r="C878" s="135">
        <v>993150439.13999999</v>
      </c>
      <c r="D878" s="135">
        <v>124842062.70999999</v>
      </c>
      <c r="E878" s="135">
        <v>16178900.359999999</v>
      </c>
      <c r="F878" s="135">
        <v>1101813601.49</v>
      </c>
    </row>
    <row r="879" spans="1:6" x14ac:dyDescent="0.25">
      <c r="A879" s="26" t="s">
        <v>1504</v>
      </c>
      <c r="B879" s="26" t="s">
        <v>1501</v>
      </c>
      <c r="C879" s="135">
        <v>82236771.060000002</v>
      </c>
      <c r="D879" s="135">
        <v>55283169.409999996</v>
      </c>
      <c r="E879" s="135">
        <v>5898037</v>
      </c>
      <c r="F879" s="135">
        <v>131621903.47</v>
      </c>
    </row>
    <row r="880" spans="1:6" x14ac:dyDescent="0.25">
      <c r="A880" s="26" t="s">
        <v>1505</v>
      </c>
      <c r="B880" s="26" t="s">
        <v>1506</v>
      </c>
      <c r="C880" s="135">
        <v>910913668.08000004</v>
      </c>
      <c r="D880" s="135">
        <v>69558893.299999997</v>
      </c>
      <c r="E880" s="135">
        <v>10280863.359999999</v>
      </c>
      <c r="F880" s="135">
        <v>970191698.01999998</v>
      </c>
    </row>
    <row r="881" spans="1:6" x14ac:dyDescent="0.25">
      <c r="A881" s="26" t="s">
        <v>1507</v>
      </c>
      <c r="B881" s="26" t="s">
        <v>1508</v>
      </c>
      <c r="C881" s="135">
        <v>41965551.130000003</v>
      </c>
      <c r="D881" s="135">
        <v>0</v>
      </c>
      <c r="E881" s="135">
        <v>0</v>
      </c>
      <c r="F881" s="135">
        <v>41965551.130000003</v>
      </c>
    </row>
    <row r="882" spans="1:6" x14ac:dyDescent="0.25">
      <c r="A882" s="26" t="s">
        <v>1509</v>
      </c>
      <c r="B882" s="26" t="s">
        <v>1508</v>
      </c>
      <c r="C882" s="135">
        <v>21688943.73</v>
      </c>
      <c r="D882" s="135">
        <v>0</v>
      </c>
      <c r="E882" s="135">
        <v>0</v>
      </c>
      <c r="F882" s="135">
        <v>21688943.73</v>
      </c>
    </row>
    <row r="883" spans="1:6" x14ac:dyDescent="0.25">
      <c r="A883" s="26" t="s">
        <v>1510</v>
      </c>
      <c r="B883" s="26" t="s">
        <v>1511</v>
      </c>
      <c r="C883" s="135">
        <v>20276607.399999999</v>
      </c>
      <c r="D883" s="135">
        <v>0</v>
      </c>
      <c r="E883" s="135">
        <v>0</v>
      </c>
      <c r="F883" s="135">
        <v>20276607.399999999</v>
      </c>
    </row>
    <row r="884" spans="1:6" x14ac:dyDescent="0.25">
      <c r="A884" s="26" t="s">
        <v>1512</v>
      </c>
      <c r="B884" s="26" t="s">
        <v>1513</v>
      </c>
      <c r="C884" s="135">
        <v>0</v>
      </c>
      <c r="D884" s="135">
        <v>0</v>
      </c>
      <c r="E884" s="135">
        <v>0</v>
      </c>
      <c r="F884" s="135">
        <v>0</v>
      </c>
    </row>
    <row r="885" spans="1:6" x14ac:dyDescent="0.25">
      <c r="A885" s="26" t="s">
        <v>1514</v>
      </c>
      <c r="B885" s="26" t="s">
        <v>1515</v>
      </c>
      <c r="C885" s="135">
        <v>0</v>
      </c>
      <c r="D885" s="135">
        <v>0</v>
      </c>
      <c r="E885" s="135">
        <v>0</v>
      </c>
      <c r="F885" s="135">
        <v>0</v>
      </c>
    </row>
    <row r="886" spans="1:6" x14ac:dyDescent="0.25">
      <c r="A886" s="26" t="s">
        <v>1516</v>
      </c>
      <c r="B886" s="26" t="s">
        <v>1517</v>
      </c>
      <c r="C886" s="135">
        <v>120987.81</v>
      </c>
      <c r="D886" s="135">
        <v>0</v>
      </c>
      <c r="E886" s="135">
        <v>0</v>
      </c>
      <c r="F886" s="135">
        <v>120987.81</v>
      </c>
    </row>
    <row r="887" spans="1:6" x14ac:dyDescent="0.25">
      <c r="A887" s="26" t="s">
        <v>1518</v>
      </c>
      <c r="B887" s="26" t="s">
        <v>1517</v>
      </c>
      <c r="C887" s="135">
        <v>120987.81</v>
      </c>
      <c r="D887" s="135">
        <v>0</v>
      </c>
      <c r="E887" s="135">
        <v>0</v>
      </c>
      <c r="F887" s="135">
        <v>120987.81</v>
      </c>
    </row>
    <row r="888" spans="1:6" x14ac:dyDescent="0.25">
      <c r="A888" s="26" t="s">
        <v>1519</v>
      </c>
      <c r="B888" s="26" t="s">
        <v>1520</v>
      </c>
      <c r="C888" s="135">
        <v>126345414.84</v>
      </c>
      <c r="D888" s="135">
        <v>1961402.09</v>
      </c>
      <c r="E888" s="135">
        <v>0</v>
      </c>
      <c r="F888" s="135">
        <v>128306816.93000001</v>
      </c>
    </row>
    <row r="889" spans="1:6" x14ac:dyDescent="0.25">
      <c r="A889" s="26" t="s">
        <v>1521</v>
      </c>
      <c r="B889" s="26" t="s">
        <v>1520</v>
      </c>
      <c r="C889" s="135">
        <v>2062106.29</v>
      </c>
      <c r="D889" s="135">
        <v>54858.720000000001</v>
      </c>
      <c r="E889" s="135">
        <v>0</v>
      </c>
      <c r="F889" s="135">
        <v>2116965.0099999998</v>
      </c>
    </row>
    <row r="890" spans="1:6" x14ac:dyDescent="0.25">
      <c r="A890" s="26" t="s">
        <v>1522</v>
      </c>
      <c r="B890" s="26" t="s">
        <v>1523</v>
      </c>
      <c r="C890" s="135">
        <v>124283308.55</v>
      </c>
      <c r="D890" s="135">
        <v>1906543.37</v>
      </c>
      <c r="E890" s="135">
        <v>0</v>
      </c>
      <c r="F890" s="135">
        <v>126189851.92</v>
      </c>
    </row>
    <row r="891" spans="1:6" x14ac:dyDescent="0.25">
      <c r="A891" s="26" t="s">
        <v>1524</v>
      </c>
      <c r="B891" s="26" t="s">
        <v>1525</v>
      </c>
      <c r="C891" s="135">
        <v>683503605.44000006</v>
      </c>
      <c r="D891" s="135">
        <v>7690787.7599999998</v>
      </c>
      <c r="E891" s="135">
        <v>0</v>
      </c>
      <c r="F891" s="135">
        <v>691194393.20000005</v>
      </c>
    </row>
    <row r="892" spans="1:6" x14ac:dyDescent="0.25">
      <c r="A892" s="26" t="s">
        <v>1526</v>
      </c>
      <c r="B892" s="26" t="s">
        <v>1525</v>
      </c>
      <c r="C892" s="135">
        <v>683503605.44000006</v>
      </c>
      <c r="D892" s="135">
        <v>7690787.7599999998</v>
      </c>
      <c r="E892" s="135">
        <v>0</v>
      </c>
      <c r="F892" s="135">
        <v>691194393.20000005</v>
      </c>
    </row>
    <row r="893" spans="1:6" x14ac:dyDescent="0.25">
      <c r="A893" s="26" t="s">
        <v>1527</v>
      </c>
      <c r="B893" s="26" t="s">
        <v>1525</v>
      </c>
      <c r="C893" s="135">
        <v>683503605.44000006</v>
      </c>
      <c r="D893" s="135">
        <v>7690787.7599999998</v>
      </c>
      <c r="E893" s="135">
        <v>0</v>
      </c>
      <c r="F893" s="135">
        <v>691194393.20000005</v>
      </c>
    </row>
    <row r="894" spans="1:6" x14ac:dyDescent="0.25">
      <c r="A894" s="26" t="s">
        <v>1528</v>
      </c>
      <c r="B894" s="26" t="s">
        <v>1529</v>
      </c>
      <c r="C894" s="135">
        <v>0</v>
      </c>
      <c r="D894" s="135">
        <v>0</v>
      </c>
      <c r="E894" s="135">
        <v>0</v>
      </c>
      <c r="F894" s="135">
        <v>0</v>
      </c>
    </row>
    <row r="895" spans="1:6" x14ac:dyDescent="0.25">
      <c r="A895" s="26" t="s">
        <v>1530</v>
      </c>
      <c r="B895" s="26" t="s">
        <v>1531</v>
      </c>
      <c r="C895" s="135">
        <v>326602975.69</v>
      </c>
      <c r="D895" s="135">
        <v>32258907.039999999</v>
      </c>
      <c r="E895" s="135">
        <v>2370492.12</v>
      </c>
      <c r="F895" s="135">
        <v>356491390.61000001</v>
      </c>
    </row>
    <row r="896" spans="1:6" x14ac:dyDescent="0.25">
      <c r="A896" s="26" t="s">
        <v>1532</v>
      </c>
      <c r="B896" s="26" t="s">
        <v>1533</v>
      </c>
      <c r="C896" s="135">
        <v>0</v>
      </c>
      <c r="D896" s="135">
        <v>20416</v>
      </c>
      <c r="E896" s="135">
        <v>0</v>
      </c>
      <c r="F896" s="135">
        <v>20416</v>
      </c>
    </row>
    <row r="897" spans="1:6" x14ac:dyDescent="0.25">
      <c r="A897" s="26" t="s">
        <v>1534</v>
      </c>
      <c r="B897" s="26" t="s">
        <v>1533</v>
      </c>
      <c r="C897" s="135">
        <v>0</v>
      </c>
      <c r="D897" s="135">
        <v>20416</v>
      </c>
      <c r="E897" s="135">
        <v>0</v>
      </c>
      <c r="F897" s="135">
        <v>20416</v>
      </c>
    </row>
    <row r="898" spans="1:6" x14ac:dyDescent="0.25">
      <c r="A898" s="26" t="s">
        <v>1535</v>
      </c>
      <c r="B898" s="26" t="s">
        <v>1536</v>
      </c>
      <c r="C898" s="135">
        <v>12476292.82</v>
      </c>
      <c r="D898" s="135">
        <v>74702.86</v>
      </c>
      <c r="E898" s="135">
        <v>0</v>
      </c>
      <c r="F898" s="135">
        <v>12550995.68</v>
      </c>
    </row>
    <row r="899" spans="1:6" x14ac:dyDescent="0.25">
      <c r="A899" s="26" t="s">
        <v>1537</v>
      </c>
      <c r="B899" s="26" t="s">
        <v>1536</v>
      </c>
      <c r="C899" s="135">
        <v>12476292.82</v>
      </c>
      <c r="D899" s="135">
        <v>74702.86</v>
      </c>
      <c r="E899" s="135">
        <v>0</v>
      </c>
      <c r="F899" s="135">
        <v>12550995.68</v>
      </c>
    </row>
    <row r="900" spans="1:6" x14ac:dyDescent="0.25">
      <c r="A900" s="26" t="s">
        <v>1538</v>
      </c>
      <c r="B900" s="26" t="s">
        <v>1539</v>
      </c>
      <c r="C900" s="135">
        <v>14565921.619999999</v>
      </c>
      <c r="D900" s="135">
        <v>509899.55</v>
      </c>
      <c r="E900" s="135">
        <v>0</v>
      </c>
      <c r="F900" s="135">
        <v>15075821.17</v>
      </c>
    </row>
    <row r="901" spans="1:6" x14ac:dyDescent="0.25">
      <c r="A901" s="26" t="s">
        <v>1540</v>
      </c>
      <c r="B901" s="26" t="s">
        <v>1539</v>
      </c>
      <c r="C901" s="135">
        <v>14565921.619999999</v>
      </c>
      <c r="D901" s="135">
        <v>509899.55</v>
      </c>
      <c r="E901" s="135">
        <v>0</v>
      </c>
      <c r="F901" s="135">
        <v>15075821.17</v>
      </c>
    </row>
    <row r="902" spans="1:6" x14ac:dyDescent="0.25">
      <c r="A902" s="26" t="s">
        <v>1541</v>
      </c>
      <c r="B902" s="26" t="s">
        <v>1542</v>
      </c>
      <c r="C902" s="135">
        <v>47107240.439999998</v>
      </c>
      <c r="D902" s="135">
        <v>3357315.42</v>
      </c>
      <c r="E902" s="135">
        <v>219356</v>
      </c>
      <c r="F902" s="135">
        <v>50245199.859999999</v>
      </c>
    </row>
    <row r="903" spans="1:6" x14ac:dyDescent="0.25">
      <c r="A903" s="26" t="s">
        <v>1543</v>
      </c>
      <c r="B903" s="26" t="s">
        <v>1544</v>
      </c>
      <c r="C903" s="135">
        <v>47107240.439999998</v>
      </c>
      <c r="D903" s="135">
        <v>3357315.42</v>
      </c>
      <c r="E903" s="135">
        <v>219356</v>
      </c>
      <c r="F903" s="135">
        <v>50245199.859999999</v>
      </c>
    </row>
    <row r="904" spans="1:6" x14ac:dyDescent="0.25">
      <c r="A904" s="26" t="s">
        <v>1545</v>
      </c>
      <c r="B904" s="26" t="s">
        <v>1546</v>
      </c>
      <c r="C904" s="135">
        <v>120749557.75</v>
      </c>
      <c r="D904" s="135">
        <v>3359223.35</v>
      </c>
      <c r="E904" s="135">
        <v>1539173.56</v>
      </c>
      <c r="F904" s="135">
        <v>122569607.54000001</v>
      </c>
    </row>
    <row r="905" spans="1:6" x14ac:dyDescent="0.25">
      <c r="A905" s="26" t="s">
        <v>1547</v>
      </c>
      <c r="B905" s="26" t="s">
        <v>1548</v>
      </c>
      <c r="C905" s="135">
        <v>120749557.75</v>
      </c>
      <c r="D905" s="135">
        <v>3359223.35</v>
      </c>
      <c r="E905" s="135">
        <v>1539173.56</v>
      </c>
      <c r="F905" s="135">
        <v>122569607.54000001</v>
      </c>
    </row>
    <row r="906" spans="1:6" x14ac:dyDescent="0.25">
      <c r="A906" s="26" t="s">
        <v>1549</v>
      </c>
      <c r="B906" s="26" t="s">
        <v>1550</v>
      </c>
      <c r="C906" s="135">
        <v>19969961.309999999</v>
      </c>
      <c r="D906" s="135">
        <v>465558.5</v>
      </c>
      <c r="E906" s="135">
        <v>89033.86</v>
      </c>
      <c r="F906" s="135">
        <v>20346485.949999999</v>
      </c>
    </row>
    <row r="907" spans="1:6" x14ac:dyDescent="0.25">
      <c r="A907" s="26" t="s">
        <v>1551</v>
      </c>
      <c r="B907" s="26" t="s">
        <v>1550</v>
      </c>
      <c r="C907" s="135">
        <v>19969961.309999999</v>
      </c>
      <c r="D907" s="135">
        <v>465558.5</v>
      </c>
      <c r="E907" s="135">
        <v>89033.86</v>
      </c>
      <c r="F907" s="135">
        <v>20346485.949999999</v>
      </c>
    </row>
    <row r="908" spans="1:6" x14ac:dyDescent="0.25">
      <c r="A908" s="26" t="s">
        <v>1552</v>
      </c>
      <c r="B908" s="26" t="s">
        <v>1553</v>
      </c>
      <c r="C908" s="135">
        <v>62688340.189999998</v>
      </c>
      <c r="D908" s="135">
        <v>2291865.17</v>
      </c>
      <c r="E908" s="135">
        <v>29529.66</v>
      </c>
      <c r="F908" s="135">
        <v>64950675.700000003</v>
      </c>
    </row>
    <row r="909" spans="1:6" x14ac:dyDescent="0.25">
      <c r="A909" s="26" t="s">
        <v>1554</v>
      </c>
      <c r="B909" s="26" t="s">
        <v>1553</v>
      </c>
      <c r="C909" s="135">
        <v>62688340.189999998</v>
      </c>
      <c r="D909" s="135">
        <v>2291865.17</v>
      </c>
      <c r="E909" s="135">
        <v>29529.66</v>
      </c>
      <c r="F909" s="135">
        <v>64950675.700000003</v>
      </c>
    </row>
    <row r="910" spans="1:6" x14ac:dyDescent="0.25">
      <c r="A910" s="26" t="s">
        <v>1555</v>
      </c>
      <c r="B910" s="26" t="s">
        <v>1556</v>
      </c>
      <c r="C910" s="135">
        <v>49045661.560000002</v>
      </c>
      <c r="D910" s="135">
        <v>22179926.190000001</v>
      </c>
      <c r="E910" s="135">
        <v>493399.03999999998</v>
      </c>
      <c r="F910" s="135">
        <v>70732188.709999993</v>
      </c>
    </row>
    <row r="911" spans="1:6" x14ac:dyDescent="0.25">
      <c r="A911" s="26" t="s">
        <v>1557</v>
      </c>
      <c r="B911" s="26" t="s">
        <v>1558</v>
      </c>
      <c r="C911" s="135">
        <v>49045661.560000002</v>
      </c>
      <c r="D911" s="135">
        <v>22179926.190000001</v>
      </c>
      <c r="E911" s="135">
        <v>493399.03999999998</v>
      </c>
      <c r="F911" s="135">
        <v>70732188.709999993</v>
      </c>
    </row>
    <row r="912" spans="1:6" x14ac:dyDescent="0.25">
      <c r="A912" s="26" t="s">
        <v>1559</v>
      </c>
      <c r="B912" s="26" t="s">
        <v>1560</v>
      </c>
      <c r="C912" s="135">
        <v>546300</v>
      </c>
      <c r="D912" s="135">
        <v>0</v>
      </c>
      <c r="E912" s="135">
        <v>0</v>
      </c>
      <c r="F912" s="135">
        <v>546300</v>
      </c>
    </row>
    <row r="913" spans="1:6" x14ac:dyDescent="0.25">
      <c r="A913" s="26" t="s">
        <v>1561</v>
      </c>
      <c r="B913" s="26" t="s">
        <v>1562</v>
      </c>
      <c r="C913" s="135">
        <v>546300</v>
      </c>
      <c r="D913" s="135">
        <v>0</v>
      </c>
      <c r="E913" s="135">
        <v>0</v>
      </c>
      <c r="F913" s="135">
        <v>546300</v>
      </c>
    </row>
    <row r="914" spans="1:6" x14ac:dyDescent="0.25">
      <c r="A914" s="26" t="s">
        <v>1563</v>
      </c>
      <c r="B914" s="26" t="s">
        <v>1562</v>
      </c>
      <c r="C914" s="135">
        <v>546300</v>
      </c>
      <c r="D914" s="135">
        <v>0</v>
      </c>
      <c r="E914" s="135">
        <v>0</v>
      </c>
      <c r="F914" s="135">
        <v>546300</v>
      </c>
    </row>
    <row r="915" spans="1:6" x14ac:dyDescent="0.25">
      <c r="A915" s="26" t="s">
        <v>1564</v>
      </c>
      <c r="B915" s="26" t="s">
        <v>1565</v>
      </c>
      <c r="C915" s="135">
        <v>0</v>
      </c>
      <c r="D915" s="135">
        <v>0</v>
      </c>
      <c r="E915" s="135">
        <v>0</v>
      </c>
      <c r="F915" s="135">
        <v>0</v>
      </c>
    </row>
    <row r="916" spans="1:6" x14ac:dyDescent="0.25">
      <c r="A916" s="26" t="s">
        <v>1566</v>
      </c>
      <c r="B916" s="26" t="s">
        <v>1565</v>
      </c>
      <c r="C916" s="135">
        <v>0</v>
      </c>
      <c r="D916" s="135">
        <v>0</v>
      </c>
      <c r="E916" s="135">
        <v>0</v>
      </c>
      <c r="F916" s="135">
        <v>0</v>
      </c>
    </row>
    <row r="917" spans="1:6" x14ac:dyDescent="0.25">
      <c r="A917" s="26" t="s">
        <v>1567</v>
      </c>
      <c r="B917" s="26" t="s">
        <v>1568</v>
      </c>
      <c r="C917" s="135">
        <v>0</v>
      </c>
      <c r="D917" s="135">
        <v>0</v>
      </c>
      <c r="E917" s="135">
        <v>0</v>
      </c>
      <c r="F917" s="135">
        <v>0</v>
      </c>
    </row>
    <row r="918" spans="1:6" x14ac:dyDescent="0.25">
      <c r="A918" s="26" t="s">
        <v>1569</v>
      </c>
      <c r="B918" s="26" t="s">
        <v>1570</v>
      </c>
      <c r="C918" s="135">
        <v>0</v>
      </c>
      <c r="D918" s="135">
        <v>0</v>
      </c>
      <c r="E918" s="135">
        <v>0</v>
      </c>
      <c r="F918" s="135">
        <v>0</v>
      </c>
    </row>
    <row r="919" spans="1:6" x14ac:dyDescent="0.25">
      <c r="A919" s="26" t="s">
        <v>1571</v>
      </c>
      <c r="B919" s="26" t="s">
        <v>1570</v>
      </c>
      <c r="C919" s="135">
        <v>0</v>
      </c>
      <c r="D919" s="135">
        <v>0</v>
      </c>
      <c r="E919" s="135">
        <v>0</v>
      </c>
      <c r="F919" s="135">
        <v>0</v>
      </c>
    </row>
    <row r="920" spans="1:6" x14ac:dyDescent="0.25">
      <c r="A920" s="26" t="s">
        <v>1572</v>
      </c>
      <c r="B920" s="26" t="s">
        <v>1573</v>
      </c>
      <c r="C920" s="135">
        <v>0</v>
      </c>
      <c r="D920" s="135">
        <v>0</v>
      </c>
      <c r="E920" s="135">
        <v>0</v>
      </c>
      <c r="F920" s="135">
        <v>0</v>
      </c>
    </row>
    <row r="921" spans="1:6" x14ac:dyDescent="0.25">
      <c r="A921" s="26" t="s">
        <v>1574</v>
      </c>
      <c r="B921" s="26" t="s">
        <v>1573</v>
      </c>
      <c r="C921" s="135">
        <v>0</v>
      </c>
      <c r="D921" s="135">
        <v>0</v>
      </c>
      <c r="E921" s="135">
        <v>0</v>
      </c>
      <c r="F921" s="135">
        <v>0</v>
      </c>
    </row>
    <row r="922" spans="1:6" x14ac:dyDescent="0.25">
      <c r="A922" s="26" t="s">
        <v>1575</v>
      </c>
      <c r="B922" s="26" t="s">
        <v>1576</v>
      </c>
      <c r="C922" s="135">
        <v>0</v>
      </c>
      <c r="D922" s="135">
        <v>0</v>
      </c>
      <c r="E922" s="135">
        <v>0</v>
      </c>
      <c r="F922" s="135">
        <v>0</v>
      </c>
    </row>
    <row r="923" spans="1:6" x14ac:dyDescent="0.25">
      <c r="A923" s="26" t="s">
        <v>1577</v>
      </c>
      <c r="B923" s="26" t="s">
        <v>1576</v>
      </c>
      <c r="C923" s="135">
        <v>0</v>
      </c>
      <c r="D923" s="135">
        <v>0</v>
      </c>
      <c r="E923" s="135">
        <v>0</v>
      </c>
      <c r="F923" s="135">
        <v>0</v>
      </c>
    </row>
    <row r="924" spans="1:6" x14ac:dyDescent="0.25">
      <c r="A924" s="26" t="s">
        <v>1578</v>
      </c>
      <c r="B924" s="26" t="s">
        <v>1579</v>
      </c>
      <c r="C924" s="135">
        <v>0</v>
      </c>
      <c r="D924" s="135">
        <v>0</v>
      </c>
      <c r="E924" s="135">
        <v>0</v>
      </c>
      <c r="F924" s="135">
        <v>0</v>
      </c>
    </row>
    <row r="925" spans="1:6" x14ac:dyDescent="0.25">
      <c r="A925" s="26" t="s">
        <v>1580</v>
      </c>
      <c r="B925" s="26" t="s">
        <v>1579</v>
      </c>
      <c r="C925" s="135">
        <v>0</v>
      </c>
      <c r="D925" s="135">
        <v>0</v>
      </c>
      <c r="E925" s="135">
        <v>0</v>
      </c>
      <c r="F925" s="135">
        <v>0</v>
      </c>
    </row>
    <row r="926" spans="1:6" x14ac:dyDescent="0.25">
      <c r="A926" s="26" t="s">
        <v>1581</v>
      </c>
      <c r="B926" s="26" t="s">
        <v>1582</v>
      </c>
      <c r="C926" s="135">
        <v>0</v>
      </c>
      <c r="D926" s="135">
        <v>0</v>
      </c>
      <c r="E926" s="135">
        <v>0</v>
      </c>
      <c r="F926" s="135">
        <v>0</v>
      </c>
    </row>
    <row r="927" spans="1:6" x14ac:dyDescent="0.25">
      <c r="A927" s="26" t="s">
        <v>1583</v>
      </c>
      <c r="B927" s="26" t="s">
        <v>1582</v>
      </c>
      <c r="C927" s="135">
        <v>0</v>
      </c>
      <c r="D927" s="135">
        <v>0</v>
      </c>
      <c r="E927" s="135">
        <v>0</v>
      </c>
      <c r="F927" s="135">
        <v>0</v>
      </c>
    </row>
    <row r="928" spans="1:6" x14ac:dyDescent="0.25">
      <c r="A928" s="26" t="s">
        <v>1584</v>
      </c>
      <c r="B928" s="26" t="s">
        <v>1585</v>
      </c>
      <c r="C928" s="135">
        <v>0</v>
      </c>
      <c r="D928" s="135">
        <v>0</v>
      </c>
      <c r="E928" s="135">
        <v>0</v>
      </c>
      <c r="F928" s="135">
        <v>0</v>
      </c>
    </row>
    <row r="929" spans="1:6" x14ac:dyDescent="0.25">
      <c r="A929" s="26" t="s">
        <v>1586</v>
      </c>
      <c r="B929" s="26" t="s">
        <v>1585</v>
      </c>
      <c r="C929" s="135">
        <v>0</v>
      </c>
      <c r="D929" s="135">
        <v>0</v>
      </c>
      <c r="E929" s="135">
        <v>0</v>
      </c>
      <c r="F929" s="135">
        <v>0</v>
      </c>
    </row>
    <row r="930" spans="1:6" x14ac:dyDescent="0.25">
      <c r="A930" s="26" t="s">
        <v>1587</v>
      </c>
      <c r="B930" s="26" t="s">
        <v>1588</v>
      </c>
      <c r="C930" s="135">
        <v>0</v>
      </c>
      <c r="D930" s="135">
        <v>0</v>
      </c>
      <c r="E930" s="135">
        <v>0</v>
      </c>
      <c r="F930" s="135">
        <v>0</v>
      </c>
    </row>
    <row r="931" spans="1:6" x14ac:dyDescent="0.25">
      <c r="A931" s="26" t="s">
        <v>1589</v>
      </c>
      <c r="B931" s="26" t="s">
        <v>1588</v>
      </c>
      <c r="C931" s="135">
        <v>0</v>
      </c>
      <c r="D931" s="135">
        <v>0</v>
      </c>
      <c r="E931" s="135">
        <v>0</v>
      </c>
      <c r="F931" s="135">
        <v>0</v>
      </c>
    </row>
    <row r="932" spans="1:6" x14ac:dyDescent="0.25">
      <c r="A932" s="26" t="s">
        <v>1590</v>
      </c>
      <c r="B932" s="26" t="s">
        <v>1591</v>
      </c>
      <c r="C932" s="135">
        <v>0</v>
      </c>
      <c r="D932" s="135">
        <v>0</v>
      </c>
      <c r="E932" s="135">
        <v>0</v>
      </c>
      <c r="F932" s="135">
        <v>0</v>
      </c>
    </row>
    <row r="933" spans="1:6" x14ac:dyDescent="0.25">
      <c r="A933" s="26" t="s">
        <v>1592</v>
      </c>
      <c r="B933" s="26" t="s">
        <v>1593</v>
      </c>
      <c r="C933" s="135">
        <v>0</v>
      </c>
      <c r="D933" s="135">
        <v>0</v>
      </c>
      <c r="E933" s="135">
        <v>0</v>
      </c>
      <c r="F933" s="135">
        <v>0</v>
      </c>
    </row>
    <row r="934" spans="1:6" x14ac:dyDescent="0.25">
      <c r="A934" s="26" t="s">
        <v>1594</v>
      </c>
      <c r="B934" s="26" t="s">
        <v>1595</v>
      </c>
      <c r="C934" s="135">
        <v>0</v>
      </c>
      <c r="D934" s="135">
        <v>0</v>
      </c>
      <c r="E934" s="135">
        <v>0</v>
      </c>
      <c r="F934" s="135">
        <v>0</v>
      </c>
    </row>
    <row r="935" spans="1:6" x14ac:dyDescent="0.25">
      <c r="A935" s="26" t="s">
        <v>1596</v>
      </c>
      <c r="B935" s="26" t="s">
        <v>1595</v>
      </c>
      <c r="C935" s="135">
        <v>0</v>
      </c>
      <c r="D935" s="135">
        <v>0</v>
      </c>
      <c r="E935" s="135">
        <v>0</v>
      </c>
      <c r="F935" s="135">
        <v>0</v>
      </c>
    </row>
    <row r="936" spans="1:6" x14ac:dyDescent="0.25">
      <c r="A936" s="26" t="s">
        <v>1597</v>
      </c>
      <c r="B936" s="26" t="s">
        <v>1598</v>
      </c>
      <c r="C936" s="135">
        <v>81685131.939999998</v>
      </c>
      <c r="D936" s="135">
        <v>32929984.579999998</v>
      </c>
      <c r="E936" s="135">
        <v>4106732.48</v>
      </c>
      <c r="F936" s="135">
        <v>110508384.04000001</v>
      </c>
    </row>
    <row r="937" spans="1:6" x14ac:dyDescent="0.25">
      <c r="A937" s="26" t="s">
        <v>1599</v>
      </c>
      <c r="B937" s="26" t="s">
        <v>1600</v>
      </c>
      <c r="C937" s="135">
        <v>39932488.619999997</v>
      </c>
      <c r="D937" s="135">
        <v>18566960</v>
      </c>
      <c r="E937" s="135">
        <v>0</v>
      </c>
      <c r="F937" s="135">
        <v>58499448.619999997</v>
      </c>
    </row>
    <row r="938" spans="1:6" x14ac:dyDescent="0.25">
      <c r="A938" s="26" t="s">
        <v>1601</v>
      </c>
      <c r="B938" s="26" t="s">
        <v>1600</v>
      </c>
      <c r="C938" s="135">
        <v>39932488.619999997</v>
      </c>
      <c r="D938" s="135">
        <v>18566960</v>
      </c>
      <c r="E938" s="135">
        <v>0</v>
      </c>
      <c r="F938" s="135">
        <v>58499448.619999997</v>
      </c>
    </row>
    <row r="939" spans="1:6" x14ac:dyDescent="0.25">
      <c r="A939" s="26" t="s">
        <v>1602</v>
      </c>
      <c r="B939" s="26" t="s">
        <v>1600</v>
      </c>
      <c r="C939" s="135">
        <v>39932488.619999997</v>
      </c>
      <c r="D939" s="135">
        <v>18566960</v>
      </c>
      <c r="E939" s="135">
        <v>0</v>
      </c>
      <c r="F939" s="135">
        <v>58499448.619999997</v>
      </c>
    </row>
    <row r="940" spans="1:6" x14ac:dyDescent="0.25">
      <c r="A940" s="26" t="s">
        <v>1603</v>
      </c>
      <c r="B940" s="26" t="s">
        <v>1604</v>
      </c>
      <c r="C940" s="135">
        <v>0</v>
      </c>
      <c r="D940" s="135">
        <v>0</v>
      </c>
      <c r="E940" s="135">
        <v>0</v>
      </c>
      <c r="F940" s="135">
        <v>0</v>
      </c>
    </row>
    <row r="941" spans="1:6" x14ac:dyDescent="0.25">
      <c r="A941" s="26" t="s">
        <v>1605</v>
      </c>
      <c r="B941" s="26" t="s">
        <v>1606</v>
      </c>
      <c r="C941" s="135">
        <v>0</v>
      </c>
      <c r="D941" s="135">
        <v>0</v>
      </c>
      <c r="E941" s="135">
        <v>0</v>
      </c>
      <c r="F941" s="135">
        <v>0</v>
      </c>
    </row>
    <row r="942" spans="1:6" x14ac:dyDescent="0.25">
      <c r="A942" s="26" t="s">
        <v>1607</v>
      </c>
      <c r="B942" s="26" t="s">
        <v>1606</v>
      </c>
      <c r="C942" s="135">
        <v>0</v>
      </c>
      <c r="D942" s="135">
        <v>0</v>
      </c>
      <c r="E942" s="135">
        <v>0</v>
      </c>
      <c r="F942" s="135">
        <v>0</v>
      </c>
    </row>
    <row r="943" spans="1:6" x14ac:dyDescent="0.25">
      <c r="A943" s="26" t="s">
        <v>1608</v>
      </c>
      <c r="B943" s="26" t="s">
        <v>1609</v>
      </c>
      <c r="C943" s="135">
        <v>0</v>
      </c>
      <c r="D943" s="135">
        <v>0</v>
      </c>
      <c r="E943" s="135">
        <v>0</v>
      </c>
      <c r="F943" s="135">
        <v>0</v>
      </c>
    </row>
    <row r="944" spans="1:6" x14ac:dyDescent="0.25">
      <c r="A944" s="26" t="s">
        <v>1610</v>
      </c>
      <c r="B944" s="26" t="s">
        <v>1609</v>
      </c>
      <c r="C944" s="135">
        <v>0</v>
      </c>
      <c r="D944" s="135">
        <v>0</v>
      </c>
      <c r="E944" s="135">
        <v>0</v>
      </c>
      <c r="F944" s="135">
        <v>0</v>
      </c>
    </row>
    <row r="945" spans="1:6" x14ac:dyDescent="0.25">
      <c r="A945" s="26" t="s">
        <v>1611</v>
      </c>
      <c r="B945" s="26" t="s">
        <v>1612</v>
      </c>
      <c r="C945" s="135">
        <v>0</v>
      </c>
      <c r="D945" s="135">
        <v>0</v>
      </c>
      <c r="E945" s="135">
        <v>0</v>
      </c>
      <c r="F945" s="135">
        <v>0</v>
      </c>
    </row>
    <row r="946" spans="1:6" x14ac:dyDescent="0.25">
      <c r="A946" s="26" t="s">
        <v>1613</v>
      </c>
      <c r="B946" s="26" t="s">
        <v>1612</v>
      </c>
      <c r="C946" s="135">
        <v>0</v>
      </c>
      <c r="D946" s="135">
        <v>0</v>
      </c>
      <c r="E946" s="135">
        <v>0</v>
      </c>
      <c r="F946" s="135">
        <v>0</v>
      </c>
    </row>
    <row r="947" spans="1:6" x14ac:dyDescent="0.25">
      <c r="A947" s="26" t="s">
        <v>1614</v>
      </c>
      <c r="B947" s="26" t="s">
        <v>1615</v>
      </c>
      <c r="C947" s="135">
        <v>0</v>
      </c>
      <c r="D947" s="135">
        <v>0</v>
      </c>
      <c r="E947" s="135">
        <v>0</v>
      </c>
      <c r="F947" s="135">
        <v>0</v>
      </c>
    </row>
    <row r="948" spans="1:6" x14ac:dyDescent="0.25">
      <c r="A948" s="26" t="s">
        <v>1616</v>
      </c>
      <c r="B948" s="26" t="s">
        <v>1617</v>
      </c>
      <c r="C948" s="135">
        <v>0</v>
      </c>
      <c r="D948" s="135">
        <v>0</v>
      </c>
      <c r="E948" s="135">
        <v>0</v>
      </c>
      <c r="F948" s="135">
        <v>0</v>
      </c>
    </row>
    <row r="949" spans="1:6" x14ac:dyDescent="0.25">
      <c r="A949" s="26" t="s">
        <v>1618</v>
      </c>
      <c r="B949" s="26" t="s">
        <v>1617</v>
      </c>
      <c r="C949" s="135">
        <v>0</v>
      </c>
      <c r="D949" s="135">
        <v>0</v>
      </c>
      <c r="E949" s="135">
        <v>0</v>
      </c>
      <c r="F949" s="135">
        <v>0</v>
      </c>
    </row>
    <row r="950" spans="1:6" x14ac:dyDescent="0.25">
      <c r="A950" s="26" t="s">
        <v>1619</v>
      </c>
      <c r="B950" s="26" t="s">
        <v>1620</v>
      </c>
      <c r="C950" s="135">
        <v>0</v>
      </c>
      <c r="D950" s="135">
        <v>0</v>
      </c>
      <c r="E950" s="135">
        <v>0</v>
      </c>
      <c r="F950" s="135">
        <v>0</v>
      </c>
    </row>
    <row r="951" spans="1:6" x14ac:dyDescent="0.25">
      <c r="A951" s="26" t="s">
        <v>1621</v>
      </c>
      <c r="B951" s="26" t="s">
        <v>1620</v>
      </c>
      <c r="C951" s="135">
        <v>0</v>
      </c>
      <c r="D951" s="135">
        <v>0</v>
      </c>
      <c r="E951" s="135">
        <v>0</v>
      </c>
      <c r="F951" s="135">
        <v>0</v>
      </c>
    </row>
    <row r="952" spans="1:6" x14ac:dyDescent="0.25">
      <c r="A952" s="26" t="s">
        <v>1622</v>
      </c>
      <c r="B952" s="26" t="s">
        <v>1623</v>
      </c>
      <c r="C952" s="135">
        <v>41752643.32</v>
      </c>
      <c r="D952" s="135">
        <v>14363024.58</v>
      </c>
      <c r="E952" s="135">
        <v>4106732.48</v>
      </c>
      <c r="F952" s="135">
        <v>52008935.420000002</v>
      </c>
    </row>
    <row r="953" spans="1:6" x14ac:dyDescent="0.25">
      <c r="A953" s="26" t="s">
        <v>1624</v>
      </c>
      <c r="B953" s="26" t="s">
        <v>1625</v>
      </c>
      <c r="C953" s="135">
        <v>41752643.32</v>
      </c>
      <c r="D953" s="135">
        <v>14363024.58</v>
      </c>
      <c r="E953" s="135">
        <v>4106732.48</v>
      </c>
      <c r="F953" s="135">
        <v>52008935.420000002</v>
      </c>
    </row>
    <row r="954" spans="1:6" x14ac:dyDescent="0.25">
      <c r="A954" s="26" t="s">
        <v>1626</v>
      </c>
      <c r="B954" s="26" t="s">
        <v>1625</v>
      </c>
      <c r="C954" s="135">
        <v>41752643.32</v>
      </c>
      <c r="D954" s="135">
        <v>14363024.58</v>
      </c>
      <c r="E954" s="135">
        <v>4106732.48</v>
      </c>
      <c r="F954" s="135">
        <v>52008935.420000002</v>
      </c>
    </row>
    <row r="955" spans="1:6" x14ac:dyDescent="0.25">
      <c r="A955" s="26" t="s">
        <v>1627</v>
      </c>
      <c r="B955" s="26" t="s">
        <v>1628</v>
      </c>
      <c r="C955" s="135">
        <v>0</v>
      </c>
      <c r="D955" s="135">
        <v>0</v>
      </c>
      <c r="E955" s="135">
        <v>0</v>
      </c>
      <c r="F955" s="135">
        <v>0</v>
      </c>
    </row>
    <row r="956" spans="1:6" x14ac:dyDescent="0.25">
      <c r="A956" s="26" t="s">
        <v>1629</v>
      </c>
      <c r="B956" s="26" t="s">
        <v>1628</v>
      </c>
      <c r="C956" s="135">
        <v>0</v>
      </c>
      <c r="D956" s="135">
        <v>0</v>
      </c>
      <c r="E956" s="135">
        <v>0</v>
      </c>
      <c r="F956" s="135">
        <v>0</v>
      </c>
    </row>
    <row r="957" spans="1:6" x14ac:dyDescent="0.25">
      <c r="A957" s="26" t="s">
        <v>1630</v>
      </c>
      <c r="B957" s="26" t="s">
        <v>1631</v>
      </c>
      <c r="C957" s="135">
        <v>0</v>
      </c>
      <c r="D957" s="135">
        <v>0</v>
      </c>
      <c r="E957" s="135">
        <v>0</v>
      </c>
      <c r="F957" s="135">
        <v>0</v>
      </c>
    </row>
    <row r="958" spans="1:6" x14ac:dyDescent="0.25">
      <c r="A958" s="26" t="s">
        <v>1632</v>
      </c>
      <c r="B958" s="26" t="s">
        <v>1631</v>
      </c>
      <c r="C958" s="135">
        <v>0</v>
      </c>
      <c r="D958" s="135">
        <v>0</v>
      </c>
      <c r="E958" s="135">
        <v>0</v>
      </c>
      <c r="F958" s="135">
        <v>0</v>
      </c>
    </row>
    <row r="959" spans="1:6" x14ac:dyDescent="0.25">
      <c r="A959" s="26" t="s">
        <v>1633</v>
      </c>
      <c r="B959" s="26" t="s">
        <v>1631</v>
      </c>
      <c r="C959" s="135">
        <v>0</v>
      </c>
      <c r="D959" s="135">
        <v>0</v>
      </c>
      <c r="E959" s="135">
        <v>0</v>
      </c>
      <c r="F959" s="135">
        <v>0</v>
      </c>
    </row>
    <row r="960" spans="1:6" x14ac:dyDescent="0.25">
      <c r="A960" s="26" t="s">
        <v>1634</v>
      </c>
      <c r="B960" s="26" t="s">
        <v>1635</v>
      </c>
      <c r="C960" s="135">
        <v>-1857763723.8499999</v>
      </c>
      <c r="D960" s="135">
        <v>44669923.119999997</v>
      </c>
      <c r="E960" s="135">
        <v>392531415.56</v>
      </c>
      <c r="F960" s="135">
        <v>-2205625216.29</v>
      </c>
    </row>
    <row r="961" spans="1:6" x14ac:dyDescent="0.25">
      <c r="A961" s="26" t="s">
        <v>1636</v>
      </c>
      <c r="B961" s="26" t="s">
        <v>1637</v>
      </c>
      <c r="C961" s="135">
        <v>-167194001.99000001</v>
      </c>
      <c r="D961" s="135">
        <v>0</v>
      </c>
      <c r="E961" s="135">
        <v>41595971.280000001</v>
      </c>
      <c r="F961" s="135">
        <v>-208789973.27000001</v>
      </c>
    </row>
    <row r="962" spans="1:6" x14ac:dyDescent="0.25">
      <c r="A962" s="26" t="s">
        <v>1638</v>
      </c>
      <c r="B962" s="26" t="s">
        <v>1639</v>
      </c>
      <c r="C962" s="135">
        <v>0</v>
      </c>
      <c r="D962" s="135">
        <v>0</v>
      </c>
      <c r="E962" s="135">
        <v>0</v>
      </c>
      <c r="F962" s="135">
        <v>0</v>
      </c>
    </row>
    <row r="963" spans="1:6" x14ac:dyDescent="0.25">
      <c r="A963" s="26" t="s">
        <v>1640</v>
      </c>
      <c r="B963" s="26" t="s">
        <v>1641</v>
      </c>
      <c r="C963" s="135">
        <v>-167194001.99000001</v>
      </c>
      <c r="D963" s="135">
        <v>0</v>
      </c>
      <c r="E963" s="135">
        <v>41595971.280000001</v>
      </c>
      <c r="F963" s="135">
        <v>-208789973.27000001</v>
      </c>
    </row>
    <row r="964" spans="1:6" x14ac:dyDescent="0.25">
      <c r="A964" s="26" t="s">
        <v>1642</v>
      </c>
      <c r="B964" s="26" t="s">
        <v>1643</v>
      </c>
      <c r="C964" s="135">
        <v>0</v>
      </c>
      <c r="D964" s="135">
        <v>0</v>
      </c>
      <c r="E964" s="135">
        <v>0</v>
      </c>
      <c r="F964" s="135">
        <v>0</v>
      </c>
    </row>
    <row r="965" spans="1:6" x14ac:dyDescent="0.25">
      <c r="A965" s="26" t="s">
        <v>1644</v>
      </c>
      <c r="B965" s="26" t="s">
        <v>1645</v>
      </c>
      <c r="C965" s="135">
        <v>0</v>
      </c>
      <c r="D965" s="135">
        <v>0</v>
      </c>
      <c r="E965" s="135">
        <v>0</v>
      </c>
      <c r="F965" s="135">
        <v>0</v>
      </c>
    </row>
    <row r="966" spans="1:6" x14ac:dyDescent="0.25">
      <c r="A966" s="26" t="s">
        <v>1646</v>
      </c>
      <c r="B966" s="26" t="s">
        <v>1647</v>
      </c>
      <c r="C966" s="135">
        <v>0</v>
      </c>
      <c r="D966" s="135">
        <v>0</v>
      </c>
      <c r="E966" s="135">
        <v>0</v>
      </c>
      <c r="F966" s="135">
        <v>0</v>
      </c>
    </row>
    <row r="967" spans="1:6" x14ac:dyDescent="0.25">
      <c r="A967" s="26" t="s">
        <v>1648</v>
      </c>
      <c r="B967" s="26" t="s">
        <v>1649</v>
      </c>
      <c r="C967" s="135">
        <v>0</v>
      </c>
      <c r="D967" s="135">
        <v>0</v>
      </c>
      <c r="E967" s="135">
        <v>0</v>
      </c>
      <c r="F967" s="135">
        <v>0</v>
      </c>
    </row>
    <row r="968" spans="1:6" x14ac:dyDescent="0.25">
      <c r="A968" s="26" t="s">
        <v>1650</v>
      </c>
      <c r="B968" s="26" t="s">
        <v>1651</v>
      </c>
      <c r="C968" s="135">
        <v>0</v>
      </c>
      <c r="D968" s="135">
        <v>0</v>
      </c>
      <c r="E968" s="135">
        <v>0</v>
      </c>
      <c r="F968" s="135">
        <v>0</v>
      </c>
    </row>
    <row r="969" spans="1:6" x14ac:dyDescent="0.25">
      <c r="A969" s="26" t="s">
        <v>1652</v>
      </c>
      <c r="B969" s="26" t="s">
        <v>1653</v>
      </c>
      <c r="C969" s="135">
        <v>0</v>
      </c>
      <c r="D969" s="135">
        <v>0</v>
      </c>
      <c r="E969" s="135">
        <v>0</v>
      </c>
      <c r="F969" s="135">
        <v>0</v>
      </c>
    </row>
    <row r="970" spans="1:6" x14ac:dyDescent="0.25">
      <c r="A970" s="26" t="s">
        <v>1654</v>
      </c>
      <c r="B970" s="26" t="s">
        <v>1655</v>
      </c>
      <c r="C970" s="135">
        <v>0</v>
      </c>
      <c r="D970" s="135">
        <v>0</v>
      </c>
      <c r="E970" s="135">
        <v>0</v>
      </c>
      <c r="F970" s="135">
        <v>0</v>
      </c>
    </row>
    <row r="971" spans="1:6" x14ac:dyDescent="0.25">
      <c r="A971" s="26" t="s">
        <v>1656</v>
      </c>
      <c r="B971" s="26" t="s">
        <v>1657</v>
      </c>
      <c r="C971" s="135">
        <v>0</v>
      </c>
      <c r="D971" s="135">
        <v>0</v>
      </c>
      <c r="E971" s="135">
        <v>0</v>
      </c>
      <c r="F971" s="135">
        <v>0</v>
      </c>
    </row>
    <row r="972" spans="1:6" x14ac:dyDescent="0.25">
      <c r="A972" s="26" t="s">
        <v>1658</v>
      </c>
      <c r="B972" s="26" t="s">
        <v>1659</v>
      </c>
      <c r="C972" s="135">
        <v>0</v>
      </c>
      <c r="D972" s="135">
        <v>0</v>
      </c>
      <c r="E972" s="135">
        <v>0</v>
      </c>
      <c r="F972" s="135">
        <v>0</v>
      </c>
    </row>
    <row r="973" spans="1:6" x14ac:dyDescent="0.25">
      <c r="A973" s="26" t="s">
        <v>1660</v>
      </c>
      <c r="B973" s="26" t="s">
        <v>1661</v>
      </c>
      <c r="C973" s="135">
        <v>0</v>
      </c>
      <c r="D973" s="135">
        <v>0</v>
      </c>
      <c r="E973" s="135">
        <v>0</v>
      </c>
      <c r="F973" s="135">
        <v>0</v>
      </c>
    </row>
    <row r="974" spans="1:6" x14ac:dyDescent="0.25">
      <c r="A974" s="26" t="s">
        <v>1662</v>
      </c>
      <c r="B974" s="26" t="s">
        <v>1663</v>
      </c>
      <c r="C974" s="135">
        <v>0</v>
      </c>
      <c r="D974" s="135">
        <v>0</v>
      </c>
      <c r="E974" s="135">
        <v>0</v>
      </c>
      <c r="F974" s="135">
        <v>0</v>
      </c>
    </row>
    <row r="975" spans="1:6" x14ac:dyDescent="0.25">
      <c r="A975" s="26" t="s">
        <v>1664</v>
      </c>
      <c r="B975" s="26" t="s">
        <v>1665</v>
      </c>
      <c r="C975" s="135">
        <v>-1672740234.3399999</v>
      </c>
      <c r="D975" s="135">
        <v>41301756.170000002</v>
      </c>
      <c r="E975" s="135">
        <v>337873793.5</v>
      </c>
      <c r="F975" s="135">
        <v>-1969312271.6700001</v>
      </c>
    </row>
    <row r="976" spans="1:6" x14ac:dyDescent="0.25">
      <c r="A976" s="26" t="s">
        <v>1666</v>
      </c>
      <c r="B976" s="26" t="s">
        <v>1667</v>
      </c>
      <c r="C976" s="135">
        <v>-149651371.27000001</v>
      </c>
      <c r="D976" s="135">
        <v>5800384.4800000004</v>
      </c>
      <c r="E976" s="135">
        <v>29116233.68</v>
      </c>
      <c r="F976" s="135">
        <v>-172967220.47</v>
      </c>
    </row>
    <row r="977" spans="1:6" x14ac:dyDescent="0.25">
      <c r="A977" s="26" t="s">
        <v>1668</v>
      </c>
      <c r="B977" s="26" t="s">
        <v>1669</v>
      </c>
      <c r="C977" s="135">
        <v>-21253152.57</v>
      </c>
      <c r="D977" s="135">
        <v>803979.3</v>
      </c>
      <c r="E977" s="135">
        <v>5088558.16</v>
      </c>
      <c r="F977" s="135">
        <v>-25537731.43</v>
      </c>
    </row>
    <row r="978" spans="1:6" x14ac:dyDescent="0.25">
      <c r="A978" s="26" t="s">
        <v>1670</v>
      </c>
      <c r="B978" s="26" t="s">
        <v>1671</v>
      </c>
      <c r="C978" s="135">
        <v>-3548131.4</v>
      </c>
      <c r="D978" s="135">
        <v>86432.21</v>
      </c>
      <c r="E978" s="135">
        <v>734913.8</v>
      </c>
      <c r="F978" s="135">
        <v>-4196612.99</v>
      </c>
    </row>
    <row r="979" spans="1:6" x14ac:dyDescent="0.25">
      <c r="A979" s="26" t="s">
        <v>1672</v>
      </c>
      <c r="B979" s="26" t="s">
        <v>1673</v>
      </c>
      <c r="C979" s="135">
        <v>-106293499.40000001</v>
      </c>
      <c r="D979" s="135">
        <v>4502137.1900000004</v>
      </c>
      <c r="E979" s="135">
        <v>19371715.18</v>
      </c>
      <c r="F979" s="135">
        <v>-121163077.39</v>
      </c>
    </row>
    <row r="980" spans="1:6" x14ac:dyDescent="0.25">
      <c r="A980" s="26" t="s">
        <v>1674</v>
      </c>
      <c r="B980" s="26" t="s">
        <v>1675</v>
      </c>
      <c r="C980" s="135">
        <v>-18556587.899999999</v>
      </c>
      <c r="D980" s="135">
        <v>407835.78</v>
      </c>
      <c r="E980" s="135">
        <v>3921046.54</v>
      </c>
      <c r="F980" s="135">
        <v>-22069798.66</v>
      </c>
    </row>
    <row r="981" spans="1:6" x14ac:dyDescent="0.25">
      <c r="A981" s="26" t="s">
        <v>1676</v>
      </c>
      <c r="B981" s="26" t="s">
        <v>1677</v>
      </c>
      <c r="C981" s="135">
        <v>-15661215.01</v>
      </c>
      <c r="D981" s="135">
        <v>215062.46</v>
      </c>
      <c r="E981" s="135">
        <v>9140217.1600000001</v>
      </c>
      <c r="F981" s="135">
        <v>-24586369.710000001</v>
      </c>
    </row>
    <row r="982" spans="1:6" x14ac:dyDescent="0.25">
      <c r="A982" s="26" t="s">
        <v>1678</v>
      </c>
      <c r="B982" s="26" t="s">
        <v>1679</v>
      </c>
      <c r="C982" s="135">
        <v>-6922962.2699999996</v>
      </c>
      <c r="D982" s="135">
        <v>215062.46</v>
      </c>
      <c r="E982" s="135">
        <v>943164.37</v>
      </c>
      <c r="F982" s="135">
        <v>-7651064.1799999997</v>
      </c>
    </row>
    <row r="983" spans="1:6" x14ac:dyDescent="0.25">
      <c r="A983" s="26" t="s">
        <v>1680</v>
      </c>
      <c r="B983" s="26" t="s">
        <v>1681</v>
      </c>
      <c r="C983" s="135">
        <v>-1214971.8600000001</v>
      </c>
      <c r="D983" s="135">
        <v>0</v>
      </c>
      <c r="E983" s="135">
        <v>305974.92</v>
      </c>
      <c r="F983" s="135">
        <v>-1520946.78</v>
      </c>
    </row>
    <row r="984" spans="1:6" x14ac:dyDescent="0.25">
      <c r="A984" s="26" t="s">
        <v>1682</v>
      </c>
      <c r="B984" s="26" t="s">
        <v>1683</v>
      </c>
      <c r="C984" s="135">
        <v>-4309936.4400000004</v>
      </c>
      <c r="D984" s="135">
        <v>0</v>
      </c>
      <c r="E984" s="135">
        <v>7218406.5099999998</v>
      </c>
      <c r="F984" s="135">
        <v>-11528342.949999999</v>
      </c>
    </row>
    <row r="985" spans="1:6" x14ac:dyDescent="0.25">
      <c r="A985" s="26" t="s">
        <v>1684</v>
      </c>
      <c r="B985" s="26" t="s">
        <v>1685</v>
      </c>
      <c r="C985" s="135">
        <v>-3213344.44</v>
      </c>
      <c r="D985" s="135">
        <v>0</v>
      </c>
      <c r="E985" s="135">
        <v>672671.36</v>
      </c>
      <c r="F985" s="135">
        <v>-3886015.8</v>
      </c>
    </row>
    <row r="986" spans="1:6" x14ac:dyDescent="0.25">
      <c r="A986" s="26" t="s">
        <v>1686</v>
      </c>
      <c r="B986" s="26" t="s">
        <v>1687</v>
      </c>
      <c r="C986" s="135">
        <v>-54235324.299999997</v>
      </c>
      <c r="D986" s="135">
        <v>420896.64</v>
      </c>
      <c r="E986" s="135">
        <v>7981405.6100000003</v>
      </c>
      <c r="F986" s="135">
        <v>-61795833.270000003</v>
      </c>
    </row>
    <row r="987" spans="1:6" x14ac:dyDescent="0.25">
      <c r="A987" s="26" t="s">
        <v>1688</v>
      </c>
      <c r="B987" s="26" t="s">
        <v>1689</v>
      </c>
      <c r="C987" s="135">
        <v>-50685251.82</v>
      </c>
      <c r="D987" s="135">
        <v>283899.26</v>
      </c>
      <c r="E987" s="135">
        <v>7565360.0700000003</v>
      </c>
      <c r="F987" s="135">
        <v>-57966712.630000003</v>
      </c>
    </row>
    <row r="988" spans="1:6" x14ac:dyDescent="0.25">
      <c r="A988" s="26" t="s">
        <v>1690</v>
      </c>
      <c r="B988" s="26" t="s">
        <v>1691</v>
      </c>
      <c r="C988" s="135">
        <v>-3550072.48</v>
      </c>
      <c r="D988" s="135">
        <v>136997.38</v>
      </c>
      <c r="E988" s="135">
        <v>416045.54</v>
      </c>
      <c r="F988" s="135">
        <v>-3829120.64</v>
      </c>
    </row>
    <row r="989" spans="1:6" x14ac:dyDescent="0.25">
      <c r="A989" s="26" t="s">
        <v>1692</v>
      </c>
      <c r="B989" s="26" t="s">
        <v>1693</v>
      </c>
      <c r="C989" s="135">
        <v>-810604150.59000003</v>
      </c>
      <c r="D989" s="135">
        <v>31062870.82</v>
      </c>
      <c r="E989" s="135">
        <v>158763613.44</v>
      </c>
      <c r="F989" s="135">
        <v>-938304893.21000004</v>
      </c>
    </row>
    <row r="990" spans="1:6" x14ac:dyDescent="0.25">
      <c r="A990" s="26" t="s">
        <v>1694</v>
      </c>
      <c r="B990" s="26" t="s">
        <v>1695</v>
      </c>
      <c r="C990" s="135">
        <v>-70404215.739999995</v>
      </c>
      <c r="D990" s="135">
        <v>1364139.83</v>
      </c>
      <c r="E990" s="135">
        <v>3366210.78</v>
      </c>
      <c r="F990" s="135">
        <v>-72406286.689999998</v>
      </c>
    </row>
    <row r="991" spans="1:6" x14ac:dyDescent="0.25">
      <c r="A991" s="26" t="s">
        <v>1696</v>
      </c>
      <c r="B991" s="26" t="s">
        <v>1697</v>
      </c>
      <c r="C991" s="135">
        <v>-7124074.3600000003</v>
      </c>
      <c r="D991" s="135">
        <v>0</v>
      </c>
      <c r="E991" s="135">
        <v>1519643.51</v>
      </c>
      <c r="F991" s="135">
        <v>-8643717.8699999992</v>
      </c>
    </row>
    <row r="992" spans="1:6" x14ac:dyDescent="0.25">
      <c r="A992" s="26" t="s">
        <v>1698</v>
      </c>
      <c r="B992" s="26" t="s">
        <v>1699</v>
      </c>
      <c r="C992" s="135">
        <v>0</v>
      </c>
      <c r="D992" s="135">
        <v>0</v>
      </c>
      <c r="E992" s="135">
        <v>0</v>
      </c>
      <c r="F992" s="135">
        <v>0</v>
      </c>
    </row>
    <row r="993" spans="1:6" x14ac:dyDescent="0.25">
      <c r="A993" s="26" t="s">
        <v>1700</v>
      </c>
      <c r="B993" s="26" t="s">
        <v>1701</v>
      </c>
      <c r="C993" s="135">
        <v>0</v>
      </c>
      <c r="D993" s="135">
        <v>0</v>
      </c>
      <c r="E993" s="135">
        <v>0</v>
      </c>
      <c r="F993" s="135">
        <v>0</v>
      </c>
    </row>
    <row r="994" spans="1:6" x14ac:dyDescent="0.25">
      <c r="A994" s="26" t="s">
        <v>1702</v>
      </c>
      <c r="B994" s="26" t="s">
        <v>1703</v>
      </c>
      <c r="C994" s="135">
        <v>-107075.79</v>
      </c>
      <c r="D994" s="135">
        <v>0</v>
      </c>
      <c r="E994" s="135">
        <v>1814.85</v>
      </c>
      <c r="F994" s="135">
        <v>-108890.64</v>
      </c>
    </row>
    <row r="995" spans="1:6" x14ac:dyDescent="0.25">
      <c r="A995" s="26" t="s">
        <v>1704</v>
      </c>
      <c r="B995" s="26" t="s">
        <v>1705</v>
      </c>
      <c r="C995" s="135">
        <v>-667214208.97000003</v>
      </c>
      <c r="D995" s="135">
        <v>15103443.949999999</v>
      </c>
      <c r="E995" s="135">
        <v>123784534.47</v>
      </c>
      <c r="F995" s="135">
        <v>-775895299.49000001</v>
      </c>
    </row>
    <row r="996" spans="1:6" x14ac:dyDescent="0.25">
      <c r="A996" s="26" t="s">
        <v>1706</v>
      </c>
      <c r="B996" s="26" t="s">
        <v>1707</v>
      </c>
      <c r="C996" s="135">
        <v>-25405181.68</v>
      </c>
      <c r="D996" s="135">
        <v>14418162</v>
      </c>
      <c r="E996" s="135">
        <v>20553063.949999999</v>
      </c>
      <c r="F996" s="135">
        <v>-31540083.629999999</v>
      </c>
    </row>
    <row r="997" spans="1:6" x14ac:dyDescent="0.25">
      <c r="A997" s="26" t="s">
        <v>1708</v>
      </c>
      <c r="B997" s="26" t="s">
        <v>1709</v>
      </c>
      <c r="C997" s="135">
        <v>-24052782.699999999</v>
      </c>
      <c r="D997" s="135">
        <v>0</v>
      </c>
      <c r="E997" s="135">
        <v>9532585.7200000007</v>
      </c>
      <c r="F997" s="135">
        <v>-33585368.420000002</v>
      </c>
    </row>
    <row r="998" spans="1:6" x14ac:dyDescent="0.25">
      <c r="A998" s="26" t="s">
        <v>1710</v>
      </c>
      <c r="B998" s="26" t="s">
        <v>1711</v>
      </c>
      <c r="C998" s="135">
        <v>-16296611.35</v>
      </c>
      <c r="D998" s="135">
        <v>177125.04</v>
      </c>
      <c r="E998" s="135">
        <v>5760.16</v>
      </c>
      <c r="F998" s="135">
        <v>-16125246.470000001</v>
      </c>
    </row>
    <row r="999" spans="1:6" x14ac:dyDescent="0.25">
      <c r="A999" s="26" t="s">
        <v>1712</v>
      </c>
      <c r="B999" s="26" t="s">
        <v>1713</v>
      </c>
      <c r="C999" s="135">
        <v>-503265342.25999999</v>
      </c>
      <c r="D999" s="135">
        <v>0</v>
      </c>
      <c r="E999" s="135">
        <v>108588236.66</v>
      </c>
      <c r="F999" s="135">
        <v>-611853578.91999996</v>
      </c>
    </row>
    <row r="1000" spans="1:6" x14ac:dyDescent="0.25">
      <c r="A1000" s="26" t="s">
        <v>1714</v>
      </c>
      <c r="B1000" s="26" t="s">
        <v>1713</v>
      </c>
      <c r="C1000" s="135">
        <v>-503265342.25999999</v>
      </c>
      <c r="D1000" s="135">
        <v>0</v>
      </c>
      <c r="E1000" s="135">
        <v>108588236.66</v>
      </c>
      <c r="F1000" s="135">
        <v>-611853578.91999996</v>
      </c>
    </row>
    <row r="1001" spans="1:6" x14ac:dyDescent="0.25">
      <c r="A1001" s="26" t="s">
        <v>1715</v>
      </c>
      <c r="B1001" s="26" t="s">
        <v>1716</v>
      </c>
      <c r="C1001" s="135">
        <v>-139322830.91</v>
      </c>
      <c r="D1001" s="135">
        <v>3802541.77</v>
      </c>
      <c r="E1001" s="135">
        <v>24284086.949999999</v>
      </c>
      <c r="F1001" s="135">
        <v>-159804376.09</v>
      </c>
    </row>
    <row r="1002" spans="1:6" x14ac:dyDescent="0.25">
      <c r="A1002" s="26" t="s">
        <v>1717</v>
      </c>
      <c r="B1002" s="26" t="s">
        <v>1718</v>
      </c>
      <c r="C1002" s="135">
        <v>-22823.45</v>
      </c>
      <c r="D1002" s="135">
        <v>30225.65</v>
      </c>
      <c r="E1002" s="135">
        <v>7861.56</v>
      </c>
      <c r="F1002" s="135">
        <v>-459.36</v>
      </c>
    </row>
    <row r="1003" spans="1:6" x14ac:dyDescent="0.25">
      <c r="A1003" s="26" t="s">
        <v>1719</v>
      </c>
      <c r="B1003" s="26" t="s">
        <v>1720</v>
      </c>
      <c r="C1003" s="135">
        <v>-8825111.8200000003</v>
      </c>
      <c r="D1003" s="135">
        <v>2009911.66</v>
      </c>
      <c r="E1003" s="135">
        <v>1136629.74</v>
      </c>
      <c r="F1003" s="135">
        <v>-7951829.9000000004</v>
      </c>
    </row>
    <row r="1004" spans="1:6" x14ac:dyDescent="0.25">
      <c r="A1004" s="26" t="s">
        <v>1721</v>
      </c>
      <c r="B1004" s="26" t="s">
        <v>1722</v>
      </c>
      <c r="C1004" s="135">
        <v>-10620509.18</v>
      </c>
      <c r="D1004" s="135">
        <v>6921.75</v>
      </c>
      <c r="E1004" s="135">
        <v>489307.29</v>
      </c>
      <c r="F1004" s="135">
        <v>-11102894.720000001</v>
      </c>
    </row>
    <row r="1005" spans="1:6" x14ac:dyDescent="0.25">
      <c r="A1005" s="26" t="s">
        <v>1723</v>
      </c>
      <c r="B1005" s="26" t="s">
        <v>1724</v>
      </c>
      <c r="C1005" s="135">
        <v>-19772891.969999999</v>
      </c>
      <c r="D1005" s="135">
        <v>54136.34</v>
      </c>
      <c r="E1005" s="135">
        <v>3893906.15</v>
      </c>
      <c r="F1005" s="135">
        <v>-23612661.780000001</v>
      </c>
    </row>
    <row r="1006" spans="1:6" x14ac:dyDescent="0.25">
      <c r="A1006" s="26" t="s">
        <v>1725</v>
      </c>
      <c r="B1006" s="26" t="s">
        <v>1726</v>
      </c>
      <c r="C1006" s="135">
        <v>-49300085.479999997</v>
      </c>
      <c r="D1006" s="135">
        <v>347709.43</v>
      </c>
      <c r="E1006" s="135">
        <v>7559800.5499999998</v>
      </c>
      <c r="F1006" s="135">
        <v>-56512176.600000001</v>
      </c>
    </row>
    <row r="1007" spans="1:6" x14ac:dyDescent="0.25">
      <c r="A1007" s="26" t="s">
        <v>1727</v>
      </c>
      <c r="B1007" s="26" t="s">
        <v>1728</v>
      </c>
      <c r="C1007" s="135">
        <v>-8129607.6100000003</v>
      </c>
      <c r="D1007" s="135">
        <v>690876.97</v>
      </c>
      <c r="E1007" s="135">
        <v>2074789.88</v>
      </c>
      <c r="F1007" s="135">
        <v>-9513520.5199999996</v>
      </c>
    </row>
    <row r="1008" spans="1:6" x14ac:dyDescent="0.25">
      <c r="A1008" s="26" t="s">
        <v>1729</v>
      </c>
      <c r="B1008" s="26" t="s">
        <v>1730</v>
      </c>
      <c r="C1008" s="135">
        <v>-23092914.41</v>
      </c>
      <c r="D1008" s="135">
        <v>346932.01</v>
      </c>
      <c r="E1008" s="135">
        <v>5131135.07</v>
      </c>
      <c r="F1008" s="135">
        <v>-27877117.469999999</v>
      </c>
    </row>
    <row r="1009" spans="1:6" x14ac:dyDescent="0.25">
      <c r="A1009" s="26" t="s">
        <v>1731</v>
      </c>
      <c r="B1009" s="26" t="s">
        <v>1732</v>
      </c>
      <c r="C1009" s="135">
        <v>-19558886.989999998</v>
      </c>
      <c r="D1009" s="135">
        <v>315827.96000000002</v>
      </c>
      <c r="E1009" s="135">
        <v>3990656.71</v>
      </c>
      <c r="F1009" s="135">
        <v>-23233715.739999998</v>
      </c>
    </row>
    <row r="1010" spans="1:6" x14ac:dyDescent="0.25">
      <c r="A1010" s="26" t="s">
        <v>1733</v>
      </c>
      <c r="B1010" s="26" t="s">
        <v>5349</v>
      </c>
      <c r="C1010" s="135">
        <v>0</v>
      </c>
      <c r="D1010" s="135">
        <v>0</v>
      </c>
      <c r="E1010" s="135">
        <v>0</v>
      </c>
      <c r="F1010" s="135">
        <v>0</v>
      </c>
    </row>
    <row r="1011" spans="1:6" x14ac:dyDescent="0.25">
      <c r="A1011" s="26" t="s">
        <v>1734</v>
      </c>
      <c r="B1011" s="26" t="s">
        <v>1735</v>
      </c>
      <c r="C1011" s="135">
        <v>0</v>
      </c>
      <c r="D1011" s="135">
        <v>0</v>
      </c>
      <c r="E1011" s="135">
        <v>0</v>
      </c>
      <c r="F1011" s="135">
        <v>0</v>
      </c>
    </row>
    <row r="1012" spans="1:6" x14ac:dyDescent="0.25">
      <c r="A1012" s="26" t="s">
        <v>1736</v>
      </c>
      <c r="B1012" s="26" t="s">
        <v>1737</v>
      </c>
      <c r="C1012" s="135">
        <v>0</v>
      </c>
      <c r="D1012" s="135">
        <v>0</v>
      </c>
      <c r="E1012" s="135">
        <v>0</v>
      </c>
      <c r="F1012" s="135">
        <v>0</v>
      </c>
    </row>
    <row r="1013" spans="1:6" x14ac:dyDescent="0.25">
      <c r="A1013" s="26" t="s">
        <v>1738</v>
      </c>
      <c r="B1013" s="26" t="s">
        <v>1739</v>
      </c>
      <c r="C1013" s="135">
        <v>0</v>
      </c>
      <c r="D1013" s="135">
        <v>0</v>
      </c>
      <c r="E1013" s="135">
        <v>0</v>
      </c>
      <c r="F1013" s="135">
        <v>0</v>
      </c>
    </row>
    <row r="1014" spans="1:6" x14ac:dyDescent="0.25">
      <c r="A1014" s="26" t="s">
        <v>1740</v>
      </c>
      <c r="B1014" s="26" t="s">
        <v>1741</v>
      </c>
      <c r="C1014" s="135">
        <v>0</v>
      </c>
      <c r="D1014" s="135">
        <v>0</v>
      </c>
      <c r="E1014" s="135">
        <v>0</v>
      </c>
      <c r="F1014" s="135">
        <v>0</v>
      </c>
    </row>
    <row r="1015" spans="1:6" x14ac:dyDescent="0.25">
      <c r="A1015" s="26" t="s">
        <v>1742</v>
      </c>
      <c r="B1015" s="26" t="s">
        <v>1743</v>
      </c>
      <c r="C1015" s="135">
        <v>0</v>
      </c>
      <c r="D1015" s="135">
        <v>0</v>
      </c>
      <c r="E1015" s="135">
        <v>0</v>
      </c>
      <c r="F1015" s="135">
        <v>0</v>
      </c>
    </row>
    <row r="1016" spans="1:6" x14ac:dyDescent="0.25">
      <c r="A1016" s="26" t="s">
        <v>1744</v>
      </c>
      <c r="B1016" s="26" t="s">
        <v>1745</v>
      </c>
      <c r="C1016" s="135">
        <v>0</v>
      </c>
      <c r="D1016" s="135">
        <v>0</v>
      </c>
      <c r="E1016" s="135">
        <v>0</v>
      </c>
      <c r="F1016" s="135">
        <v>0</v>
      </c>
    </row>
    <row r="1017" spans="1:6" x14ac:dyDescent="0.25">
      <c r="A1017" s="26" t="s">
        <v>1746</v>
      </c>
      <c r="B1017" s="26" t="s">
        <v>1747</v>
      </c>
      <c r="C1017" s="135">
        <v>0</v>
      </c>
      <c r="D1017" s="135">
        <v>0</v>
      </c>
      <c r="E1017" s="135">
        <v>0</v>
      </c>
      <c r="F1017" s="135">
        <v>0</v>
      </c>
    </row>
    <row r="1018" spans="1:6" x14ac:dyDescent="0.25">
      <c r="A1018" s="26" t="s">
        <v>1748</v>
      </c>
      <c r="B1018" s="26" t="s">
        <v>1749</v>
      </c>
      <c r="C1018" s="135">
        <v>0</v>
      </c>
      <c r="D1018" s="135">
        <v>0</v>
      </c>
      <c r="E1018" s="135">
        <v>0</v>
      </c>
      <c r="F1018" s="135">
        <v>0</v>
      </c>
    </row>
    <row r="1019" spans="1:6" x14ac:dyDescent="0.25">
      <c r="A1019" s="26" t="s">
        <v>1750</v>
      </c>
      <c r="B1019" s="26" t="s">
        <v>1751</v>
      </c>
      <c r="C1019" s="135">
        <v>0</v>
      </c>
      <c r="D1019" s="135">
        <v>0</v>
      </c>
      <c r="E1019" s="135">
        <v>0</v>
      </c>
      <c r="F1019" s="135">
        <v>0</v>
      </c>
    </row>
    <row r="1020" spans="1:6" x14ac:dyDescent="0.25">
      <c r="A1020" s="26" t="s">
        <v>1752</v>
      </c>
      <c r="B1020" s="26" t="s">
        <v>1753</v>
      </c>
      <c r="C1020" s="135">
        <v>-17829487.52</v>
      </c>
      <c r="D1020" s="135">
        <v>3368166.95</v>
      </c>
      <c r="E1020" s="135">
        <v>13061650.779999999</v>
      </c>
      <c r="F1020" s="135">
        <v>-27522971.350000001</v>
      </c>
    </row>
    <row r="1021" spans="1:6" x14ac:dyDescent="0.25">
      <c r="A1021" s="26" t="s">
        <v>1754</v>
      </c>
      <c r="B1021" s="26" t="s">
        <v>1755</v>
      </c>
      <c r="C1021" s="135">
        <v>-2520713.04</v>
      </c>
      <c r="D1021" s="135">
        <v>608352.29</v>
      </c>
      <c r="E1021" s="135">
        <v>6965150.9400000004</v>
      </c>
      <c r="F1021" s="135">
        <v>-8877511.6899999995</v>
      </c>
    </row>
    <row r="1022" spans="1:6" x14ac:dyDescent="0.25">
      <c r="A1022" s="26" t="s">
        <v>1756</v>
      </c>
      <c r="B1022" s="26" t="s">
        <v>1755</v>
      </c>
      <c r="C1022" s="135">
        <v>-2520713.04</v>
      </c>
      <c r="D1022" s="135">
        <v>608352.29</v>
      </c>
      <c r="E1022" s="135">
        <v>6965150.9400000004</v>
      </c>
      <c r="F1022" s="135">
        <v>-8877511.6899999995</v>
      </c>
    </row>
    <row r="1023" spans="1:6" x14ac:dyDescent="0.25">
      <c r="A1023" s="26" t="s">
        <v>1757</v>
      </c>
      <c r="B1023" s="26" t="s">
        <v>1758</v>
      </c>
      <c r="C1023" s="135">
        <v>0</v>
      </c>
      <c r="D1023" s="135">
        <v>0</v>
      </c>
      <c r="E1023" s="135">
        <v>0</v>
      </c>
      <c r="F1023" s="135">
        <v>0</v>
      </c>
    </row>
    <row r="1024" spans="1:6" x14ac:dyDescent="0.25">
      <c r="A1024" s="26" t="s">
        <v>1759</v>
      </c>
      <c r="B1024" s="26" t="s">
        <v>1760</v>
      </c>
      <c r="C1024" s="135">
        <v>0</v>
      </c>
      <c r="D1024" s="135">
        <v>0</v>
      </c>
      <c r="E1024" s="135">
        <v>0</v>
      </c>
      <c r="F1024" s="135">
        <v>0</v>
      </c>
    </row>
    <row r="1025" spans="1:6" x14ac:dyDescent="0.25">
      <c r="A1025" s="26" t="s">
        <v>1761</v>
      </c>
      <c r="B1025" s="26" t="s">
        <v>1762</v>
      </c>
      <c r="C1025" s="135">
        <v>0</v>
      </c>
      <c r="D1025" s="135">
        <v>0</v>
      </c>
      <c r="E1025" s="135">
        <v>0</v>
      </c>
      <c r="F1025" s="135">
        <v>0</v>
      </c>
    </row>
    <row r="1026" spans="1:6" x14ac:dyDescent="0.25">
      <c r="A1026" s="26" t="s">
        <v>1763</v>
      </c>
      <c r="B1026" s="26" t="s">
        <v>1764</v>
      </c>
      <c r="C1026" s="135">
        <v>0</v>
      </c>
      <c r="D1026" s="135">
        <v>0</v>
      </c>
      <c r="E1026" s="135">
        <v>0</v>
      </c>
      <c r="F1026" s="135">
        <v>0</v>
      </c>
    </row>
    <row r="1027" spans="1:6" x14ac:dyDescent="0.25">
      <c r="A1027" s="26" t="s">
        <v>1765</v>
      </c>
      <c r="B1027" s="26" t="s">
        <v>1766</v>
      </c>
      <c r="C1027" s="135">
        <v>0</v>
      </c>
      <c r="D1027" s="135">
        <v>0</v>
      </c>
      <c r="E1027" s="135">
        <v>0</v>
      </c>
      <c r="F1027" s="135">
        <v>0</v>
      </c>
    </row>
    <row r="1028" spans="1:6" x14ac:dyDescent="0.25">
      <c r="A1028" s="26" t="s">
        <v>1767</v>
      </c>
      <c r="B1028" s="26" t="s">
        <v>1768</v>
      </c>
      <c r="C1028" s="135">
        <v>0</v>
      </c>
      <c r="D1028" s="135">
        <v>0</v>
      </c>
      <c r="E1028" s="135">
        <v>0</v>
      </c>
      <c r="F1028" s="135">
        <v>0</v>
      </c>
    </row>
    <row r="1029" spans="1:6" x14ac:dyDescent="0.25">
      <c r="A1029" s="26" t="s">
        <v>1769</v>
      </c>
      <c r="B1029" s="26" t="s">
        <v>1770</v>
      </c>
      <c r="C1029" s="135">
        <v>0</v>
      </c>
      <c r="D1029" s="135">
        <v>0</v>
      </c>
      <c r="E1029" s="135">
        <v>0</v>
      </c>
      <c r="F1029" s="135">
        <v>0</v>
      </c>
    </row>
    <row r="1030" spans="1:6" x14ac:dyDescent="0.25">
      <c r="A1030" s="26" t="s">
        <v>1771</v>
      </c>
      <c r="B1030" s="26" t="s">
        <v>1772</v>
      </c>
      <c r="C1030" s="135">
        <v>-15308774.48</v>
      </c>
      <c r="D1030" s="135">
        <v>2759814.66</v>
      </c>
      <c r="E1030" s="135">
        <v>6096499.8399999999</v>
      </c>
      <c r="F1030" s="135">
        <v>-18645459.66</v>
      </c>
    </row>
    <row r="1031" spans="1:6" x14ac:dyDescent="0.25">
      <c r="A1031" s="26" t="s">
        <v>1773</v>
      </c>
      <c r="B1031" s="26" t="s">
        <v>1774</v>
      </c>
      <c r="C1031" s="135">
        <v>-15308774.48</v>
      </c>
      <c r="D1031" s="135">
        <v>2759814.66</v>
      </c>
      <c r="E1031" s="135">
        <v>6096499.8399999999</v>
      </c>
      <c r="F1031" s="135">
        <v>-18645459.66</v>
      </c>
    </row>
    <row r="1032" spans="1:6" x14ac:dyDescent="0.25">
      <c r="A1032" s="26" t="s">
        <v>1775</v>
      </c>
      <c r="B1032" s="26" t="s">
        <v>1776</v>
      </c>
      <c r="C1032" s="135">
        <v>0</v>
      </c>
      <c r="D1032" s="135">
        <v>0</v>
      </c>
      <c r="E1032" s="135">
        <v>0</v>
      </c>
      <c r="F1032" s="135">
        <v>0</v>
      </c>
    </row>
    <row r="1033" spans="1:6" x14ac:dyDescent="0.25">
      <c r="A1033" s="26" t="s">
        <v>1777</v>
      </c>
      <c r="B1033" s="26" t="s">
        <v>1778</v>
      </c>
      <c r="C1033" s="135">
        <v>0</v>
      </c>
      <c r="D1033" s="135">
        <v>0</v>
      </c>
      <c r="E1033" s="135">
        <v>0</v>
      </c>
      <c r="F1033" s="135">
        <v>0</v>
      </c>
    </row>
    <row r="1034" spans="1:6" x14ac:dyDescent="0.25">
      <c r="A1034" s="26" t="s">
        <v>1779</v>
      </c>
      <c r="B1034" s="26" t="s">
        <v>1778</v>
      </c>
      <c r="C1034" s="135">
        <v>0</v>
      </c>
      <c r="D1034" s="135">
        <v>0</v>
      </c>
      <c r="E1034" s="135">
        <v>0</v>
      </c>
      <c r="F1034" s="135">
        <v>0</v>
      </c>
    </row>
    <row r="1035" spans="1:6" x14ac:dyDescent="0.25">
      <c r="A1035" s="26" t="s">
        <v>1780</v>
      </c>
      <c r="B1035" s="26" t="s">
        <v>1781</v>
      </c>
      <c r="C1035" s="135">
        <v>173759287.06</v>
      </c>
      <c r="D1035" s="135">
        <v>27770231.109999999</v>
      </c>
      <c r="E1035" s="135">
        <v>420004.76</v>
      </c>
      <c r="F1035" s="135">
        <v>201109513.41</v>
      </c>
    </row>
    <row r="1036" spans="1:6" x14ac:dyDescent="0.25">
      <c r="A1036" s="26" t="s">
        <v>1782</v>
      </c>
      <c r="B1036" s="26" t="s">
        <v>1783</v>
      </c>
      <c r="C1036" s="135">
        <v>172450726.25</v>
      </c>
      <c r="D1036" s="135">
        <v>27391953.710000001</v>
      </c>
      <c r="E1036" s="135">
        <v>0</v>
      </c>
      <c r="F1036" s="135">
        <v>199842679.96000001</v>
      </c>
    </row>
    <row r="1037" spans="1:6" x14ac:dyDescent="0.25">
      <c r="A1037" s="26" t="s">
        <v>1784</v>
      </c>
      <c r="B1037" s="26" t="s">
        <v>1783</v>
      </c>
      <c r="C1037" s="135">
        <v>172450726.25</v>
      </c>
      <c r="D1037" s="135">
        <v>27391953.710000001</v>
      </c>
      <c r="E1037" s="135">
        <v>0</v>
      </c>
      <c r="F1037" s="135">
        <v>199842679.96000001</v>
      </c>
    </row>
    <row r="1038" spans="1:6" x14ac:dyDescent="0.25">
      <c r="A1038" s="26" t="s">
        <v>1785</v>
      </c>
      <c r="B1038" s="26" t="s">
        <v>1786</v>
      </c>
      <c r="C1038" s="135">
        <v>172450726.25</v>
      </c>
      <c r="D1038" s="135">
        <v>27391953.710000001</v>
      </c>
      <c r="E1038" s="135">
        <v>0</v>
      </c>
      <c r="F1038" s="135">
        <v>199842679.96000001</v>
      </c>
    </row>
    <row r="1039" spans="1:6" x14ac:dyDescent="0.25">
      <c r="A1039" s="26" t="s">
        <v>1787</v>
      </c>
      <c r="B1039" s="26" t="s">
        <v>1788</v>
      </c>
      <c r="C1039" s="135">
        <v>0</v>
      </c>
      <c r="D1039" s="135">
        <v>0</v>
      </c>
      <c r="E1039" s="135">
        <v>0</v>
      </c>
      <c r="F1039" s="135">
        <v>0</v>
      </c>
    </row>
    <row r="1040" spans="1:6" x14ac:dyDescent="0.25">
      <c r="A1040" s="26" t="s">
        <v>1789</v>
      </c>
      <c r="B1040" s="26" t="s">
        <v>1788</v>
      </c>
      <c r="C1040" s="135">
        <v>0</v>
      </c>
      <c r="D1040" s="135">
        <v>0</v>
      </c>
      <c r="E1040" s="135">
        <v>0</v>
      </c>
      <c r="F1040" s="135">
        <v>0</v>
      </c>
    </row>
    <row r="1041" spans="1:6" x14ac:dyDescent="0.25">
      <c r="A1041" s="26" t="s">
        <v>1790</v>
      </c>
      <c r="B1041" s="26" t="s">
        <v>1791</v>
      </c>
      <c r="C1041" s="135">
        <v>0</v>
      </c>
      <c r="D1041" s="135">
        <v>0</v>
      </c>
      <c r="E1041" s="135">
        <v>0</v>
      </c>
      <c r="F1041" s="135">
        <v>0</v>
      </c>
    </row>
    <row r="1042" spans="1:6" x14ac:dyDescent="0.25">
      <c r="A1042" s="26" t="s">
        <v>1792</v>
      </c>
      <c r="B1042" s="26" t="s">
        <v>1793</v>
      </c>
      <c r="C1042" s="135">
        <v>0</v>
      </c>
      <c r="D1042" s="135">
        <v>0</v>
      </c>
      <c r="E1042" s="135">
        <v>0</v>
      </c>
      <c r="F1042" s="135">
        <v>0</v>
      </c>
    </row>
    <row r="1043" spans="1:6" x14ac:dyDescent="0.25">
      <c r="A1043" s="26" t="s">
        <v>1794</v>
      </c>
      <c r="B1043" s="26" t="s">
        <v>1793</v>
      </c>
      <c r="C1043" s="135">
        <v>0</v>
      </c>
      <c r="D1043" s="135">
        <v>0</v>
      </c>
      <c r="E1043" s="135">
        <v>0</v>
      </c>
      <c r="F1043" s="135">
        <v>0</v>
      </c>
    </row>
    <row r="1044" spans="1:6" x14ac:dyDescent="0.25">
      <c r="A1044" s="26" t="s">
        <v>1795</v>
      </c>
      <c r="B1044" s="26" t="s">
        <v>1796</v>
      </c>
      <c r="C1044" s="135">
        <v>0</v>
      </c>
      <c r="D1044" s="135">
        <v>0</v>
      </c>
      <c r="E1044" s="135">
        <v>0</v>
      </c>
      <c r="F1044" s="135">
        <v>0</v>
      </c>
    </row>
    <row r="1045" spans="1:6" x14ac:dyDescent="0.25">
      <c r="A1045" s="26" t="s">
        <v>1797</v>
      </c>
      <c r="B1045" s="26" t="s">
        <v>1798</v>
      </c>
      <c r="C1045" s="135">
        <v>0</v>
      </c>
      <c r="D1045" s="135">
        <v>0</v>
      </c>
      <c r="E1045" s="135">
        <v>0</v>
      </c>
      <c r="F1045" s="135">
        <v>0</v>
      </c>
    </row>
    <row r="1046" spans="1:6" x14ac:dyDescent="0.25">
      <c r="A1046" s="26" t="s">
        <v>1799</v>
      </c>
      <c r="B1046" s="26" t="s">
        <v>1800</v>
      </c>
      <c r="C1046" s="135">
        <v>0</v>
      </c>
      <c r="D1046" s="135">
        <v>0</v>
      </c>
      <c r="E1046" s="135">
        <v>0</v>
      </c>
      <c r="F1046" s="135">
        <v>0</v>
      </c>
    </row>
    <row r="1047" spans="1:6" x14ac:dyDescent="0.25">
      <c r="A1047" s="26" t="s">
        <v>1801</v>
      </c>
      <c r="B1047" s="26" t="s">
        <v>1802</v>
      </c>
      <c r="C1047" s="135">
        <v>0</v>
      </c>
      <c r="D1047" s="135">
        <v>0</v>
      </c>
      <c r="E1047" s="135">
        <v>0</v>
      </c>
      <c r="F1047" s="135">
        <v>0</v>
      </c>
    </row>
    <row r="1048" spans="1:6" x14ac:dyDescent="0.25">
      <c r="A1048" s="26" t="s">
        <v>1803</v>
      </c>
      <c r="B1048" s="26" t="s">
        <v>1804</v>
      </c>
      <c r="C1048" s="135">
        <v>0</v>
      </c>
      <c r="D1048" s="135">
        <v>0</v>
      </c>
      <c r="E1048" s="135">
        <v>0</v>
      </c>
      <c r="F1048" s="135">
        <v>0</v>
      </c>
    </row>
    <row r="1049" spans="1:6" x14ac:dyDescent="0.25">
      <c r="A1049" s="26" t="s">
        <v>1805</v>
      </c>
      <c r="B1049" s="26" t="s">
        <v>1806</v>
      </c>
      <c r="C1049" s="135">
        <v>0</v>
      </c>
      <c r="D1049" s="135">
        <v>0</v>
      </c>
      <c r="E1049" s="135">
        <v>0</v>
      </c>
      <c r="F1049" s="135">
        <v>0</v>
      </c>
    </row>
    <row r="1050" spans="1:6" x14ac:dyDescent="0.25">
      <c r="A1050" s="26" t="s">
        <v>1807</v>
      </c>
      <c r="B1050" s="26" t="s">
        <v>1806</v>
      </c>
      <c r="C1050" s="135">
        <v>0</v>
      </c>
      <c r="D1050" s="135">
        <v>0</v>
      </c>
      <c r="E1050" s="135">
        <v>0</v>
      </c>
      <c r="F1050" s="135">
        <v>0</v>
      </c>
    </row>
    <row r="1051" spans="1:6" x14ac:dyDescent="0.25">
      <c r="A1051" s="26" t="s">
        <v>1808</v>
      </c>
      <c r="B1051" s="26" t="s">
        <v>1809</v>
      </c>
      <c r="C1051" s="135">
        <v>1308560.81</v>
      </c>
      <c r="D1051" s="135">
        <v>378277.4</v>
      </c>
      <c r="E1051" s="135">
        <v>420004.76</v>
      </c>
      <c r="F1051" s="135">
        <v>1266833.45</v>
      </c>
    </row>
    <row r="1052" spans="1:6" x14ac:dyDescent="0.25">
      <c r="A1052" s="26" t="s">
        <v>1810</v>
      </c>
      <c r="B1052" s="26" t="s">
        <v>1811</v>
      </c>
      <c r="C1052" s="135">
        <v>1301852.67</v>
      </c>
      <c r="D1052" s="135">
        <v>378277.4</v>
      </c>
      <c r="E1052" s="135">
        <v>420004.76</v>
      </c>
      <c r="F1052" s="135">
        <v>1260125.31</v>
      </c>
    </row>
    <row r="1053" spans="1:6" x14ac:dyDescent="0.25">
      <c r="A1053" s="26" t="s">
        <v>1812</v>
      </c>
      <c r="B1053" s="26" t="s">
        <v>1813</v>
      </c>
      <c r="C1053" s="135">
        <v>50389.88</v>
      </c>
      <c r="D1053" s="135">
        <v>0</v>
      </c>
      <c r="E1053" s="135">
        <v>0</v>
      </c>
      <c r="F1053" s="135">
        <v>50389.88</v>
      </c>
    </row>
    <row r="1054" spans="1:6" x14ac:dyDescent="0.25">
      <c r="A1054" s="26" t="s">
        <v>1814</v>
      </c>
      <c r="B1054" s="26" t="s">
        <v>1815</v>
      </c>
      <c r="C1054" s="135">
        <v>624663.31000000006</v>
      </c>
      <c r="D1054" s="135">
        <v>0</v>
      </c>
      <c r="E1054" s="135">
        <v>0</v>
      </c>
      <c r="F1054" s="135">
        <v>624663.31000000006</v>
      </c>
    </row>
    <row r="1055" spans="1:6" x14ac:dyDescent="0.25">
      <c r="A1055" s="26" t="s">
        <v>1816</v>
      </c>
      <c r="B1055" s="26" t="s">
        <v>1817</v>
      </c>
      <c r="C1055" s="135">
        <v>38000</v>
      </c>
      <c r="D1055" s="135">
        <v>0</v>
      </c>
      <c r="E1055" s="135">
        <v>0</v>
      </c>
      <c r="F1055" s="135">
        <v>38000</v>
      </c>
    </row>
    <row r="1056" spans="1:6" x14ac:dyDescent="0.25">
      <c r="A1056" s="26" t="s">
        <v>1818</v>
      </c>
      <c r="B1056" s="26" t="s">
        <v>1819</v>
      </c>
      <c r="C1056" s="135">
        <v>45000</v>
      </c>
      <c r="D1056" s="135">
        <v>0</v>
      </c>
      <c r="E1056" s="135">
        <v>0</v>
      </c>
      <c r="F1056" s="135">
        <v>45000</v>
      </c>
    </row>
    <row r="1057" spans="1:6" x14ac:dyDescent="0.25">
      <c r="A1057" s="26" t="s">
        <v>1820</v>
      </c>
      <c r="B1057" s="26" t="s">
        <v>1821</v>
      </c>
      <c r="C1057" s="135">
        <v>6551.72</v>
      </c>
      <c r="D1057" s="135">
        <v>0</v>
      </c>
      <c r="E1057" s="135">
        <v>0</v>
      </c>
      <c r="F1057" s="135">
        <v>6551.72</v>
      </c>
    </row>
    <row r="1058" spans="1:6" x14ac:dyDescent="0.25">
      <c r="A1058" s="26" t="s">
        <v>1822</v>
      </c>
      <c r="B1058" s="26" t="s">
        <v>1811</v>
      </c>
      <c r="C1058" s="135">
        <v>537247.76</v>
      </c>
      <c r="D1058" s="135">
        <v>378277.4</v>
      </c>
      <c r="E1058" s="135">
        <v>420004.76</v>
      </c>
      <c r="F1058" s="135">
        <v>495520.4</v>
      </c>
    </row>
    <row r="1059" spans="1:6" x14ac:dyDescent="0.25">
      <c r="A1059" s="26" t="s">
        <v>1823</v>
      </c>
      <c r="B1059" s="26" t="s">
        <v>1824</v>
      </c>
      <c r="C1059" s="135">
        <v>6708.14</v>
      </c>
      <c r="D1059" s="135">
        <v>0</v>
      </c>
      <c r="E1059" s="135">
        <v>0</v>
      </c>
      <c r="F1059" s="135">
        <v>6708.14</v>
      </c>
    </row>
    <row r="1060" spans="1:6" x14ac:dyDescent="0.25">
      <c r="A1060" s="26" t="s">
        <v>1825</v>
      </c>
      <c r="B1060" s="26" t="s">
        <v>1826</v>
      </c>
      <c r="C1060" s="135">
        <v>6708.14</v>
      </c>
      <c r="D1060" s="135">
        <v>0</v>
      </c>
      <c r="E1060" s="135">
        <v>0</v>
      </c>
      <c r="F1060" s="135">
        <v>6708.14</v>
      </c>
    </row>
    <row r="1061" spans="1:6" x14ac:dyDescent="0.25">
      <c r="A1061" s="26" t="s">
        <v>1827</v>
      </c>
      <c r="B1061" s="26" t="s">
        <v>1828</v>
      </c>
      <c r="C1061" s="135">
        <v>0</v>
      </c>
      <c r="D1061" s="135">
        <v>0</v>
      </c>
      <c r="E1061" s="135">
        <v>0</v>
      </c>
      <c r="F1061" s="135">
        <v>0</v>
      </c>
    </row>
    <row r="1062" spans="1:6" x14ac:dyDescent="0.25">
      <c r="A1062" s="26" t="s">
        <v>1829</v>
      </c>
      <c r="B1062" s="26" t="s">
        <v>1830</v>
      </c>
      <c r="C1062" s="135">
        <v>0</v>
      </c>
      <c r="D1062" s="135">
        <v>0</v>
      </c>
      <c r="E1062" s="135">
        <v>0</v>
      </c>
      <c r="F1062" s="135">
        <v>0</v>
      </c>
    </row>
    <row r="1063" spans="1:6" x14ac:dyDescent="0.25">
      <c r="A1063" s="26" t="s">
        <v>1831</v>
      </c>
      <c r="B1063" s="26" t="s">
        <v>1830</v>
      </c>
      <c r="C1063" s="135">
        <v>0</v>
      </c>
      <c r="D1063" s="135">
        <v>0</v>
      </c>
      <c r="E1063" s="135">
        <v>0</v>
      </c>
      <c r="F1063" s="135">
        <v>0</v>
      </c>
    </row>
    <row r="1064" spans="1:6" x14ac:dyDescent="0.25">
      <c r="A1064" s="26" t="s">
        <v>1832</v>
      </c>
      <c r="B1064" s="26" t="s">
        <v>1833</v>
      </c>
      <c r="C1064" s="135">
        <v>0</v>
      </c>
      <c r="D1064" s="135">
        <v>0</v>
      </c>
      <c r="E1064" s="135">
        <v>0</v>
      </c>
      <c r="F1064" s="135">
        <v>0</v>
      </c>
    </row>
    <row r="1065" spans="1:6" x14ac:dyDescent="0.25">
      <c r="A1065" s="26" t="s">
        <v>1834</v>
      </c>
      <c r="B1065" s="26" t="s">
        <v>1833</v>
      </c>
      <c r="C1065" s="135">
        <v>0</v>
      </c>
      <c r="D1065" s="135">
        <v>0</v>
      </c>
      <c r="E1065" s="135">
        <v>0</v>
      </c>
      <c r="F1065" s="135">
        <v>0</v>
      </c>
    </row>
    <row r="1066" spans="1:6" x14ac:dyDescent="0.25">
      <c r="A1066" s="26" t="s">
        <v>1835</v>
      </c>
      <c r="B1066" s="26" t="s">
        <v>1836</v>
      </c>
      <c r="C1066" s="135">
        <v>0</v>
      </c>
      <c r="D1066" s="135">
        <v>0</v>
      </c>
      <c r="E1066" s="135">
        <v>0</v>
      </c>
      <c r="F1066" s="135">
        <v>0</v>
      </c>
    </row>
    <row r="1067" spans="1:6" x14ac:dyDescent="0.25">
      <c r="A1067" s="26" t="s">
        <v>1837</v>
      </c>
      <c r="B1067" s="26" t="s">
        <v>1838</v>
      </c>
      <c r="C1067" s="135">
        <v>0</v>
      </c>
      <c r="D1067" s="135">
        <v>0</v>
      </c>
      <c r="E1067" s="135">
        <v>0</v>
      </c>
      <c r="F1067" s="135">
        <v>0</v>
      </c>
    </row>
    <row r="1068" spans="1:6" x14ac:dyDescent="0.25">
      <c r="A1068" s="26" t="s">
        <v>1839</v>
      </c>
      <c r="B1068" s="26" t="s">
        <v>1840</v>
      </c>
      <c r="C1068" s="135">
        <v>0</v>
      </c>
      <c r="D1068" s="135">
        <v>0</v>
      </c>
      <c r="E1068" s="135">
        <v>0</v>
      </c>
      <c r="F1068" s="135">
        <v>0</v>
      </c>
    </row>
    <row r="1069" spans="1:6" x14ac:dyDescent="0.25">
      <c r="A1069" s="26" t="s">
        <v>1841</v>
      </c>
      <c r="B1069" s="26" t="s">
        <v>1842</v>
      </c>
      <c r="C1069" s="135">
        <v>0</v>
      </c>
      <c r="D1069" s="135">
        <v>0</v>
      </c>
      <c r="E1069" s="135">
        <v>0</v>
      </c>
      <c r="F1069" s="135">
        <v>0</v>
      </c>
    </row>
    <row r="1070" spans="1:6" x14ac:dyDescent="0.25">
      <c r="A1070" s="26" t="s">
        <v>1843</v>
      </c>
      <c r="B1070" s="26" t="s">
        <v>1844</v>
      </c>
      <c r="C1070" s="135">
        <v>0</v>
      </c>
      <c r="D1070" s="135">
        <v>0</v>
      </c>
      <c r="E1070" s="135">
        <v>0</v>
      </c>
      <c r="F1070" s="135">
        <v>0</v>
      </c>
    </row>
    <row r="1071" spans="1:6" x14ac:dyDescent="0.25">
      <c r="A1071" s="26" t="s">
        <v>1845</v>
      </c>
      <c r="B1071" s="26" t="s">
        <v>1846</v>
      </c>
      <c r="C1071" s="135">
        <v>0</v>
      </c>
      <c r="D1071" s="135">
        <v>0</v>
      </c>
      <c r="E1071" s="135">
        <v>0</v>
      </c>
      <c r="F1071" s="135">
        <v>0</v>
      </c>
    </row>
    <row r="1072" spans="1:6" x14ac:dyDescent="0.25">
      <c r="A1072" s="26" t="s">
        <v>1847</v>
      </c>
      <c r="B1072" s="26" t="s">
        <v>1846</v>
      </c>
      <c r="C1072" s="135">
        <v>0</v>
      </c>
      <c r="D1072" s="135">
        <v>0</v>
      </c>
      <c r="E1072" s="135">
        <v>0</v>
      </c>
      <c r="F1072" s="135">
        <v>0</v>
      </c>
    </row>
    <row r="1073" spans="1:6" x14ac:dyDescent="0.25">
      <c r="A1073" s="26" t="s">
        <v>1848</v>
      </c>
      <c r="B1073" s="26" t="s">
        <v>1849</v>
      </c>
      <c r="C1073" s="135">
        <v>0</v>
      </c>
      <c r="D1073" s="135">
        <v>0</v>
      </c>
      <c r="E1073" s="135">
        <v>0</v>
      </c>
      <c r="F1073" s="135">
        <v>0</v>
      </c>
    </row>
    <row r="1074" spans="1:6" x14ac:dyDescent="0.25">
      <c r="A1074" s="26" t="s">
        <v>1850</v>
      </c>
      <c r="B1074" s="26" t="s">
        <v>1849</v>
      </c>
      <c r="C1074" s="135">
        <v>0</v>
      </c>
      <c r="D1074" s="135">
        <v>0</v>
      </c>
      <c r="E1074" s="135">
        <v>0</v>
      </c>
      <c r="F1074" s="135">
        <v>0</v>
      </c>
    </row>
    <row r="1075" spans="1:6" x14ac:dyDescent="0.25">
      <c r="A1075" s="26" t="s">
        <v>1851</v>
      </c>
      <c r="B1075" s="26" t="s">
        <v>1852</v>
      </c>
      <c r="C1075" s="135">
        <v>4665872461.6000004</v>
      </c>
      <c r="D1075" s="135">
        <v>10000</v>
      </c>
      <c r="E1075" s="135">
        <v>0</v>
      </c>
      <c r="F1075" s="135">
        <v>4665882461.6000004</v>
      </c>
    </row>
    <row r="1076" spans="1:6" x14ac:dyDescent="0.25">
      <c r="A1076" s="26" t="s">
        <v>1853</v>
      </c>
      <c r="B1076" s="26" t="s">
        <v>1854</v>
      </c>
      <c r="C1076" s="135">
        <v>0</v>
      </c>
      <c r="D1076" s="135">
        <v>0</v>
      </c>
      <c r="E1076" s="135">
        <v>0</v>
      </c>
      <c r="F1076" s="135">
        <v>0</v>
      </c>
    </row>
    <row r="1077" spans="1:6" x14ac:dyDescent="0.25">
      <c r="A1077" s="26" t="s">
        <v>1855</v>
      </c>
      <c r="B1077" s="26" t="s">
        <v>1856</v>
      </c>
      <c r="C1077" s="135">
        <v>0</v>
      </c>
      <c r="D1077" s="135">
        <v>0</v>
      </c>
      <c r="E1077" s="135">
        <v>0</v>
      </c>
      <c r="F1077" s="135">
        <v>0</v>
      </c>
    </row>
    <row r="1078" spans="1:6" x14ac:dyDescent="0.25">
      <c r="A1078" s="26" t="s">
        <v>1857</v>
      </c>
      <c r="B1078" s="26" t="s">
        <v>1856</v>
      </c>
      <c r="C1078" s="135">
        <v>0</v>
      </c>
      <c r="D1078" s="135">
        <v>0</v>
      </c>
      <c r="E1078" s="135">
        <v>0</v>
      </c>
      <c r="F1078" s="135">
        <v>0</v>
      </c>
    </row>
    <row r="1079" spans="1:6" x14ac:dyDescent="0.25">
      <c r="A1079" s="26" t="s">
        <v>1858</v>
      </c>
      <c r="B1079" s="26" t="s">
        <v>1859</v>
      </c>
      <c r="C1079" s="135">
        <v>0</v>
      </c>
      <c r="D1079" s="135">
        <v>0</v>
      </c>
      <c r="E1079" s="135">
        <v>0</v>
      </c>
      <c r="F1079" s="135">
        <v>0</v>
      </c>
    </row>
    <row r="1080" spans="1:6" x14ac:dyDescent="0.25">
      <c r="A1080" s="26" t="s">
        <v>1860</v>
      </c>
      <c r="B1080" s="26" t="s">
        <v>1859</v>
      </c>
      <c r="C1080" s="135">
        <v>0</v>
      </c>
      <c r="D1080" s="135">
        <v>0</v>
      </c>
      <c r="E1080" s="135">
        <v>0</v>
      </c>
      <c r="F1080" s="135">
        <v>0</v>
      </c>
    </row>
    <row r="1081" spans="1:6" x14ac:dyDescent="0.25">
      <c r="A1081" s="26" t="s">
        <v>1861</v>
      </c>
      <c r="B1081" s="26" t="s">
        <v>1862</v>
      </c>
      <c r="C1081" s="135">
        <v>0</v>
      </c>
      <c r="D1081" s="135">
        <v>0</v>
      </c>
      <c r="E1081" s="135">
        <v>0</v>
      </c>
      <c r="F1081" s="135">
        <v>0</v>
      </c>
    </row>
    <row r="1082" spans="1:6" x14ac:dyDescent="0.25">
      <c r="A1082" s="26" t="s">
        <v>1863</v>
      </c>
      <c r="B1082" s="26" t="s">
        <v>1862</v>
      </c>
      <c r="C1082" s="135">
        <v>0</v>
      </c>
      <c r="D1082" s="135">
        <v>0</v>
      </c>
      <c r="E1082" s="135">
        <v>0</v>
      </c>
      <c r="F1082" s="135">
        <v>0</v>
      </c>
    </row>
    <row r="1083" spans="1:6" x14ac:dyDescent="0.25">
      <c r="A1083" s="26" t="s">
        <v>1864</v>
      </c>
      <c r="B1083" s="26" t="s">
        <v>1865</v>
      </c>
      <c r="C1083" s="135">
        <v>0</v>
      </c>
      <c r="D1083" s="135">
        <v>0</v>
      </c>
      <c r="E1083" s="135">
        <v>0</v>
      </c>
      <c r="F1083" s="135">
        <v>0</v>
      </c>
    </row>
    <row r="1084" spans="1:6" x14ac:dyDescent="0.25">
      <c r="A1084" s="26" t="s">
        <v>1866</v>
      </c>
      <c r="B1084" s="26" t="s">
        <v>1865</v>
      </c>
      <c r="C1084" s="135">
        <v>0</v>
      </c>
      <c r="D1084" s="135">
        <v>0</v>
      </c>
      <c r="E1084" s="135">
        <v>0</v>
      </c>
      <c r="F1084" s="135">
        <v>0</v>
      </c>
    </row>
    <row r="1085" spans="1:6" x14ac:dyDescent="0.25">
      <c r="A1085" s="26" t="s">
        <v>1867</v>
      </c>
      <c r="B1085" s="26" t="s">
        <v>1868</v>
      </c>
      <c r="C1085" s="135">
        <v>0</v>
      </c>
      <c r="D1085" s="135">
        <v>0</v>
      </c>
      <c r="E1085" s="135">
        <v>0</v>
      </c>
      <c r="F1085" s="135">
        <v>0</v>
      </c>
    </row>
    <row r="1086" spans="1:6" x14ac:dyDescent="0.25">
      <c r="A1086" s="26" t="s">
        <v>1869</v>
      </c>
      <c r="B1086" s="26" t="s">
        <v>1868</v>
      </c>
      <c r="C1086" s="135">
        <v>0</v>
      </c>
      <c r="D1086" s="135">
        <v>0</v>
      </c>
      <c r="E1086" s="135">
        <v>0</v>
      </c>
      <c r="F1086" s="135">
        <v>0</v>
      </c>
    </row>
    <row r="1087" spans="1:6" x14ac:dyDescent="0.25">
      <c r="A1087" s="26" t="s">
        <v>1870</v>
      </c>
      <c r="B1087" s="26" t="s">
        <v>1871</v>
      </c>
      <c r="C1087" s="135">
        <v>0</v>
      </c>
      <c r="D1087" s="135">
        <v>0</v>
      </c>
      <c r="E1087" s="135">
        <v>0</v>
      </c>
      <c r="F1087" s="135">
        <v>0</v>
      </c>
    </row>
    <row r="1088" spans="1:6" x14ac:dyDescent="0.25">
      <c r="A1088" s="26" t="s">
        <v>1872</v>
      </c>
      <c r="B1088" s="26" t="s">
        <v>1871</v>
      </c>
      <c r="C1088" s="135">
        <v>0</v>
      </c>
      <c r="D1088" s="135">
        <v>0</v>
      </c>
      <c r="E1088" s="135">
        <v>0</v>
      </c>
      <c r="F1088" s="135">
        <v>0</v>
      </c>
    </row>
    <row r="1089" spans="1:6" x14ac:dyDescent="0.25">
      <c r="A1089" s="26" t="s">
        <v>1873</v>
      </c>
      <c r="B1089" s="26" t="s">
        <v>1874</v>
      </c>
      <c r="C1089" s="135">
        <v>0</v>
      </c>
      <c r="D1089" s="135">
        <v>0</v>
      </c>
      <c r="E1089" s="135">
        <v>0</v>
      </c>
      <c r="F1089" s="135">
        <v>0</v>
      </c>
    </row>
    <row r="1090" spans="1:6" x14ac:dyDescent="0.25">
      <c r="A1090" s="26" t="s">
        <v>1875</v>
      </c>
      <c r="B1090" s="26" t="s">
        <v>1874</v>
      </c>
      <c r="C1090" s="135">
        <v>0</v>
      </c>
      <c r="D1090" s="135">
        <v>0</v>
      </c>
      <c r="E1090" s="135">
        <v>0</v>
      </c>
      <c r="F1090" s="135">
        <v>0</v>
      </c>
    </row>
    <row r="1091" spans="1:6" x14ac:dyDescent="0.25">
      <c r="A1091" s="26" t="s">
        <v>1876</v>
      </c>
      <c r="B1091" s="26" t="s">
        <v>1877</v>
      </c>
      <c r="C1091" s="135">
        <v>0</v>
      </c>
      <c r="D1091" s="135">
        <v>0</v>
      </c>
      <c r="E1091" s="135">
        <v>0</v>
      </c>
      <c r="F1091" s="135">
        <v>0</v>
      </c>
    </row>
    <row r="1092" spans="1:6" x14ac:dyDescent="0.25">
      <c r="A1092" s="26" t="s">
        <v>1878</v>
      </c>
      <c r="B1092" s="26" t="s">
        <v>1877</v>
      </c>
      <c r="C1092" s="135">
        <v>0</v>
      </c>
      <c r="D1092" s="135">
        <v>0</v>
      </c>
      <c r="E1092" s="135">
        <v>0</v>
      </c>
      <c r="F1092" s="135">
        <v>0</v>
      </c>
    </row>
    <row r="1093" spans="1:6" x14ac:dyDescent="0.25">
      <c r="A1093" s="26" t="s">
        <v>1879</v>
      </c>
      <c r="B1093" s="26" t="s">
        <v>1880</v>
      </c>
      <c r="C1093" s="135">
        <v>0</v>
      </c>
      <c r="D1093" s="135">
        <v>0</v>
      </c>
      <c r="E1093" s="135">
        <v>0</v>
      </c>
      <c r="F1093" s="135">
        <v>0</v>
      </c>
    </row>
    <row r="1094" spans="1:6" x14ac:dyDescent="0.25">
      <c r="A1094" s="26" t="s">
        <v>1881</v>
      </c>
      <c r="B1094" s="26" t="s">
        <v>1880</v>
      </c>
      <c r="C1094" s="135">
        <v>0</v>
      </c>
      <c r="D1094" s="135">
        <v>0</v>
      </c>
      <c r="E1094" s="135">
        <v>0</v>
      </c>
      <c r="F1094" s="135">
        <v>0</v>
      </c>
    </row>
    <row r="1095" spans="1:6" x14ac:dyDescent="0.25">
      <c r="A1095" s="26" t="s">
        <v>1882</v>
      </c>
      <c r="B1095" s="26" t="s">
        <v>1883</v>
      </c>
      <c r="C1095" s="135">
        <v>0</v>
      </c>
      <c r="D1095" s="135">
        <v>0</v>
      </c>
      <c r="E1095" s="135">
        <v>0</v>
      </c>
      <c r="F1095" s="135">
        <v>0</v>
      </c>
    </row>
    <row r="1096" spans="1:6" x14ac:dyDescent="0.25">
      <c r="A1096" s="26" t="s">
        <v>1884</v>
      </c>
      <c r="B1096" s="26" t="s">
        <v>1885</v>
      </c>
      <c r="C1096" s="135">
        <v>0</v>
      </c>
      <c r="D1096" s="135">
        <v>0</v>
      </c>
      <c r="E1096" s="135">
        <v>0</v>
      </c>
      <c r="F1096" s="135">
        <v>0</v>
      </c>
    </row>
    <row r="1097" spans="1:6" x14ac:dyDescent="0.25">
      <c r="A1097" s="26" t="s">
        <v>1886</v>
      </c>
      <c r="B1097" s="26" t="s">
        <v>1887</v>
      </c>
      <c r="C1097" s="135">
        <v>0</v>
      </c>
      <c r="D1097" s="135">
        <v>0</v>
      </c>
      <c r="E1097" s="135">
        <v>0</v>
      </c>
      <c r="F1097" s="135">
        <v>0</v>
      </c>
    </row>
    <row r="1098" spans="1:6" x14ac:dyDescent="0.25">
      <c r="A1098" s="26" t="s">
        <v>1888</v>
      </c>
      <c r="B1098" s="26" t="s">
        <v>1889</v>
      </c>
      <c r="C1098" s="135">
        <v>0</v>
      </c>
      <c r="D1098" s="135">
        <v>0</v>
      </c>
      <c r="E1098" s="135">
        <v>0</v>
      </c>
      <c r="F1098" s="135">
        <v>0</v>
      </c>
    </row>
    <row r="1099" spans="1:6" x14ac:dyDescent="0.25">
      <c r="A1099" s="26" t="s">
        <v>1890</v>
      </c>
      <c r="B1099" s="26" t="s">
        <v>1891</v>
      </c>
      <c r="C1099" s="135">
        <v>0</v>
      </c>
      <c r="D1099" s="135">
        <v>0</v>
      </c>
      <c r="E1099" s="135">
        <v>0</v>
      </c>
      <c r="F1099" s="135">
        <v>0</v>
      </c>
    </row>
    <row r="1100" spans="1:6" x14ac:dyDescent="0.25">
      <c r="A1100" s="26" t="s">
        <v>1892</v>
      </c>
      <c r="B1100" s="26" t="s">
        <v>1893</v>
      </c>
      <c r="C1100" s="135">
        <v>0</v>
      </c>
      <c r="D1100" s="135">
        <v>0</v>
      </c>
      <c r="E1100" s="135">
        <v>0</v>
      </c>
      <c r="F1100" s="135">
        <v>0</v>
      </c>
    </row>
    <row r="1101" spans="1:6" x14ac:dyDescent="0.25">
      <c r="A1101" s="26" t="s">
        <v>1894</v>
      </c>
      <c r="B1101" s="26" t="s">
        <v>1895</v>
      </c>
      <c r="C1101" s="135">
        <v>0</v>
      </c>
      <c r="D1101" s="135">
        <v>0</v>
      </c>
      <c r="E1101" s="135">
        <v>0</v>
      </c>
      <c r="F1101" s="135">
        <v>0</v>
      </c>
    </row>
    <row r="1102" spans="1:6" x14ac:dyDescent="0.25">
      <c r="A1102" s="26" t="s">
        <v>1896</v>
      </c>
      <c r="B1102" s="26" t="s">
        <v>1897</v>
      </c>
      <c r="C1102" s="135">
        <v>0</v>
      </c>
      <c r="D1102" s="135">
        <v>0</v>
      </c>
      <c r="E1102" s="135">
        <v>0</v>
      </c>
      <c r="F1102" s="135">
        <v>0</v>
      </c>
    </row>
    <row r="1103" spans="1:6" x14ac:dyDescent="0.25">
      <c r="A1103" s="26" t="s">
        <v>1898</v>
      </c>
      <c r="B1103" s="26" t="s">
        <v>1899</v>
      </c>
      <c r="C1103" s="135">
        <v>0</v>
      </c>
      <c r="D1103" s="135">
        <v>0</v>
      </c>
      <c r="E1103" s="135">
        <v>0</v>
      </c>
      <c r="F1103" s="135">
        <v>0</v>
      </c>
    </row>
    <row r="1104" spans="1:6" x14ac:dyDescent="0.25">
      <c r="A1104" s="26" t="s">
        <v>1900</v>
      </c>
      <c r="B1104" s="26" t="s">
        <v>1901</v>
      </c>
      <c r="C1104" s="135">
        <v>4665872461.6000004</v>
      </c>
      <c r="D1104" s="135">
        <v>10000</v>
      </c>
      <c r="E1104" s="135">
        <v>0</v>
      </c>
      <c r="F1104" s="135">
        <v>4665882461.6000004</v>
      </c>
    </row>
    <row r="1105" spans="1:6" x14ac:dyDescent="0.25">
      <c r="A1105" s="26" t="s">
        <v>1902</v>
      </c>
      <c r="B1105" s="26" t="s">
        <v>1903</v>
      </c>
      <c r="C1105" s="135">
        <v>4498458973</v>
      </c>
      <c r="D1105" s="135">
        <v>0</v>
      </c>
      <c r="E1105" s="135">
        <v>0</v>
      </c>
      <c r="F1105" s="135">
        <v>4498458973</v>
      </c>
    </row>
    <row r="1106" spans="1:6" x14ac:dyDescent="0.25">
      <c r="A1106" s="26" t="s">
        <v>1904</v>
      </c>
      <c r="B1106" s="26" t="s">
        <v>1903</v>
      </c>
      <c r="C1106" s="135">
        <v>4498458973</v>
      </c>
      <c r="D1106" s="135">
        <v>0</v>
      </c>
      <c r="E1106" s="135">
        <v>0</v>
      </c>
      <c r="F1106" s="135">
        <v>4498458973</v>
      </c>
    </row>
    <row r="1107" spans="1:6" x14ac:dyDescent="0.25">
      <c r="A1107" s="26" t="s">
        <v>1905</v>
      </c>
      <c r="B1107" s="26" t="s">
        <v>1906</v>
      </c>
      <c r="C1107" s="135">
        <v>0</v>
      </c>
      <c r="D1107" s="135">
        <v>0</v>
      </c>
      <c r="E1107" s="135">
        <v>0</v>
      </c>
      <c r="F1107" s="135">
        <v>0</v>
      </c>
    </row>
    <row r="1108" spans="1:6" x14ac:dyDescent="0.25">
      <c r="A1108" s="26" t="s">
        <v>1907</v>
      </c>
      <c r="B1108" s="26" t="s">
        <v>1906</v>
      </c>
      <c r="C1108" s="135">
        <v>0</v>
      </c>
      <c r="D1108" s="135">
        <v>0</v>
      </c>
      <c r="E1108" s="135">
        <v>0</v>
      </c>
      <c r="F1108" s="135">
        <v>0</v>
      </c>
    </row>
    <row r="1109" spans="1:6" x14ac:dyDescent="0.25">
      <c r="A1109" s="26" t="s">
        <v>1908</v>
      </c>
      <c r="B1109" s="26" t="s">
        <v>1909</v>
      </c>
      <c r="C1109" s="135">
        <v>167413488.59999999</v>
      </c>
      <c r="D1109" s="135">
        <v>0</v>
      </c>
      <c r="E1109" s="135">
        <v>0</v>
      </c>
      <c r="F1109" s="135">
        <v>167413488.59999999</v>
      </c>
    </row>
    <row r="1110" spans="1:6" x14ac:dyDescent="0.25">
      <c r="A1110" s="26" t="s">
        <v>1910</v>
      </c>
      <c r="B1110" s="26" t="s">
        <v>1909</v>
      </c>
      <c r="C1110" s="135">
        <v>167413488.59999999</v>
      </c>
      <c r="D1110" s="135">
        <v>0</v>
      </c>
      <c r="E1110" s="135">
        <v>0</v>
      </c>
      <c r="F1110" s="135">
        <v>167413488.59999999</v>
      </c>
    </row>
    <row r="1111" spans="1:6" x14ac:dyDescent="0.25">
      <c r="A1111" s="26" t="s">
        <v>1911</v>
      </c>
      <c r="B1111" s="26" t="s">
        <v>1912</v>
      </c>
      <c r="C1111" s="135">
        <v>0</v>
      </c>
      <c r="D1111" s="135">
        <v>0</v>
      </c>
      <c r="E1111" s="135">
        <v>0</v>
      </c>
      <c r="F1111" s="135">
        <v>0</v>
      </c>
    </row>
    <row r="1112" spans="1:6" x14ac:dyDescent="0.25">
      <c r="A1112" s="26" t="s">
        <v>1913</v>
      </c>
      <c r="B1112" s="26" t="s">
        <v>1912</v>
      </c>
      <c r="C1112" s="135">
        <v>0</v>
      </c>
      <c r="D1112" s="135">
        <v>0</v>
      </c>
      <c r="E1112" s="135">
        <v>0</v>
      </c>
      <c r="F1112" s="135">
        <v>0</v>
      </c>
    </row>
    <row r="1113" spans="1:6" x14ac:dyDescent="0.25">
      <c r="A1113" s="26" t="s">
        <v>1914</v>
      </c>
      <c r="B1113" s="26" t="s">
        <v>1915</v>
      </c>
      <c r="C1113" s="135">
        <v>0</v>
      </c>
      <c r="D1113" s="135">
        <v>0</v>
      </c>
      <c r="E1113" s="135">
        <v>0</v>
      </c>
      <c r="F1113" s="135">
        <v>0</v>
      </c>
    </row>
    <row r="1114" spans="1:6" x14ac:dyDescent="0.25">
      <c r="A1114" s="26" t="s">
        <v>1916</v>
      </c>
      <c r="B1114" s="26" t="s">
        <v>1915</v>
      </c>
      <c r="C1114" s="135">
        <v>0</v>
      </c>
      <c r="D1114" s="135">
        <v>0</v>
      </c>
      <c r="E1114" s="135">
        <v>0</v>
      </c>
      <c r="F1114" s="135">
        <v>0</v>
      </c>
    </row>
    <row r="1115" spans="1:6" x14ac:dyDescent="0.25">
      <c r="A1115" s="26" t="s">
        <v>1917</v>
      </c>
      <c r="B1115" s="26" t="s">
        <v>1918</v>
      </c>
      <c r="C1115" s="135">
        <v>0</v>
      </c>
      <c r="D1115" s="135">
        <v>10000</v>
      </c>
      <c r="E1115" s="135">
        <v>0</v>
      </c>
      <c r="F1115" s="135">
        <v>10000</v>
      </c>
    </row>
    <row r="1116" spans="1:6" x14ac:dyDescent="0.25">
      <c r="A1116" s="26" t="s">
        <v>1919</v>
      </c>
      <c r="B1116" s="26" t="s">
        <v>1918</v>
      </c>
      <c r="C1116" s="135">
        <v>0</v>
      </c>
      <c r="D1116" s="135">
        <v>10000</v>
      </c>
      <c r="E1116" s="135">
        <v>0</v>
      </c>
      <c r="F1116" s="135">
        <v>10000</v>
      </c>
    </row>
    <row r="1117" spans="1:6" x14ac:dyDescent="0.25">
      <c r="A1117" s="26" t="s">
        <v>1920</v>
      </c>
      <c r="B1117" s="26" t="s">
        <v>1921</v>
      </c>
      <c r="C1117" s="135">
        <v>0</v>
      </c>
      <c r="D1117" s="135">
        <v>0</v>
      </c>
      <c r="E1117" s="135">
        <v>0</v>
      </c>
      <c r="F1117" s="135">
        <v>0</v>
      </c>
    </row>
    <row r="1118" spans="1:6" x14ac:dyDescent="0.25">
      <c r="A1118" s="26" t="s">
        <v>1922</v>
      </c>
      <c r="B1118" s="26" t="s">
        <v>1921</v>
      </c>
      <c r="C1118" s="135">
        <v>0</v>
      </c>
      <c r="D1118" s="135">
        <v>0</v>
      </c>
      <c r="E1118" s="135">
        <v>0</v>
      </c>
      <c r="F1118" s="135">
        <v>0</v>
      </c>
    </row>
    <row r="1119" spans="1:6" x14ac:dyDescent="0.25">
      <c r="A1119" s="26" t="s">
        <v>1923</v>
      </c>
      <c r="B1119" s="26" t="s">
        <v>1924</v>
      </c>
      <c r="C1119" s="135">
        <v>0</v>
      </c>
      <c r="D1119" s="135">
        <v>0</v>
      </c>
      <c r="E1119" s="135">
        <v>0</v>
      </c>
      <c r="F1119" s="135">
        <v>0</v>
      </c>
    </row>
    <row r="1120" spans="1:6" x14ac:dyDescent="0.25">
      <c r="A1120" s="26" t="s">
        <v>1925</v>
      </c>
      <c r="B1120" s="26" t="s">
        <v>1924</v>
      </c>
      <c r="C1120" s="135">
        <v>0</v>
      </c>
      <c r="D1120" s="135">
        <v>0</v>
      </c>
      <c r="E1120" s="135">
        <v>0</v>
      </c>
      <c r="F1120" s="135">
        <v>0</v>
      </c>
    </row>
    <row r="1121" spans="1:6" x14ac:dyDescent="0.25">
      <c r="A1121" s="26" t="s">
        <v>1926</v>
      </c>
      <c r="B1121" s="26" t="s">
        <v>1927</v>
      </c>
      <c r="C1121" s="135">
        <v>1908324366.3699999</v>
      </c>
      <c r="D1121" s="135">
        <v>12003456277.98</v>
      </c>
      <c r="E1121" s="135">
        <v>12129839138.469999</v>
      </c>
      <c r="F1121" s="135">
        <v>2034707226.8599999</v>
      </c>
    </row>
    <row r="1122" spans="1:6" x14ac:dyDescent="0.25">
      <c r="A1122" s="26" t="s">
        <v>1928</v>
      </c>
      <c r="B1122" s="26" t="s">
        <v>1929</v>
      </c>
      <c r="C1122" s="135">
        <v>309501456.52999997</v>
      </c>
      <c r="D1122" s="135">
        <v>11934528429</v>
      </c>
      <c r="E1122" s="135">
        <v>12129724787.76</v>
      </c>
      <c r="F1122" s="135">
        <v>504697815.29000002</v>
      </c>
    </row>
    <row r="1123" spans="1:6" x14ac:dyDescent="0.25">
      <c r="A1123" s="26" t="s">
        <v>1930</v>
      </c>
      <c r="B1123" s="26" t="s">
        <v>1931</v>
      </c>
      <c r="C1123" s="135">
        <v>224158622.74000001</v>
      </c>
      <c r="D1123" s="135">
        <v>10901773240.440001</v>
      </c>
      <c r="E1123" s="135">
        <v>11064876160.719999</v>
      </c>
      <c r="F1123" s="135">
        <v>387261543.01999998</v>
      </c>
    </row>
    <row r="1124" spans="1:6" x14ac:dyDescent="0.25">
      <c r="A1124" s="26" t="s">
        <v>1932</v>
      </c>
      <c r="B1124" s="26" t="s">
        <v>1933</v>
      </c>
      <c r="C1124" s="135">
        <v>127935.57</v>
      </c>
      <c r="D1124" s="135">
        <v>2650473136.46</v>
      </c>
      <c r="E1124" s="135">
        <v>2650473136.46</v>
      </c>
      <c r="F1124" s="135">
        <v>127935.57</v>
      </c>
    </row>
    <row r="1125" spans="1:6" x14ac:dyDescent="0.25">
      <c r="A1125" s="26" t="s">
        <v>1934</v>
      </c>
      <c r="B1125" s="26" t="s">
        <v>1935</v>
      </c>
      <c r="C1125" s="135">
        <v>127935.57</v>
      </c>
      <c r="D1125" s="135">
        <v>2650473136.46</v>
      </c>
      <c r="E1125" s="135">
        <v>2650473136.46</v>
      </c>
      <c r="F1125" s="135">
        <v>127935.57</v>
      </c>
    </row>
    <row r="1126" spans="1:6" x14ac:dyDescent="0.25">
      <c r="A1126" s="26" t="s">
        <v>1936</v>
      </c>
      <c r="B1126" s="26" t="s">
        <v>1937</v>
      </c>
      <c r="C1126" s="135">
        <v>127935.57</v>
      </c>
      <c r="D1126" s="135">
        <v>2650473136.46</v>
      </c>
      <c r="E1126" s="135">
        <v>2650473136.46</v>
      </c>
      <c r="F1126" s="135">
        <v>127935.57</v>
      </c>
    </row>
    <row r="1127" spans="1:6" x14ac:dyDescent="0.25">
      <c r="A1127" s="26" t="s">
        <v>1938</v>
      </c>
      <c r="B1127" s="26" t="s">
        <v>1939</v>
      </c>
      <c r="C1127" s="135">
        <v>0</v>
      </c>
      <c r="D1127" s="135">
        <v>0</v>
      </c>
      <c r="E1127" s="135">
        <v>0</v>
      </c>
      <c r="F1127" s="135">
        <v>0</v>
      </c>
    </row>
    <row r="1128" spans="1:6" x14ac:dyDescent="0.25">
      <c r="A1128" s="26" t="s">
        <v>1940</v>
      </c>
      <c r="B1128" s="26" t="s">
        <v>1941</v>
      </c>
      <c r="C1128" s="135">
        <v>63684633.450000003</v>
      </c>
      <c r="D1128" s="135">
        <v>4595692815.5200005</v>
      </c>
      <c r="E1128" s="135">
        <v>4698981560.8500004</v>
      </c>
      <c r="F1128" s="135">
        <v>166973378.78</v>
      </c>
    </row>
    <row r="1129" spans="1:6" x14ac:dyDescent="0.25">
      <c r="A1129" s="26" t="s">
        <v>1942</v>
      </c>
      <c r="B1129" s="26" t="s">
        <v>1941</v>
      </c>
      <c r="C1129" s="135">
        <v>63684633.450000003</v>
      </c>
      <c r="D1129" s="135">
        <v>4595692815.5200005</v>
      </c>
      <c r="E1129" s="135">
        <v>4698981560.8500004</v>
      </c>
      <c r="F1129" s="135">
        <v>166973378.78</v>
      </c>
    </row>
    <row r="1130" spans="1:6" x14ac:dyDescent="0.25">
      <c r="A1130" s="26" t="s">
        <v>1943</v>
      </c>
      <c r="B1130" s="26" t="s">
        <v>1944</v>
      </c>
      <c r="C1130" s="135">
        <v>45580409.149999999</v>
      </c>
      <c r="D1130" s="135">
        <v>4565159997.1300001</v>
      </c>
      <c r="E1130" s="135">
        <v>4681777889.8800001</v>
      </c>
      <c r="F1130" s="135">
        <v>162198301.90000001</v>
      </c>
    </row>
    <row r="1131" spans="1:6" x14ac:dyDescent="0.25">
      <c r="A1131" s="26" t="s">
        <v>1945</v>
      </c>
      <c r="B1131" s="26" t="s">
        <v>1946</v>
      </c>
      <c r="C1131" s="135">
        <v>0</v>
      </c>
      <c r="D1131" s="135">
        <v>17203670.969999999</v>
      </c>
      <c r="E1131" s="135">
        <v>17203670.969999999</v>
      </c>
      <c r="F1131" s="135">
        <v>0</v>
      </c>
    </row>
    <row r="1132" spans="1:6" x14ac:dyDescent="0.25">
      <c r="A1132" s="26" t="s">
        <v>1947</v>
      </c>
      <c r="B1132" s="26" t="s">
        <v>1948</v>
      </c>
      <c r="C1132" s="135">
        <v>0</v>
      </c>
      <c r="D1132" s="135">
        <v>0</v>
      </c>
      <c r="E1132" s="135">
        <v>0</v>
      </c>
      <c r="F1132" s="135">
        <v>0</v>
      </c>
    </row>
    <row r="1133" spans="1:6" x14ac:dyDescent="0.25">
      <c r="A1133" s="26" t="s">
        <v>1949</v>
      </c>
      <c r="B1133" s="26" t="s">
        <v>5490</v>
      </c>
      <c r="C1133" s="135">
        <v>18104224.300000001</v>
      </c>
      <c r="D1133" s="135">
        <v>13329147.42</v>
      </c>
      <c r="E1133" s="135">
        <v>0</v>
      </c>
      <c r="F1133" s="135">
        <v>4775076.88</v>
      </c>
    </row>
    <row r="1134" spans="1:6" x14ac:dyDescent="0.25">
      <c r="A1134" s="26" t="s">
        <v>1950</v>
      </c>
      <c r="B1134" s="26" t="s">
        <v>1951</v>
      </c>
      <c r="C1134" s="135">
        <v>0</v>
      </c>
      <c r="D1134" s="135">
        <v>0</v>
      </c>
      <c r="E1134" s="135">
        <v>0</v>
      </c>
      <c r="F1134" s="135">
        <v>0</v>
      </c>
    </row>
    <row r="1135" spans="1:6" x14ac:dyDescent="0.25">
      <c r="A1135" s="26" t="s">
        <v>1952</v>
      </c>
      <c r="B1135" s="26" t="s">
        <v>1953</v>
      </c>
      <c r="C1135" s="135">
        <v>0</v>
      </c>
      <c r="D1135" s="135">
        <v>0</v>
      </c>
      <c r="E1135" s="135">
        <v>0</v>
      </c>
      <c r="F1135" s="135">
        <v>0</v>
      </c>
    </row>
    <row r="1136" spans="1:6" x14ac:dyDescent="0.25">
      <c r="A1136" s="26" t="s">
        <v>1954</v>
      </c>
      <c r="B1136" s="26" t="s">
        <v>1955</v>
      </c>
      <c r="C1136" s="135">
        <v>0</v>
      </c>
      <c r="D1136" s="135">
        <v>0</v>
      </c>
      <c r="E1136" s="135">
        <v>0</v>
      </c>
      <c r="F1136" s="135">
        <v>0</v>
      </c>
    </row>
    <row r="1137" spans="1:6" x14ac:dyDescent="0.25">
      <c r="A1137" s="26" t="s">
        <v>1956</v>
      </c>
      <c r="B1137" s="26" t="s">
        <v>1957</v>
      </c>
      <c r="C1137" s="135">
        <v>47447789.850000001</v>
      </c>
      <c r="D1137" s="135">
        <v>1886735308.95</v>
      </c>
      <c r="E1137" s="135">
        <v>1941553221.98</v>
      </c>
      <c r="F1137" s="135">
        <v>102265702.88</v>
      </c>
    </row>
    <row r="1138" spans="1:6" x14ac:dyDescent="0.25">
      <c r="A1138" s="26" t="s">
        <v>1958</v>
      </c>
      <c r="B1138" s="26" t="s">
        <v>1959</v>
      </c>
      <c r="C1138" s="135">
        <v>47447789.850000001</v>
      </c>
      <c r="D1138" s="135">
        <v>1886735308.95</v>
      </c>
      <c r="E1138" s="135">
        <v>1941553221.98</v>
      </c>
      <c r="F1138" s="135">
        <v>102265702.88</v>
      </c>
    </row>
    <row r="1139" spans="1:6" x14ac:dyDescent="0.25">
      <c r="A1139" s="26" t="s">
        <v>1960</v>
      </c>
      <c r="B1139" s="26" t="s">
        <v>1959</v>
      </c>
      <c r="C1139" s="135">
        <v>47396540.509999998</v>
      </c>
      <c r="D1139" s="135">
        <v>1886735308.95</v>
      </c>
      <c r="E1139" s="135">
        <v>1941553221.98</v>
      </c>
      <c r="F1139" s="135">
        <v>102214453.54000001</v>
      </c>
    </row>
    <row r="1140" spans="1:6" x14ac:dyDescent="0.25">
      <c r="A1140" s="26" t="s">
        <v>1961</v>
      </c>
      <c r="B1140" s="26" t="s">
        <v>5491</v>
      </c>
      <c r="C1140" s="135">
        <v>51249.34</v>
      </c>
      <c r="D1140" s="135">
        <v>0</v>
      </c>
      <c r="E1140" s="135">
        <v>0</v>
      </c>
      <c r="F1140" s="135">
        <v>51249.34</v>
      </c>
    </row>
    <row r="1141" spans="1:6" x14ac:dyDescent="0.25">
      <c r="A1141" s="26" t="s">
        <v>1962</v>
      </c>
      <c r="B1141" s="26" t="s">
        <v>1963</v>
      </c>
      <c r="C1141" s="135">
        <v>0</v>
      </c>
      <c r="D1141" s="135">
        <v>0</v>
      </c>
      <c r="E1141" s="135">
        <v>0</v>
      </c>
      <c r="F1141" s="135">
        <v>0</v>
      </c>
    </row>
    <row r="1142" spans="1:6" x14ac:dyDescent="0.25">
      <c r="A1142" s="26" t="s">
        <v>1964</v>
      </c>
      <c r="B1142" s="26" t="s">
        <v>1965</v>
      </c>
      <c r="C1142" s="135">
        <v>0</v>
      </c>
      <c r="D1142" s="135">
        <v>0</v>
      </c>
      <c r="E1142" s="135">
        <v>0</v>
      </c>
      <c r="F1142" s="135">
        <v>0</v>
      </c>
    </row>
    <row r="1143" spans="1:6" x14ac:dyDescent="0.25">
      <c r="A1143" s="26" t="s">
        <v>1966</v>
      </c>
      <c r="B1143" s="26" t="s">
        <v>1965</v>
      </c>
      <c r="C1143" s="135">
        <v>0</v>
      </c>
      <c r="D1143" s="135">
        <v>0</v>
      </c>
      <c r="E1143" s="135">
        <v>0</v>
      </c>
      <c r="F1143" s="135">
        <v>0</v>
      </c>
    </row>
    <row r="1144" spans="1:6" x14ac:dyDescent="0.25">
      <c r="A1144" s="26" t="s">
        <v>1967</v>
      </c>
      <c r="B1144" s="26" t="s">
        <v>1968</v>
      </c>
      <c r="C1144" s="135">
        <v>0</v>
      </c>
      <c r="D1144" s="135">
        <v>32029751.550000001</v>
      </c>
      <c r="E1144" s="135">
        <v>32029751.550000001</v>
      </c>
      <c r="F1144" s="135">
        <v>0</v>
      </c>
    </row>
    <row r="1145" spans="1:6" x14ac:dyDescent="0.25">
      <c r="A1145" s="26" t="s">
        <v>1969</v>
      </c>
      <c r="B1145" s="26" t="s">
        <v>1970</v>
      </c>
      <c r="C1145" s="135">
        <v>0</v>
      </c>
      <c r="D1145" s="135">
        <v>0</v>
      </c>
      <c r="E1145" s="135">
        <v>0</v>
      </c>
      <c r="F1145" s="135">
        <v>0</v>
      </c>
    </row>
    <row r="1146" spans="1:6" x14ac:dyDescent="0.25">
      <c r="A1146" s="26" t="s">
        <v>1971</v>
      </c>
      <c r="B1146" s="26" t="s">
        <v>1972</v>
      </c>
      <c r="C1146" s="135">
        <v>0</v>
      </c>
      <c r="D1146" s="135">
        <v>0</v>
      </c>
      <c r="E1146" s="135">
        <v>0</v>
      </c>
      <c r="F1146" s="135">
        <v>0</v>
      </c>
    </row>
    <row r="1147" spans="1:6" x14ac:dyDescent="0.25">
      <c r="A1147" s="26" t="s">
        <v>1973</v>
      </c>
      <c r="B1147" s="26" t="s">
        <v>1974</v>
      </c>
      <c r="C1147" s="135">
        <v>0</v>
      </c>
      <c r="D1147" s="135">
        <v>32029751.550000001</v>
      </c>
      <c r="E1147" s="135">
        <v>32029751.550000001</v>
      </c>
      <c r="F1147" s="135">
        <v>0</v>
      </c>
    </row>
    <row r="1148" spans="1:6" x14ac:dyDescent="0.25">
      <c r="A1148" s="26" t="s">
        <v>5492</v>
      </c>
      <c r="B1148" s="26" t="s">
        <v>1974</v>
      </c>
      <c r="C1148" s="135">
        <v>0</v>
      </c>
      <c r="D1148" s="135">
        <v>32029751.550000001</v>
      </c>
      <c r="E1148" s="135">
        <v>32029751.550000001</v>
      </c>
      <c r="F1148" s="135">
        <v>0</v>
      </c>
    </row>
    <row r="1149" spans="1:6" x14ac:dyDescent="0.25">
      <c r="A1149" s="26" t="s">
        <v>1975</v>
      </c>
      <c r="B1149" s="26" t="s">
        <v>1976</v>
      </c>
      <c r="C1149" s="135">
        <v>357008.4</v>
      </c>
      <c r="D1149" s="135">
        <v>307914492.05000001</v>
      </c>
      <c r="E1149" s="135">
        <v>311484204.39999998</v>
      </c>
      <c r="F1149" s="135">
        <v>3926720.75</v>
      </c>
    </row>
    <row r="1150" spans="1:6" x14ac:dyDescent="0.25">
      <c r="A1150" s="26" t="s">
        <v>1977</v>
      </c>
      <c r="B1150" s="26" t="s">
        <v>1978</v>
      </c>
      <c r="C1150" s="135">
        <v>0</v>
      </c>
      <c r="D1150" s="135">
        <v>18876704.469999999</v>
      </c>
      <c r="E1150" s="135">
        <v>18876704.469999999</v>
      </c>
      <c r="F1150" s="135">
        <v>0</v>
      </c>
    </row>
    <row r="1151" spans="1:6" x14ac:dyDescent="0.25">
      <c r="A1151" s="26" t="s">
        <v>1979</v>
      </c>
      <c r="B1151" s="26" t="s">
        <v>1978</v>
      </c>
      <c r="C1151" s="135">
        <v>0</v>
      </c>
      <c r="D1151" s="135">
        <v>18876704.469999999</v>
      </c>
      <c r="E1151" s="135">
        <v>18876704.469999999</v>
      </c>
      <c r="F1151" s="135">
        <v>0</v>
      </c>
    </row>
    <row r="1152" spans="1:6" x14ac:dyDescent="0.25">
      <c r="A1152" s="26" t="s">
        <v>1980</v>
      </c>
      <c r="B1152" s="26" t="s">
        <v>1981</v>
      </c>
      <c r="C1152" s="135">
        <v>0</v>
      </c>
      <c r="D1152" s="135">
        <v>86843721.349999994</v>
      </c>
      <c r="E1152" s="135">
        <v>86843721.349999994</v>
      </c>
      <c r="F1152" s="135">
        <v>0</v>
      </c>
    </row>
    <row r="1153" spans="1:6" x14ac:dyDescent="0.25">
      <c r="A1153" s="26" t="s">
        <v>1982</v>
      </c>
      <c r="B1153" s="26" t="s">
        <v>1981</v>
      </c>
      <c r="C1153" s="135">
        <v>0</v>
      </c>
      <c r="D1153" s="135">
        <v>86843721.349999994</v>
      </c>
      <c r="E1153" s="135">
        <v>86843721.349999994</v>
      </c>
      <c r="F1153" s="135">
        <v>0</v>
      </c>
    </row>
    <row r="1154" spans="1:6" x14ac:dyDescent="0.25">
      <c r="A1154" s="26" t="s">
        <v>1983</v>
      </c>
      <c r="B1154" s="26" t="s">
        <v>1984</v>
      </c>
      <c r="C1154" s="135">
        <v>0</v>
      </c>
      <c r="D1154" s="135">
        <v>0</v>
      </c>
      <c r="E1154" s="135">
        <v>0</v>
      </c>
      <c r="F1154" s="135">
        <v>0</v>
      </c>
    </row>
    <row r="1155" spans="1:6" x14ac:dyDescent="0.25">
      <c r="A1155" s="26" t="s">
        <v>1985</v>
      </c>
      <c r="B1155" s="26" t="s">
        <v>1986</v>
      </c>
      <c r="C1155" s="135">
        <v>0</v>
      </c>
      <c r="D1155" s="135">
        <v>0</v>
      </c>
      <c r="E1155" s="135">
        <v>0</v>
      </c>
      <c r="F1155" s="135">
        <v>0</v>
      </c>
    </row>
    <row r="1156" spans="1:6" x14ac:dyDescent="0.25">
      <c r="A1156" s="26" t="s">
        <v>1987</v>
      </c>
      <c r="B1156" s="26" t="s">
        <v>1988</v>
      </c>
      <c r="C1156" s="135">
        <v>0</v>
      </c>
      <c r="D1156" s="135">
        <v>23000000</v>
      </c>
      <c r="E1156" s="135">
        <v>23000000</v>
      </c>
      <c r="F1156" s="135">
        <v>0</v>
      </c>
    </row>
    <row r="1157" spans="1:6" x14ac:dyDescent="0.25">
      <c r="A1157" s="26" t="s">
        <v>1989</v>
      </c>
      <c r="B1157" s="26" t="s">
        <v>1988</v>
      </c>
      <c r="C1157" s="135">
        <v>0</v>
      </c>
      <c r="D1157" s="135">
        <v>23000000</v>
      </c>
      <c r="E1157" s="135">
        <v>23000000</v>
      </c>
      <c r="F1157" s="135">
        <v>0</v>
      </c>
    </row>
    <row r="1158" spans="1:6" x14ac:dyDescent="0.25">
      <c r="A1158" s="26" t="s">
        <v>1990</v>
      </c>
      <c r="B1158" s="26" t="s">
        <v>1991</v>
      </c>
      <c r="C1158" s="135">
        <v>357008.4</v>
      </c>
      <c r="D1158" s="135">
        <v>113572216.97</v>
      </c>
      <c r="E1158" s="135">
        <v>117141929.31999999</v>
      </c>
      <c r="F1158" s="135">
        <v>3926720.75</v>
      </c>
    </row>
    <row r="1159" spans="1:6" x14ac:dyDescent="0.25">
      <c r="A1159" s="26" t="s">
        <v>1992</v>
      </c>
      <c r="B1159" s="26" t="s">
        <v>1991</v>
      </c>
      <c r="C1159" s="135">
        <v>357008.4</v>
      </c>
      <c r="D1159" s="135">
        <v>113572216.97</v>
      </c>
      <c r="E1159" s="135">
        <v>117141929.31999999</v>
      </c>
      <c r="F1159" s="135">
        <v>3926720.75</v>
      </c>
    </row>
    <row r="1160" spans="1:6" x14ac:dyDescent="0.25">
      <c r="A1160" s="26" t="s">
        <v>1993</v>
      </c>
      <c r="B1160" s="26" t="s">
        <v>1994</v>
      </c>
      <c r="C1160" s="135">
        <v>0</v>
      </c>
      <c r="D1160" s="135">
        <v>0</v>
      </c>
      <c r="E1160" s="135">
        <v>0</v>
      </c>
      <c r="F1160" s="135">
        <v>0</v>
      </c>
    </row>
    <row r="1161" spans="1:6" x14ac:dyDescent="0.25">
      <c r="A1161" s="26" t="s">
        <v>1995</v>
      </c>
      <c r="B1161" s="26" t="s">
        <v>1996</v>
      </c>
      <c r="C1161" s="135">
        <v>0</v>
      </c>
      <c r="D1161" s="135">
        <v>65621849.259999998</v>
      </c>
      <c r="E1161" s="135">
        <v>65621849.259999998</v>
      </c>
      <c r="F1161" s="135">
        <v>0</v>
      </c>
    </row>
    <row r="1162" spans="1:6" x14ac:dyDescent="0.25">
      <c r="A1162" s="26" t="s">
        <v>1997</v>
      </c>
      <c r="B1162" s="26" t="s">
        <v>1998</v>
      </c>
      <c r="C1162" s="135">
        <v>0</v>
      </c>
      <c r="D1162" s="135">
        <v>65621849.259999998</v>
      </c>
      <c r="E1162" s="135">
        <v>65621849.259999998</v>
      </c>
      <c r="F1162" s="135">
        <v>0</v>
      </c>
    </row>
    <row r="1163" spans="1:6" x14ac:dyDescent="0.25">
      <c r="A1163" s="26" t="s">
        <v>1999</v>
      </c>
      <c r="B1163" s="26" t="s">
        <v>2000</v>
      </c>
      <c r="C1163" s="135">
        <v>0</v>
      </c>
      <c r="D1163" s="135">
        <v>0</v>
      </c>
      <c r="E1163" s="135">
        <v>0</v>
      </c>
      <c r="F1163" s="135">
        <v>0</v>
      </c>
    </row>
    <row r="1164" spans="1:6" x14ac:dyDescent="0.25">
      <c r="A1164" s="26" t="s">
        <v>5493</v>
      </c>
      <c r="B1164" s="26" t="s">
        <v>5494</v>
      </c>
      <c r="C1164" s="135">
        <v>0</v>
      </c>
      <c r="D1164" s="135">
        <v>0</v>
      </c>
      <c r="E1164" s="135">
        <v>0</v>
      </c>
      <c r="F1164" s="135">
        <v>0</v>
      </c>
    </row>
    <row r="1165" spans="1:6" x14ac:dyDescent="0.25">
      <c r="A1165" s="26" t="s">
        <v>5495</v>
      </c>
      <c r="B1165" s="26" t="s">
        <v>5496</v>
      </c>
      <c r="C1165" s="135">
        <v>0</v>
      </c>
      <c r="D1165" s="135">
        <v>0</v>
      </c>
      <c r="E1165" s="135">
        <v>0</v>
      </c>
      <c r="F1165" s="135">
        <v>0</v>
      </c>
    </row>
    <row r="1166" spans="1:6" x14ac:dyDescent="0.25">
      <c r="A1166" s="26" t="s">
        <v>2001</v>
      </c>
      <c r="B1166" s="26" t="s">
        <v>2002</v>
      </c>
      <c r="C1166" s="135">
        <v>0</v>
      </c>
      <c r="D1166" s="135">
        <v>114094047.18000001</v>
      </c>
      <c r="E1166" s="135">
        <v>114094047.18000001</v>
      </c>
      <c r="F1166" s="135">
        <v>0</v>
      </c>
    </row>
    <row r="1167" spans="1:6" x14ac:dyDescent="0.25">
      <c r="A1167" s="26" t="s">
        <v>2003</v>
      </c>
      <c r="B1167" s="26" t="s">
        <v>2004</v>
      </c>
      <c r="C1167" s="135">
        <v>0</v>
      </c>
      <c r="D1167" s="135">
        <v>114094047.18000001</v>
      </c>
      <c r="E1167" s="135">
        <v>114094047.18000001</v>
      </c>
      <c r="F1167" s="135">
        <v>0</v>
      </c>
    </row>
    <row r="1168" spans="1:6" x14ac:dyDescent="0.25">
      <c r="A1168" s="26" t="s">
        <v>2005</v>
      </c>
      <c r="B1168" s="26" t="s">
        <v>2006</v>
      </c>
      <c r="C1168" s="135">
        <v>0</v>
      </c>
      <c r="D1168" s="135">
        <v>114094047.18000001</v>
      </c>
      <c r="E1168" s="135">
        <v>114094047.18000001</v>
      </c>
      <c r="F1168" s="135">
        <v>0</v>
      </c>
    </row>
    <row r="1169" spans="1:6" x14ac:dyDescent="0.25">
      <c r="A1169" s="26" t="s">
        <v>2007</v>
      </c>
      <c r="B1169" s="26" t="s">
        <v>2008</v>
      </c>
      <c r="C1169" s="135">
        <v>0</v>
      </c>
      <c r="D1169" s="135">
        <v>0</v>
      </c>
      <c r="E1169" s="135">
        <v>0</v>
      </c>
      <c r="F1169" s="135">
        <v>0</v>
      </c>
    </row>
    <row r="1170" spans="1:6" x14ac:dyDescent="0.25">
      <c r="A1170" s="26" t="s">
        <v>2009</v>
      </c>
      <c r="B1170" s="26" t="s">
        <v>2010</v>
      </c>
      <c r="C1170" s="135">
        <v>0</v>
      </c>
      <c r="D1170" s="135">
        <v>0</v>
      </c>
      <c r="E1170" s="135">
        <v>0</v>
      </c>
      <c r="F1170" s="135">
        <v>0</v>
      </c>
    </row>
    <row r="1171" spans="1:6" x14ac:dyDescent="0.25">
      <c r="A1171" s="26" t="s">
        <v>2011</v>
      </c>
      <c r="B1171" s="26" t="s">
        <v>2012</v>
      </c>
      <c r="C1171" s="135">
        <v>0</v>
      </c>
      <c r="D1171" s="135">
        <v>0</v>
      </c>
      <c r="E1171" s="135">
        <v>0</v>
      </c>
      <c r="F1171" s="135">
        <v>0</v>
      </c>
    </row>
    <row r="1172" spans="1:6" x14ac:dyDescent="0.25">
      <c r="A1172" s="26" t="s">
        <v>2013</v>
      </c>
      <c r="B1172" s="26" t="s">
        <v>2014</v>
      </c>
      <c r="C1172" s="135">
        <v>0</v>
      </c>
      <c r="D1172" s="135">
        <v>0</v>
      </c>
      <c r="E1172" s="135">
        <v>0</v>
      </c>
      <c r="F1172" s="135">
        <v>0</v>
      </c>
    </row>
    <row r="1173" spans="1:6" x14ac:dyDescent="0.25">
      <c r="A1173" s="26" t="s">
        <v>2015</v>
      </c>
      <c r="B1173" s="26" t="s">
        <v>2016</v>
      </c>
      <c r="C1173" s="135">
        <v>0</v>
      </c>
      <c r="D1173" s="135">
        <v>0</v>
      </c>
      <c r="E1173" s="135">
        <v>0</v>
      </c>
      <c r="F1173" s="135">
        <v>0</v>
      </c>
    </row>
    <row r="1174" spans="1:6" x14ac:dyDescent="0.25">
      <c r="A1174" s="26" t="s">
        <v>2017</v>
      </c>
      <c r="B1174" s="26" t="s">
        <v>2018</v>
      </c>
      <c r="C1174" s="135">
        <v>0</v>
      </c>
      <c r="D1174" s="135">
        <v>0</v>
      </c>
      <c r="E1174" s="135">
        <v>0</v>
      </c>
      <c r="F1174" s="135">
        <v>0</v>
      </c>
    </row>
    <row r="1175" spans="1:6" x14ac:dyDescent="0.25">
      <c r="A1175" s="26" t="s">
        <v>2019</v>
      </c>
      <c r="B1175" s="26" t="s">
        <v>2020</v>
      </c>
      <c r="C1175" s="135">
        <v>0</v>
      </c>
      <c r="D1175" s="135">
        <v>0</v>
      </c>
      <c r="E1175" s="135">
        <v>0</v>
      </c>
      <c r="F1175" s="135">
        <v>0</v>
      </c>
    </row>
    <row r="1176" spans="1:6" x14ac:dyDescent="0.25">
      <c r="A1176" s="26" t="s">
        <v>2021</v>
      </c>
      <c r="B1176" s="26" t="s">
        <v>2022</v>
      </c>
      <c r="C1176" s="135">
        <v>56997767.770000003</v>
      </c>
      <c r="D1176" s="135">
        <v>667420870.30999994</v>
      </c>
      <c r="E1176" s="135">
        <v>670829202.75</v>
      </c>
      <c r="F1176" s="135">
        <v>60406100.210000001</v>
      </c>
    </row>
    <row r="1177" spans="1:6" x14ac:dyDescent="0.25">
      <c r="A1177" s="26" t="s">
        <v>2023</v>
      </c>
      <c r="B1177" s="26" t="s">
        <v>2024</v>
      </c>
      <c r="C1177" s="135">
        <v>52094019.759999998</v>
      </c>
      <c r="D1177" s="135">
        <v>266232099.28999999</v>
      </c>
      <c r="E1177" s="135">
        <v>269883361.64999998</v>
      </c>
      <c r="F1177" s="135">
        <v>55745282.119999997</v>
      </c>
    </row>
    <row r="1178" spans="1:6" x14ac:dyDescent="0.25">
      <c r="A1178" s="26" t="s">
        <v>2025</v>
      </c>
      <c r="B1178" s="26" t="s">
        <v>2026</v>
      </c>
      <c r="C1178" s="135">
        <v>49749940.579999998</v>
      </c>
      <c r="D1178" s="135">
        <v>252353971.56999999</v>
      </c>
      <c r="E1178" s="135">
        <v>254713899.25</v>
      </c>
      <c r="F1178" s="135">
        <v>52109868.259999998</v>
      </c>
    </row>
    <row r="1179" spans="1:6" x14ac:dyDescent="0.25">
      <c r="A1179" s="26" t="s">
        <v>2027</v>
      </c>
      <c r="B1179" s="26" t="s">
        <v>2028</v>
      </c>
      <c r="C1179" s="135">
        <v>1279592.4099999999</v>
      </c>
      <c r="D1179" s="135">
        <v>11196404.25</v>
      </c>
      <c r="E1179" s="135">
        <v>11704293.18</v>
      </c>
      <c r="F1179" s="135">
        <v>1787481.34</v>
      </c>
    </row>
    <row r="1180" spans="1:6" x14ac:dyDescent="0.25">
      <c r="A1180" s="26" t="s">
        <v>2029</v>
      </c>
      <c r="B1180" s="26" t="s">
        <v>2030</v>
      </c>
      <c r="C1180" s="135">
        <v>972576.15</v>
      </c>
      <c r="D1180" s="135">
        <v>1788403.12</v>
      </c>
      <c r="E1180" s="135">
        <v>2423570.9500000002</v>
      </c>
      <c r="F1180" s="135">
        <v>1607743.98</v>
      </c>
    </row>
    <row r="1181" spans="1:6" x14ac:dyDescent="0.25">
      <c r="A1181" s="26" t="s">
        <v>2031</v>
      </c>
      <c r="B1181" s="26" t="s">
        <v>2032</v>
      </c>
      <c r="C1181" s="135">
        <v>28335.19</v>
      </c>
      <c r="D1181" s="135">
        <v>741247.48</v>
      </c>
      <c r="E1181" s="135">
        <v>850614.24</v>
      </c>
      <c r="F1181" s="135">
        <v>137701.95000000001</v>
      </c>
    </row>
    <row r="1182" spans="1:6" x14ac:dyDescent="0.25">
      <c r="A1182" s="26" t="s">
        <v>2033</v>
      </c>
      <c r="B1182" s="26" t="s">
        <v>2034</v>
      </c>
      <c r="C1182" s="135">
        <v>0</v>
      </c>
      <c r="D1182" s="135">
        <v>0</v>
      </c>
      <c r="E1182" s="135">
        <v>0</v>
      </c>
      <c r="F1182" s="135">
        <v>0</v>
      </c>
    </row>
    <row r="1183" spans="1:6" x14ac:dyDescent="0.25">
      <c r="A1183" s="26" t="s">
        <v>5328</v>
      </c>
      <c r="B1183" s="26" t="s">
        <v>5350</v>
      </c>
      <c r="C1183" s="135">
        <v>62346.05</v>
      </c>
      <c r="D1183" s="135">
        <v>139383.87</v>
      </c>
      <c r="E1183" s="135">
        <v>178376.49</v>
      </c>
      <c r="F1183" s="135">
        <v>101338.67</v>
      </c>
    </row>
    <row r="1184" spans="1:6" x14ac:dyDescent="0.25">
      <c r="A1184" s="26" t="s">
        <v>5329</v>
      </c>
      <c r="B1184" s="26" t="s">
        <v>5330</v>
      </c>
      <c r="C1184" s="135">
        <v>1229.3800000000001</v>
      </c>
      <c r="D1184" s="135">
        <v>12689</v>
      </c>
      <c r="E1184" s="135">
        <v>12607.54</v>
      </c>
      <c r="F1184" s="135">
        <v>1147.92</v>
      </c>
    </row>
    <row r="1185" spans="1:6" x14ac:dyDescent="0.25">
      <c r="A1185" s="26" t="s">
        <v>2035</v>
      </c>
      <c r="B1185" s="26" t="s">
        <v>2036</v>
      </c>
      <c r="C1185" s="135">
        <v>0</v>
      </c>
      <c r="D1185" s="135">
        <v>0</v>
      </c>
      <c r="E1185" s="135">
        <v>0</v>
      </c>
      <c r="F1185" s="135">
        <v>0</v>
      </c>
    </row>
    <row r="1186" spans="1:6" x14ac:dyDescent="0.25">
      <c r="A1186" s="26" t="s">
        <v>2037</v>
      </c>
      <c r="B1186" s="26" t="s">
        <v>2038</v>
      </c>
      <c r="C1186" s="135">
        <v>0</v>
      </c>
      <c r="D1186" s="135">
        <v>0</v>
      </c>
      <c r="E1186" s="135">
        <v>0</v>
      </c>
      <c r="F1186" s="135">
        <v>0</v>
      </c>
    </row>
    <row r="1187" spans="1:6" x14ac:dyDescent="0.25">
      <c r="A1187" s="26" t="s">
        <v>2039</v>
      </c>
      <c r="B1187" s="26" t="s">
        <v>2040</v>
      </c>
      <c r="C1187" s="135">
        <v>0</v>
      </c>
      <c r="D1187" s="135">
        <v>0</v>
      </c>
      <c r="E1187" s="135">
        <v>0</v>
      </c>
      <c r="F1187" s="135">
        <v>0</v>
      </c>
    </row>
    <row r="1188" spans="1:6" x14ac:dyDescent="0.25">
      <c r="A1188" s="26" t="s">
        <v>2041</v>
      </c>
      <c r="B1188" s="26" t="s">
        <v>2042</v>
      </c>
      <c r="C1188" s="135">
        <v>0</v>
      </c>
      <c r="D1188" s="135">
        <v>0</v>
      </c>
      <c r="E1188" s="135">
        <v>0</v>
      </c>
      <c r="F1188" s="135">
        <v>0</v>
      </c>
    </row>
    <row r="1189" spans="1:6" x14ac:dyDescent="0.25">
      <c r="A1189" s="26" t="s">
        <v>2043</v>
      </c>
      <c r="B1189" s="26" t="s">
        <v>2044</v>
      </c>
      <c r="C1189" s="135">
        <v>0</v>
      </c>
      <c r="D1189" s="135">
        <v>0</v>
      </c>
      <c r="E1189" s="135">
        <v>0</v>
      </c>
      <c r="F1189" s="135">
        <v>0</v>
      </c>
    </row>
    <row r="1190" spans="1:6" x14ac:dyDescent="0.25">
      <c r="A1190" s="26" t="s">
        <v>2045</v>
      </c>
      <c r="B1190" s="26" t="s">
        <v>2046</v>
      </c>
      <c r="C1190" s="135">
        <v>0</v>
      </c>
      <c r="D1190" s="135">
        <v>0</v>
      </c>
      <c r="E1190" s="135">
        <v>0</v>
      </c>
      <c r="F1190" s="135">
        <v>0</v>
      </c>
    </row>
    <row r="1191" spans="1:6" x14ac:dyDescent="0.25">
      <c r="A1191" s="26" t="s">
        <v>2047</v>
      </c>
      <c r="B1191" s="26" t="s">
        <v>2048</v>
      </c>
      <c r="C1191" s="135">
        <v>0</v>
      </c>
      <c r="D1191" s="135">
        <v>0</v>
      </c>
      <c r="E1191" s="135">
        <v>0</v>
      </c>
      <c r="F1191" s="135">
        <v>0</v>
      </c>
    </row>
    <row r="1192" spans="1:6" x14ac:dyDescent="0.25">
      <c r="A1192" s="26" t="s">
        <v>2049</v>
      </c>
      <c r="B1192" s="26" t="s">
        <v>2050</v>
      </c>
      <c r="C1192" s="135">
        <v>0</v>
      </c>
      <c r="D1192" s="135">
        <v>0</v>
      </c>
      <c r="E1192" s="135">
        <v>0</v>
      </c>
      <c r="F1192" s="135">
        <v>0</v>
      </c>
    </row>
    <row r="1193" spans="1:6" x14ac:dyDescent="0.25">
      <c r="A1193" s="26" t="s">
        <v>2051</v>
      </c>
      <c r="B1193" s="26" t="s">
        <v>2052</v>
      </c>
      <c r="C1193" s="135">
        <v>4325118.6500000004</v>
      </c>
      <c r="D1193" s="135">
        <v>387035624.05000001</v>
      </c>
      <c r="E1193" s="135">
        <v>386521384.31999999</v>
      </c>
      <c r="F1193" s="135">
        <v>3810878.92</v>
      </c>
    </row>
    <row r="1194" spans="1:6" x14ac:dyDescent="0.25">
      <c r="A1194" s="26" t="s">
        <v>2053</v>
      </c>
      <c r="B1194" s="26" t="s">
        <v>2054</v>
      </c>
      <c r="C1194" s="135">
        <v>717403.57</v>
      </c>
      <c r="D1194" s="135">
        <v>20426579.600000001</v>
      </c>
      <c r="E1194" s="135">
        <v>20421286.530000001</v>
      </c>
      <c r="F1194" s="135">
        <v>712110.5</v>
      </c>
    </row>
    <row r="1195" spans="1:6" x14ac:dyDescent="0.25">
      <c r="A1195" s="26" t="s">
        <v>2055</v>
      </c>
      <c r="B1195" s="26" t="s">
        <v>2056</v>
      </c>
      <c r="C1195" s="135">
        <v>255732.97</v>
      </c>
      <c r="D1195" s="135">
        <v>1700791.78</v>
      </c>
      <c r="E1195" s="135">
        <v>1690669.17</v>
      </c>
      <c r="F1195" s="135">
        <v>245610.36</v>
      </c>
    </row>
    <row r="1196" spans="1:6" x14ac:dyDescent="0.25">
      <c r="A1196" s="26" t="s">
        <v>2057</v>
      </c>
      <c r="B1196" s="26" t="s">
        <v>2058</v>
      </c>
      <c r="C1196" s="135">
        <v>0</v>
      </c>
      <c r="D1196" s="135">
        <v>0</v>
      </c>
      <c r="E1196" s="135">
        <v>0</v>
      </c>
      <c r="F1196" s="135">
        <v>0</v>
      </c>
    </row>
    <row r="1197" spans="1:6" x14ac:dyDescent="0.25">
      <c r="A1197" s="26" t="s">
        <v>2059</v>
      </c>
      <c r="B1197" s="26" t="s">
        <v>2060</v>
      </c>
      <c r="C1197" s="135">
        <v>1774.35</v>
      </c>
      <c r="D1197" s="135">
        <v>0</v>
      </c>
      <c r="E1197" s="135">
        <v>0</v>
      </c>
      <c r="F1197" s="135">
        <v>1774.35</v>
      </c>
    </row>
    <row r="1198" spans="1:6" x14ac:dyDescent="0.25">
      <c r="A1198" s="26" t="s">
        <v>2061</v>
      </c>
      <c r="B1198" s="26" t="s">
        <v>2062</v>
      </c>
      <c r="C1198" s="135">
        <v>0</v>
      </c>
      <c r="D1198" s="135">
        <v>0</v>
      </c>
      <c r="E1198" s="135">
        <v>0</v>
      </c>
      <c r="F1198" s="135">
        <v>0</v>
      </c>
    </row>
    <row r="1199" spans="1:6" x14ac:dyDescent="0.25">
      <c r="A1199" s="26" t="s">
        <v>2063</v>
      </c>
      <c r="B1199" s="26" t="s">
        <v>2064</v>
      </c>
      <c r="C1199" s="135">
        <v>0</v>
      </c>
      <c r="D1199" s="135">
        <v>7188.56</v>
      </c>
      <c r="E1199" s="135">
        <v>7188.56</v>
      </c>
      <c r="F1199" s="135">
        <v>0</v>
      </c>
    </row>
    <row r="1200" spans="1:6" x14ac:dyDescent="0.25">
      <c r="A1200" s="26" t="s">
        <v>2065</v>
      </c>
      <c r="B1200" s="26" t="s">
        <v>2066</v>
      </c>
      <c r="C1200" s="135">
        <v>3208509.29</v>
      </c>
      <c r="D1200" s="135">
        <v>37257565.170000002</v>
      </c>
      <c r="E1200" s="135">
        <v>36038908.740000002</v>
      </c>
      <c r="F1200" s="135">
        <v>1989852.86</v>
      </c>
    </row>
    <row r="1201" spans="1:6" x14ac:dyDescent="0.25">
      <c r="A1201" s="26" t="s">
        <v>2067</v>
      </c>
      <c r="B1201" s="26" t="s">
        <v>2068</v>
      </c>
      <c r="C1201" s="135">
        <v>0</v>
      </c>
      <c r="D1201" s="135">
        <v>201642.79</v>
      </c>
      <c r="E1201" s="135">
        <v>201642.79</v>
      </c>
      <c r="F1201" s="135">
        <v>0</v>
      </c>
    </row>
    <row r="1202" spans="1:6" x14ac:dyDescent="0.25">
      <c r="A1202" s="26" t="s">
        <v>5532</v>
      </c>
      <c r="B1202" s="26" t="s">
        <v>5533</v>
      </c>
      <c r="C1202" s="135">
        <v>0</v>
      </c>
      <c r="D1202" s="135">
        <v>0</v>
      </c>
      <c r="E1202" s="135">
        <v>0</v>
      </c>
      <c r="F1202" s="135">
        <v>0</v>
      </c>
    </row>
    <row r="1203" spans="1:6" x14ac:dyDescent="0.25">
      <c r="A1203" s="26" t="s">
        <v>2069</v>
      </c>
      <c r="B1203" s="26" t="s">
        <v>2052</v>
      </c>
      <c r="C1203" s="135">
        <v>3139.56</v>
      </c>
      <c r="D1203" s="135">
        <v>144857589.66999999</v>
      </c>
      <c r="E1203" s="135">
        <v>145715980.96000001</v>
      </c>
      <c r="F1203" s="135">
        <v>861530.85</v>
      </c>
    </row>
    <row r="1204" spans="1:6" x14ac:dyDescent="0.25">
      <c r="A1204" s="26" t="s">
        <v>2070</v>
      </c>
      <c r="B1204" s="26" t="s">
        <v>2071</v>
      </c>
      <c r="C1204" s="135">
        <v>138558.91</v>
      </c>
      <c r="D1204" s="135">
        <v>182584266.47999999</v>
      </c>
      <c r="E1204" s="135">
        <v>182445707.56999999</v>
      </c>
      <c r="F1204" s="135">
        <v>0</v>
      </c>
    </row>
    <row r="1205" spans="1:6" x14ac:dyDescent="0.25">
      <c r="A1205" s="26" t="s">
        <v>2072</v>
      </c>
      <c r="B1205" s="26" t="s">
        <v>2073</v>
      </c>
      <c r="C1205" s="135">
        <v>578629.36</v>
      </c>
      <c r="D1205" s="135">
        <v>14153146.970000001</v>
      </c>
      <c r="E1205" s="135">
        <v>14424456.779999999</v>
      </c>
      <c r="F1205" s="135">
        <v>849939.17</v>
      </c>
    </row>
    <row r="1206" spans="1:6" x14ac:dyDescent="0.25">
      <c r="A1206" s="26" t="s">
        <v>2074</v>
      </c>
      <c r="B1206" s="26" t="s">
        <v>2075</v>
      </c>
      <c r="C1206" s="135">
        <v>0</v>
      </c>
      <c r="D1206" s="135">
        <v>0</v>
      </c>
      <c r="E1206" s="135">
        <v>0</v>
      </c>
      <c r="F1206" s="135">
        <v>0</v>
      </c>
    </row>
    <row r="1207" spans="1:6" x14ac:dyDescent="0.25">
      <c r="A1207" s="26" t="s">
        <v>2076</v>
      </c>
      <c r="B1207" s="26" t="s">
        <v>2077</v>
      </c>
      <c r="C1207" s="135">
        <v>0</v>
      </c>
      <c r="D1207" s="135">
        <v>0</v>
      </c>
      <c r="E1207" s="135">
        <v>0</v>
      </c>
      <c r="F1207" s="135">
        <v>0</v>
      </c>
    </row>
    <row r="1208" spans="1:6" x14ac:dyDescent="0.25">
      <c r="A1208" s="26" t="s">
        <v>2078</v>
      </c>
      <c r="B1208" s="26" t="s">
        <v>2079</v>
      </c>
      <c r="C1208" s="135">
        <v>32408.89</v>
      </c>
      <c r="D1208" s="135">
        <v>0</v>
      </c>
      <c r="E1208" s="135">
        <v>0</v>
      </c>
      <c r="F1208" s="135">
        <v>32408.89</v>
      </c>
    </row>
    <row r="1209" spans="1:6" x14ac:dyDescent="0.25">
      <c r="A1209" s="26" t="s">
        <v>2080</v>
      </c>
      <c r="B1209" s="26" t="s">
        <v>2081</v>
      </c>
      <c r="C1209" s="135">
        <v>103156.22</v>
      </c>
      <c r="D1209" s="135">
        <v>0</v>
      </c>
      <c r="E1209" s="135">
        <v>0</v>
      </c>
      <c r="F1209" s="135">
        <v>103156.22</v>
      </c>
    </row>
    <row r="1210" spans="1:6" x14ac:dyDescent="0.25">
      <c r="A1210" s="26" t="s">
        <v>2082</v>
      </c>
      <c r="B1210" s="26" t="s">
        <v>2083</v>
      </c>
      <c r="C1210" s="135">
        <v>93357.24</v>
      </c>
      <c r="D1210" s="135">
        <v>0</v>
      </c>
      <c r="E1210" s="135">
        <v>0</v>
      </c>
      <c r="F1210" s="135">
        <v>93357.24</v>
      </c>
    </row>
    <row r="1211" spans="1:6" x14ac:dyDescent="0.25">
      <c r="A1211" s="26" t="s">
        <v>2084</v>
      </c>
      <c r="B1211" s="26" t="s">
        <v>2085</v>
      </c>
      <c r="C1211" s="135">
        <v>329437.65000000002</v>
      </c>
      <c r="D1211" s="135">
        <v>8133816.5300000003</v>
      </c>
      <c r="E1211" s="135">
        <v>8406766.0899999999</v>
      </c>
      <c r="F1211" s="135">
        <v>602387.21</v>
      </c>
    </row>
    <row r="1212" spans="1:6" x14ac:dyDescent="0.25">
      <c r="A1212" s="26" t="s">
        <v>2086</v>
      </c>
      <c r="B1212" s="26" t="s">
        <v>2087</v>
      </c>
      <c r="C1212" s="135">
        <v>20269.36</v>
      </c>
      <c r="D1212" s="135">
        <v>6019330.4400000004</v>
      </c>
      <c r="E1212" s="135">
        <v>6017690.6900000004</v>
      </c>
      <c r="F1212" s="135">
        <v>18629.61</v>
      </c>
    </row>
    <row r="1213" spans="1:6" x14ac:dyDescent="0.25">
      <c r="A1213" s="26" t="s">
        <v>2088</v>
      </c>
      <c r="B1213" s="26" t="s">
        <v>2089</v>
      </c>
      <c r="C1213" s="135">
        <v>0</v>
      </c>
      <c r="D1213" s="135">
        <v>0</v>
      </c>
      <c r="E1213" s="135">
        <v>0</v>
      </c>
      <c r="F1213" s="135">
        <v>0</v>
      </c>
    </row>
    <row r="1214" spans="1:6" x14ac:dyDescent="0.25">
      <c r="A1214" s="26" t="s">
        <v>2090</v>
      </c>
      <c r="B1214" s="26" t="s">
        <v>2091</v>
      </c>
      <c r="C1214" s="135">
        <v>0</v>
      </c>
      <c r="D1214" s="135">
        <v>0</v>
      </c>
      <c r="E1214" s="135">
        <v>0</v>
      </c>
      <c r="F1214" s="135">
        <v>0</v>
      </c>
    </row>
    <row r="1215" spans="1:6" x14ac:dyDescent="0.25">
      <c r="A1215" s="26" t="s">
        <v>2092</v>
      </c>
      <c r="B1215" s="26" t="s">
        <v>2093</v>
      </c>
      <c r="C1215" s="135">
        <v>0</v>
      </c>
      <c r="D1215" s="135">
        <v>0</v>
      </c>
      <c r="E1215" s="135">
        <v>0</v>
      </c>
      <c r="F1215" s="135">
        <v>0</v>
      </c>
    </row>
    <row r="1216" spans="1:6" x14ac:dyDescent="0.25">
      <c r="A1216" s="26" t="s">
        <v>2094</v>
      </c>
      <c r="B1216" s="26" t="s">
        <v>2095</v>
      </c>
      <c r="C1216" s="135">
        <v>1175.95</v>
      </c>
      <c r="D1216" s="135">
        <v>1926980.89</v>
      </c>
      <c r="E1216" s="135">
        <v>1925804.94</v>
      </c>
      <c r="F1216" s="135">
        <v>0</v>
      </c>
    </row>
    <row r="1217" spans="1:6" x14ac:dyDescent="0.25">
      <c r="A1217" s="26" t="s">
        <v>2096</v>
      </c>
      <c r="B1217" s="26" t="s">
        <v>2095</v>
      </c>
      <c r="C1217" s="135">
        <v>1175.95</v>
      </c>
      <c r="D1217" s="135">
        <v>1926980.89</v>
      </c>
      <c r="E1217" s="135">
        <v>1925804.94</v>
      </c>
      <c r="F1217" s="135">
        <v>0</v>
      </c>
    </row>
    <row r="1218" spans="1:6" x14ac:dyDescent="0.25">
      <c r="A1218" s="26" t="s">
        <v>2097</v>
      </c>
      <c r="B1218" s="26" t="s">
        <v>2098</v>
      </c>
      <c r="C1218" s="135">
        <v>0</v>
      </c>
      <c r="D1218" s="135">
        <v>400208.79</v>
      </c>
      <c r="E1218" s="135">
        <v>400208.79</v>
      </c>
      <c r="F1218" s="135">
        <v>0</v>
      </c>
    </row>
    <row r="1219" spans="1:6" x14ac:dyDescent="0.25">
      <c r="A1219" s="26" t="s">
        <v>2099</v>
      </c>
      <c r="B1219" s="26" t="s">
        <v>2100</v>
      </c>
      <c r="C1219" s="135">
        <v>0</v>
      </c>
      <c r="D1219" s="135">
        <v>0</v>
      </c>
      <c r="E1219" s="135">
        <v>0</v>
      </c>
      <c r="F1219" s="135">
        <v>0</v>
      </c>
    </row>
    <row r="1220" spans="1:6" x14ac:dyDescent="0.25">
      <c r="A1220" s="26" t="s">
        <v>2101</v>
      </c>
      <c r="B1220" s="26" t="s">
        <v>2102</v>
      </c>
      <c r="C1220" s="135">
        <v>0</v>
      </c>
      <c r="D1220" s="135">
        <v>45479.88</v>
      </c>
      <c r="E1220" s="135">
        <v>45479.88</v>
      </c>
      <c r="F1220" s="135">
        <v>0</v>
      </c>
    </row>
    <row r="1221" spans="1:6" x14ac:dyDescent="0.25">
      <c r="A1221" s="26" t="s">
        <v>2103</v>
      </c>
      <c r="B1221" s="26" t="s">
        <v>2104</v>
      </c>
      <c r="C1221" s="135">
        <v>0</v>
      </c>
      <c r="D1221" s="135">
        <v>19501.13</v>
      </c>
      <c r="E1221" s="135">
        <v>19501.13</v>
      </c>
      <c r="F1221" s="135">
        <v>0</v>
      </c>
    </row>
    <row r="1222" spans="1:6" x14ac:dyDescent="0.25">
      <c r="A1222" s="26" t="s">
        <v>2105</v>
      </c>
      <c r="B1222" s="26" t="s">
        <v>2106</v>
      </c>
      <c r="C1222" s="135">
        <v>0</v>
      </c>
      <c r="D1222" s="135">
        <v>353552.29</v>
      </c>
      <c r="E1222" s="135">
        <v>353552.29</v>
      </c>
      <c r="F1222" s="135">
        <v>0</v>
      </c>
    </row>
    <row r="1223" spans="1:6" x14ac:dyDescent="0.25">
      <c r="A1223" s="26" t="s">
        <v>2107</v>
      </c>
      <c r="B1223" s="26" t="s">
        <v>2108</v>
      </c>
      <c r="C1223" s="135">
        <v>0</v>
      </c>
      <c r="D1223" s="135">
        <v>0</v>
      </c>
      <c r="E1223" s="135">
        <v>0</v>
      </c>
      <c r="F1223" s="135">
        <v>0</v>
      </c>
    </row>
    <row r="1224" spans="1:6" x14ac:dyDescent="0.25">
      <c r="A1224" s="26" t="s">
        <v>2109</v>
      </c>
      <c r="B1224" s="26" t="s">
        <v>2110</v>
      </c>
      <c r="C1224" s="135">
        <v>0</v>
      </c>
      <c r="D1224" s="135">
        <v>0</v>
      </c>
      <c r="E1224" s="135">
        <v>0</v>
      </c>
      <c r="F1224" s="135">
        <v>0</v>
      </c>
    </row>
    <row r="1225" spans="1:6" x14ac:dyDescent="0.25">
      <c r="A1225" s="26" t="s">
        <v>2111</v>
      </c>
      <c r="B1225" s="26" t="s">
        <v>2112</v>
      </c>
      <c r="C1225" s="135">
        <v>0</v>
      </c>
      <c r="D1225" s="135">
        <v>0</v>
      </c>
      <c r="E1225" s="135">
        <v>0</v>
      </c>
      <c r="F1225" s="135">
        <v>0</v>
      </c>
    </row>
    <row r="1226" spans="1:6" x14ac:dyDescent="0.25">
      <c r="A1226" s="26" t="s">
        <v>2113</v>
      </c>
      <c r="B1226" s="26" t="s">
        <v>2114</v>
      </c>
      <c r="C1226" s="135">
        <v>0</v>
      </c>
      <c r="D1226" s="135">
        <v>0</v>
      </c>
      <c r="E1226" s="135">
        <v>0</v>
      </c>
      <c r="F1226" s="135">
        <v>0</v>
      </c>
    </row>
    <row r="1227" spans="1:6" x14ac:dyDescent="0.25">
      <c r="A1227" s="26" t="s">
        <v>2115</v>
      </c>
      <c r="B1227" s="26" t="s">
        <v>2116</v>
      </c>
      <c r="C1227" s="135">
        <v>1175.95</v>
      </c>
      <c r="D1227" s="135">
        <v>1108238.8</v>
      </c>
      <c r="E1227" s="135">
        <v>1107062.8500000001</v>
      </c>
      <c r="F1227" s="135">
        <v>0</v>
      </c>
    </row>
    <row r="1228" spans="1:6" x14ac:dyDescent="0.25">
      <c r="A1228" s="26" t="s">
        <v>2117</v>
      </c>
      <c r="B1228" s="26" t="s">
        <v>2118</v>
      </c>
      <c r="C1228" s="135">
        <v>55542311.75</v>
      </c>
      <c r="D1228" s="135">
        <v>645485837.52999997</v>
      </c>
      <c r="E1228" s="135">
        <v>643505230.61000001</v>
      </c>
      <c r="F1228" s="135">
        <v>53561704.829999998</v>
      </c>
    </row>
    <row r="1229" spans="1:6" x14ac:dyDescent="0.25">
      <c r="A1229" s="26" t="s">
        <v>2119</v>
      </c>
      <c r="B1229" s="26" t="s">
        <v>2118</v>
      </c>
      <c r="C1229" s="135">
        <v>1877860.77</v>
      </c>
      <c r="D1229" s="135">
        <v>9926662.5399999991</v>
      </c>
      <c r="E1229" s="135">
        <v>11042898.24</v>
      </c>
      <c r="F1229" s="135">
        <v>2994096.47</v>
      </c>
    </row>
    <row r="1230" spans="1:6" x14ac:dyDescent="0.25">
      <c r="A1230" s="26" t="s">
        <v>2120</v>
      </c>
      <c r="B1230" s="26" t="s">
        <v>2121</v>
      </c>
      <c r="C1230" s="135">
        <v>385176.97</v>
      </c>
      <c r="D1230" s="135">
        <v>5784367.54</v>
      </c>
      <c r="E1230" s="135">
        <v>5604263.29</v>
      </c>
      <c r="F1230" s="135">
        <v>205072.72</v>
      </c>
    </row>
    <row r="1231" spans="1:6" x14ac:dyDescent="0.25">
      <c r="A1231" s="26" t="s">
        <v>2122</v>
      </c>
      <c r="B1231" s="26" t="s">
        <v>2123</v>
      </c>
      <c r="C1231" s="135">
        <v>1492683.8</v>
      </c>
      <c r="D1231" s="135">
        <v>321668</v>
      </c>
      <c r="E1231" s="135">
        <v>1618007.95</v>
      </c>
      <c r="F1231" s="135">
        <v>2789023.75</v>
      </c>
    </row>
    <row r="1232" spans="1:6" x14ac:dyDescent="0.25">
      <c r="A1232" s="26" t="s">
        <v>2124</v>
      </c>
      <c r="B1232" s="26" t="s">
        <v>2125</v>
      </c>
      <c r="C1232" s="135">
        <v>0</v>
      </c>
      <c r="D1232" s="135">
        <v>0</v>
      </c>
      <c r="E1232" s="135">
        <v>0</v>
      </c>
      <c r="F1232" s="135">
        <v>0</v>
      </c>
    </row>
    <row r="1233" spans="1:6" x14ac:dyDescent="0.25">
      <c r="A1233" s="26" t="s">
        <v>2126</v>
      </c>
      <c r="B1233" s="26" t="s">
        <v>2127</v>
      </c>
      <c r="C1233" s="135">
        <v>0</v>
      </c>
      <c r="D1233" s="135">
        <v>0</v>
      </c>
      <c r="E1233" s="135">
        <v>0</v>
      </c>
      <c r="F1233" s="135">
        <v>0</v>
      </c>
    </row>
    <row r="1234" spans="1:6" x14ac:dyDescent="0.25">
      <c r="A1234" s="26" t="s">
        <v>2128</v>
      </c>
      <c r="B1234" s="26" t="s">
        <v>2129</v>
      </c>
      <c r="C1234" s="135">
        <v>0</v>
      </c>
      <c r="D1234" s="135">
        <v>0</v>
      </c>
      <c r="E1234" s="135">
        <v>0</v>
      </c>
      <c r="F1234" s="135">
        <v>0</v>
      </c>
    </row>
    <row r="1235" spans="1:6" x14ac:dyDescent="0.25">
      <c r="A1235" s="26" t="s">
        <v>2130</v>
      </c>
      <c r="B1235" s="26" t="s">
        <v>2131</v>
      </c>
      <c r="C1235" s="135">
        <v>0</v>
      </c>
      <c r="D1235" s="135">
        <v>1224960</v>
      </c>
      <c r="E1235" s="135">
        <v>1224960</v>
      </c>
      <c r="F1235" s="135">
        <v>0</v>
      </c>
    </row>
    <row r="1236" spans="1:6" x14ac:dyDescent="0.25">
      <c r="A1236" s="26" t="s">
        <v>2132</v>
      </c>
      <c r="B1236" s="26" t="s">
        <v>2133</v>
      </c>
      <c r="C1236" s="135">
        <v>0</v>
      </c>
      <c r="D1236" s="135">
        <v>0</v>
      </c>
      <c r="E1236" s="135">
        <v>0</v>
      </c>
      <c r="F1236" s="135">
        <v>0</v>
      </c>
    </row>
    <row r="1237" spans="1:6" x14ac:dyDescent="0.25">
      <c r="A1237" s="26" t="s">
        <v>2134</v>
      </c>
      <c r="B1237" s="26" t="s">
        <v>2135</v>
      </c>
      <c r="C1237" s="135">
        <v>0</v>
      </c>
      <c r="D1237" s="135">
        <v>0</v>
      </c>
      <c r="E1237" s="135">
        <v>0</v>
      </c>
      <c r="F1237" s="135">
        <v>0</v>
      </c>
    </row>
    <row r="1238" spans="1:6" x14ac:dyDescent="0.25">
      <c r="A1238" s="26" t="s">
        <v>5420</v>
      </c>
      <c r="B1238" s="26" t="s">
        <v>5421</v>
      </c>
      <c r="C1238" s="135">
        <v>0</v>
      </c>
      <c r="D1238" s="135">
        <v>2595667</v>
      </c>
      <c r="E1238" s="135">
        <v>2595667</v>
      </c>
      <c r="F1238" s="135">
        <v>0</v>
      </c>
    </row>
    <row r="1239" spans="1:6" x14ac:dyDescent="0.25">
      <c r="A1239" s="26" t="s">
        <v>2136</v>
      </c>
      <c r="B1239" s="26" t="s">
        <v>2137</v>
      </c>
      <c r="C1239" s="135">
        <v>29792921.199999999</v>
      </c>
      <c r="D1239" s="135">
        <v>0</v>
      </c>
      <c r="E1239" s="135">
        <v>0</v>
      </c>
      <c r="F1239" s="135">
        <v>29792921.199999999</v>
      </c>
    </row>
    <row r="1240" spans="1:6" x14ac:dyDescent="0.25">
      <c r="A1240" s="26" t="s">
        <v>2138</v>
      </c>
      <c r="B1240" s="26" t="s">
        <v>2139</v>
      </c>
      <c r="C1240" s="135">
        <v>2432698.73</v>
      </c>
      <c r="D1240" s="135">
        <v>0</v>
      </c>
      <c r="E1240" s="135">
        <v>0</v>
      </c>
      <c r="F1240" s="135">
        <v>2432698.73</v>
      </c>
    </row>
    <row r="1241" spans="1:6" x14ac:dyDescent="0.25">
      <c r="A1241" s="26" t="s">
        <v>2140</v>
      </c>
      <c r="B1241" s="26" t="s">
        <v>2141</v>
      </c>
      <c r="C1241" s="135">
        <v>4599278.96</v>
      </c>
      <c r="D1241" s="135">
        <v>0</v>
      </c>
      <c r="E1241" s="135">
        <v>0</v>
      </c>
      <c r="F1241" s="135">
        <v>4599278.96</v>
      </c>
    </row>
    <row r="1242" spans="1:6" x14ac:dyDescent="0.25">
      <c r="A1242" s="26" t="s">
        <v>2142</v>
      </c>
      <c r="B1242" s="26" t="s">
        <v>2143</v>
      </c>
      <c r="C1242" s="135">
        <v>3252380.11</v>
      </c>
      <c r="D1242" s="135">
        <v>0</v>
      </c>
      <c r="E1242" s="135">
        <v>0</v>
      </c>
      <c r="F1242" s="135">
        <v>3252380.11</v>
      </c>
    </row>
    <row r="1243" spans="1:6" x14ac:dyDescent="0.25">
      <c r="A1243" s="26" t="s">
        <v>2144</v>
      </c>
      <c r="B1243" s="26" t="s">
        <v>2145</v>
      </c>
      <c r="C1243" s="135">
        <v>8644316.8800000008</v>
      </c>
      <c r="D1243" s="135">
        <v>0</v>
      </c>
      <c r="E1243" s="135">
        <v>0</v>
      </c>
      <c r="F1243" s="135">
        <v>8644316.8800000008</v>
      </c>
    </row>
    <row r="1244" spans="1:6" x14ac:dyDescent="0.25">
      <c r="A1244" s="26" t="s">
        <v>2146</v>
      </c>
      <c r="B1244" s="26" t="s">
        <v>2147</v>
      </c>
      <c r="C1244" s="135">
        <v>7806374.1699999999</v>
      </c>
      <c r="D1244" s="135">
        <v>0</v>
      </c>
      <c r="E1244" s="135">
        <v>0</v>
      </c>
      <c r="F1244" s="135">
        <v>7806374.1699999999</v>
      </c>
    </row>
    <row r="1245" spans="1:6" x14ac:dyDescent="0.25">
      <c r="A1245" s="26" t="s">
        <v>2148</v>
      </c>
      <c r="B1245" s="26" t="s">
        <v>2149</v>
      </c>
      <c r="C1245" s="135">
        <v>2776461.24</v>
      </c>
      <c r="D1245" s="135">
        <v>0</v>
      </c>
      <c r="E1245" s="135">
        <v>0</v>
      </c>
      <c r="F1245" s="135">
        <v>2776461.24</v>
      </c>
    </row>
    <row r="1246" spans="1:6" x14ac:dyDescent="0.25">
      <c r="A1246" s="26" t="s">
        <v>2150</v>
      </c>
      <c r="B1246" s="26" t="s">
        <v>2151</v>
      </c>
      <c r="C1246" s="135">
        <v>144671.96</v>
      </c>
      <c r="D1246" s="135">
        <v>0</v>
      </c>
      <c r="E1246" s="135">
        <v>0</v>
      </c>
      <c r="F1246" s="135">
        <v>144671.96</v>
      </c>
    </row>
    <row r="1247" spans="1:6" x14ac:dyDescent="0.25">
      <c r="A1247" s="26" t="s">
        <v>2152</v>
      </c>
      <c r="B1247" s="26" t="s">
        <v>2153</v>
      </c>
      <c r="C1247" s="135">
        <v>136739.15</v>
      </c>
      <c r="D1247" s="135">
        <v>0</v>
      </c>
      <c r="E1247" s="135">
        <v>0</v>
      </c>
      <c r="F1247" s="135">
        <v>136739.15</v>
      </c>
    </row>
    <row r="1248" spans="1:6" x14ac:dyDescent="0.25">
      <c r="A1248" s="26" t="s">
        <v>2154</v>
      </c>
      <c r="B1248" s="26" t="s">
        <v>2155</v>
      </c>
      <c r="C1248" s="135">
        <v>17460234.469999999</v>
      </c>
      <c r="D1248" s="135">
        <v>0</v>
      </c>
      <c r="E1248" s="135">
        <v>0</v>
      </c>
      <c r="F1248" s="135">
        <v>17460234.469999999</v>
      </c>
    </row>
    <row r="1249" spans="1:6" x14ac:dyDescent="0.25">
      <c r="A1249" s="26" t="s">
        <v>2156</v>
      </c>
      <c r="B1249" s="26" t="s">
        <v>2157</v>
      </c>
      <c r="C1249" s="135">
        <v>17460234.469999999</v>
      </c>
      <c r="D1249" s="135">
        <v>0</v>
      </c>
      <c r="E1249" s="135">
        <v>0</v>
      </c>
      <c r="F1249" s="135">
        <v>17460234.469999999</v>
      </c>
    </row>
    <row r="1250" spans="1:6" x14ac:dyDescent="0.25">
      <c r="A1250" s="26" t="s">
        <v>2158</v>
      </c>
      <c r="B1250" s="26" t="s">
        <v>2159</v>
      </c>
      <c r="C1250" s="135">
        <v>4833870.5</v>
      </c>
      <c r="D1250" s="135">
        <v>568746760.42999995</v>
      </c>
      <c r="E1250" s="135">
        <v>565901753.84000003</v>
      </c>
      <c r="F1250" s="135">
        <v>1988863.91</v>
      </c>
    </row>
    <row r="1251" spans="1:6" x14ac:dyDescent="0.25">
      <c r="A1251" s="26" t="s">
        <v>2160</v>
      </c>
      <c r="B1251" s="26" t="s">
        <v>2161</v>
      </c>
      <c r="C1251" s="135">
        <v>0</v>
      </c>
      <c r="D1251" s="135">
        <v>0</v>
      </c>
      <c r="E1251" s="135">
        <v>0</v>
      </c>
      <c r="F1251" s="135">
        <v>0</v>
      </c>
    </row>
    <row r="1252" spans="1:6" x14ac:dyDescent="0.25">
      <c r="A1252" s="26" t="s">
        <v>2162</v>
      </c>
      <c r="B1252" s="26" t="s">
        <v>2163</v>
      </c>
      <c r="C1252" s="135">
        <v>0</v>
      </c>
      <c r="D1252" s="135">
        <v>0</v>
      </c>
      <c r="E1252" s="135">
        <v>0</v>
      </c>
      <c r="F1252" s="135">
        <v>0</v>
      </c>
    </row>
    <row r="1253" spans="1:6" x14ac:dyDescent="0.25">
      <c r="A1253" s="26" t="s">
        <v>2164</v>
      </c>
      <c r="B1253" s="26" t="s">
        <v>2165</v>
      </c>
      <c r="C1253" s="135">
        <v>0</v>
      </c>
      <c r="D1253" s="135">
        <v>0</v>
      </c>
      <c r="E1253" s="135">
        <v>0</v>
      </c>
      <c r="F1253" s="135">
        <v>0</v>
      </c>
    </row>
    <row r="1254" spans="1:6" x14ac:dyDescent="0.25">
      <c r="A1254" s="26" t="s">
        <v>2166</v>
      </c>
      <c r="B1254" s="26" t="s">
        <v>2167</v>
      </c>
      <c r="C1254" s="135">
        <v>0</v>
      </c>
      <c r="D1254" s="135">
        <v>0</v>
      </c>
      <c r="E1254" s="135">
        <v>0</v>
      </c>
      <c r="F1254" s="135">
        <v>0</v>
      </c>
    </row>
    <row r="1255" spans="1:6" x14ac:dyDescent="0.25">
      <c r="A1255" s="26" t="s">
        <v>2168</v>
      </c>
      <c r="B1255" s="26" t="s">
        <v>2169</v>
      </c>
      <c r="C1255" s="135">
        <v>1697987.34</v>
      </c>
      <c r="D1255" s="135">
        <v>560873574.64999998</v>
      </c>
      <c r="E1255" s="135">
        <v>559495525.05999994</v>
      </c>
      <c r="F1255" s="135">
        <v>319937.75</v>
      </c>
    </row>
    <row r="1256" spans="1:6" x14ac:dyDescent="0.25">
      <c r="A1256" s="26" t="s">
        <v>2170</v>
      </c>
      <c r="B1256" s="26" t="s">
        <v>2171</v>
      </c>
      <c r="C1256" s="135">
        <v>0</v>
      </c>
      <c r="D1256" s="135">
        <v>0</v>
      </c>
      <c r="E1256" s="135">
        <v>0</v>
      </c>
      <c r="F1256" s="135">
        <v>0</v>
      </c>
    </row>
    <row r="1257" spans="1:6" x14ac:dyDescent="0.25">
      <c r="A1257" s="26" t="s">
        <v>2172</v>
      </c>
      <c r="B1257" s="26" t="s">
        <v>2173</v>
      </c>
      <c r="C1257" s="135">
        <v>33487.71</v>
      </c>
      <c r="D1257" s="135">
        <v>33487.71</v>
      </c>
      <c r="E1257" s="135">
        <v>0</v>
      </c>
      <c r="F1257" s="135">
        <v>0</v>
      </c>
    </row>
    <row r="1258" spans="1:6" x14ac:dyDescent="0.25">
      <c r="A1258" s="26" t="s">
        <v>2174</v>
      </c>
      <c r="B1258" s="26" t="s">
        <v>2175</v>
      </c>
      <c r="C1258" s="135">
        <v>0</v>
      </c>
      <c r="D1258" s="135">
        <v>0</v>
      </c>
      <c r="E1258" s="135">
        <v>0</v>
      </c>
      <c r="F1258" s="135">
        <v>0</v>
      </c>
    </row>
    <row r="1259" spans="1:6" x14ac:dyDescent="0.25">
      <c r="A1259" s="26" t="s">
        <v>2176</v>
      </c>
      <c r="B1259" s="26" t="s">
        <v>2177</v>
      </c>
      <c r="C1259" s="135">
        <v>0</v>
      </c>
      <c r="D1259" s="135">
        <v>0</v>
      </c>
      <c r="E1259" s="135">
        <v>0</v>
      </c>
      <c r="F1259" s="135">
        <v>0</v>
      </c>
    </row>
    <row r="1260" spans="1:6" x14ac:dyDescent="0.25">
      <c r="A1260" s="26" t="s">
        <v>2178</v>
      </c>
      <c r="B1260" s="26" t="s">
        <v>2179</v>
      </c>
      <c r="C1260" s="135">
        <v>0</v>
      </c>
      <c r="D1260" s="135">
        <v>0</v>
      </c>
      <c r="E1260" s="135">
        <v>0</v>
      </c>
      <c r="F1260" s="135">
        <v>0</v>
      </c>
    </row>
    <row r="1261" spans="1:6" x14ac:dyDescent="0.25">
      <c r="A1261" s="26" t="s">
        <v>2180</v>
      </c>
      <c r="B1261" s="26" t="s">
        <v>2181</v>
      </c>
      <c r="C1261" s="135">
        <v>0</v>
      </c>
      <c r="D1261" s="135">
        <v>0</v>
      </c>
      <c r="E1261" s="135">
        <v>0</v>
      </c>
      <c r="F1261" s="135">
        <v>0</v>
      </c>
    </row>
    <row r="1262" spans="1:6" x14ac:dyDescent="0.25">
      <c r="A1262" s="26" t="s">
        <v>2182</v>
      </c>
      <c r="B1262" s="26" t="s">
        <v>2183</v>
      </c>
      <c r="C1262" s="135">
        <v>0</v>
      </c>
      <c r="D1262" s="135">
        <v>0</v>
      </c>
      <c r="E1262" s="135">
        <v>0</v>
      </c>
      <c r="F1262" s="135">
        <v>0</v>
      </c>
    </row>
    <row r="1263" spans="1:6" x14ac:dyDescent="0.25">
      <c r="A1263" s="26" t="s">
        <v>2184</v>
      </c>
      <c r="B1263" s="26" t="s">
        <v>2185</v>
      </c>
      <c r="C1263" s="135">
        <v>0</v>
      </c>
      <c r="D1263" s="135">
        <v>0</v>
      </c>
      <c r="E1263" s="135">
        <v>0</v>
      </c>
      <c r="F1263" s="135">
        <v>0</v>
      </c>
    </row>
    <row r="1264" spans="1:6" x14ac:dyDescent="0.25">
      <c r="A1264" s="26" t="s">
        <v>2186</v>
      </c>
      <c r="B1264" s="26" t="s">
        <v>2187</v>
      </c>
      <c r="C1264" s="135">
        <v>0</v>
      </c>
      <c r="D1264" s="135">
        <v>0</v>
      </c>
      <c r="E1264" s="135">
        <v>0</v>
      </c>
      <c r="F1264" s="135">
        <v>0</v>
      </c>
    </row>
    <row r="1265" spans="1:6" x14ac:dyDescent="0.25">
      <c r="A1265" s="26" t="s">
        <v>2188</v>
      </c>
      <c r="B1265" s="26" t="s">
        <v>2189</v>
      </c>
      <c r="C1265" s="135">
        <v>0</v>
      </c>
      <c r="D1265" s="135">
        <v>0</v>
      </c>
      <c r="E1265" s="135">
        <v>0</v>
      </c>
      <c r="F1265" s="135">
        <v>0</v>
      </c>
    </row>
    <row r="1266" spans="1:6" x14ac:dyDescent="0.25">
      <c r="A1266" s="26" t="s">
        <v>2190</v>
      </c>
      <c r="B1266" s="26" t="s">
        <v>2191</v>
      </c>
      <c r="C1266" s="135">
        <v>87811.05</v>
      </c>
      <c r="D1266" s="135">
        <v>87811.05</v>
      </c>
      <c r="E1266" s="135">
        <v>0</v>
      </c>
      <c r="F1266" s="135">
        <v>0</v>
      </c>
    </row>
    <row r="1267" spans="1:6" x14ac:dyDescent="0.25">
      <c r="A1267" s="26" t="s">
        <v>2192</v>
      </c>
      <c r="B1267" s="26" t="s">
        <v>2193</v>
      </c>
      <c r="C1267" s="135">
        <v>0</v>
      </c>
      <c r="D1267" s="135">
        <v>0</v>
      </c>
      <c r="E1267" s="135">
        <v>0</v>
      </c>
      <c r="F1267" s="135">
        <v>0</v>
      </c>
    </row>
    <row r="1268" spans="1:6" x14ac:dyDescent="0.25">
      <c r="A1268" s="26" t="s">
        <v>2194</v>
      </c>
      <c r="B1268" s="26" t="s">
        <v>2195</v>
      </c>
      <c r="C1268" s="135">
        <v>0</v>
      </c>
      <c r="D1268" s="135">
        <v>0</v>
      </c>
      <c r="E1268" s="135">
        <v>0</v>
      </c>
      <c r="F1268" s="135">
        <v>0</v>
      </c>
    </row>
    <row r="1269" spans="1:6" x14ac:dyDescent="0.25">
      <c r="A1269" s="26" t="s">
        <v>2196</v>
      </c>
      <c r="B1269" s="26" t="s">
        <v>2197</v>
      </c>
      <c r="C1269" s="135">
        <v>0</v>
      </c>
      <c r="D1269" s="135">
        <v>0</v>
      </c>
      <c r="E1269" s="135">
        <v>0</v>
      </c>
      <c r="F1269" s="135">
        <v>0</v>
      </c>
    </row>
    <row r="1270" spans="1:6" x14ac:dyDescent="0.25">
      <c r="A1270" s="26" t="s">
        <v>2198</v>
      </c>
      <c r="B1270" s="26" t="s">
        <v>2199</v>
      </c>
      <c r="C1270" s="135">
        <v>0</v>
      </c>
      <c r="D1270" s="135">
        <v>0</v>
      </c>
      <c r="E1270" s="135">
        <v>0</v>
      </c>
      <c r="F1270" s="135">
        <v>0</v>
      </c>
    </row>
    <row r="1271" spans="1:6" x14ac:dyDescent="0.25">
      <c r="A1271" s="26" t="s">
        <v>2200</v>
      </c>
      <c r="B1271" s="26" t="s">
        <v>2201</v>
      </c>
      <c r="C1271" s="135">
        <v>0</v>
      </c>
      <c r="D1271" s="135">
        <v>0</v>
      </c>
      <c r="E1271" s="135">
        <v>0</v>
      </c>
      <c r="F1271" s="135">
        <v>0</v>
      </c>
    </row>
    <row r="1272" spans="1:6" x14ac:dyDescent="0.25">
      <c r="A1272" s="26" t="s">
        <v>2202</v>
      </c>
      <c r="B1272" s="26" t="s">
        <v>2203</v>
      </c>
      <c r="C1272" s="135">
        <v>0</v>
      </c>
      <c r="D1272" s="135">
        <v>0</v>
      </c>
      <c r="E1272" s="135">
        <v>0</v>
      </c>
      <c r="F1272" s="135">
        <v>0</v>
      </c>
    </row>
    <row r="1273" spans="1:6" x14ac:dyDescent="0.25">
      <c r="A1273" s="26" t="s">
        <v>2204</v>
      </c>
      <c r="B1273" s="26" t="s">
        <v>2205</v>
      </c>
      <c r="C1273" s="135">
        <v>0</v>
      </c>
      <c r="D1273" s="135">
        <v>0</v>
      </c>
      <c r="E1273" s="135">
        <v>0</v>
      </c>
      <c r="F1273" s="135">
        <v>0</v>
      </c>
    </row>
    <row r="1274" spans="1:6" x14ac:dyDescent="0.25">
      <c r="A1274" s="26" t="s">
        <v>2206</v>
      </c>
      <c r="B1274" s="26" t="s">
        <v>2207</v>
      </c>
      <c r="C1274" s="135">
        <v>0</v>
      </c>
      <c r="D1274" s="135">
        <v>0</v>
      </c>
      <c r="E1274" s="135">
        <v>0</v>
      </c>
      <c r="F1274" s="135">
        <v>0</v>
      </c>
    </row>
    <row r="1275" spans="1:6" x14ac:dyDescent="0.25">
      <c r="A1275" s="26" t="s">
        <v>2208</v>
      </c>
      <c r="B1275" s="26" t="s">
        <v>2209</v>
      </c>
      <c r="C1275" s="135">
        <v>0</v>
      </c>
      <c r="D1275" s="135">
        <v>0</v>
      </c>
      <c r="E1275" s="135">
        <v>0</v>
      </c>
      <c r="F1275" s="135">
        <v>0</v>
      </c>
    </row>
    <row r="1276" spans="1:6" x14ac:dyDescent="0.25">
      <c r="A1276" s="26" t="s">
        <v>2210</v>
      </c>
      <c r="B1276" s="26" t="s">
        <v>2211</v>
      </c>
      <c r="C1276" s="135">
        <v>0</v>
      </c>
      <c r="D1276" s="135">
        <v>0</v>
      </c>
      <c r="E1276" s="135">
        <v>0</v>
      </c>
      <c r="F1276" s="135">
        <v>0</v>
      </c>
    </row>
    <row r="1277" spans="1:6" x14ac:dyDescent="0.25">
      <c r="A1277" s="26" t="s">
        <v>2212</v>
      </c>
      <c r="B1277" s="26" t="s">
        <v>2213</v>
      </c>
      <c r="C1277" s="135">
        <v>0</v>
      </c>
      <c r="D1277" s="135">
        <v>0</v>
      </c>
      <c r="E1277" s="135">
        <v>0</v>
      </c>
      <c r="F1277" s="135">
        <v>0</v>
      </c>
    </row>
    <row r="1278" spans="1:6" x14ac:dyDescent="0.25">
      <c r="A1278" s="26" t="s">
        <v>2214</v>
      </c>
      <c r="B1278" s="26" t="s">
        <v>2215</v>
      </c>
      <c r="C1278" s="135">
        <v>0</v>
      </c>
      <c r="D1278" s="135">
        <v>0</v>
      </c>
      <c r="E1278" s="135">
        <v>0</v>
      </c>
      <c r="F1278" s="135">
        <v>0</v>
      </c>
    </row>
    <row r="1279" spans="1:6" x14ac:dyDescent="0.25">
      <c r="A1279" s="26" t="s">
        <v>2216</v>
      </c>
      <c r="B1279" s="26" t="s">
        <v>2217</v>
      </c>
      <c r="C1279" s="135">
        <v>0</v>
      </c>
      <c r="D1279" s="135">
        <v>0</v>
      </c>
      <c r="E1279" s="135">
        <v>0</v>
      </c>
      <c r="F1279" s="135">
        <v>0</v>
      </c>
    </row>
    <row r="1280" spans="1:6" x14ac:dyDescent="0.25">
      <c r="A1280" s="26" t="s">
        <v>2218</v>
      </c>
      <c r="B1280" s="26" t="s">
        <v>2219</v>
      </c>
      <c r="C1280" s="135">
        <v>188927.17</v>
      </c>
      <c r="D1280" s="135">
        <v>27696</v>
      </c>
      <c r="E1280" s="135">
        <v>0</v>
      </c>
      <c r="F1280" s="135">
        <v>161231.17000000001</v>
      </c>
    </row>
    <row r="1281" spans="1:6" x14ac:dyDescent="0.25">
      <c r="A1281" s="26" t="s">
        <v>2220</v>
      </c>
      <c r="B1281" s="26" t="s">
        <v>2221</v>
      </c>
      <c r="C1281" s="135">
        <v>0</v>
      </c>
      <c r="D1281" s="135">
        <v>0</v>
      </c>
      <c r="E1281" s="135">
        <v>0</v>
      </c>
      <c r="F1281" s="135">
        <v>0</v>
      </c>
    </row>
    <row r="1282" spans="1:6" x14ac:dyDescent="0.25">
      <c r="A1282" s="26" t="s">
        <v>2222</v>
      </c>
      <c r="B1282" s="26" t="s">
        <v>2223</v>
      </c>
      <c r="C1282" s="135">
        <v>0</v>
      </c>
      <c r="D1282" s="135">
        <v>0</v>
      </c>
      <c r="E1282" s="135">
        <v>0</v>
      </c>
      <c r="F1282" s="135">
        <v>0</v>
      </c>
    </row>
    <row r="1283" spans="1:6" x14ac:dyDescent="0.25">
      <c r="A1283" s="26" t="s">
        <v>2224</v>
      </c>
      <c r="B1283" s="26" t="s">
        <v>2225</v>
      </c>
      <c r="C1283" s="135">
        <v>0</v>
      </c>
      <c r="D1283" s="135">
        <v>0</v>
      </c>
      <c r="E1283" s="135">
        <v>0</v>
      </c>
      <c r="F1283" s="135">
        <v>0</v>
      </c>
    </row>
    <row r="1284" spans="1:6" x14ac:dyDescent="0.25">
      <c r="A1284" s="26" t="s">
        <v>2226</v>
      </c>
      <c r="B1284" s="26" t="s">
        <v>2227</v>
      </c>
      <c r="C1284" s="135">
        <v>0</v>
      </c>
      <c r="D1284" s="135">
        <v>0</v>
      </c>
      <c r="E1284" s="135">
        <v>0</v>
      </c>
      <c r="F1284" s="135">
        <v>0</v>
      </c>
    </row>
    <row r="1285" spans="1:6" x14ac:dyDescent="0.25">
      <c r="A1285" s="26" t="s">
        <v>2228</v>
      </c>
      <c r="B1285" s="26" t="s">
        <v>2229</v>
      </c>
      <c r="C1285" s="135">
        <v>0</v>
      </c>
      <c r="D1285" s="135">
        <v>0</v>
      </c>
      <c r="E1285" s="135">
        <v>0</v>
      </c>
      <c r="F1285" s="135">
        <v>0</v>
      </c>
    </row>
    <row r="1286" spans="1:6" x14ac:dyDescent="0.25">
      <c r="A1286" s="26" t="s">
        <v>2230</v>
      </c>
      <c r="B1286" s="26" t="s">
        <v>2231</v>
      </c>
      <c r="C1286" s="135">
        <v>0</v>
      </c>
      <c r="D1286" s="135">
        <v>0</v>
      </c>
      <c r="E1286" s="135">
        <v>0</v>
      </c>
      <c r="F1286" s="135">
        <v>0</v>
      </c>
    </row>
    <row r="1287" spans="1:6" x14ac:dyDescent="0.25">
      <c r="A1287" s="26" t="s">
        <v>2232</v>
      </c>
      <c r="B1287" s="26" t="s">
        <v>2233</v>
      </c>
      <c r="C1287" s="135">
        <v>0</v>
      </c>
      <c r="D1287" s="135">
        <v>0</v>
      </c>
      <c r="E1287" s="135">
        <v>0</v>
      </c>
      <c r="F1287" s="135">
        <v>0</v>
      </c>
    </row>
    <row r="1288" spans="1:6" x14ac:dyDescent="0.25">
      <c r="A1288" s="26" t="s">
        <v>2234</v>
      </c>
      <c r="B1288" s="26" t="s">
        <v>2235</v>
      </c>
      <c r="C1288" s="135">
        <v>0</v>
      </c>
      <c r="D1288" s="135">
        <v>0</v>
      </c>
      <c r="E1288" s="135">
        <v>0</v>
      </c>
      <c r="F1288" s="135">
        <v>0</v>
      </c>
    </row>
    <row r="1289" spans="1:6" x14ac:dyDescent="0.25">
      <c r="A1289" s="26" t="s">
        <v>2236</v>
      </c>
      <c r="B1289" s="26" t="s">
        <v>2237</v>
      </c>
      <c r="C1289" s="135">
        <v>0</v>
      </c>
      <c r="D1289" s="135">
        <v>0</v>
      </c>
      <c r="E1289" s="135">
        <v>0</v>
      </c>
      <c r="F1289" s="135">
        <v>0</v>
      </c>
    </row>
    <row r="1290" spans="1:6" x14ac:dyDescent="0.25">
      <c r="A1290" s="26" t="s">
        <v>2238</v>
      </c>
      <c r="B1290" s="26" t="s">
        <v>2239</v>
      </c>
      <c r="C1290" s="135">
        <v>0</v>
      </c>
      <c r="D1290" s="135">
        <v>0</v>
      </c>
      <c r="E1290" s="135">
        <v>0</v>
      </c>
      <c r="F1290" s="135">
        <v>0</v>
      </c>
    </row>
    <row r="1291" spans="1:6" x14ac:dyDescent="0.25">
      <c r="A1291" s="26" t="s">
        <v>2240</v>
      </c>
      <c r="B1291" s="26" t="s">
        <v>2241</v>
      </c>
      <c r="C1291" s="135">
        <v>0</v>
      </c>
      <c r="D1291" s="135">
        <v>0</v>
      </c>
      <c r="E1291" s="135">
        <v>0</v>
      </c>
      <c r="F1291" s="135">
        <v>0</v>
      </c>
    </row>
    <row r="1292" spans="1:6" x14ac:dyDescent="0.25">
      <c r="A1292" s="26" t="s">
        <v>2242</v>
      </c>
      <c r="B1292" s="26" t="s">
        <v>2243</v>
      </c>
      <c r="C1292" s="135">
        <v>0</v>
      </c>
      <c r="D1292" s="135">
        <v>0</v>
      </c>
      <c r="E1292" s="135">
        <v>0</v>
      </c>
      <c r="F1292" s="135">
        <v>0</v>
      </c>
    </row>
    <row r="1293" spans="1:6" x14ac:dyDescent="0.25">
      <c r="A1293" s="26" t="s">
        <v>2244</v>
      </c>
      <c r="B1293" s="26" t="s">
        <v>2245</v>
      </c>
      <c r="C1293" s="135">
        <v>0</v>
      </c>
      <c r="D1293" s="135">
        <v>0</v>
      </c>
      <c r="E1293" s="135">
        <v>0</v>
      </c>
      <c r="F1293" s="135">
        <v>0</v>
      </c>
    </row>
    <row r="1294" spans="1:6" x14ac:dyDescent="0.25">
      <c r="A1294" s="26" t="s">
        <v>2246</v>
      </c>
      <c r="B1294" s="26" t="s">
        <v>2247</v>
      </c>
      <c r="C1294" s="135">
        <v>0</v>
      </c>
      <c r="D1294" s="135">
        <v>0</v>
      </c>
      <c r="E1294" s="135">
        <v>0</v>
      </c>
      <c r="F1294" s="135">
        <v>0</v>
      </c>
    </row>
    <row r="1295" spans="1:6" x14ac:dyDescent="0.25">
      <c r="A1295" s="26" t="s">
        <v>2248</v>
      </c>
      <c r="B1295" s="26" t="s">
        <v>1815</v>
      </c>
      <c r="C1295" s="135">
        <v>0</v>
      </c>
      <c r="D1295" s="135">
        <v>0</v>
      </c>
      <c r="E1295" s="135">
        <v>0</v>
      </c>
      <c r="F1295" s="135">
        <v>0</v>
      </c>
    </row>
    <row r="1296" spans="1:6" x14ac:dyDescent="0.25">
      <c r="A1296" s="26" t="s">
        <v>2249</v>
      </c>
      <c r="B1296" s="26" t="s">
        <v>2250</v>
      </c>
      <c r="C1296" s="135">
        <v>0</v>
      </c>
      <c r="D1296" s="135">
        <v>0</v>
      </c>
      <c r="E1296" s="135">
        <v>0</v>
      </c>
      <c r="F1296" s="135">
        <v>0</v>
      </c>
    </row>
    <row r="1297" spans="1:6" x14ac:dyDescent="0.25">
      <c r="A1297" s="26" t="s">
        <v>2251</v>
      </c>
      <c r="B1297" s="26" t="s">
        <v>2252</v>
      </c>
      <c r="C1297" s="135">
        <v>0</v>
      </c>
      <c r="D1297" s="135">
        <v>0</v>
      </c>
      <c r="E1297" s="135">
        <v>0</v>
      </c>
      <c r="F1297" s="135">
        <v>0</v>
      </c>
    </row>
    <row r="1298" spans="1:6" x14ac:dyDescent="0.25">
      <c r="A1298" s="26" t="s">
        <v>2253</v>
      </c>
      <c r="B1298" s="26" t="s">
        <v>2254</v>
      </c>
      <c r="C1298" s="135">
        <v>0</v>
      </c>
      <c r="D1298" s="135">
        <v>0</v>
      </c>
      <c r="E1298" s="135">
        <v>0</v>
      </c>
      <c r="F1298" s="135">
        <v>0</v>
      </c>
    </row>
    <row r="1299" spans="1:6" x14ac:dyDescent="0.25">
      <c r="A1299" s="26" t="s">
        <v>2255</v>
      </c>
      <c r="B1299" s="26" t="s">
        <v>2256</v>
      </c>
      <c r="C1299" s="135">
        <v>0</v>
      </c>
      <c r="D1299" s="135">
        <v>0</v>
      </c>
      <c r="E1299" s="135">
        <v>0</v>
      </c>
      <c r="F1299" s="135">
        <v>0</v>
      </c>
    </row>
    <row r="1300" spans="1:6" x14ac:dyDescent="0.25">
      <c r="A1300" s="26" t="s">
        <v>2257</v>
      </c>
      <c r="B1300" s="26" t="s">
        <v>2258</v>
      </c>
      <c r="C1300" s="135">
        <v>0</v>
      </c>
      <c r="D1300" s="135">
        <v>0</v>
      </c>
      <c r="E1300" s="135">
        <v>0</v>
      </c>
      <c r="F1300" s="135">
        <v>0</v>
      </c>
    </row>
    <row r="1301" spans="1:6" x14ac:dyDescent="0.25">
      <c r="A1301" s="26" t="s">
        <v>2259</v>
      </c>
      <c r="B1301" s="26" t="s">
        <v>2260</v>
      </c>
      <c r="C1301" s="135">
        <v>0</v>
      </c>
      <c r="D1301" s="135">
        <v>0</v>
      </c>
      <c r="E1301" s="135">
        <v>0</v>
      </c>
      <c r="F1301" s="135">
        <v>0</v>
      </c>
    </row>
    <row r="1302" spans="1:6" x14ac:dyDescent="0.25">
      <c r="A1302" s="26" t="s">
        <v>2261</v>
      </c>
      <c r="B1302" s="26" t="s">
        <v>2159</v>
      </c>
      <c r="C1302" s="135">
        <v>2825657.23</v>
      </c>
      <c r="D1302" s="135">
        <v>6424332.4400000004</v>
      </c>
      <c r="E1302" s="135">
        <v>5106370.2</v>
      </c>
      <c r="F1302" s="135">
        <v>1507694.99</v>
      </c>
    </row>
    <row r="1303" spans="1:6" x14ac:dyDescent="0.25">
      <c r="A1303" s="26" t="s">
        <v>2262</v>
      </c>
      <c r="B1303" s="26" t="s">
        <v>2263</v>
      </c>
      <c r="C1303" s="135">
        <v>0</v>
      </c>
      <c r="D1303" s="135">
        <v>1299858.58</v>
      </c>
      <c r="E1303" s="135">
        <v>1299858.58</v>
      </c>
      <c r="F1303" s="135">
        <v>0</v>
      </c>
    </row>
    <row r="1304" spans="1:6" x14ac:dyDescent="0.25">
      <c r="A1304" s="26" t="s">
        <v>2264</v>
      </c>
      <c r="B1304" s="26" t="s">
        <v>2265</v>
      </c>
      <c r="C1304" s="135">
        <v>933171.31</v>
      </c>
      <c r="D1304" s="135">
        <v>303289.96000000002</v>
      </c>
      <c r="E1304" s="135">
        <v>122596.26</v>
      </c>
      <c r="F1304" s="135">
        <v>752477.61</v>
      </c>
    </row>
    <row r="1305" spans="1:6" x14ac:dyDescent="0.25">
      <c r="A1305" s="26" t="s">
        <v>2266</v>
      </c>
      <c r="B1305" s="26" t="s">
        <v>2267</v>
      </c>
      <c r="C1305" s="135">
        <v>308158.28999999998</v>
      </c>
      <c r="D1305" s="135">
        <v>0</v>
      </c>
      <c r="E1305" s="135">
        <v>3493.5</v>
      </c>
      <c r="F1305" s="135">
        <v>311651.78999999998</v>
      </c>
    </row>
    <row r="1306" spans="1:6" x14ac:dyDescent="0.25">
      <c r="A1306" s="26" t="s">
        <v>2268</v>
      </c>
      <c r="B1306" s="26" t="s">
        <v>2269</v>
      </c>
      <c r="C1306" s="135">
        <v>625013.02</v>
      </c>
      <c r="D1306" s="135">
        <v>303289.96000000002</v>
      </c>
      <c r="E1306" s="135">
        <v>119102.76</v>
      </c>
      <c r="F1306" s="135">
        <v>440825.82</v>
      </c>
    </row>
    <row r="1307" spans="1:6" x14ac:dyDescent="0.25">
      <c r="A1307" s="26" t="s">
        <v>2270</v>
      </c>
      <c r="B1307" s="26" t="s">
        <v>2271</v>
      </c>
      <c r="C1307" s="135">
        <v>644253.5</v>
      </c>
      <c r="D1307" s="135">
        <v>66509124.600000001</v>
      </c>
      <c r="E1307" s="135">
        <v>66437982.270000003</v>
      </c>
      <c r="F1307" s="135">
        <v>573111.17000000004</v>
      </c>
    </row>
    <row r="1308" spans="1:6" x14ac:dyDescent="0.25">
      <c r="A1308" s="26" t="s">
        <v>2272</v>
      </c>
      <c r="B1308" s="26" t="s">
        <v>2273</v>
      </c>
      <c r="C1308" s="135">
        <v>465638.62</v>
      </c>
      <c r="D1308" s="135">
        <v>1780698.43</v>
      </c>
      <c r="E1308" s="135">
        <v>1791516.15</v>
      </c>
      <c r="F1308" s="135">
        <v>476456.34</v>
      </c>
    </row>
    <row r="1309" spans="1:6" x14ac:dyDescent="0.25">
      <c r="A1309" s="26" t="s">
        <v>2274</v>
      </c>
      <c r="B1309" s="26" t="s">
        <v>2275</v>
      </c>
      <c r="C1309" s="135">
        <v>44540.53</v>
      </c>
      <c r="D1309" s="135">
        <v>229501.2</v>
      </c>
      <c r="E1309" s="135">
        <v>260232.22</v>
      </c>
      <c r="F1309" s="135">
        <v>75271.55</v>
      </c>
    </row>
    <row r="1310" spans="1:6" x14ac:dyDescent="0.25">
      <c r="A1310" s="26" t="s">
        <v>2276</v>
      </c>
      <c r="B1310" s="26" t="s">
        <v>2277</v>
      </c>
      <c r="C1310" s="135">
        <v>13350</v>
      </c>
      <c r="D1310" s="135">
        <v>67604.22</v>
      </c>
      <c r="E1310" s="135">
        <v>63154.22</v>
      </c>
      <c r="F1310" s="135">
        <v>8900</v>
      </c>
    </row>
    <row r="1311" spans="1:6" x14ac:dyDescent="0.25">
      <c r="A1311" s="26" t="s">
        <v>2278</v>
      </c>
      <c r="B1311" s="26" t="s">
        <v>2279</v>
      </c>
      <c r="C1311" s="135">
        <v>0</v>
      </c>
      <c r="D1311" s="135">
        <v>18428.68</v>
      </c>
      <c r="E1311" s="135">
        <v>18428.68</v>
      </c>
      <c r="F1311" s="135">
        <v>0</v>
      </c>
    </row>
    <row r="1312" spans="1:6" x14ac:dyDescent="0.25">
      <c r="A1312" s="26" t="s">
        <v>2280</v>
      </c>
      <c r="B1312" s="26" t="s">
        <v>2281</v>
      </c>
      <c r="C1312" s="135">
        <v>100000</v>
      </c>
      <c r="D1312" s="135">
        <v>62942402.649999999</v>
      </c>
      <c r="E1312" s="135">
        <v>62842402.649999999</v>
      </c>
      <c r="F1312" s="135">
        <v>0</v>
      </c>
    </row>
    <row r="1313" spans="1:6" x14ac:dyDescent="0.25">
      <c r="A1313" s="26" t="s">
        <v>2282</v>
      </c>
      <c r="B1313" s="26" t="s">
        <v>2283</v>
      </c>
      <c r="C1313" s="135">
        <v>20724.349999999999</v>
      </c>
      <c r="D1313" s="135">
        <v>1470489.42</v>
      </c>
      <c r="E1313" s="135">
        <v>1462248.35</v>
      </c>
      <c r="F1313" s="135">
        <v>12483.28</v>
      </c>
    </row>
    <row r="1314" spans="1:6" x14ac:dyDescent="0.25">
      <c r="A1314" s="26" t="s">
        <v>2284</v>
      </c>
      <c r="B1314" s="26" t="s">
        <v>2285</v>
      </c>
      <c r="C1314" s="135">
        <v>0</v>
      </c>
      <c r="D1314" s="135">
        <v>0</v>
      </c>
      <c r="E1314" s="135">
        <v>0</v>
      </c>
      <c r="F1314" s="135">
        <v>0</v>
      </c>
    </row>
    <row r="1315" spans="1:6" x14ac:dyDescent="0.25">
      <c r="A1315" s="26" t="s">
        <v>2286</v>
      </c>
      <c r="B1315" s="26" t="s">
        <v>2287</v>
      </c>
      <c r="C1315" s="135">
        <v>0</v>
      </c>
      <c r="D1315" s="135">
        <v>0</v>
      </c>
      <c r="E1315" s="135">
        <v>0</v>
      </c>
      <c r="F1315" s="135">
        <v>0</v>
      </c>
    </row>
    <row r="1316" spans="1:6" x14ac:dyDescent="0.25">
      <c r="A1316" s="26" t="s">
        <v>2288</v>
      </c>
      <c r="B1316" s="26" t="s">
        <v>2289</v>
      </c>
      <c r="C1316" s="135">
        <v>0</v>
      </c>
      <c r="D1316" s="135">
        <v>0</v>
      </c>
      <c r="E1316" s="135">
        <v>0</v>
      </c>
      <c r="F1316" s="135">
        <v>0</v>
      </c>
    </row>
    <row r="1317" spans="1:6" x14ac:dyDescent="0.25">
      <c r="A1317" s="26" t="s">
        <v>2290</v>
      </c>
      <c r="B1317" s="26" t="s">
        <v>2291</v>
      </c>
      <c r="C1317" s="135">
        <v>0</v>
      </c>
      <c r="D1317" s="135">
        <v>0</v>
      </c>
      <c r="E1317" s="135">
        <v>0</v>
      </c>
      <c r="F1317" s="135">
        <v>0</v>
      </c>
    </row>
    <row r="1318" spans="1:6" x14ac:dyDescent="0.25">
      <c r="A1318" s="26" t="s">
        <v>2292</v>
      </c>
      <c r="B1318" s="26" t="s">
        <v>2293</v>
      </c>
      <c r="C1318" s="135">
        <v>0</v>
      </c>
      <c r="D1318" s="135">
        <v>0</v>
      </c>
      <c r="E1318" s="135">
        <v>0</v>
      </c>
      <c r="F1318" s="135">
        <v>0</v>
      </c>
    </row>
    <row r="1319" spans="1:6" x14ac:dyDescent="0.25">
      <c r="A1319" s="26" t="s">
        <v>2294</v>
      </c>
      <c r="B1319" s="26" t="s">
        <v>2295</v>
      </c>
      <c r="C1319" s="135">
        <v>0</v>
      </c>
      <c r="D1319" s="135">
        <v>0</v>
      </c>
      <c r="E1319" s="135">
        <v>0</v>
      </c>
      <c r="F1319" s="135">
        <v>0</v>
      </c>
    </row>
    <row r="1320" spans="1:6" x14ac:dyDescent="0.25">
      <c r="A1320" s="26" t="s">
        <v>2296</v>
      </c>
      <c r="B1320" s="26" t="s">
        <v>2297</v>
      </c>
      <c r="C1320" s="135">
        <v>0</v>
      </c>
      <c r="D1320" s="135">
        <v>0</v>
      </c>
      <c r="E1320" s="135">
        <v>0</v>
      </c>
      <c r="F1320" s="135">
        <v>0</v>
      </c>
    </row>
    <row r="1321" spans="1:6" x14ac:dyDescent="0.25">
      <c r="A1321" s="26" t="s">
        <v>2298</v>
      </c>
      <c r="B1321" s="26" t="s">
        <v>2299</v>
      </c>
      <c r="C1321" s="135">
        <v>0</v>
      </c>
      <c r="D1321" s="135">
        <v>0</v>
      </c>
      <c r="E1321" s="135">
        <v>0</v>
      </c>
      <c r="F1321" s="135">
        <v>0</v>
      </c>
    </row>
    <row r="1322" spans="1:6" x14ac:dyDescent="0.25">
      <c r="A1322" s="26" t="s">
        <v>2300</v>
      </c>
      <c r="B1322" s="26" t="s">
        <v>2301</v>
      </c>
      <c r="C1322" s="135">
        <v>0</v>
      </c>
      <c r="D1322" s="135">
        <v>0</v>
      </c>
      <c r="E1322" s="135">
        <v>0</v>
      </c>
      <c r="F1322" s="135">
        <v>0</v>
      </c>
    </row>
    <row r="1323" spans="1:6" x14ac:dyDescent="0.25">
      <c r="A1323" s="26" t="s">
        <v>2302</v>
      </c>
      <c r="B1323" s="26" t="s">
        <v>2303</v>
      </c>
      <c r="C1323" s="135">
        <v>0</v>
      </c>
      <c r="D1323" s="135">
        <v>0</v>
      </c>
      <c r="E1323" s="135">
        <v>0</v>
      </c>
      <c r="F1323" s="135">
        <v>0</v>
      </c>
    </row>
    <row r="1324" spans="1:6" x14ac:dyDescent="0.25">
      <c r="A1324" s="26" t="s">
        <v>2304</v>
      </c>
      <c r="B1324" s="26" t="s">
        <v>2305</v>
      </c>
      <c r="C1324" s="135">
        <v>35285579.670000002</v>
      </c>
      <c r="D1324" s="135">
        <v>90152268.019999996</v>
      </c>
      <c r="E1324" s="135">
        <v>96031602.569999993</v>
      </c>
      <c r="F1324" s="135">
        <v>41164914.219999999</v>
      </c>
    </row>
    <row r="1325" spans="1:6" x14ac:dyDescent="0.25">
      <c r="A1325" s="26" t="s">
        <v>2306</v>
      </c>
      <c r="B1325" s="26" t="s">
        <v>2307</v>
      </c>
      <c r="C1325" s="135">
        <v>35285579.670000002</v>
      </c>
      <c r="D1325" s="135">
        <v>90152268.019999996</v>
      </c>
      <c r="E1325" s="135">
        <v>96031602.569999993</v>
      </c>
      <c r="F1325" s="135">
        <v>41164914.219999999</v>
      </c>
    </row>
    <row r="1326" spans="1:6" x14ac:dyDescent="0.25">
      <c r="A1326" s="26" t="s">
        <v>2308</v>
      </c>
      <c r="B1326" s="26" t="s">
        <v>2309</v>
      </c>
      <c r="C1326" s="135">
        <v>35285579.670000002</v>
      </c>
      <c r="D1326" s="135">
        <v>90152268.019999996</v>
      </c>
      <c r="E1326" s="135">
        <v>96031602.569999993</v>
      </c>
      <c r="F1326" s="135">
        <v>41164914.219999999</v>
      </c>
    </row>
    <row r="1327" spans="1:6" x14ac:dyDescent="0.25">
      <c r="A1327" s="26" t="s">
        <v>2310</v>
      </c>
      <c r="B1327" s="26" t="s">
        <v>5351</v>
      </c>
      <c r="C1327" s="135">
        <v>0</v>
      </c>
      <c r="D1327" s="135">
        <v>0</v>
      </c>
      <c r="E1327" s="135">
        <v>0</v>
      </c>
      <c r="F1327" s="135">
        <v>0</v>
      </c>
    </row>
    <row r="1328" spans="1:6" x14ac:dyDescent="0.25">
      <c r="A1328" s="26" t="s">
        <v>2312</v>
      </c>
      <c r="B1328" s="26" t="s">
        <v>5352</v>
      </c>
      <c r="C1328" s="135">
        <v>0</v>
      </c>
      <c r="D1328" s="135">
        <v>0</v>
      </c>
      <c r="E1328" s="135">
        <v>0</v>
      </c>
      <c r="F1328" s="135">
        <v>0</v>
      </c>
    </row>
    <row r="1329" spans="1:6" x14ac:dyDescent="0.25">
      <c r="A1329" s="26" t="s">
        <v>2313</v>
      </c>
      <c r="B1329" s="26" t="s">
        <v>5353</v>
      </c>
      <c r="C1329" s="135">
        <v>0</v>
      </c>
      <c r="D1329" s="135">
        <v>0</v>
      </c>
      <c r="E1329" s="135">
        <v>0</v>
      </c>
      <c r="F1329" s="135">
        <v>0</v>
      </c>
    </row>
    <row r="1330" spans="1:6" x14ac:dyDescent="0.25">
      <c r="A1330" s="26" t="s">
        <v>2315</v>
      </c>
      <c r="B1330" s="26" t="s">
        <v>5354</v>
      </c>
      <c r="C1330" s="135">
        <v>0</v>
      </c>
      <c r="D1330" s="135">
        <v>0</v>
      </c>
      <c r="E1330" s="135">
        <v>0</v>
      </c>
      <c r="F1330" s="135">
        <v>0</v>
      </c>
    </row>
    <row r="1331" spans="1:6" x14ac:dyDescent="0.25">
      <c r="A1331" s="26" t="s">
        <v>2316</v>
      </c>
      <c r="B1331" s="26" t="s">
        <v>5355</v>
      </c>
      <c r="C1331" s="135">
        <v>0</v>
      </c>
      <c r="D1331" s="135">
        <v>0</v>
      </c>
      <c r="E1331" s="135">
        <v>0</v>
      </c>
      <c r="F1331" s="135">
        <v>0</v>
      </c>
    </row>
    <row r="1332" spans="1:6" x14ac:dyDescent="0.25">
      <c r="A1332" s="26" t="s">
        <v>2317</v>
      </c>
      <c r="B1332" s="26" t="s">
        <v>5356</v>
      </c>
      <c r="C1332" s="135">
        <v>0</v>
      </c>
      <c r="D1332" s="135">
        <v>0</v>
      </c>
      <c r="E1332" s="135">
        <v>0</v>
      </c>
      <c r="F1332" s="135">
        <v>0</v>
      </c>
    </row>
    <row r="1333" spans="1:6" x14ac:dyDescent="0.25">
      <c r="A1333" s="26" t="s">
        <v>42</v>
      </c>
      <c r="B1333" s="26" t="s">
        <v>2318</v>
      </c>
      <c r="C1333" s="135">
        <v>19460214.620000001</v>
      </c>
      <c r="D1333" s="135">
        <v>38502737.920000002</v>
      </c>
      <c r="E1333" s="135">
        <v>41730264.280000001</v>
      </c>
      <c r="F1333" s="135">
        <v>22687740.98</v>
      </c>
    </row>
    <row r="1334" spans="1:6" x14ac:dyDescent="0.25">
      <c r="A1334" s="26" t="s">
        <v>45</v>
      </c>
      <c r="B1334" s="26" t="s">
        <v>46</v>
      </c>
      <c r="C1334" s="135">
        <v>0</v>
      </c>
      <c r="D1334" s="135">
        <v>0</v>
      </c>
      <c r="E1334" s="135">
        <v>0</v>
      </c>
      <c r="F1334" s="135">
        <v>0</v>
      </c>
    </row>
    <row r="1335" spans="1:6" x14ac:dyDescent="0.25">
      <c r="A1335" s="26" t="s">
        <v>2319</v>
      </c>
      <c r="B1335" s="26" t="s">
        <v>2320</v>
      </c>
      <c r="C1335" s="135">
        <v>0</v>
      </c>
      <c r="D1335" s="135">
        <v>0</v>
      </c>
      <c r="E1335" s="135">
        <v>0</v>
      </c>
      <c r="F1335" s="135">
        <v>0</v>
      </c>
    </row>
    <row r="1336" spans="1:6" x14ac:dyDescent="0.25">
      <c r="A1336" s="26" t="s">
        <v>47</v>
      </c>
      <c r="B1336" s="26" t="s">
        <v>48</v>
      </c>
      <c r="C1336" s="135">
        <v>14630127.58</v>
      </c>
      <c r="D1336" s="135">
        <v>49260255.159999996</v>
      </c>
      <c r="E1336" s="135">
        <v>51713021.729999997</v>
      </c>
      <c r="F1336" s="135">
        <v>17082894.149999999</v>
      </c>
    </row>
    <row r="1337" spans="1:6" x14ac:dyDescent="0.25">
      <c r="A1337" s="26" t="s">
        <v>43</v>
      </c>
      <c r="B1337" s="26" t="s">
        <v>2321</v>
      </c>
      <c r="C1337" s="135">
        <v>1195237.47</v>
      </c>
      <c r="D1337" s="135">
        <v>2389274.94</v>
      </c>
      <c r="E1337" s="135">
        <v>2588316.56</v>
      </c>
      <c r="F1337" s="135">
        <v>1394279.09</v>
      </c>
    </row>
    <row r="1338" spans="1:6" x14ac:dyDescent="0.25">
      <c r="A1338" s="26" t="s">
        <v>2322</v>
      </c>
      <c r="B1338" s="26" t="s">
        <v>2323</v>
      </c>
      <c r="C1338" s="135">
        <v>0</v>
      </c>
      <c r="D1338" s="135">
        <v>0</v>
      </c>
      <c r="E1338" s="135">
        <v>0</v>
      </c>
      <c r="F1338" s="135">
        <v>0</v>
      </c>
    </row>
    <row r="1339" spans="1:6" x14ac:dyDescent="0.25">
      <c r="A1339" s="26" t="s">
        <v>2324</v>
      </c>
      <c r="B1339" s="26" t="s">
        <v>2325</v>
      </c>
      <c r="C1339" s="135">
        <v>0</v>
      </c>
      <c r="D1339" s="135">
        <v>0</v>
      </c>
      <c r="E1339" s="135">
        <v>0</v>
      </c>
      <c r="F1339" s="135">
        <v>0</v>
      </c>
    </row>
    <row r="1340" spans="1:6" x14ac:dyDescent="0.25">
      <c r="A1340" s="26" t="s">
        <v>2326</v>
      </c>
      <c r="B1340" s="26" t="s">
        <v>2327</v>
      </c>
      <c r="C1340" s="135">
        <v>0</v>
      </c>
      <c r="D1340" s="135">
        <v>0</v>
      </c>
      <c r="E1340" s="135">
        <v>0</v>
      </c>
      <c r="F1340" s="135">
        <v>0</v>
      </c>
    </row>
    <row r="1341" spans="1:6" x14ac:dyDescent="0.25">
      <c r="A1341" s="26" t="s">
        <v>2328</v>
      </c>
      <c r="B1341" s="26" t="s">
        <v>2329</v>
      </c>
      <c r="C1341" s="135">
        <v>0</v>
      </c>
      <c r="D1341" s="135">
        <v>0</v>
      </c>
      <c r="E1341" s="135">
        <v>0</v>
      </c>
      <c r="F1341" s="135">
        <v>0</v>
      </c>
    </row>
    <row r="1342" spans="1:6" x14ac:dyDescent="0.25">
      <c r="A1342" s="26" t="s">
        <v>2330</v>
      </c>
      <c r="B1342" s="26" t="s">
        <v>2331</v>
      </c>
      <c r="C1342" s="135">
        <v>0</v>
      </c>
      <c r="D1342" s="135">
        <v>0</v>
      </c>
      <c r="E1342" s="135">
        <v>0</v>
      </c>
      <c r="F1342" s="135">
        <v>0</v>
      </c>
    </row>
    <row r="1343" spans="1:6" x14ac:dyDescent="0.25">
      <c r="A1343" s="26" t="s">
        <v>2332</v>
      </c>
      <c r="B1343" s="26" t="s">
        <v>2333</v>
      </c>
      <c r="C1343" s="135">
        <v>0</v>
      </c>
      <c r="D1343" s="135">
        <v>0</v>
      </c>
      <c r="E1343" s="135">
        <v>0</v>
      </c>
      <c r="F1343" s="135">
        <v>0</v>
      </c>
    </row>
    <row r="1344" spans="1:6" x14ac:dyDescent="0.25">
      <c r="A1344" s="26" t="s">
        <v>2334</v>
      </c>
      <c r="B1344" s="26" t="s">
        <v>2333</v>
      </c>
      <c r="C1344" s="135">
        <v>0</v>
      </c>
      <c r="D1344" s="135">
        <v>0</v>
      </c>
      <c r="E1344" s="135">
        <v>0</v>
      </c>
      <c r="F1344" s="135">
        <v>0</v>
      </c>
    </row>
    <row r="1345" spans="1:6" x14ac:dyDescent="0.25">
      <c r="A1345" s="26" t="s">
        <v>2335</v>
      </c>
      <c r="B1345" s="26" t="s">
        <v>2336</v>
      </c>
      <c r="C1345" s="135">
        <v>0</v>
      </c>
      <c r="D1345" s="135">
        <v>0</v>
      </c>
      <c r="E1345" s="135">
        <v>0</v>
      </c>
      <c r="F1345" s="135">
        <v>0</v>
      </c>
    </row>
    <row r="1346" spans="1:6" x14ac:dyDescent="0.25">
      <c r="A1346" s="26" t="s">
        <v>2337</v>
      </c>
      <c r="B1346" s="26" t="s">
        <v>2338</v>
      </c>
      <c r="C1346" s="135">
        <v>0</v>
      </c>
      <c r="D1346" s="135">
        <v>0</v>
      </c>
      <c r="E1346" s="135">
        <v>0</v>
      </c>
      <c r="F1346" s="135">
        <v>0</v>
      </c>
    </row>
    <row r="1347" spans="1:6" x14ac:dyDescent="0.25">
      <c r="A1347" s="26" t="s">
        <v>2339</v>
      </c>
      <c r="B1347" s="26" t="s">
        <v>2340</v>
      </c>
      <c r="C1347" s="135">
        <v>0</v>
      </c>
      <c r="D1347" s="135">
        <v>0</v>
      </c>
      <c r="E1347" s="135">
        <v>0</v>
      </c>
      <c r="F1347" s="135">
        <v>0</v>
      </c>
    </row>
    <row r="1348" spans="1:6" x14ac:dyDescent="0.25">
      <c r="A1348" s="26" t="s">
        <v>2341</v>
      </c>
      <c r="B1348" s="26" t="s">
        <v>2342</v>
      </c>
      <c r="C1348" s="135">
        <v>0</v>
      </c>
      <c r="D1348" s="135">
        <v>0</v>
      </c>
      <c r="E1348" s="135">
        <v>0</v>
      </c>
      <c r="F1348" s="135">
        <v>0</v>
      </c>
    </row>
    <row r="1349" spans="1:6" x14ac:dyDescent="0.25">
      <c r="A1349" s="26" t="s">
        <v>2343</v>
      </c>
      <c r="B1349" s="26" t="s">
        <v>2344</v>
      </c>
      <c r="C1349" s="135">
        <v>0</v>
      </c>
      <c r="D1349" s="135">
        <v>0</v>
      </c>
      <c r="E1349" s="135">
        <v>0</v>
      </c>
      <c r="F1349" s="135">
        <v>0</v>
      </c>
    </row>
    <row r="1350" spans="1:6" x14ac:dyDescent="0.25">
      <c r="A1350" s="26" t="s">
        <v>2345</v>
      </c>
      <c r="B1350" s="26" t="s">
        <v>2346</v>
      </c>
      <c r="C1350" s="135">
        <v>10140410.59</v>
      </c>
      <c r="D1350" s="135">
        <v>8383795.4500000002</v>
      </c>
      <c r="E1350" s="135">
        <v>3290683.49</v>
      </c>
      <c r="F1350" s="135">
        <v>5047298.63</v>
      </c>
    </row>
    <row r="1351" spans="1:6" x14ac:dyDescent="0.25">
      <c r="A1351" s="26" t="s">
        <v>2347</v>
      </c>
      <c r="B1351" s="26" t="s">
        <v>2348</v>
      </c>
      <c r="C1351" s="135">
        <v>10140410.59</v>
      </c>
      <c r="D1351" s="135">
        <v>8383795.4500000002</v>
      </c>
      <c r="E1351" s="135">
        <v>3290683.49</v>
      </c>
      <c r="F1351" s="135">
        <v>5047298.63</v>
      </c>
    </row>
    <row r="1352" spans="1:6" x14ac:dyDescent="0.25">
      <c r="A1352" s="26" t="s">
        <v>2349</v>
      </c>
      <c r="B1352" s="26" t="s">
        <v>2350</v>
      </c>
      <c r="C1352" s="135">
        <v>10140410.59</v>
      </c>
      <c r="D1352" s="135">
        <v>8383795.4500000002</v>
      </c>
      <c r="E1352" s="135">
        <v>3290683.49</v>
      </c>
      <c r="F1352" s="135">
        <v>5047298.63</v>
      </c>
    </row>
    <row r="1353" spans="1:6" x14ac:dyDescent="0.25">
      <c r="A1353" s="26" t="s">
        <v>2351</v>
      </c>
      <c r="B1353" s="26" t="s">
        <v>787</v>
      </c>
      <c r="C1353" s="135">
        <v>10140410.59</v>
      </c>
      <c r="D1353" s="135">
        <v>8383795.4500000002</v>
      </c>
      <c r="E1353" s="135">
        <v>3290683.49</v>
      </c>
      <c r="F1353" s="135">
        <v>5047298.63</v>
      </c>
    </row>
    <row r="1354" spans="1:6" x14ac:dyDescent="0.25">
      <c r="A1354" s="26" t="s">
        <v>2352</v>
      </c>
      <c r="B1354" s="26" t="s">
        <v>2353</v>
      </c>
      <c r="C1354" s="135">
        <v>0</v>
      </c>
      <c r="D1354" s="135">
        <v>0</v>
      </c>
      <c r="E1354" s="135">
        <v>0</v>
      </c>
      <c r="F1354" s="135">
        <v>0</v>
      </c>
    </row>
    <row r="1355" spans="1:6" x14ac:dyDescent="0.25">
      <c r="A1355" s="26" t="s">
        <v>2354</v>
      </c>
      <c r="B1355" s="26" t="s">
        <v>2355</v>
      </c>
      <c r="C1355" s="135">
        <v>0</v>
      </c>
      <c r="D1355" s="135">
        <v>0</v>
      </c>
      <c r="E1355" s="135">
        <v>0</v>
      </c>
      <c r="F1355" s="135">
        <v>0</v>
      </c>
    </row>
    <row r="1356" spans="1:6" x14ac:dyDescent="0.25">
      <c r="A1356" s="26" t="s">
        <v>2356</v>
      </c>
      <c r="B1356" s="26" t="s">
        <v>2357</v>
      </c>
      <c r="C1356" s="135">
        <v>0</v>
      </c>
      <c r="D1356" s="135">
        <v>0</v>
      </c>
      <c r="E1356" s="135">
        <v>0</v>
      </c>
      <c r="F1356" s="135">
        <v>0</v>
      </c>
    </row>
    <row r="1357" spans="1:6" x14ac:dyDescent="0.25">
      <c r="A1357" s="26" t="s">
        <v>2358</v>
      </c>
      <c r="B1357" s="26" t="s">
        <v>2357</v>
      </c>
      <c r="C1357" s="135">
        <v>0</v>
      </c>
      <c r="D1357" s="135">
        <v>0</v>
      </c>
      <c r="E1357" s="135">
        <v>0</v>
      </c>
      <c r="F1357" s="135">
        <v>0</v>
      </c>
    </row>
    <row r="1358" spans="1:6" x14ac:dyDescent="0.25">
      <c r="A1358" s="26" t="s">
        <v>2359</v>
      </c>
      <c r="B1358" s="26" t="s">
        <v>1193</v>
      </c>
      <c r="C1358" s="135">
        <v>0</v>
      </c>
      <c r="D1358" s="135">
        <v>0</v>
      </c>
      <c r="E1358" s="135">
        <v>0</v>
      </c>
      <c r="F1358" s="135">
        <v>0</v>
      </c>
    </row>
    <row r="1359" spans="1:6" x14ac:dyDescent="0.25">
      <c r="A1359" s="26" t="s">
        <v>2360</v>
      </c>
      <c r="B1359" s="26" t="s">
        <v>2361</v>
      </c>
      <c r="C1359" s="135">
        <v>0</v>
      </c>
      <c r="D1359" s="135">
        <v>0</v>
      </c>
      <c r="E1359" s="135">
        <v>0</v>
      </c>
      <c r="F1359" s="135">
        <v>0</v>
      </c>
    </row>
    <row r="1360" spans="1:6" x14ac:dyDescent="0.25">
      <c r="A1360" s="26" t="s">
        <v>2362</v>
      </c>
      <c r="B1360" s="26" t="s">
        <v>2363</v>
      </c>
      <c r="C1360" s="135">
        <v>0</v>
      </c>
      <c r="D1360" s="135">
        <v>0</v>
      </c>
      <c r="E1360" s="135">
        <v>0</v>
      </c>
      <c r="F1360" s="135">
        <v>0</v>
      </c>
    </row>
    <row r="1361" spans="1:6" x14ac:dyDescent="0.25">
      <c r="A1361" s="26" t="s">
        <v>2364</v>
      </c>
      <c r="B1361" s="26" t="s">
        <v>2365</v>
      </c>
      <c r="C1361" s="135">
        <v>23869838.57</v>
      </c>
      <c r="D1361" s="135">
        <v>23083596.789999999</v>
      </c>
      <c r="E1361" s="135">
        <v>19663051.359999999</v>
      </c>
      <c r="F1361" s="135">
        <v>20449293.140000001</v>
      </c>
    </row>
    <row r="1362" spans="1:6" x14ac:dyDescent="0.25">
      <c r="A1362" s="26" t="s">
        <v>2366</v>
      </c>
      <c r="B1362" s="26" t="s">
        <v>2367</v>
      </c>
      <c r="C1362" s="135">
        <v>23869838.57</v>
      </c>
      <c r="D1362" s="135">
        <v>23083596.789999999</v>
      </c>
      <c r="E1362" s="135">
        <v>19663051.359999999</v>
      </c>
      <c r="F1362" s="135">
        <v>20449293.140000001</v>
      </c>
    </row>
    <row r="1363" spans="1:6" x14ac:dyDescent="0.25">
      <c r="A1363" s="26" t="s">
        <v>2368</v>
      </c>
      <c r="B1363" s="26" t="s">
        <v>2367</v>
      </c>
      <c r="C1363" s="135">
        <v>23869838.57</v>
      </c>
      <c r="D1363" s="135">
        <v>23083596.789999999</v>
      </c>
      <c r="E1363" s="135">
        <v>19663051.359999999</v>
      </c>
      <c r="F1363" s="135">
        <v>20449293.140000001</v>
      </c>
    </row>
    <row r="1364" spans="1:6" x14ac:dyDescent="0.25">
      <c r="A1364" s="26" t="s">
        <v>2369</v>
      </c>
      <c r="B1364" s="26" t="s">
        <v>2367</v>
      </c>
      <c r="C1364" s="135">
        <v>23869838.57</v>
      </c>
      <c r="D1364" s="135">
        <v>23083596.789999999</v>
      </c>
      <c r="E1364" s="135">
        <v>19663051.359999999</v>
      </c>
      <c r="F1364" s="135">
        <v>20449293.140000001</v>
      </c>
    </row>
    <row r="1365" spans="1:6" x14ac:dyDescent="0.25">
      <c r="A1365" s="26" t="s">
        <v>2370</v>
      </c>
      <c r="B1365" s="26" t="s">
        <v>2371</v>
      </c>
      <c r="C1365" s="135">
        <v>0</v>
      </c>
      <c r="D1365" s="135">
        <v>0</v>
      </c>
      <c r="E1365" s="135">
        <v>0</v>
      </c>
      <c r="F1365" s="135">
        <v>0</v>
      </c>
    </row>
    <row r="1366" spans="1:6" x14ac:dyDescent="0.25">
      <c r="A1366" s="26" t="s">
        <v>2372</v>
      </c>
      <c r="B1366" s="26" t="s">
        <v>2373</v>
      </c>
      <c r="C1366" s="135">
        <v>0</v>
      </c>
      <c r="D1366" s="135">
        <v>0</v>
      </c>
      <c r="E1366" s="135">
        <v>0</v>
      </c>
      <c r="F1366" s="135">
        <v>0</v>
      </c>
    </row>
    <row r="1367" spans="1:6" x14ac:dyDescent="0.25">
      <c r="A1367" s="26" t="s">
        <v>2374</v>
      </c>
      <c r="B1367" s="26" t="s">
        <v>2375</v>
      </c>
      <c r="C1367" s="135">
        <v>16047004.960000001</v>
      </c>
      <c r="D1367" s="135">
        <v>911135528.29999995</v>
      </c>
      <c r="E1367" s="135">
        <v>945863289.62</v>
      </c>
      <c r="F1367" s="135">
        <v>50774766.280000001</v>
      </c>
    </row>
    <row r="1368" spans="1:6" x14ac:dyDescent="0.25">
      <c r="A1368" s="26" t="s">
        <v>2376</v>
      </c>
      <c r="B1368" s="26" t="s">
        <v>2377</v>
      </c>
      <c r="C1368" s="135">
        <v>16047004.960000001</v>
      </c>
      <c r="D1368" s="135">
        <v>911135528.29999995</v>
      </c>
      <c r="E1368" s="135">
        <v>945863289.62</v>
      </c>
      <c r="F1368" s="135">
        <v>50774766.280000001</v>
      </c>
    </row>
    <row r="1369" spans="1:6" x14ac:dyDescent="0.25">
      <c r="A1369" s="26" t="s">
        <v>2378</v>
      </c>
      <c r="B1369" s="26" t="s">
        <v>2377</v>
      </c>
      <c r="C1369" s="135">
        <v>16047004.960000001</v>
      </c>
      <c r="D1369" s="135">
        <v>911135528.29999995</v>
      </c>
      <c r="E1369" s="135">
        <v>945863289.62</v>
      </c>
      <c r="F1369" s="135">
        <v>50774766.280000001</v>
      </c>
    </row>
    <row r="1370" spans="1:6" x14ac:dyDescent="0.25">
      <c r="A1370" s="26" t="s">
        <v>2379</v>
      </c>
      <c r="B1370" s="26" t="s">
        <v>2377</v>
      </c>
      <c r="C1370" s="135">
        <v>1176138.6499999999</v>
      </c>
      <c r="D1370" s="135">
        <v>260951024.22999999</v>
      </c>
      <c r="E1370" s="135">
        <v>262455538.31999999</v>
      </c>
      <c r="F1370" s="135">
        <v>2680652.7400000002</v>
      </c>
    </row>
    <row r="1371" spans="1:6" x14ac:dyDescent="0.25">
      <c r="A1371" s="26" t="s">
        <v>2380</v>
      </c>
      <c r="B1371" s="26" t="s">
        <v>2381</v>
      </c>
      <c r="C1371" s="135">
        <v>14870866.310000001</v>
      </c>
      <c r="D1371" s="135">
        <v>617878341.83000004</v>
      </c>
      <c r="E1371" s="135">
        <v>631178365.82000005</v>
      </c>
      <c r="F1371" s="135">
        <v>28170890.300000001</v>
      </c>
    </row>
    <row r="1372" spans="1:6" x14ac:dyDescent="0.25">
      <c r="A1372" s="26" t="s">
        <v>5467</v>
      </c>
      <c r="B1372" s="26" t="s">
        <v>5468</v>
      </c>
      <c r="C1372" s="135">
        <v>0</v>
      </c>
      <c r="D1372" s="135">
        <v>29017486.079999998</v>
      </c>
      <c r="E1372" s="135">
        <v>42268324.210000001</v>
      </c>
      <c r="F1372" s="135">
        <v>13250838.130000001</v>
      </c>
    </row>
    <row r="1373" spans="1:6" x14ac:dyDescent="0.25">
      <c r="A1373" s="26" t="s">
        <v>5534</v>
      </c>
      <c r="B1373" s="26" t="s">
        <v>5535</v>
      </c>
      <c r="C1373" s="135">
        <v>0</v>
      </c>
      <c r="D1373" s="135">
        <v>3288676.16</v>
      </c>
      <c r="E1373" s="135">
        <v>9961061.2699999996</v>
      </c>
      <c r="F1373" s="135">
        <v>6672385.1100000003</v>
      </c>
    </row>
    <row r="1374" spans="1:6" x14ac:dyDescent="0.25">
      <c r="A1374" s="26" t="s">
        <v>2382</v>
      </c>
      <c r="B1374" s="26" t="s">
        <v>2383</v>
      </c>
      <c r="C1374" s="135">
        <v>0</v>
      </c>
      <c r="D1374" s="135">
        <v>0</v>
      </c>
      <c r="E1374" s="135">
        <v>0</v>
      </c>
      <c r="F1374" s="135">
        <v>0</v>
      </c>
    </row>
    <row r="1375" spans="1:6" x14ac:dyDescent="0.25">
      <c r="A1375" s="26" t="s">
        <v>2384</v>
      </c>
      <c r="B1375" s="26" t="s">
        <v>2385</v>
      </c>
      <c r="C1375" s="135">
        <v>0</v>
      </c>
      <c r="D1375" s="135">
        <v>0</v>
      </c>
      <c r="E1375" s="135">
        <v>0</v>
      </c>
      <c r="F1375" s="135">
        <v>0</v>
      </c>
    </row>
    <row r="1376" spans="1:6" x14ac:dyDescent="0.25">
      <c r="A1376" s="26" t="s">
        <v>2386</v>
      </c>
      <c r="B1376" s="26" t="s">
        <v>2387</v>
      </c>
      <c r="C1376" s="135">
        <v>1598822909.8399999</v>
      </c>
      <c r="D1376" s="135">
        <v>68927848.980000004</v>
      </c>
      <c r="E1376" s="135">
        <v>114350.71</v>
      </c>
      <c r="F1376" s="135">
        <v>1530009411.5699999</v>
      </c>
    </row>
    <row r="1377" spans="1:6" x14ac:dyDescent="0.25">
      <c r="A1377" s="26" t="s">
        <v>2388</v>
      </c>
      <c r="B1377" s="26" t="s">
        <v>2389</v>
      </c>
      <c r="C1377" s="135">
        <v>0</v>
      </c>
      <c r="D1377" s="135">
        <v>0</v>
      </c>
      <c r="E1377" s="135">
        <v>0</v>
      </c>
      <c r="F1377" s="135">
        <v>0</v>
      </c>
    </row>
    <row r="1378" spans="1:6" x14ac:dyDescent="0.25">
      <c r="A1378" s="26" t="s">
        <v>2390</v>
      </c>
      <c r="B1378" s="26" t="s">
        <v>2391</v>
      </c>
      <c r="C1378" s="135">
        <v>0</v>
      </c>
      <c r="D1378" s="135">
        <v>0</v>
      </c>
      <c r="E1378" s="135">
        <v>0</v>
      </c>
      <c r="F1378" s="135">
        <v>0</v>
      </c>
    </row>
    <row r="1379" spans="1:6" x14ac:dyDescent="0.25">
      <c r="A1379" s="26" t="s">
        <v>2392</v>
      </c>
      <c r="B1379" s="26" t="s">
        <v>2393</v>
      </c>
      <c r="C1379" s="135">
        <v>0</v>
      </c>
      <c r="D1379" s="135">
        <v>0</v>
      </c>
      <c r="E1379" s="135">
        <v>0</v>
      </c>
      <c r="F1379" s="135">
        <v>0</v>
      </c>
    </row>
    <row r="1380" spans="1:6" x14ac:dyDescent="0.25">
      <c r="A1380" s="26" t="s">
        <v>2394</v>
      </c>
      <c r="B1380" s="26" t="s">
        <v>2395</v>
      </c>
      <c r="C1380" s="135">
        <v>0</v>
      </c>
      <c r="D1380" s="135">
        <v>0</v>
      </c>
      <c r="E1380" s="135">
        <v>0</v>
      </c>
      <c r="F1380" s="135">
        <v>0</v>
      </c>
    </row>
    <row r="1381" spans="1:6" x14ac:dyDescent="0.25">
      <c r="A1381" s="26" t="s">
        <v>2396</v>
      </c>
      <c r="B1381" s="26" t="s">
        <v>2397</v>
      </c>
      <c r="C1381" s="135">
        <v>0</v>
      </c>
      <c r="D1381" s="135">
        <v>0</v>
      </c>
      <c r="E1381" s="135">
        <v>0</v>
      </c>
      <c r="F1381" s="135">
        <v>0</v>
      </c>
    </row>
    <row r="1382" spans="1:6" x14ac:dyDescent="0.25">
      <c r="A1382" s="26" t="s">
        <v>2398</v>
      </c>
      <c r="B1382" s="26" t="s">
        <v>2399</v>
      </c>
      <c r="C1382" s="135">
        <v>0</v>
      </c>
      <c r="D1382" s="135">
        <v>0</v>
      </c>
      <c r="E1382" s="135">
        <v>0</v>
      </c>
      <c r="F1382" s="135">
        <v>0</v>
      </c>
    </row>
    <row r="1383" spans="1:6" x14ac:dyDescent="0.25">
      <c r="A1383" s="26" t="s">
        <v>2400</v>
      </c>
      <c r="B1383" s="26" t="s">
        <v>2401</v>
      </c>
      <c r="C1383" s="135">
        <v>0</v>
      </c>
      <c r="D1383" s="135">
        <v>0</v>
      </c>
      <c r="E1383" s="135">
        <v>0</v>
      </c>
      <c r="F1383" s="135">
        <v>0</v>
      </c>
    </row>
    <row r="1384" spans="1:6" x14ac:dyDescent="0.25">
      <c r="A1384" s="26" t="s">
        <v>2402</v>
      </c>
      <c r="B1384" s="26" t="s">
        <v>2403</v>
      </c>
      <c r="C1384" s="135">
        <v>0</v>
      </c>
      <c r="D1384" s="135">
        <v>0</v>
      </c>
      <c r="E1384" s="135">
        <v>0</v>
      </c>
      <c r="F1384" s="135">
        <v>0</v>
      </c>
    </row>
    <row r="1385" spans="1:6" x14ac:dyDescent="0.25">
      <c r="A1385" s="26" t="s">
        <v>2404</v>
      </c>
      <c r="B1385" s="26" t="s">
        <v>2405</v>
      </c>
      <c r="C1385" s="135">
        <v>0</v>
      </c>
      <c r="D1385" s="135">
        <v>0</v>
      </c>
      <c r="E1385" s="135">
        <v>0</v>
      </c>
      <c r="F1385" s="135">
        <v>0</v>
      </c>
    </row>
    <row r="1386" spans="1:6" x14ac:dyDescent="0.25">
      <c r="A1386" s="26" t="s">
        <v>2406</v>
      </c>
      <c r="B1386" s="26" t="s">
        <v>2407</v>
      </c>
      <c r="C1386" s="135">
        <v>0</v>
      </c>
      <c r="D1386" s="135">
        <v>0</v>
      </c>
      <c r="E1386" s="135">
        <v>0</v>
      </c>
      <c r="F1386" s="135">
        <v>0</v>
      </c>
    </row>
    <row r="1387" spans="1:6" x14ac:dyDescent="0.25">
      <c r="A1387" s="26" t="s">
        <v>2408</v>
      </c>
      <c r="B1387" s="26" t="s">
        <v>2409</v>
      </c>
      <c r="C1387" s="135">
        <v>0</v>
      </c>
      <c r="D1387" s="135">
        <v>0</v>
      </c>
      <c r="E1387" s="135">
        <v>0</v>
      </c>
      <c r="F1387" s="135">
        <v>0</v>
      </c>
    </row>
    <row r="1388" spans="1:6" x14ac:dyDescent="0.25">
      <c r="A1388" s="26" t="s">
        <v>2410</v>
      </c>
      <c r="B1388" s="26" t="s">
        <v>2411</v>
      </c>
      <c r="C1388" s="135">
        <v>0</v>
      </c>
      <c r="D1388" s="135">
        <v>0</v>
      </c>
      <c r="E1388" s="135">
        <v>0</v>
      </c>
      <c r="F1388" s="135">
        <v>0</v>
      </c>
    </row>
    <row r="1389" spans="1:6" x14ac:dyDescent="0.25">
      <c r="A1389" s="26" t="s">
        <v>2412</v>
      </c>
      <c r="B1389" s="26" t="s">
        <v>2413</v>
      </c>
      <c r="C1389" s="135">
        <v>0</v>
      </c>
      <c r="D1389" s="135">
        <v>0</v>
      </c>
      <c r="E1389" s="135">
        <v>0</v>
      </c>
      <c r="F1389" s="135">
        <v>0</v>
      </c>
    </row>
    <row r="1390" spans="1:6" x14ac:dyDescent="0.25">
      <c r="A1390" s="26" t="s">
        <v>2414</v>
      </c>
      <c r="B1390" s="26" t="s">
        <v>2415</v>
      </c>
      <c r="C1390" s="135">
        <v>0</v>
      </c>
      <c r="D1390" s="135">
        <v>0</v>
      </c>
      <c r="E1390" s="135">
        <v>0</v>
      </c>
      <c r="F1390" s="135">
        <v>0</v>
      </c>
    </row>
    <row r="1391" spans="1:6" x14ac:dyDescent="0.25">
      <c r="A1391" s="26" t="s">
        <v>2416</v>
      </c>
      <c r="B1391" s="26" t="s">
        <v>2417</v>
      </c>
      <c r="C1391" s="135">
        <v>0</v>
      </c>
      <c r="D1391" s="135">
        <v>0</v>
      </c>
      <c r="E1391" s="135">
        <v>0</v>
      </c>
      <c r="F1391" s="135">
        <v>0</v>
      </c>
    </row>
    <row r="1392" spans="1:6" x14ac:dyDescent="0.25">
      <c r="A1392" s="26" t="s">
        <v>2418</v>
      </c>
      <c r="B1392" s="26" t="s">
        <v>2419</v>
      </c>
      <c r="C1392" s="135">
        <v>0</v>
      </c>
      <c r="D1392" s="135">
        <v>0</v>
      </c>
      <c r="E1392" s="135">
        <v>0</v>
      </c>
      <c r="F1392" s="135">
        <v>0</v>
      </c>
    </row>
    <row r="1393" spans="1:6" x14ac:dyDescent="0.25">
      <c r="A1393" s="26" t="s">
        <v>2420</v>
      </c>
      <c r="B1393" s="26" t="s">
        <v>2421</v>
      </c>
      <c r="C1393" s="135">
        <v>0</v>
      </c>
      <c r="D1393" s="135">
        <v>0</v>
      </c>
      <c r="E1393" s="135">
        <v>0</v>
      </c>
      <c r="F1393" s="135">
        <v>0</v>
      </c>
    </row>
    <row r="1394" spans="1:6" x14ac:dyDescent="0.25">
      <c r="A1394" s="26" t="s">
        <v>2422</v>
      </c>
      <c r="B1394" s="26" t="s">
        <v>2421</v>
      </c>
      <c r="C1394" s="135">
        <v>0</v>
      </c>
      <c r="D1394" s="135">
        <v>0</v>
      </c>
      <c r="E1394" s="135">
        <v>0</v>
      </c>
      <c r="F1394" s="135">
        <v>0</v>
      </c>
    </row>
    <row r="1395" spans="1:6" x14ac:dyDescent="0.25">
      <c r="A1395" s="26" t="s">
        <v>2423</v>
      </c>
      <c r="B1395" s="26" t="s">
        <v>2424</v>
      </c>
      <c r="C1395" s="135">
        <v>1590964380.1300001</v>
      </c>
      <c r="D1395" s="135">
        <v>61067265.359999999</v>
      </c>
      <c r="E1395" s="135">
        <v>112296.8</v>
      </c>
      <c r="F1395" s="135">
        <v>1530009411.5699999</v>
      </c>
    </row>
    <row r="1396" spans="1:6" x14ac:dyDescent="0.25">
      <c r="A1396" s="26" t="s">
        <v>2425</v>
      </c>
      <c r="B1396" s="26" t="s">
        <v>2426</v>
      </c>
      <c r="C1396" s="135">
        <v>0</v>
      </c>
      <c r="D1396" s="135">
        <v>0</v>
      </c>
      <c r="E1396" s="135">
        <v>0</v>
      </c>
      <c r="F1396" s="135">
        <v>0</v>
      </c>
    </row>
    <row r="1397" spans="1:6" x14ac:dyDescent="0.25">
      <c r="A1397" s="26" t="s">
        <v>2427</v>
      </c>
      <c r="B1397" s="26" t="s">
        <v>2428</v>
      </c>
      <c r="C1397" s="135">
        <v>0</v>
      </c>
      <c r="D1397" s="135">
        <v>0</v>
      </c>
      <c r="E1397" s="135">
        <v>0</v>
      </c>
      <c r="F1397" s="135">
        <v>0</v>
      </c>
    </row>
    <row r="1398" spans="1:6" x14ac:dyDescent="0.25">
      <c r="A1398" s="26" t="s">
        <v>2429</v>
      </c>
      <c r="B1398" s="26" t="s">
        <v>2430</v>
      </c>
      <c r="C1398" s="135">
        <v>0</v>
      </c>
      <c r="D1398" s="135">
        <v>0</v>
      </c>
      <c r="E1398" s="135">
        <v>0</v>
      </c>
      <c r="F1398" s="135">
        <v>0</v>
      </c>
    </row>
    <row r="1399" spans="1:6" x14ac:dyDescent="0.25">
      <c r="A1399" s="26" t="s">
        <v>2431</v>
      </c>
      <c r="B1399" s="26" t="s">
        <v>2432</v>
      </c>
      <c r="C1399" s="135">
        <v>0</v>
      </c>
      <c r="D1399" s="135">
        <v>0</v>
      </c>
      <c r="E1399" s="135">
        <v>0</v>
      </c>
      <c r="F1399" s="135">
        <v>0</v>
      </c>
    </row>
    <row r="1400" spans="1:6" x14ac:dyDescent="0.25">
      <c r="A1400" s="26" t="s">
        <v>2433</v>
      </c>
      <c r="B1400" s="26" t="s">
        <v>2434</v>
      </c>
      <c r="C1400" s="135">
        <v>0</v>
      </c>
      <c r="D1400" s="135">
        <v>0</v>
      </c>
      <c r="E1400" s="135">
        <v>0</v>
      </c>
      <c r="F1400" s="135">
        <v>0</v>
      </c>
    </row>
    <row r="1401" spans="1:6" x14ac:dyDescent="0.25">
      <c r="A1401" s="26" t="s">
        <v>2435</v>
      </c>
      <c r="B1401" s="26" t="s">
        <v>2436</v>
      </c>
      <c r="C1401" s="135">
        <v>0</v>
      </c>
      <c r="D1401" s="135">
        <v>0</v>
      </c>
      <c r="E1401" s="135">
        <v>0</v>
      </c>
      <c r="F1401" s="135">
        <v>0</v>
      </c>
    </row>
    <row r="1402" spans="1:6" x14ac:dyDescent="0.25">
      <c r="A1402" s="26" t="s">
        <v>2437</v>
      </c>
      <c r="B1402" s="26" t="s">
        <v>2438</v>
      </c>
      <c r="C1402" s="135">
        <v>1590964380.1300001</v>
      </c>
      <c r="D1402" s="135">
        <v>61067265.359999999</v>
      </c>
      <c r="E1402" s="135">
        <v>112296.8</v>
      </c>
      <c r="F1402" s="135">
        <v>1530009411.5699999</v>
      </c>
    </row>
    <row r="1403" spans="1:6" x14ac:dyDescent="0.25">
      <c r="A1403" s="26" t="s">
        <v>2439</v>
      </c>
      <c r="B1403" s="26" t="s">
        <v>2440</v>
      </c>
      <c r="C1403" s="135">
        <v>0</v>
      </c>
      <c r="D1403" s="135">
        <v>0</v>
      </c>
      <c r="E1403" s="135">
        <v>0</v>
      </c>
      <c r="F1403" s="135">
        <v>0</v>
      </c>
    </row>
    <row r="1404" spans="1:6" x14ac:dyDescent="0.25">
      <c r="A1404" s="26" t="s">
        <v>2441</v>
      </c>
      <c r="B1404" s="26" t="s">
        <v>2442</v>
      </c>
      <c r="C1404" s="135">
        <v>1590964380.1300001</v>
      </c>
      <c r="D1404" s="135">
        <v>61067265.359999999</v>
      </c>
      <c r="E1404" s="135">
        <v>112296.8</v>
      </c>
      <c r="F1404" s="135">
        <v>1530009411.5699999</v>
      </c>
    </row>
    <row r="1405" spans="1:6" x14ac:dyDescent="0.25">
      <c r="A1405" s="26" t="s">
        <v>2443</v>
      </c>
      <c r="B1405" s="26" t="s">
        <v>2311</v>
      </c>
      <c r="C1405" s="135">
        <v>0</v>
      </c>
      <c r="D1405" s="135">
        <v>0</v>
      </c>
      <c r="E1405" s="135">
        <v>0</v>
      </c>
      <c r="F1405" s="135">
        <v>0</v>
      </c>
    </row>
    <row r="1406" spans="1:6" x14ac:dyDescent="0.25">
      <c r="A1406" s="26" t="s">
        <v>2444</v>
      </c>
      <c r="B1406" s="26" t="s">
        <v>2314</v>
      </c>
      <c r="C1406" s="135">
        <v>0</v>
      </c>
      <c r="D1406" s="135">
        <v>0</v>
      </c>
      <c r="E1406" s="135">
        <v>0</v>
      </c>
      <c r="F1406" s="135">
        <v>0</v>
      </c>
    </row>
    <row r="1407" spans="1:6" x14ac:dyDescent="0.25">
      <c r="A1407" s="26" t="s">
        <v>2445</v>
      </c>
      <c r="B1407" s="26" t="s">
        <v>2446</v>
      </c>
      <c r="C1407" s="135">
        <v>0</v>
      </c>
      <c r="D1407" s="135">
        <v>0</v>
      </c>
      <c r="E1407" s="135">
        <v>0</v>
      </c>
      <c r="F1407" s="135">
        <v>0</v>
      </c>
    </row>
    <row r="1408" spans="1:6" x14ac:dyDescent="0.25">
      <c r="A1408" s="26" t="s">
        <v>2447</v>
      </c>
      <c r="B1408" s="26" t="s">
        <v>2448</v>
      </c>
      <c r="C1408" s="135">
        <v>0</v>
      </c>
      <c r="D1408" s="135">
        <v>0</v>
      </c>
      <c r="E1408" s="135">
        <v>0</v>
      </c>
      <c r="F1408" s="135">
        <v>0</v>
      </c>
    </row>
    <row r="1409" spans="1:6" x14ac:dyDescent="0.25">
      <c r="A1409" s="26" t="s">
        <v>2449</v>
      </c>
      <c r="B1409" s="26" t="s">
        <v>2450</v>
      </c>
      <c r="C1409" s="135">
        <v>0</v>
      </c>
      <c r="D1409" s="135">
        <v>0</v>
      </c>
      <c r="E1409" s="135">
        <v>0</v>
      </c>
      <c r="F1409" s="135">
        <v>0</v>
      </c>
    </row>
    <row r="1410" spans="1:6" x14ac:dyDescent="0.25">
      <c r="A1410" s="26" t="s">
        <v>50</v>
      </c>
      <c r="B1410" s="26" t="s">
        <v>51</v>
      </c>
      <c r="C1410" s="135">
        <v>884418306.5</v>
      </c>
      <c r="D1410" s="135">
        <v>22478895.32</v>
      </c>
      <c r="E1410" s="135">
        <v>0</v>
      </c>
      <c r="F1410" s="135">
        <v>861939411.17999995</v>
      </c>
    </row>
    <row r="1411" spans="1:6" x14ac:dyDescent="0.25">
      <c r="A1411" s="26" t="s">
        <v>52</v>
      </c>
      <c r="B1411" s="26" t="s">
        <v>53</v>
      </c>
      <c r="C1411" s="135">
        <v>0</v>
      </c>
      <c r="D1411" s="135">
        <v>0</v>
      </c>
      <c r="E1411" s="135">
        <v>0</v>
      </c>
      <c r="F1411" s="135">
        <v>0</v>
      </c>
    </row>
    <row r="1412" spans="1:6" x14ac:dyDescent="0.25">
      <c r="A1412" s="26" t="s">
        <v>54</v>
      </c>
      <c r="B1412" s="26" t="s">
        <v>48</v>
      </c>
      <c r="C1412" s="135">
        <v>652532086.25</v>
      </c>
      <c r="D1412" s="135">
        <v>37195190.950000003</v>
      </c>
      <c r="E1412" s="135">
        <v>112296.8</v>
      </c>
      <c r="F1412" s="135">
        <v>615449192.10000002</v>
      </c>
    </row>
    <row r="1413" spans="1:6" x14ac:dyDescent="0.25">
      <c r="A1413" s="26" t="s">
        <v>55</v>
      </c>
      <c r="B1413" s="26" t="s">
        <v>44</v>
      </c>
      <c r="C1413" s="135">
        <v>54013987.380000003</v>
      </c>
      <c r="D1413" s="135">
        <v>1393179.09</v>
      </c>
      <c r="E1413" s="135">
        <v>0</v>
      </c>
      <c r="F1413" s="135">
        <v>52620808.289999999</v>
      </c>
    </row>
    <row r="1414" spans="1:6" x14ac:dyDescent="0.25">
      <c r="A1414" s="26" t="s">
        <v>56</v>
      </c>
      <c r="B1414" s="26" t="s">
        <v>57</v>
      </c>
      <c r="C1414" s="135">
        <v>0</v>
      </c>
      <c r="D1414" s="135">
        <v>0</v>
      </c>
      <c r="E1414" s="135">
        <v>0</v>
      </c>
      <c r="F1414" s="135">
        <v>0</v>
      </c>
    </row>
    <row r="1415" spans="1:6" x14ac:dyDescent="0.25">
      <c r="A1415" s="26" t="s">
        <v>2451</v>
      </c>
      <c r="B1415" s="26" t="s">
        <v>2452</v>
      </c>
      <c r="C1415" s="135">
        <v>0</v>
      </c>
      <c r="D1415" s="135">
        <v>0</v>
      </c>
      <c r="E1415" s="135">
        <v>0</v>
      </c>
      <c r="F1415" s="135">
        <v>0</v>
      </c>
    </row>
    <row r="1416" spans="1:6" x14ac:dyDescent="0.25">
      <c r="A1416" s="26" t="s">
        <v>2453</v>
      </c>
      <c r="B1416" s="26" t="s">
        <v>2454</v>
      </c>
      <c r="C1416" s="135">
        <v>0</v>
      </c>
      <c r="D1416" s="135">
        <v>0</v>
      </c>
      <c r="E1416" s="135">
        <v>0</v>
      </c>
      <c r="F1416" s="135">
        <v>0</v>
      </c>
    </row>
    <row r="1417" spans="1:6" x14ac:dyDescent="0.25">
      <c r="A1417" s="26" t="s">
        <v>2455</v>
      </c>
      <c r="B1417" s="26" t="s">
        <v>2456</v>
      </c>
      <c r="C1417" s="135">
        <v>0</v>
      </c>
      <c r="D1417" s="135">
        <v>0</v>
      </c>
      <c r="E1417" s="135">
        <v>0</v>
      </c>
      <c r="F1417" s="135">
        <v>0</v>
      </c>
    </row>
    <row r="1418" spans="1:6" x14ac:dyDescent="0.25">
      <c r="A1418" s="26" t="s">
        <v>2457</v>
      </c>
      <c r="B1418" s="26" t="s">
        <v>2458</v>
      </c>
      <c r="C1418" s="135">
        <v>0</v>
      </c>
      <c r="D1418" s="135">
        <v>0</v>
      </c>
      <c r="E1418" s="135">
        <v>0</v>
      </c>
      <c r="F1418" s="135">
        <v>0</v>
      </c>
    </row>
    <row r="1419" spans="1:6" x14ac:dyDescent="0.25">
      <c r="A1419" s="26" t="s">
        <v>2459</v>
      </c>
      <c r="B1419" s="26" t="s">
        <v>2460</v>
      </c>
      <c r="C1419" s="135">
        <v>0</v>
      </c>
      <c r="D1419" s="135">
        <v>0</v>
      </c>
      <c r="E1419" s="135">
        <v>0</v>
      </c>
      <c r="F1419" s="135">
        <v>0</v>
      </c>
    </row>
    <row r="1420" spans="1:6" x14ac:dyDescent="0.25">
      <c r="A1420" s="26" t="s">
        <v>2461</v>
      </c>
      <c r="B1420" s="26" t="s">
        <v>2462</v>
      </c>
      <c r="C1420" s="135">
        <v>0</v>
      </c>
      <c r="D1420" s="135">
        <v>0</v>
      </c>
      <c r="E1420" s="135">
        <v>0</v>
      </c>
      <c r="F1420" s="135">
        <v>0</v>
      </c>
    </row>
    <row r="1421" spans="1:6" x14ac:dyDescent="0.25">
      <c r="A1421" s="26" t="s">
        <v>2463</v>
      </c>
      <c r="B1421" s="26" t="s">
        <v>2464</v>
      </c>
      <c r="C1421" s="135">
        <v>0</v>
      </c>
      <c r="D1421" s="135">
        <v>0</v>
      </c>
      <c r="E1421" s="135">
        <v>0</v>
      </c>
      <c r="F1421" s="135">
        <v>0</v>
      </c>
    </row>
    <row r="1422" spans="1:6" x14ac:dyDescent="0.25">
      <c r="A1422" s="26" t="s">
        <v>2465</v>
      </c>
      <c r="B1422" s="26" t="s">
        <v>2466</v>
      </c>
      <c r="C1422" s="135">
        <v>0</v>
      </c>
      <c r="D1422" s="135">
        <v>0</v>
      </c>
      <c r="E1422" s="135">
        <v>0</v>
      </c>
      <c r="F1422" s="135">
        <v>0</v>
      </c>
    </row>
    <row r="1423" spans="1:6" x14ac:dyDescent="0.25">
      <c r="A1423" s="26" t="s">
        <v>2467</v>
      </c>
      <c r="B1423" s="26" t="s">
        <v>2468</v>
      </c>
      <c r="C1423" s="135">
        <v>7858529.71</v>
      </c>
      <c r="D1423" s="135">
        <v>7860583.6200000001</v>
      </c>
      <c r="E1423" s="135">
        <v>2053.91</v>
      </c>
      <c r="F1423" s="135">
        <v>0</v>
      </c>
    </row>
    <row r="1424" spans="1:6" x14ac:dyDescent="0.25">
      <c r="A1424" s="26" t="s">
        <v>2469</v>
      </c>
      <c r="B1424" s="26" t="s">
        <v>2470</v>
      </c>
      <c r="C1424" s="135">
        <v>7858529.71</v>
      </c>
      <c r="D1424" s="135">
        <v>7860583.6200000001</v>
      </c>
      <c r="E1424" s="135">
        <v>2053.91</v>
      </c>
      <c r="F1424" s="135">
        <v>0</v>
      </c>
    </row>
    <row r="1425" spans="1:6" x14ac:dyDescent="0.25">
      <c r="A1425" s="26" t="s">
        <v>2471</v>
      </c>
      <c r="B1425" s="26" t="s">
        <v>787</v>
      </c>
      <c r="C1425" s="135">
        <v>7858529.71</v>
      </c>
      <c r="D1425" s="135">
        <v>7860583.6200000001</v>
      </c>
      <c r="E1425" s="135">
        <v>2053.91</v>
      </c>
      <c r="F1425" s="135">
        <v>0</v>
      </c>
    </row>
    <row r="1426" spans="1:6" x14ac:dyDescent="0.25">
      <c r="A1426" s="26" t="s">
        <v>2472</v>
      </c>
      <c r="B1426" s="26" t="s">
        <v>787</v>
      </c>
      <c r="C1426" s="135">
        <v>7858529.71</v>
      </c>
      <c r="D1426" s="135">
        <v>7860583.6200000001</v>
      </c>
      <c r="E1426" s="135">
        <v>2053.91</v>
      </c>
      <c r="F1426" s="135">
        <v>0</v>
      </c>
    </row>
    <row r="1427" spans="1:6" x14ac:dyDescent="0.25">
      <c r="A1427" s="26" t="s">
        <v>2473</v>
      </c>
      <c r="B1427" s="26" t="s">
        <v>2474</v>
      </c>
      <c r="C1427" s="135">
        <v>0</v>
      </c>
      <c r="D1427" s="135">
        <v>0</v>
      </c>
      <c r="E1427" s="135">
        <v>0</v>
      </c>
      <c r="F1427" s="135">
        <v>0</v>
      </c>
    </row>
    <row r="1428" spans="1:6" x14ac:dyDescent="0.25">
      <c r="A1428" s="26" t="s">
        <v>2475</v>
      </c>
      <c r="B1428" s="26" t="s">
        <v>2476</v>
      </c>
      <c r="C1428" s="135">
        <v>0</v>
      </c>
      <c r="D1428" s="135">
        <v>0</v>
      </c>
      <c r="E1428" s="135">
        <v>0</v>
      </c>
      <c r="F1428" s="135">
        <v>0</v>
      </c>
    </row>
    <row r="1429" spans="1:6" x14ac:dyDescent="0.25">
      <c r="A1429" s="26" t="s">
        <v>2477</v>
      </c>
      <c r="B1429" s="26" t="s">
        <v>2478</v>
      </c>
      <c r="C1429" s="135">
        <v>0</v>
      </c>
      <c r="D1429" s="135">
        <v>0</v>
      </c>
      <c r="E1429" s="135">
        <v>0</v>
      </c>
      <c r="F1429" s="135">
        <v>0</v>
      </c>
    </row>
    <row r="1430" spans="1:6" x14ac:dyDescent="0.25">
      <c r="A1430" s="26" t="s">
        <v>2479</v>
      </c>
      <c r="B1430" s="26" t="s">
        <v>2480</v>
      </c>
      <c r="C1430" s="135">
        <v>0</v>
      </c>
      <c r="D1430" s="135">
        <v>0</v>
      </c>
      <c r="E1430" s="135">
        <v>0</v>
      </c>
      <c r="F1430" s="135">
        <v>0</v>
      </c>
    </row>
    <row r="1431" spans="1:6" x14ac:dyDescent="0.25">
      <c r="A1431" s="26" t="s">
        <v>2481</v>
      </c>
      <c r="B1431" s="26" t="s">
        <v>2482</v>
      </c>
      <c r="C1431" s="135">
        <v>0</v>
      </c>
      <c r="D1431" s="135">
        <v>0</v>
      </c>
      <c r="E1431" s="135">
        <v>0</v>
      </c>
      <c r="F1431" s="135">
        <v>0</v>
      </c>
    </row>
    <row r="1432" spans="1:6" x14ac:dyDescent="0.25">
      <c r="A1432" s="26" t="s">
        <v>2483</v>
      </c>
      <c r="B1432" s="26" t="s">
        <v>2484</v>
      </c>
      <c r="C1432" s="135">
        <v>0</v>
      </c>
      <c r="D1432" s="135">
        <v>0</v>
      </c>
      <c r="E1432" s="135">
        <v>0</v>
      </c>
      <c r="F1432" s="135">
        <v>0</v>
      </c>
    </row>
    <row r="1433" spans="1:6" x14ac:dyDescent="0.25">
      <c r="A1433" s="26" t="s">
        <v>2485</v>
      </c>
      <c r="B1433" s="26" t="s">
        <v>2486</v>
      </c>
      <c r="C1433" s="135">
        <v>0</v>
      </c>
      <c r="D1433" s="135">
        <v>0</v>
      </c>
      <c r="E1433" s="135">
        <v>0</v>
      </c>
      <c r="F1433" s="135">
        <v>0</v>
      </c>
    </row>
    <row r="1434" spans="1:6" x14ac:dyDescent="0.25">
      <c r="A1434" s="26" t="s">
        <v>2487</v>
      </c>
      <c r="B1434" s="26" t="s">
        <v>2488</v>
      </c>
      <c r="C1434" s="135">
        <v>0</v>
      </c>
      <c r="D1434" s="135">
        <v>0</v>
      </c>
      <c r="E1434" s="135">
        <v>0</v>
      </c>
      <c r="F1434" s="135">
        <v>0</v>
      </c>
    </row>
    <row r="1435" spans="1:6" x14ac:dyDescent="0.25">
      <c r="A1435" s="26" t="s">
        <v>2489</v>
      </c>
      <c r="B1435" s="26" t="s">
        <v>2490</v>
      </c>
      <c r="C1435" s="135">
        <v>0</v>
      </c>
      <c r="D1435" s="135">
        <v>0</v>
      </c>
      <c r="E1435" s="135">
        <v>0</v>
      </c>
      <c r="F1435" s="135">
        <v>0</v>
      </c>
    </row>
    <row r="1436" spans="1:6" x14ac:dyDescent="0.25">
      <c r="A1436" s="26" t="s">
        <v>2491</v>
      </c>
      <c r="B1436" s="26" t="s">
        <v>2492</v>
      </c>
      <c r="C1436" s="135">
        <v>0</v>
      </c>
      <c r="D1436" s="135">
        <v>0</v>
      </c>
      <c r="E1436" s="135">
        <v>0</v>
      </c>
      <c r="F1436" s="135">
        <v>0</v>
      </c>
    </row>
    <row r="1437" spans="1:6" x14ac:dyDescent="0.25">
      <c r="A1437" s="26" t="s">
        <v>2493</v>
      </c>
      <c r="B1437" s="26" t="s">
        <v>2494</v>
      </c>
      <c r="C1437" s="135">
        <v>0</v>
      </c>
      <c r="D1437" s="135">
        <v>0</v>
      </c>
      <c r="E1437" s="135">
        <v>0</v>
      </c>
      <c r="F1437" s="135">
        <v>0</v>
      </c>
    </row>
    <row r="1438" spans="1:6" x14ac:dyDescent="0.25">
      <c r="A1438" s="26" t="s">
        <v>2495</v>
      </c>
      <c r="B1438" s="26" t="s">
        <v>2496</v>
      </c>
      <c r="C1438" s="135">
        <v>26188252091.849998</v>
      </c>
      <c r="D1438" s="135">
        <v>2765605004.98</v>
      </c>
      <c r="E1438" s="135">
        <v>169597349.75999999</v>
      </c>
      <c r="F1438" s="135">
        <v>23592244436.630001</v>
      </c>
    </row>
    <row r="1439" spans="1:6" x14ac:dyDescent="0.25">
      <c r="A1439" s="26" t="s">
        <v>2497</v>
      </c>
      <c r="B1439" s="26" t="s">
        <v>2498</v>
      </c>
      <c r="C1439" s="135">
        <v>0</v>
      </c>
      <c r="D1439" s="135">
        <v>0</v>
      </c>
      <c r="E1439" s="135">
        <v>650000</v>
      </c>
      <c r="F1439" s="135">
        <v>650000</v>
      </c>
    </row>
    <row r="1440" spans="1:6" x14ac:dyDescent="0.25">
      <c r="A1440" s="26" t="s">
        <v>2499</v>
      </c>
      <c r="B1440" s="26" t="s">
        <v>2500</v>
      </c>
      <c r="C1440" s="135">
        <v>0</v>
      </c>
      <c r="D1440" s="135">
        <v>0</v>
      </c>
      <c r="E1440" s="135">
        <v>0</v>
      </c>
      <c r="F1440" s="135">
        <v>0</v>
      </c>
    </row>
    <row r="1441" spans="1:6" x14ac:dyDescent="0.25">
      <c r="A1441" s="26" t="s">
        <v>2501</v>
      </c>
      <c r="B1441" s="26" t="s">
        <v>2500</v>
      </c>
      <c r="C1441" s="135">
        <v>0</v>
      </c>
      <c r="D1441" s="135">
        <v>0</v>
      </c>
      <c r="E1441" s="135">
        <v>0</v>
      </c>
      <c r="F1441" s="135">
        <v>0</v>
      </c>
    </row>
    <row r="1442" spans="1:6" x14ac:dyDescent="0.25">
      <c r="A1442" s="26" t="s">
        <v>2502</v>
      </c>
      <c r="B1442" s="26" t="s">
        <v>2503</v>
      </c>
      <c r="C1442" s="135">
        <v>0</v>
      </c>
      <c r="D1442" s="135">
        <v>0</v>
      </c>
      <c r="E1442" s="135">
        <v>650000</v>
      </c>
      <c r="F1442" s="135">
        <v>650000</v>
      </c>
    </row>
    <row r="1443" spans="1:6" x14ac:dyDescent="0.25">
      <c r="A1443" s="26" t="s">
        <v>2504</v>
      </c>
      <c r="B1443" s="26" t="s">
        <v>2503</v>
      </c>
      <c r="C1443" s="135">
        <v>0</v>
      </c>
      <c r="D1443" s="135">
        <v>0</v>
      </c>
      <c r="E1443" s="135">
        <v>650000</v>
      </c>
      <c r="F1443" s="135">
        <v>650000</v>
      </c>
    </row>
    <row r="1444" spans="1:6" x14ac:dyDescent="0.25">
      <c r="A1444" s="26" t="s">
        <v>2505</v>
      </c>
      <c r="B1444" s="26" t="s">
        <v>2506</v>
      </c>
      <c r="C1444" s="135">
        <v>0</v>
      </c>
      <c r="D1444" s="135">
        <v>0</v>
      </c>
      <c r="E1444" s="135">
        <v>0</v>
      </c>
      <c r="F1444" s="135">
        <v>0</v>
      </c>
    </row>
    <row r="1445" spans="1:6" x14ac:dyDescent="0.25">
      <c r="A1445" s="26" t="s">
        <v>2507</v>
      </c>
      <c r="B1445" s="26" t="s">
        <v>2508</v>
      </c>
      <c r="C1445" s="135">
        <v>0</v>
      </c>
      <c r="D1445" s="135">
        <v>0</v>
      </c>
      <c r="E1445" s="135">
        <v>0</v>
      </c>
      <c r="F1445" s="135">
        <v>0</v>
      </c>
    </row>
    <row r="1446" spans="1:6" x14ac:dyDescent="0.25">
      <c r="A1446" s="26" t="s">
        <v>2509</v>
      </c>
      <c r="B1446" s="26" t="s">
        <v>2510</v>
      </c>
      <c r="C1446" s="135">
        <v>26188252091.849998</v>
      </c>
      <c r="D1446" s="135">
        <v>2765605004.98</v>
      </c>
      <c r="E1446" s="135">
        <v>168947349.75999999</v>
      </c>
      <c r="F1446" s="135">
        <v>23591594436.630001</v>
      </c>
    </row>
    <row r="1447" spans="1:6" x14ac:dyDescent="0.25">
      <c r="A1447" s="26" t="s">
        <v>2511</v>
      </c>
      <c r="B1447" s="26" t="s">
        <v>2512</v>
      </c>
      <c r="C1447" s="135">
        <v>0</v>
      </c>
      <c r="D1447" s="135">
        <v>0</v>
      </c>
      <c r="E1447" s="135">
        <v>0</v>
      </c>
      <c r="F1447" s="135">
        <v>0</v>
      </c>
    </row>
    <row r="1448" spans="1:6" x14ac:dyDescent="0.25">
      <c r="A1448" s="26" t="s">
        <v>2513</v>
      </c>
      <c r="B1448" s="26" t="s">
        <v>2514</v>
      </c>
      <c r="C1448" s="135">
        <v>0</v>
      </c>
      <c r="D1448" s="135">
        <v>0</v>
      </c>
      <c r="E1448" s="135">
        <v>0</v>
      </c>
      <c r="F1448" s="135">
        <v>0</v>
      </c>
    </row>
    <row r="1449" spans="1:6" x14ac:dyDescent="0.25">
      <c r="A1449" s="26" t="s">
        <v>2515</v>
      </c>
      <c r="B1449" s="26" t="s">
        <v>2516</v>
      </c>
      <c r="C1449" s="135">
        <v>0</v>
      </c>
      <c r="D1449" s="135">
        <v>0</v>
      </c>
      <c r="E1449" s="135">
        <v>0</v>
      </c>
      <c r="F1449" s="135">
        <v>0</v>
      </c>
    </row>
    <row r="1450" spans="1:6" x14ac:dyDescent="0.25">
      <c r="A1450" s="26" t="s">
        <v>2517</v>
      </c>
      <c r="B1450" s="26" t="s">
        <v>2518</v>
      </c>
      <c r="C1450" s="135">
        <v>0</v>
      </c>
      <c r="D1450" s="135">
        <v>0</v>
      </c>
      <c r="E1450" s="135">
        <v>0</v>
      </c>
      <c r="F1450" s="135">
        <v>0</v>
      </c>
    </row>
    <row r="1451" spans="1:6" x14ac:dyDescent="0.25">
      <c r="A1451" s="26" t="s">
        <v>2519</v>
      </c>
      <c r="B1451" s="26" t="s">
        <v>2520</v>
      </c>
      <c r="C1451" s="135">
        <v>0</v>
      </c>
      <c r="D1451" s="135">
        <v>0</v>
      </c>
      <c r="E1451" s="135">
        <v>0</v>
      </c>
      <c r="F1451" s="135">
        <v>0</v>
      </c>
    </row>
    <row r="1452" spans="1:6" x14ac:dyDescent="0.25">
      <c r="A1452" s="26" t="s">
        <v>2521</v>
      </c>
      <c r="B1452" s="26" t="s">
        <v>2522</v>
      </c>
      <c r="C1452" s="135">
        <v>0</v>
      </c>
      <c r="D1452" s="135">
        <v>0</v>
      </c>
      <c r="E1452" s="135">
        <v>0</v>
      </c>
      <c r="F1452" s="135">
        <v>0</v>
      </c>
    </row>
    <row r="1453" spans="1:6" x14ac:dyDescent="0.25">
      <c r="A1453" s="26" t="s">
        <v>2523</v>
      </c>
      <c r="B1453" s="26" t="s">
        <v>2524</v>
      </c>
      <c r="C1453" s="135">
        <v>0</v>
      </c>
      <c r="D1453" s="135">
        <v>0</v>
      </c>
      <c r="E1453" s="135">
        <v>0</v>
      </c>
      <c r="F1453" s="135">
        <v>0</v>
      </c>
    </row>
    <row r="1454" spans="1:6" x14ac:dyDescent="0.25">
      <c r="A1454" s="26" t="s">
        <v>2525</v>
      </c>
      <c r="B1454" s="26" t="s">
        <v>2526</v>
      </c>
      <c r="C1454" s="135">
        <v>0</v>
      </c>
      <c r="D1454" s="135">
        <v>0</v>
      </c>
      <c r="E1454" s="135">
        <v>0</v>
      </c>
      <c r="F1454" s="135">
        <v>0</v>
      </c>
    </row>
    <row r="1455" spans="1:6" x14ac:dyDescent="0.25">
      <c r="A1455" s="26" t="s">
        <v>2527</v>
      </c>
      <c r="B1455" s="26" t="s">
        <v>2528</v>
      </c>
      <c r="C1455" s="135">
        <v>0</v>
      </c>
      <c r="D1455" s="135">
        <v>0</v>
      </c>
      <c r="E1455" s="135">
        <v>0</v>
      </c>
      <c r="F1455" s="135">
        <v>0</v>
      </c>
    </row>
    <row r="1456" spans="1:6" x14ac:dyDescent="0.25">
      <c r="A1456" s="26" t="s">
        <v>2529</v>
      </c>
      <c r="B1456" s="26" t="s">
        <v>2530</v>
      </c>
      <c r="C1456" s="135">
        <v>6588642307.2799997</v>
      </c>
      <c r="D1456" s="135">
        <v>2751028149.6599998</v>
      </c>
      <c r="E1456" s="135">
        <v>107334545.59</v>
      </c>
      <c r="F1456" s="135">
        <v>3944948703.21</v>
      </c>
    </row>
    <row r="1457" spans="1:6" x14ac:dyDescent="0.25">
      <c r="A1457" s="26" t="s">
        <v>2531</v>
      </c>
      <c r="B1457" s="26" t="s">
        <v>2532</v>
      </c>
      <c r="C1457" s="135">
        <v>-343189433.33999997</v>
      </c>
      <c r="D1457" s="135">
        <v>0</v>
      </c>
      <c r="E1457" s="135">
        <v>0</v>
      </c>
      <c r="F1457" s="135">
        <v>-343189433.33999997</v>
      </c>
    </row>
    <row r="1458" spans="1:6" x14ac:dyDescent="0.25">
      <c r="A1458" s="26" t="s">
        <v>2533</v>
      </c>
      <c r="B1458" s="26" t="s">
        <v>2534</v>
      </c>
      <c r="C1458" s="135">
        <v>699192812.33000004</v>
      </c>
      <c r="D1458" s="135">
        <v>380901509.75</v>
      </c>
      <c r="E1458" s="135">
        <v>0</v>
      </c>
      <c r="F1458" s="135">
        <v>318291302.57999998</v>
      </c>
    </row>
    <row r="1459" spans="1:6" x14ac:dyDescent="0.25">
      <c r="A1459" s="26" t="s">
        <v>2535</v>
      </c>
      <c r="B1459" s="26" t="s">
        <v>2536</v>
      </c>
      <c r="C1459" s="135">
        <v>199405709.46000001</v>
      </c>
      <c r="D1459" s="135">
        <v>88022953.739999995</v>
      </c>
      <c r="E1459" s="135">
        <v>0</v>
      </c>
      <c r="F1459" s="135">
        <v>111382755.72</v>
      </c>
    </row>
    <row r="1460" spans="1:6" x14ac:dyDescent="0.25">
      <c r="A1460" s="26" t="s">
        <v>2537</v>
      </c>
      <c r="B1460" s="26" t="s">
        <v>2538</v>
      </c>
      <c r="C1460" s="135">
        <v>903013384.16999996</v>
      </c>
      <c r="D1460" s="135">
        <v>21324684.23</v>
      </c>
      <c r="E1460" s="135">
        <v>437924.4</v>
      </c>
      <c r="F1460" s="135">
        <v>882126624.34000003</v>
      </c>
    </row>
    <row r="1461" spans="1:6" x14ac:dyDescent="0.25">
      <c r="A1461" s="26" t="s">
        <v>2539</v>
      </c>
      <c r="B1461" s="26" t="s">
        <v>2540</v>
      </c>
      <c r="C1461" s="135">
        <v>771070903.54999995</v>
      </c>
      <c r="D1461" s="135">
        <v>21013670.149999999</v>
      </c>
      <c r="E1461" s="135">
        <v>50176573.689999998</v>
      </c>
      <c r="F1461" s="135">
        <v>800233807.09000003</v>
      </c>
    </row>
    <row r="1462" spans="1:6" x14ac:dyDescent="0.25">
      <c r="A1462" s="26" t="s">
        <v>2541</v>
      </c>
      <c r="B1462" s="26" t="s">
        <v>2542</v>
      </c>
      <c r="C1462" s="135">
        <v>905846179.92999995</v>
      </c>
      <c r="D1462" s="135">
        <v>79165236.180000007</v>
      </c>
      <c r="E1462" s="135">
        <v>2304236.5699999998</v>
      </c>
      <c r="F1462" s="135">
        <v>828985180.32000005</v>
      </c>
    </row>
    <row r="1463" spans="1:6" x14ac:dyDescent="0.25">
      <c r="A1463" s="26" t="s">
        <v>2543</v>
      </c>
      <c r="B1463" s="26" t="s">
        <v>2544</v>
      </c>
      <c r="C1463" s="135">
        <v>1079663836.1099999</v>
      </c>
      <c r="D1463" s="135">
        <v>203070742.27000001</v>
      </c>
      <c r="E1463" s="135">
        <v>7500095.71</v>
      </c>
      <c r="F1463" s="135">
        <v>884093189.54999995</v>
      </c>
    </row>
    <row r="1464" spans="1:6" x14ac:dyDescent="0.25">
      <c r="A1464" s="26" t="s">
        <v>2545</v>
      </c>
      <c r="B1464" s="26" t="s">
        <v>2546</v>
      </c>
      <c r="C1464" s="135">
        <v>68948600.650000006</v>
      </c>
      <c r="D1464" s="135">
        <v>468185758.44999999</v>
      </c>
      <c r="E1464" s="135">
        <v>44842799.270000003</v>
      </c>
      <c r="F1464" s="135">
        <v>-354394358.52999997</v>
      </c>
    </row>
    <row r="1465" spans="1:6" x14ac:dyDescent="0.25">
      <c r="A1465" s="26" t="s">
        <v>5274</v>
      </c>
      <c r="B1465" s="26" t="s">
        <v>2532</v>
      </c>
      <c r="C1465" s="135">
        <v>2304690314.4200001</v>
      </c>
      <c r="D1465" s="135">
        <v>1489343594.8900001</v>
      </c>
      <c r="E1465" s="135">
        <v>2072915.95</v>
      </c>
      <c r="F1465" s="135">
        <v>817419635.48000002</v>
      </c>
    </row>
    <row r="1466" spans="1:6" x14ac:dyDescent="0.25">
      <c r="A1466" s="26" t="s">
        <v>5275</v>
      </c>
      <c r="B1466" s="26" t="s">
        <v>5276</v>
      </c>
      <c r="C1466" s="135">
        <v>481609768.50999999</v>
      </c>
      <c r="D1466" s="135">
        <v>659001119.73000002</v>
      </c>
      <c r="E1466" s="135">
        <v>1761175.58</v>
      </c>
      <c r="F1466" s="135">
        <v>-175630175.63999999</v>
      </c>
    </row>
    <row r="1467" spans="1:6" x14ac:dyDescent="0.25">
      <c r="A1467" s="26" t="s">
        <v>5469</v>
      </c>
      <c r="B1467" s="26" t="s">
        <v>5470</v>
      </c>
      <c r="C1467" s="135">
        <v>1823080545.9100001</v>
      </c>
      <c r="D1467" s="135">
        <v>830342475.15999997</v>
      </c>
      <c r="E1467" s="135">
        <v>311740.37</v>
      </c>
      <c r="F1467" s="135">
        <v>993049811.12</v>
      </c>
    </row>
    <row r="1468" spans="1:6" x14ac:dyDescent="0.25">
      <c r="A1468" s="26" t="s">
        <v>5613</v>
      </c>
      <c r="B1468" s="26" t="s">
        <v>5614</v>
      </c>
      <c r="C1468" s="135">
        <v>0</v>
      </c>
      <c r="D1468" s="135">
        <v>0</v>
      </c>
      <c r="E1468" s="135">
        <v>0</v>
      </c>
      <c r="F1468" s="135">
        <v>0</v>
      </c>
    </row>
    <row r="1469" spans="1:6" x14ac:dyDescent="0.25">
      <c r="A1469" s="26" t="s">
        <v>2547</v>
      </c>
      <c r="B1469" s="26" t="s">
        <v>2548</v>
      </c>
      <c r="C1469" s="135">
        <v>11164141474.6</v>
      </c>
      <c r="D1469" s="135">
        <v>0</v>
      </c>
      <c r="E1469" s="135">
        <v>0</v>
      </c>
      <c r="F1469" s="135">
        <v>11164141474.6</v>
      </c>
    </row>
    <row r="1470" spans="1:6" x14ac:dyDescent="0.25">
      <c r="A1470" s="26" t="s">
        <v>2549</v>
      </c>
      <c r="B1470" s="26" t="s">
        <v>2550</v>
      </c>
      <c r="C1470" s="135">
        <v>11164141474.6</v>
      </c>
      <c r="D1470" s="135">
        <v>0</v>
      </c>
      <c r="E1470" s="135">
        <v>0</v>
      </c>
      <c r="F1470" s="135">
        <v>11164141474.6</v>
      </c>
    </row>
    <row r="1471" spans="1:6" x14ac:dyDescent="0.25">
      <c r="A1471" s="26" t="s">
        <v>2551</v>
      </c>
      <c r="B1471" s="26" t="s">
        <v>2552</v>
      </c>
      <c r="C1471" s="135">
        <v>0</v>
      </c>
      <c r="D1471" s="135">
        <v>0</v>
      </c>
      <c r="E1471" s="135">
        <v>0</v>
      </c>
      <c r="F1471" s="135">
        <v>0</v>
      </c>
    </row>
    <row r="1472" spans="1:6" x14ac:dyDescent="0.25">
      <c r="A1472" s="26" t="s">
        <v>2553</v>
      </c>
      <c r="B1472" s="26" t="s">
        <v>2554</v>
      </c>
      <c r="C1472" s="135">
        <v>0</v>
      </c>
      <c r="D1472" s="135">
        <v>0</v>
      </c>
      <c r="E1472" s="135">
        <v>0</v>
      </c>
      <c r="F1472" s="135">
        <v>0</v>
      </c>
    </row>
    <row r="1473" spans="1:6" x14ac:dyDescent="0.25">
      <c r="A1473" s="26" t="s">
        <v>2555</v>
      </c>
      <c r="B1473" s="26" t="s">
        <v>2556</v>
      </c>
      <c r="C1473" s="135">
        <v>0</v>
      </c>
      <c r="D1473" s="135">
        <v>0</v>
      </c>
      <c r="E1473" s="135">
        <v>0</v>
      </c>
      <c r="F1473" s="135">
        <v>0</v>
      </c>
    </row>
    <row r="1474" spans="1:6" x14ac:dyDescent="0.25">
      <c r="A1474" s="26" t="s">
        <v>2557</v>
      </c>
      <c r="B1474" s="26" t="s">
        <v>2558</v>
      </c>
      <c r="C1474" s="135">
        <v>0</v>
      </c>
      <c r="D1474" s="135">
        <v>0</v>
      </c>
      <c r="E1474" s="135">
        <v>0</v>
      </c>
      <c r="F1474" s="135">
        <v>0</v>
      </c>
    </row>
    <row r="1475" spans="1:6" x14ac:dyDescent="0.25">
      <c r="A1475" s="26" t="s">
        <v>2559</v>
      </c>
      <c r="B1475" s="26" t="s">
        <v>2560</v>
      </c>
      <c r="C1475" s="135">
        <v>0</v>
      </c>
      <c r="D1475" s="135">
        <v>0</v>
      </c>
      <c r="E1475" s="135">
        <v>0</v>
      </c>
      <c r="F1475" s="135">
        <v>0</v>
      </c>
    </row>
    <row r="1476" spans="1:6" x14ac:dyDescent="0.25">
      <c r="A1476" s="26" t="s">
        <v>2561</v>
      </c>
      <c r="B1476" s="26" t="s">
        <v>2562</v>
      </c>
      <c r="C1476" s="135">
        <v>0</v>
      </c>
      <c r="D1476" s="135">
        <v>0</v>
      </c>
      <c r="E1476" s="135">
        <v>0</v>
      </c>
      <c r="F1476" s="135">
        <v>0</v>
      </c>
    </row>
    <row r="1477" spans="1:6" x14ac:dyDescent="0.25">
      <c r="A1477" s="26" t="s">
        <v>2563</v>
      </c>
      <c r="B1477" s="26" t="s">
        <v>2564</v>
      </c>
      <c r="C1477" s="135">
        <v>0</v>
      </c>
      <c r="D1477" s="135">
        <v>0</v>
      </c>
      <c r="E1477" s="135">
        <v>0</v>
      </c>
      <c r="F1477" s="135">
        <v>0</v>
      </c>
    </row>
    <row r="1478" spans="1:6" x14ac:dyDescent="0.25">
      <c r="A1478" s="26" t="s">
        <v>2565</v>
      </c>
      <c r="B1478" s="26" t="s">
        <v>2566</v>
      </c>
      <c r="C1478" s="135">
        <v>8435468309.9700003</v>
      </c>
      <c r="D1478" s="135">
        <v>14576855.32</v>
      </c>
      <c r="E1478" s="135">
        <v>61612804.170000002</v>
      </c>
      <c r="F1478" s="135">
        <v>8482504258.8199997</v>
      </c>
    </row>
    <row r="1479" spans="1:6" x14ac:dyDescent="0.25">
      <c r="A1479" s="26" t="s">
        <v>2567</v>
      </c>
      <c r="B1479" s="26" t="s">
        <v>2568</v>
      </c>
      <c r="C1479" s="135">
        <v>8240067368.8599997</v>
      </c>
      <c r="D1479" s="135">
        <v>0</v>
      </c>
      <c r="E1479" s="135">
        <v>0</v>
      </c>
      <c r="F1479" s="135">
        <v>8240067368.8599997</v>
      </c>
    </row>
    <row r="1480" spans="1:6" x14ac:dyDescent="0.25">
      <c r="A1480" s="26" t="s">
        <v>2569</v>
      </c>
      <c r="B1480" s="26" t="s">
        <v>2570</v>
      </c>
      <c r="C1480" s="135">
        <v>195400941.11000001</v>
      </c>
      <c r="D1480" s="135">
        <v>14576855.32</v>
      </c>
      <c r="E1480" s="135">
        <v>61612804.170000002</v>
      </c>
      <c r="F1480" s="135">
        <v>242436889.96000001</v>
      </c>
    </row>
    <row r="1481" spans="1:6" x14ac:dyDescent="0.25">
      <c r="A1481" s="26" t="s">
        <v>2571</v>
      </c>
      <c r="B1481" s="26" t="s">
        <v>2572</v>
      </c>
      <c r="C1481" s="135">
        <v>195400941.11000001</v>
      </c>
      <c r="D1481" s="135">
        <v>14576855.32</v>
      </c>
      <c r="E1481" s="135">
        <v>61612804.170000002</v>
      </c>
      <c r="F1481" s="135">
        <v>242436889.96000001</v>
      </c>
    </row>
    <row r="1482" spans="1:6" x14ac:dyDescent="0.25">
      <c r="A1482" s="26" t="s">
        <v>2573</v>
      </c>
      <c r="B1482" s="26" t="s">
        <v>2574</v>
      </c>
      <c r="C1482" s="135">
        <v>46788207.799999997</v>
      </c>
      <c r="D1482" s="135">
        <v>5057.1099999999997</v>
      </c>
      <c r="E1482" s="135">
        <v>101389.61</v>
      </c>
      <c r="F1482" s="135">
        <v>46884540.299999997</v>
      </c>
    </row>
    <row r="1483" spans="1:6" x14ac:dyDescent="0.25">
      <c r="A1483" s="26" t="s">
        <v>2575</v>
      </c>
      <c r="B1483" s="26" t="s">
        <v>2576</v>
      </c>
      <c r="C1483" s="135">
        <v>1887727.95</v>
      </c>
      <c r="D1483" s="135">
        <v>24542.1</v>
      </c>
      <c r="E1483" s="135">
        <v>1193866.92</v>
      </c>
      <c r="F1483" s="135">
        <v>3057052.77</v>
      </c>
    </row>
    <row r="1484" spans="1:6" x14ac:dyDescent="0.25">
      <c r="A1484" s="26" t="s">
        <v>2577</v>
      </c>
      <c r="B1484" s="26" t="s">
        <v>2578</v>
      </c>
      <c r="C1484" s="135">
        <v>30715821</v>
      </c>
      <c r="D1484" s="135">
        <v>764.92</v>
      </c>
      <c r="E1484" s="135">
        <v>8269449.0199999996</v>
      </c>
      <c r="F1484" s="135">
        <v>38984505.100000001</v>
      </c>
    </row>
    <row r="1485" spans="1:6" x14ac:dyDescent="0.25">
      <c r="A1485" s="26" t="s">
        <v>2579</v>
      </c>
      <c r="B1485" s="26" t="s">
        <v>2580</v>
      </c>
      <c r="C1485" s="135">
        <v>11062742.279999999</v>
      </c>
      <c r="D1485" s="135">
        <v>5726.78</v>
      </c>
      <c r="E1485" s="135">
        <v>519410.47</v>
      </c>
      <c r="F1485" s="135">
        <v>11576425.970000001</v>
      </c>
    </row>
    <row r="1486" spans="1:6" x14ac:dyDescent="0.25">
      <c r="A1486" s="26" t="s">
        <v>2581</v>
      </c>
      <c r="B1486" s="26" t="s">
        <v>2582</v>
      </c>
      <c r="C1486" s="135">
        <v>58534997.189999998</v>
      </c>
      <c r="D1486" s="135">
        <v>1035896.98</v>
      </c>
      <c r="E1486" s="135">
        <v>2343028.96</v>
      </c>
      <c r="F1486" s="135">
        <v>59842129.170000002</v>
      </c>
    </row>
    <row r="1487" spans="1:6" x14ac:dyDescent="0.25">
      <c r="A1487" s="26" t="s">
        <v>2583</v>
      </c>
      <c r="B1487" s="26" t="s">
        <v>2584</v>
      </c>
      <c r="C1487" s="135">
        <v>2341285.84</v>
      </c>
      <c r="D1487" s="135">
        <v>1451.33</v>
      </c>
      <c r="E1487" s="135">
        <v>5443376.7699999996</v>
      </c>
      <c r="F1487" s="135">
        <v>7783211.2800000003</v>
      </c>
    </row>
    <row r="1488" spans="1:6" x14ac:dyDescent="0.25">
      <c r="A1488" s="26" t="s">
        <v>2585</v>
      </c>
      <c r="B1488" s="26" t="s">
        <v>2586</v>
      </c>
      <c r="C1488" s="135">
        <v>7772958.6699999999</v>
      </c>
      <c r="D1488" s="135">
        <v>245</v>
      </c>
      <c r="E1488" s="135">
        <v>5772075.1299999999</v>
      </c>
      <c r="F1488" s="135">
        <v>13544788.800000001</v>
      </c>
    </row>
    <row r="1489" spans="1:6" x14ac:dyDescent="0.25">
      <c r="A1489" s="26" t="s">
        <v>2587</v>
      </c>
      <c r="B1489" s="26" t="s">
        <v>2588</v>
      </c>
      <c r="C1489" s="135">
        <v>33528004.129999999</v>
      </c>
      <c r="D1489" s="135">
        <v>657236.39</v>
      </c>
      <c r="E1489" s="135">
        <v>6454426.8700000001</v>
      </c>
      <c r="F1489" s="135">
        <v>39325194.609999999</v>
      </c>
    </row>
    <row r="1490" spans="1:6" x14ac:dyDescent="0.25">
      <c r="A1490" s="26" t="s">
        <v>5331</v>
      </c>
      <c r="B1490" s="26" t="s">
        <v>5332</v>
      </c>
      <c r="C1490" s="135">
        <v>2769196.25</v>
      </c>
      <c r="D1490" s="135">
        <v>754500.83</v>
      </c>
      <c r="E1490" s="135">
        <v>7114174.9800000004</v>
      </c>
      <c r="F1490" s="135">
        <v>9128870.4000000004</v>
      </c>
    </row>
    <row r="1491" spans="1:6" x14ac:dyDescent="0.25">
      <c r="A1491" s="26" t="s">
        <v>5471</v>
      </c>
      <c r="B1491" s="26" t="s">
        <v>5472</v>
      </c>
      <c r="C1491" s="135">
        <v>0</v>
      </c>
      <c r="D1491" s="135">
        <v>12091433.880000001</v>
      </c>
      <c r="E1491" s="135">
        <v>24401605.440000001</v>
      </c>
      <c r="F1491" s="135">
        <v>12310171.560000001</v>
      </c>
    </row>
    <row r="1492" spans="1:6" x14ac:dyDescent="0.25">
      <c r="A1492" s="26" t="s">
        <v>2589</v>
      </c>
      <c r="B1492" s="26" t="s">
        <v>2590</v>
      </c>
      <c r="C1492" s="135">
        <v>0</v>
      </c>
      <c r="D1492" s="135">
        <v>0</v>
      </c>
      <c r="E1492" s="135">
        <v>0</v>
      </c>
      <c r="F1492" s="135">
        <v>0</v>
      </c>
    </row>
    <row r="1493" spans="1:6" x14ac:dyDescent="0.25">
      <c r="A1493" s="26" t="s">
        <v>2591</v>
      </c>
      <c r="B1493" s="26" t="s">
        <v>2592</v>
      </c>
      <c r="C1493" s="135">
        <v>0</v>
      </c>
      <c r="D1493" s="135">
        <v>0</v>
      </c>
      <c r="E1493" s="135">
        <v>0</v>
      </c>
      <c r="F1493" s="135">
        <v>0</v>
      </c>
    </row>
    <row r="1494" spans="1:6" x14ac:dyDescent="0.25">
      <c r="A1494" s="26" t="s">
        <v>2593</v>
      </c>
      <c r="B1494" s="26" t="s">
        <v>2592</v>
      </c>
      <c r="C1494" s="135">
        <v>0</v>
      </c>
      <c r="D1494" s="135">
        <v>0</v>
      </c>
      <c r="E1494" s="135">
        <v>0</v>
      </c>
      <c r="F1494" s="135">
        <v>0</v>
      </c>
    </row>
    <row r="1495" spans="1:6" x14ac:dyDescent="0.25">
      <c r="A1495" s="26" t="s">
        <v>2594</v>
      </c>
      <c r="B1495" s="26" t="s">
        <v>2595</v>
      </c>
      <c r="C1495" s="135">
        <v>0</v>
      </c>
      <c r="D1495" s="135">
        <v>0</v>
      </c>
      <c r="E1495" s="135">
        <v>0</v>
      </c>
      <c r="F1495" s="135">
        <v>0</v>
      </c>
    </row>
    <row r="1496" spans="1:6" x14ac:dyDescent="0.25">
      <c r="A1496" s="26" t="s">
        <v>2596</v>
      </c>
      <c r="B1496" s="26" t="s">
        <v>2595</v>
      </c>
      <c r="C1496" s="135">
        <v>0</v>
      </c>
      <c r="D1496" s="135">
        <v>0</v>
      </c>
      <c r="E1496" s="135">
        <v>0</v>
      </c>
      <c r="F1496" s="135">
        <v>0</v>
      </c>
    </row>
    <row r="1497" spans="1:6" x14ac:dyDescent="0.25">
      <c r="A1497" s="26" t="s">
        <v>2597</v>
      </c>
      <c r="B1497" s="26" t="s">
        <v>2598</v>
      </c>
      <c r="C1497" s="135">
        <v>0</v>
      </c>
      <c r="D1497" s="135">
        <v>2302407250.6700001</v>
      </c>
      <c r="E1497" s="135">
        <v>11800027496.950001</v>
      </c>
      <c r="F1497" s="135">
        <v>9497620246.2800007</v>
      </c>
    </row>
    <row r="1498" spans="1:6" x14ac:dyDescent="0.25">
      <c r="A1498" s="26" t="s">
        <v>2599</v>
      </c>
      <c r="B1498" s="26" t="s">
        <v>2600</v>
      </c>
      <c r="C1498" s="135">
        <v>0</v>
      </c>
      <c r="D1498" s="135">
        <v>1417000112.6600001</v>
      </c>
      <c r="E1498" s="135">
        <v>5107194347.1300001</v>
      </c>
      <c r="F1498" s="135">
        <v>3690194234.4699998</v>
      </c>
    </row>
    <row r="1499" spans="1:6" x14ac:dyDescent="0.25">
      <c r="A1499" s="26" t="s">
        <v>2601</v>
      </c>
      <c r="B1499" s="26" t="s">
        <v>2602</v>
      </c>
      <c r="C1499" s="135">
        <v>0</v>
      </c>
      <c r="D1499" s="135">
        <v>1161658751.74</v>
      </c>
      <c r="E1499" s="135">
        <v>3638637650.8600001</v>
      </c>
      <c r="F1499" s="135">
        <v>2476978899.1199999</v>
      </c>
    </row>
    <row r="1500" spans="1:6" x14ac:dyDescent="0.25">
      <c r="A1500" s="26" t="s">
        <v>2603</v>
      </c>
      <c r="B1500" s="26" t="s">
        <v>2604</v>
      </c>
      <c r="C1500" s="135">
        <v>0</v>
      </c>
      <c r="D1500" s="135">
        <v>49876626.079999998</v>
      </c>
      <c r="E1500" s="135">
        <v>103900357.70999999</v>
      </c>
      <c r="F1500" s="135">
        <v>54023731.630000003</v>
      </c>
    </row>
    <row r="1501" spans="1:6" x14ac:dyDescent="0.25">
      <c r="A1501" s="26" t="s">
        <v>2605</v>
      </c>
      <c r="B1501" s="26" t="s">
        <v>2606</v>
      </c>
      <c r="C1501" s="135">
        <v>0</v>
      </c>
      <c r="D1501" s="135">
        <v>49876626.079999998</v>
      </c>
      <c r="E1501" s="135">
        <v>103900357.70999999</v>
      </c>
      <c r="F1501" s="135">
        <v>54023731.630000003</v>
      </c>
    </row>
    <row r="1502" spans="1:6" x14ac:dyDescent="0.25">
      <c r="A1502" s="26" t="s">
        <v>2607</v>
      </c>
      <c r="B1502" s="26" t="s">
        <v>2606</v>
      </c>
      <c r="C1502" s="135">
        <v>0</v>
      </c>
      <c r="D1502" s="135">
        <v>49876626.079999998</v>
      </c>
      <c r="E1502" s="135">
        <v>103900357.70999999</v>
      </c>
      <c r="F1502" s="135">
        <v>54023731.630000003</v>
      </c>
    </row>
    <row r="1503" spans="1:6" x14ac:dyDescent="0.25">
      <c r="A1503" s="26" t="s">
        <v>2608</v>
      </c>
      <c r="B1503" s="26" t="s">
        <v>2609</v>
      </c>
      <c r="C1503" s="135">
        <v>0</v>
      </c>
      <c r="D1503" s="135">
        <v>0</v>
      </c>
      <c r="E1503" s="135">
        <v>0</v>
      </c>
      <c r="F1503" s="135">
        <v>0</v>
      </c>
    </row>
    <row r="1504" spans="1:6" x14ac:dyDescent="0.25">
      <c r="A1504" s="26" t="s">
        <v>2610</v>
      </c>
      <c r="B1504" s="26" t="s">
        <v>2611</v>
      </c>
      <c r="C1504" s="135">
        <v>0</v>
      </c>
      <c r="D1504" s="135">
        <v>0</v>
      </c>
      <c r="E1504" s="135">
        <v>0</v>
      </c>
      <c r="F1504" s="135">
        <v>0</v>
      </c>
    </row>
    <row r="1505" spans="1:6" x14ac:dyDescent="0.25">
      <c r="A1505" s="26" t="s">
        <v>2612</v>
      </c>
      <c r="B1505" s="26" t="s">
        <v>2611</v>
      </c>
      <c r="C1505" s="135">
        <v>0</v>
      </c>
      <c r="D1505" s="135">
        <v>0</v>
      </c>
      <c r="E1505" s="135">
        <v>0</v>
      </c>
      <c r="F1505" s="135">
        <v>0</v>
      </c>
    </row>
    <row r="1506" spans="1:6" x14ac:dyDescent="0.25">
      <c r="A1506" s="26" t="s">
        <v>2613</v>
      </c>
      <c r="B1506" s="26" t="s">
        <v>2609</v>
      </c>
      <c r="C1506" s="135">
        <v>0</v>
      </c>
      <c r="D1506" s="135">
        <v>0</v>
      </c>
      <c r="E1506" s="135">
        <v>0</v>
      </c>
      <c r="F1506" s="135">
        <v>0</v>
      </c>
    </row>
    <row r="1507" spans="1:6" x14ac:dyDescent="0.25">
      <c r="A1507" s="26" t="s">
        <v>2614</v>
      </c>
      <c r="B1507" s="26" t="s">
        <v>2615</v>
      </c>
      <c r="C1507" s="135">
        <v>0</v>
      </c>
      <c r="D1507" s="135">
        <v>667549872.62</v>
      </c>
      <c r="E1507" s="135">
        <v>3056295955.4699998</v>
      </c>
      <c r="F1507" s="135">
        <v>2388746082.8499999</v>
      </c>
    </row>
    <row r="1508" spans="1:6" x14ac:dyDescent="0.25">
      <c r="A1508" s="26" t="s">
        <v>2616</v>
      </c>
      <c r="B1508" s="26" t="s">
        <v>2617</v>
      </c>
      <c r="C1508" s="135">
        <v>0</v>
      </c>
      <c r="D1508" s="135">
        <v>520162805.62</v>
      </c>
      <c r="E1508" s="135">
        <v>2048792353.47</v>
      </c>
      <c r="F1508" s="135">
        <v>1528629547.8499999</v>
      </c>
    </row>
    <row r="1509" spans="1:6" x14ac:dyDescent="0.25">
      <c r="A1509" s="26" t="s">
        <v>2618</v>
      </c>
      <c r="B1509" s="26" t="s">
        <v>2619</v>
      </c>
      <c r="C1509" s="135">
        <v>0</v>
      </c>
      <c r="D1509" s="135">
        <v>355154063.81</v>
      </c>
      <c r="E1509" s="135">
        <v>1549757363.2</v>
      </c>
      <c r="F1509" s="135">
        <v>1194603299.3900001</v>
      </c>
    </row>
    <row r="1510" spans="1:6" x14ac:dyDescent="0.25">
      <c r="A1510" s="26" t="s">
        <v>2620</v>
      </c>
      <c r="B1510" s="26" t="s">
        <v>2621</v>
      </c>
      <c r="C1510" s="135">
        <v>0</v>
      </c>
      <c r="D1510" s="135">
        <v>98874600.739999995</v>
      </c>
      <c r="E1510" s="135">
        <v>394199138.98000002</v>
      </c>
      <c r="F1510" s="135">
        <v>295324538.24000001</v>
      </c>
    </row>
    <row r="1511" spans="1:6" x14ac:dyDescent="0.25">
      <c r="A1511" s="26" t="s">
        <v>2622</v>
      </c>
      <c r="B1511" s="26" t="s">
        <v>2623</v>
      </c>
      <c r="C1511" s="135">
        <v>0</v>
      </c>
      <c r="D1511" s="135">
        <v>0</v>
      </c>
      <c r="E1511" s="135">
        <v>0</v>
      </c>
      <c r="F1511" s="135">
        <v>0</v>
      </c>
    </row>
    <row r="1512" spans="1:6" x14ac:dyDescent="0.25">
      <c r="A1512" s="26" t="s">
        <v>2624</v>
      </c>
      <c r="B1512" s="26" t="s">
        <v>2625</v>
      </c>
      <c r="C1512" s="135">
        <v>0</v>
      </c>
      <c r="D1512" s="135">
        <v>1433356.32</v>
      </c>
      <c r="E1512" s="135">
        <v>4980784.32</v>
      </c>
      <c r="F1512" s="135">
        <v>3547428</v>
      </c>
    </row>
    <row r="1513" spans="1:6" x14ac:dyDescent="0.25">
      <c r="A1513" s="26" t="s">
        <v>2626</v>
      </c>
      <c r="B1513" s="26" t="s">
        <v>2627</v>
      </c>
      <c r="C1513" s="135">
        <v>0</v>
      </c>
      <c r="D1513" s="135">
        <v>0</v>
      </c>
      <c r="E1513" s="135">
        <v>0</v>
      </c>
      <c r="F1513" s="135">
        <v>0</v>
      </c>
    </row>
    <row r="1514" spans="1:6" x14ac:dyDescent="0.25">
      <c r="A1514" s="26" t="s">
        <v>2628</v>
      </c>
      <c r="B1514" s="26" t="s">
        <v>2629</v>
      </c>
      <c r="C1514" s="135">
        <v>0</v>
      </c>
      <c r="D1514" s="135">
        <v>5621793.6500000004</v>
      </c>
      <c r="E1514" s="135">
        <v>19328569.800000001</v>
      </c>
      <c r="F1514" s="135">
        <v>13706776.15</v>
      </c>
    </row>
    <row r="1515" spans="1:6" x14ac:dyDescent="0.25">
      <c r="A1515" s="26" t="s">
        <v>2630</v>
      </c>
      <c r="B1515" s="26" t="s">
        <v>2631</v>
      </c>
      <c r="C1515" s="135">
        <v>0</v>
      </c>
      <c r="D1515" s="135">
        <v>0</v>
      </c>
      <c r="E1515" s="135">
        <v>0</v>
      </c>
      <c r="F1515" s="135">
        <v>0</v>
      </c>
    </row>
    <row r="1516" spans="1:6" x14ac:dyDescent="0.25">
      <c r="A1516" s="26" t="s">
        <v>2632</v>
      </c>
      <c r="B1516" s="26" t="s">
        <v>2609</v>
      </c>
      <c r="C1516" s="135">
        <v>0</v>
      </c>
      <c r="D1516" s="135">
        <v>59078991.100000001</v>
      </c>
      <c r="E1516" s="135">
        <v>80526497.170000002</v>
      </c>
      <c r="F1516" s="135">
        <v>21447506.07</v>
      </c>
    </row>
    <row r="1517" spans="1:6" x14ac:dyDescent="0.25">
      <c r="A1517" s="26" t="s">
        <v>2633</v>
      </c>
      <c r="B1517" s="26" t="s">
        <v>2634</v>
      </c>
      <c r="C1517" s="135">
        <v>0</v>
      </c>
      <c r="D1517" s="135">
        <v>0</v>
      </c>
      <c r="E1517" s="135">
        <v>0</v>
      </c>
      <c r="F1517" s="135">
        <v>0</v>
      </c>
    </row>
    <row r="1518" spans="1:6" x14ac:dyDescent="0.25">
      <c r="A1518" s="26" t="s">
        <v>2635</v>
      </c>
      <c r="B1518" s="26" t="s">
        <v>2636</v>
      </c>
      <c r="C1518" s="135">
        <v>0</v>
      </c>
      <c r="D1518" s="135">
        <v>147387067</v>
      </c>
      <c r="E1518" s="135">
        <v>1007503602</v>
      </c>
      <c r="F1518" s="135">
        <v>860116535</v>
      </c>
    </row>
    <row r="1519" spans="1:6" x14ac:dyDescent="0.25">
      <c r="A1519" s="26" t="s">
        <v>2637</v>
      </c>
      <c r="B1519" s="26" t="s">
        <v>2638</v>
      </c>
      <c r="C1519" s="135">
        <v>0</v>
      </c>
      <c r="D1519" s="135">
        <v>134730420</v>
      </c>
      <c r="E1519" s="135">
        <v>994846955</v>
      </c>
      <c r="F1519" s="135">
        <v>860116535</v>
      </c>
    </row>
    <row r="1520" spans="1:6" x14ac:dyDescent="0.25">
      <c r="A1520" s="26" t="s">
        <v>2639</v>
      </c>
      <c r="B1520" s="26" t="s">
        <v>2640</v>
      </c>
      <c r="C1520" s="135">
        <v>0</v>
      </c>
      <c r="D1520" s="135">
        <v>0</v>
      </c>
      <c r="E1520" s="135">
        <v>0</v>
      </c>
      <c r="F1520" s="135">
        <v>0</v>
      </c>
    </row>
    <row r="1521" spans="1:6" x14ac:dyDescent="0.25">
      <c r="A1521" s="26" t="s">
        <v>2641</v>
      </c>
      <c r="B1521" s="26" t="s">
        <v>2609</v>
      </c>
      <c r="C1521" s="135">
        <v>0</v>
      </c>
      <c r="D1521" s="135">
        <v>12656647</v>
      </c>
      <c r="E1521" s="135">
        <v>12656647</v>
      </c>
      <c r="F1521" s="135">
        <v>0</v>
      </c>
    </row>
    <row r="1522" spans="1:6" x14ac:dyDescent="0.25">
      <c r="A1522" s="26" t="s">
        <v>2642</v>
      </c>
      <c r="B1522" s="26" t="s">
        <v>2643</v>
      </c>
      <c r="C1522" s="135">
        <v>0</v>
      </c>
      <c r="D1522" s="135">
        <v>0</v>
      </c>
      <c r="E1522" s="135">
        <v>0</v>
      </c>
      <c r="F1522" s="135">
        <v>0</v>
      </c>
    </row>
    <row r="1523" spans="1:6" x14ac:dyDescent="0.25">
      <c r="A1523" s="26" t="s">
        <v>2644</v>
      </c>
      <c r="B1523" s="26" t="s">
        <v>2643</v>
      </c>
      <c r="C1523" s="135">
        <v>0</v>
      </c>
      <c r="D1523" s="135">
        <v>0</v>
      </c>
      <c r="E1523" s="135">
        <v>0</v>
      </c>
      <c r="F1523" s="135">
        <v>0</v>
      </c>
    </row>
    <row r="1524" spans="1:6" x14ac:dyDescent="0.25">
      <c r="A1524" s="26" t="s">
        <v>2645</v>
      </c>
      <c r="B1524" s="26" t="s">
        <v>2609</v>
      </c>
      <c r="C1524" s="135">
        <v>0</v>
      </c>
      <c r="D1524" s="135">
        <v>0</v>
      </c>
      <c r="E1524" s="135">
        <v>0</v>
      </c>
      <c r="F1524" s="135">
        <v>0</v>
      </c>
    </row>
    <row r="1525" spans="1:6" x14ac:dyDescent="0.25">
      <c r="A1525" s="26" t="s">
        <v>2646</v>
      </c>
      <c r="B1525" s="26" t="s">
        <v>2647</v>
      </c>
      <c r="C1525" s="135">
        <v>0</v>
      </c>
      <c r="D1525" s="135">
        <v>0</v>
      </c>
      <c r="E1525" s="135">
        <v>0</v>
      </c>
      <c r="F1525" s="135">
        <v>0</v>
      </c>
    </row>
    <row r="1526" spans="1:6" x14ac:dyDescent="0.25">
      <c r="A1526" s="26" t="s">
        <v>2648</v>
      </c>
      <c r="B1526" s="26" t="s">
        <v>2649</v>
      </c>
      <c r="C1526" s="135">
        <v>0</v>
      </c>
      <c r="D1526" s="135">
        <v>0</v>
      </c>
      <c r="E1526" s="135">
        <v>0</v>
      </c>
      <c r="F1526" s="135">
        <v>0</v>
      </c>
    </row>
    <row r="1527" spans="1:6" x14ac:dyDescent="0.25">
      <c r="A1527" s="26" t="s">
        <v>2650</v>
      </c>
      <c r="B1527" s="26" t="s">
        <v>2651</v>
      </c>
      <c r="C1527" s="135">
        <v>0</v>
      </c>
      <c r="D1527" s="135">
        <v>0</v>
      </c>
      <c r="E1527" s="135">
        <v>0</v>
      </c>
      <c r="F1527" s="135">
        <v>0</v>
      </c>
    </row>
    <row r="1528" spans="1:6" x14ac:dyDescent="0.25">
      <c r="A1528" s="26" t="s">
        <v>2652</v>
      </c>
      <c r="B1528" s="26" t="s">
        <v>2653</v>
      </c>
      <c r="C1528" s="135">
        <v>0</v>
      </c>
      <c r="D1528" s="135">
        <v>0</v>
      </c>
      <c r="E1528" s="135">
        <v>0</v>
      </c>
      <c r="F1528" s="135">
        <v>0</v>
      </c>
    </row>
    <row r="1529" spans="1:6" x14ac:dyDescent="0.25">
      <c r="A1529" s="26" t="s">
        <v>2654</v>
      </c>
      <c r="B1529" s="26" t="s">
        <v>2655</v>
      </c>
      <c r="C1529" s="135">
        <v>0</v>
      </c>
      <c r="D1529" s="135">
        <v>444232253.04000002</v>
      </c>
      <c r="E1529" s="135">
        <v>478441337.68000001</v>
      </c>
      <c r="F1529" s="135">
        <v>34209084.640000001</v>
      </c>
    </row>
    <row r="1530" spans="1:6" x14ac:dyDescent="0.25">
      <c r="A1530" s="26" t="s">
        <v>2656</v>
      </c>
      <c r="B1530" s="26" t="s">
        <v>2657</v>
      </c>
      <c r="C1530" s="135">
        <v>0</v>
      </c>
      <c r="D1530" s="135">
        <v>444232253.04000002</v>
      </c>
      <c r="E1530" s="135">
        <v>478441337.68000001</v>
      </c>
      <c r="F1530" s="135">
        <v>34209084.640000001</v>
      </c>
    </row>
    <row r="1531" spans="1:6" x14ac:dyDescent="0.25">
      <c r="A1531" s="26" t="s">
        <v>2658</v>
      </c>
      <c r="B1531" s="26" t="s">
        <v>2659</v>
      </c>
      <c r="C1531" s="135">
        <v>0</v>
      </c>
      <c r="D1531" s="135">
        <v>289235277.16000003</v>
      </c>
      <c r="E1531" s="135">
        <v>306291592.74000001</v>
      </c>
      <c r="F1531" s="135">
        <v>17056315.579999998</v>
      </c>
    </row>
    <row r="1532" spans="1:6" x14ac:dyDescent="0.25">
      <c r="A1532" s="26" t="s">
        <v>2660</v>
      </c>
      <c r="B1532" s="26" t="s">
        <v>2661</v>
      </c>
      <c r="C1532" s="135">
        <v>0</v>
      </c>
      <c r="D1532" s="135">
        <v>38412.639999999999</v>
      </c>
      <c r="E1532" s="135">
        <v>14063594.890000001</v>
      </c>
      <c r="F1532" s="135">
        <v>14025182.25</v>
      </c>
    </row>
    <row r="1533" spans="1:6" x14ac:dyDescent="0.25">
      <c r="A1533" s="26" t="s">
        <v>2662</v>
      </c>
      <c r="B1533" s="26" t="s">
        <v>2663</v>
      </c>
      <c r="C1533" s="135">
        <v>0</v>
      </c>
      <c r="D1533" s="135">
        <v>154958563.24000001</v>
      </c>
      <c r="E1533" s="135">
        <v>158086150.05000001</v>
      </c>
      <c r="F1533" s="135">
        <v>3127586.81</v>
      </c>
    </row>
    <row r="1534" spans="1:6" x14ac:dyDescent="0.25">
      <c r="A1534" s="26" t="s">
        <v>2664</v>
      </c>
      <c r="B1534" s="26" t="s">
        <v>2665</v>
      </c>
      <c r="C1534" s="135">
        <v>0</v>
      </c>
      <c r="D1534" s="135">
        <v>0</v>
      </c>
      <c r="E1534" s="135">
        <v>0</v>
      </c>
      <c r="F1534" s="135">
        <v>0</v>
      </c>
    </row>
    <row r="1535" spans="1:6" x14ac:dyDescent="0.25">
      <c r="A1535" s="26" t="s">
        <v>2666</v>
      </c>
      <c r="B1535" s="26" t="s">
        <v>2667</v>
      </c>
      <c r="C1535" s="135">
        <v>0</v>
      </c>
      <c r="D1535" s="135">
        <v>0</v>
      </c>
      <c r="E1535" s="135">
        <v>0</v>
      </c>
      <c r="F1535" s="135">
        <v>0</v>
      </c>
    </row>
    <row r="1536" spans="1:6" x14ac:dyDescent="0.25">
      <c r="A1536" s="26" t="s">
        <v>2668</v>
      </c>
      <c r="B1536" s="26" t="s">
        <v>2669</v>
      </c>
      <c r="C1536" s="135">
        <v>0</v>
      </c>
      <c r="D1536" s="135">
        <v>0</v>
      </c>
      <c r="E1536" s="135">
        <v>0</v>
      </c>
      <c r="F1536" s="135">
        <v>0</v>
      </c>
    </row>
    <row r="1537" spans="1:6" x14ac:dyDescent="0.25">
      <c r="A1537" s="26" t="s">
        <v>2670</v>
      </c>
      <c r="B1537" s="26" t="s">
        <v>2671</v>
      </c>
      <c r="C1537" s="135">
        <v>0</v>
      </c>
      <c r="D1537" s="135">
        <v>0</v>
      </c>
      <c r="E1537" s="135">
        <v>0</v>
      </c>
      <c r="F1537" s="135">
        <v>0</v>
      </c>
    </row>
    <row r="1538" spans="1:6" x14ac:dyDescent="0.25">
      <c r="A1538" s="26" t="s">
        <v>2672</v>
      </c>
      <c r="B1538" s="26" t="s">
        <v>2673</v>
      </c>
      <c r="C1538" s="135">
        <v>0</v>
      </c>
      <c r="D1538" s="135">
        <v>0</v>
      </c>
      <c r="E1538" s="135">
        <v>0</v>
      </c>
      <c r="F1538" s="135">
        <v>0</v>
      </c>
    </row>
    <row r="1539" spans="1:6" x14ac:dyDescent="0.25">
      <c r="A1539" s="26" t="s">
        <v>2674</v>
      </c>
      <c r="B1539" s="26" t="s">
        <v>2675</v>
      </c>
      <c r="C1539" s="135">
        <v>0</v>
      </c>
      <c r="D1539" s="135">
        <v>0</v>
      </c>
      <c r="E1539" s="135">
        <v>0</v>
      </c>
      <c r="F1539" s="135">
        <v>0</v>
      </c>
    </row>
    <row r="1540" spans="1:6" x14ac:dyDescent="0.25">
      <c r="A1540" s="26" t="s">
        <v>2676</v>
      </c>
      <c r="B1540" s="26" t="s">
        <v>2677</v>
      </c>
      <c r="C1540" s="135">
        <v>0</v>
      </c>
      <c r="D1540" s="135">
        <v>0</v>
      </c>
      <c r="E1540" s="135">
        <v>0</v>
      </c>
      <c r="F1540" s="135">
        <v>0</v>
      </c>
    </row>
    <row r="1541" spans="1:6" x14ac:dyDescent="0.25">
      <c r="A1541" s="26" t="s">
        <v>2678</v>
      </c>
      <c r="B1541" s="26" t="s">
        <v>2679</v>
      </c>
      <c r="C1541" s="135">
        <v>0</v>
      </c>
      <c r="D1541" s="135">
        <v>0</v>
      </c>
      <c r="E1541" s="135">
        <v>0</v>
      </c>
      <c r="F1541" s="135">
        <v>0</v>
      </c>
    </row>
    <row r="1542" spans="1:6" x14ac:dyDescent="0.25">
      <c r="A1542" s="26" t="s">
        <v>2680</v>
      </c>
      <c r="B1542" s="26" t="s">
        <v>2681</v>
      </c>
      <c r="C1542" s="135">
        <v>0</v>
      </c>
      <c r="D1542" s="135">
        <v>0</v>
      </c>
      <c r="E1542" s="135">
        <v>0</v>
      </c>
      <c r="F1542" s="135">
        <v>0</v>
      </c>
    </row>
    <row r="1543" spans="1:6" x14ac:dyDescent="0.25">
      <c r="A1543" s="26" t="s">
        <v>2682</v>
      </c>
      <c r="B1543" s="26" t="s">
        <v>2683</v>
      </c>
      <c r="C1543" s="135">
        <v>0</v>
      </c>
      <c r="D1543" s="135">
        <v>0</v>
      </c>
      <c r="E1543" s="135">
        <v>0</v>
      </c>
      <c r="F1543" s="135">
        <v>0</v>
      </c>
    </row>
    <row r="1544" spans="1:6" x14ac:dyDescent="0.25">
      <c r="A1544" s="26" t="s">
        <v>2684</v>
      </c>
      <c r="B1544" s="26" t="s">
        <v>2685</v>
      </c>
      <c r="C1544" s="135">
        <v>0</v>
      </c>
      <c r="D1544" s="135">
        <v>0</v>
      </c>
      <c r="E1544" s="135">
        <v>0</v>
      </c>
      <c r="F1544" s="135">
        <v>0</v>
      </c>
    </row>
    <row r="1545" spans="1:6" x14ac:dyDescent="0.25">
      <c r="A1545" s="26" t="s">
        <v>2686</v>
      </c>
      <c r="B1545" s="26" t="s">
        <v>2685</v>
      </c>
      <c r="C1545" s="135">
        <v>0</v>
      </c>
      <c r="D1545" s="135">
        <v>0</v>
      </c>
      <c r="E1545" s="135">
        <v>0</v>
      </c>
      <c r="F1545" s="135">
        <v>0</v>
      </c>
    </row>
    <row r="1546" spans="1:6" x14ac:dyDescent="0.25">
      <c r="A1546" s="26" t="s">
        <v>2687</v>
      </c>
      <c r="B1546" s="26" t="s">
        <v>2688</v>
      </c>
      <c r="C1546" s="135">
        <v>0</v>
      </c>
      <c r="D1546" s="135">
        <v>0</v>
      </c>
      <c r="E1546" s="135">
        <v>0</v>
      </c>
      <c r="F1546" s="135">
        <v>0</v>
      </c>
    </row>
    <row r="1547" spans="1:6" x14ac:dyDescent="0.25">
      <c r="A1547" s="26" t="s">
        <v>2689</v>
      </c>
      <c r="B1547" s="26" t="s">
        <v>2690</v>
      </c>
      <c r="C1547" s="135">
        <v>0</v>
      </c>
      <c r="D1547" s="135">
        <v>0</v>
      </c>
      <c r="E1547" s="135">
        <v>0</v>
      </c>
      <c r="F1547" s="135">
        <v>0</v>
      </c>
    </row>
    <row r="1548" spans="1:6" x14ac:dyDescent="0.25">
      <c r="A1548" s="26" t="s">
        <v>2691</v>
      </c>
      <c r="B1548" s="26" t="s">
        <v>2692</v>
      </c>
      <c r="C1548" s="135">
        <v>0</v>
      </c>
      <c r="D1548" s="135">
        <v>0</v>
      </c>
      <c r="E1548" s="135">
        <v>0</v>
      </c>
      <c r="F1548" s="135">
        <v>0</v>
      </c>
    </row>
    <row r="1549" spans="1:6" x14ac:dyDescent="0.25">
      <c r="A1549" s="26" t="s">
        <v>2693</v>
      </c>
      <c r="B1549" s="26" t="s">
        <v>2694</v>
      </c>
      <c r="C1549" s="135">
        <v>0</v>
      </c>
      <c r="D1549" s="135">
        <v>0</v>
      </c>
      <c r="E1549" s="135">
        <v>0</v>
      </c>
      <c r="F1549" s="135">
        <v>0</v>
      </c>
    </row>
    <row r="1550" spans="1:6" x14ac:dyDescent="0.25">
      <c r="A1550" s="26" t="s">
        <v>2695</v>
      </c>
      <c r="B1550" s="26" t="s">
        <v>2696</v>
      </c>
      <c r="C1550" s="135">
        <v>0</v>
      </c>
      <c r="D1550" s="135">
        <v>0</v>
      </c>
      <c r="E1550" s="135">
        <v>0</v>
      </c>
      <c r="F1550" s="135">
        <v>0</v>
      </c>
    </row>
    <row r="1551" spans="1:6" x14ac:dyDescent="0.25">
      <c r="A1551" s="26" t="s">
        <v>2697</v>
      </c>
      <c r="B1551" s="26" t="s">
        <v>2698</v>
      </c>
      <c r="C1551" s="135">
        <v>0</v>
      </c>
      <c r="D1551" s="135">
        <v>0</v>
      </c>
      <c r="E1551" s="135">
        <v>0</v>
      </c>
      <c r="F1551" s="135">
        <v>0</v>
      </c>
    </row>
    <row r="1552" spans="1:6" x14ac:dyDescent="0.25">
      <c r="A1552" s="26" t="s">
        <v>2699</v>
      </c>
      <c r="B1552" s="26" t="s">
        <v>2700</v>
      </c>
      <c r="C1552" s="135">
        <v>0</v>
      </c>
      <c r="D1552" s="135">
        <v>0</v>
      </c>
      <c r="E1552" s="135">
        <v>0</v>
      </c>
      <c r="F1552" s="135">
        <v>0</v>
      </c>
    </row>
    <row r="1553" spans="1:6" x14ac:dyDescent="0.25">
      <c r="A1553" s="26" t="s">
        <v>2701</v>
      </c>
      <c r="B1553" s="26" t="s">
        <v>2702</v>
      </c>
      <c r="C1553" s="135">
        <v>0</v>
      </c>
      <c r="D1553" s="135">
        <v>0</v>
      </c>
      <c r="E1553" s="135">
        <v>0</v>
      </c>
      <c r="F1553" s="135">
        <v>0</v>
      </c>
    </row>
    <row r="1554" spans="1:6" x14ac:dyDescent="0.25">
      <c r="A1554" s="26" t="s">
        <v>2703</v>
      </c>
      <c r="B1554" s="26" t="s">
        <v>2704</v>
      </c>
      <c r="C1554" s="135">
        <v>0</v>
      </c>
      <c r="D1554" s="135">
        <v>0</v>
      </c>
      <c r="E1554" s="135">
        <v>0</v>
      </c>
      <c r="F1554" s="135">
        <v>0</v>
      </c>
    </row>
    <row r="1555" spans="1:6" x14ac:dyDescent="0.25">
      <c r="A1555" s="26" t="s">
        <v>2705</v>
      </c>
      <c r="B1555" s="26" t="s">
        <v>2706</v>
      </c>
      <c r="C1555" s="135">
        <v>0</v>
      </c>
      <c r="D1555" s="135">
        <v>0</v>
      </c>
      <c r="E1555" s="135">
        <v>0</v>
      </c>
      <c r="F1555" s="135">
        <v>0</v>
      </c>
    </row>
    <row r="1556" spans="1:6" x14ac:dyDescent="0.25">
      <c r="A1556" s="26" t="s">
        <v>2707</v>
      </c>
      <c r="B1556" s="26" t="s">
        <v>2708</v>
      </c>
      <c r="C1556" s="135">
        <v>0</v>
      </c>
      <c r="D1556" s="135">
        <v>0</v>
      </c>
      <c r="E1556" s="135">
        <v>0</v>
      </c>
      <c r="F1556" s="135">
        <v>0</v>
      </c>
    </row>
    <row r="1557" spans="1:6" x14ac:dyDescent="0.25">
      <c r="A1557" s="26" t="s">
        <v>2709</v>
      </c>
      <c r="B1557" s="26" t="s">
        <v>2710</v>
      </c>
      <c r="C1557" s="135">
        <v>0</v>
      </c>
      <c r="D1557" s="135">
        <v>0</v>
      </c>
      <c r="E1557" s="135">
        <v>0</v>
      </c>
      <c r="F1557" s="135">
        <v>0</v>
      </c>
    </row>
    <row r="1558" spans="1:6" x14ac:dyDescent="0.25">
      <c r="A1558" s="26" t="s">
        <v>2711</v>
      </c>
      <c r="B1558" s="26" t="s">
        <v>2609</v>
      </c>
      <c r="C1558" s="135">
        <v>0</v>
      </c>
      <c r="D1558" s="135">
        <v>0</v>
      </c>
      <c r="E1558" s="135">
        <v>0</v>
      </c>
      <c r="F1558" s="135">
        <v>0</v>
      </c>
    </row>
    <row r="1559" spans="1:6" x14ac:dyDescent="0.25">
      <c r="A1559" s="26" t="s">
        <v>2712</v>
      </c>
      <c r="B1559" s="26" t="s">
        <v>2713</v>
      </c>
      <c r="C1559" s="135">
        <v>0</v>
      </c>
      <c r="D1559" s="135">
        <v>0</v>
      </c>
      <c r="E1559" s="135">
        <v>0</v>
      </c>
      <c r="F1559" s="135">
        <v>0</v>
      </c>
    </row>
    <row r="1560" spans="1:6" x14ac:dyDescent="0.25">
      <c r="A1560" s="26" t="s">
        <v>2714</v>
      </c>
      <c r="B1560" s="26" t="s">
        <v>1612</v>
      </c>
      <c r="C1560" s="135">
        <v>0</v>
      </c>
      <c r="D1560" s="135">
        <v>74898594.930000007</v>
      </c>
      <c r="E1560" s="135">
        <v>408193979.39999998</v>
      </c>
      <c r="F1560" s="135">
        <v>333295384.47000003</v>
      </c>
    </row>
    <row r="1561" spans="1:6" x14ac:dyDescent="0.25">
      <c r="A1561" s="26" t="s">
        <v>2715</v>
      </c>
      <c r="B1561" s="26" t="s">
        <v>2716</v>
      </c>
      <c r="C1561" s="135">
        <v>0</v>
      </c>
      <c r="D1561" s="135">
        <v>69245620.099999994</v>
      </c>
      <c r="E1561" s="135">
        <v>231223842.46000001</v>
      </c>
      <c r="F1561" s="135">
        <v>161978222.36000001</v>
      </c>
    </row>
    <row r="1562" spans="1:6" x14ac:dyDescent="0.25">
      <c r="A1562" s="26" t="s">
        <v>2717</v>
      </c>
      <c r="B1562" s="26" t="s">
        <v>2718</v>
      </c>
      <c r="C1562" s="135">
        <v>0</v>
      </c>
      <c r="D1562" s="135">
        <v>69245620.099999994</v>
      </c>
      <c r="E1562" s="135">
        <v>231223842.46000001</v>
      </c>
      <c r="F1562" s="135">
        <v>161978222.36000001</v>
      </c>
    </row>
    <row r="1563" spans="1:6" x14ac:dyDescent="0.25">
      <c r="A1563" s="26" t="s">
        <v>2719</v>
      </c>
      <c r="B1563" s="26" t="s">
        <v>2720</v>
      </c>
      <c r="C1563" s="135">
        <v>0</v>
      </c>
      <c r="D1563" s="135">
        <v>0</v>
      </c>
      <c r="E1563" s="135">
        <v>1112874.03</v>
      </c>
      <c r="F1563" s="135">
        <v>1112874.03</v>
      </c>
    </row>
    <row r="1564" spans="1:6" x14ac:dyDescent="0.25">
      <c r="A1564" s="26" t="s">
        <v>2721</v>
      </c>
      <c r="B1564" s="26" t="s">
        <v>2722</v>
      </c>
      <c r="C1564" s="135">
        <v>0</v>
      </c>
      <c r="D1564" s="135">
        <v>62585557.409999996</v>
      </c>
      <c r="E1564" s="135">
        <v>114080903.31</v>
      </c>
      <c r="F1564" s="135">
        <v>51495345.899999999</v>
      </c>
    </row>
    <row r="1565" spans="1:6" x14ac:dyDescent="0.25">
      <c r="A1565" s="26" t="s">
        <v>2723</v>
      </c>
      <c r="B1565" s="26" t="s">
        <v>2724</v>
      </c>
      <c r="C1565" s="135">
        <v>0</v>
      </c>
      <c r="D1565" s="135">
        <v>36370</v>
      </c>
      <c r="E1565" s="135">
        <v>378792.87</v>
      </c>
      <c r="F1565" s="135">
        <v>342422.87</v>
      </c>
    </row>
    <row r="1566" spans="1:6" x14ac:dyDescent="0.25">
      <c r="A1566" s="26" t="s">
        <v>2725</v>
      </c>
      <c r="B1566" s="26" t="s">
        <v>2726</v>
      </c>
      <c r="C1566" s="135">
        <v>0</v>
      </c>
      <c r="D1566" s="135">
        <v>2586273.12</v>
      </c>
      <c r="E1566" s="135">
        <v>41241269.460000001</v>
      </c>
      <c r="F1566" s="135">
        <v>38654996.340000004</v>
      </c>
    </row>
    <row r="1567" spans="1:6" x14ac:dyDescent="0.25">
      <c r="A1567" s="26" t="s">
        <v>2727</v>
      </c>
      <c r="B1567" s="26" t="s">
        <v>2728</v>
      </c>
      <c r="C1567" s="135">
        <v>0</v>
      </c>
      <c r="D1567" s="135">
        <v>4037419.57</v>
      </c>
      <c r="E1567" s="135">
        <v>29201578.039999999</v>
      </c>
      <c r="F1567" s="135">
        <v>25164158.469999999</v>
      </c>
    </row>
    <row r="1568" spans="1:6" x14ac:dyDescent="0.25">
      <c r="A1568" s="26" t="s">
        <v>2729</v>
      </c>
      <c r="B1568" s="26" t="s">
        <v>2730</v>
      </c>
      <c r="C1568" s="135">
        <v>0</v>
      </c>
      <c r="D1568" s="135">
        <v>0</v>
      </c>
      <c r="E1568" s="135">
        <v>0</v>
      </c>
      <c r="F1568" s="135">
        <v>0</v>
      </c>
    </row>
    <row r="1569" spans="1:6" x14ac:dyDescent="0.25">
      <c r="A1569" s="26" t="s">
        <v>2731</v>
      </c>
      <c r="B1569" s="26" t="s">
        <v>2732</v>
      </c>
      <c r="C1569" s="135">
        <v>0</v>
      </c>
      <c r="D1569" s="135">
        <v>0</v>
      </c>
      <c r="E1569" s="135">
        <v>0</v>
      </c>
      <c r="F1569" s="135">
        <v>0</v>
      </c>
    </row>
    <row r="1570" spans="1:6" x14ac:dyDescent="0.25">
      <c r="A1570" s="26" t="s">
        <v>2733</v>
      </c>
      <c r="B1570" s="26" t="s">
        <v>2734</v>
      </c>
      <c r="C1570" s="135">
        <v>0</v>
      </c>
      <c r="D1570" s="135">
        <v>0</v>
      </c>
      <c r="E1570" s="135">
        <v>36308668.960000001</v>
      </c>
      <c r="F1570" s="135">
        <v>36308668.960000001</v>
      </c>
    </row>
    <row r="1571" spans="1:6" x14ac:dyDescent="0.25">
      <c r="A1571" s="26" t="s">
        <v>2735</v>
      </c>
      <c r="B1571" s="26" t="s">
        <v>2736</v>
      </c>
      <c r="C1571" s="135">
        <v>0</v>
      </c>
      <c r="D1571" s="135">
        <v>0</v>
      </c>
      <c r="E1571" s="135">
        <v>7860347.4500000002</v>
      </c>
      <c r="F1571" s="135">
        <v>7860347.4500000002</v>
      </c>
    </row>
    <row r="1572" spans="1:6" x14ac:dyDescent="0.25">
      <c r="A1572" s="26" t="s">
        <v>2737</v>
      </c>
      <c r="B1572" s="26" t="s">
        <v>2738</v>
      </c>
      <c r="C1572" s="135">
        <v>0</v>
      </c>
      <c r="D1572" s="135">
        <v>0</v>
      </c>
      <c r="E1572" s="135">
        <v>0</v>
      </c>
      <c r="F1572" s="135">
        <v>0</v>
      </c>
    </row>
    <row r="1573" spans="1:6" x14ac:dyDescent="0.25">
      <c r="A1573" s="26" t="s">
        <v>2739</v>
      </c>
      <c r="B1573" s="26" t="s">
        <v>2740</v>
      </c>
      <c r="C1573" s="135">
        <v>0</v>
      </c>
      <c r="D1573" s="135">
        <v>0</v>
      </c>
      <c r="E1573" s="135">
        <v>0</v>
      </c>
      <c r="F1573" s="135">
        <v>0</v>
      </c>
    </row>
    <row r="1574" spans="1:6" x14ac:dyDescent="0.25">
      <c r="A1574" s="26" t="s">
        <v>2741</v>
      </c>
      <c r="B1574" s="26" t="s">
        <v>2742</v>
      </c>
      <c r="C1574" s="135">
        <v>0</v>
      </c>
      <c r="D1574" s="135">
        <v>0</v>
      </c>
      <c r="E1574" s="135">
        <v>1039408.34</v>
      </c>
      <c r="F1574" s="135">
        <v>1039408.34</v>
      </c>
    </row>
    <row r="1575" spans="1:6" x14ac:dyDescent="0.25">
      <c r="A1575" s="26" t="s">
        <v>2743</v>
      </c>
      <c r="B1575" s="26" t="s">
        <v>2609</v>
      </c>
      <c r="C1575" s="135">
        <v>0</v>
      </c>
      <c r="D1575" s="135">
        <v>0</v>
      </c>
      <c r="E1575" s="135">
        <v>0</v>
      </c>
      <c r="F1575" s="135">
        <v>0</v>
      </c>
    </row>
    <row r="1576" spans="1:6" x14ac:dyDescent="0.25">
      <c r="A1576" s="26" t="s">
        <v>2744</v>
      </c>
      <c r="B1576" s="26" t="s">
        <v>2745</v>
      </c>
      <c r="C1576" s="135">
        <v>0</v>
      </c>
      <c r="D1576" s="135">
        <v>2404722.5499999998</v>
      </c>
      <c r="E1576" s="135">
        <v>167205501.09999999</v>
      </c>
      <c r="F1576" s="135">
        <v>164800778.55000001</v>
      </c>
    </row>
    <row r="1577" spans="1:6" x14ac:dyDescent="0.25">
      <c r="A1577" s="26" t="s">
        <v>2746</v>
      </c>
      <c r="B1577" s="26" t="s">
        <v>2747</v>
      </c>
      <c r="C1577" s="135">
        <v>0</v>
      </c>
      <c r="D1577" s="135">
        <v>0</v>
      </c>
      <c r="E1577" s="135">
        <v>0</v>
      </c>
      <c r="F1577" s="135">
        <v>0</v>
      </c>
    </row>
    <row r="1578" spans="1:6" x14ac:dyDescent="0.25">
      <c r="A1578" s="26" t="s">
        <v>2748</v>
      </c>
      <c r="B1578" s="26" t="s">
        <v>2749</v>
      </c>
      <c r="C1578" s="135">
        <v>0</v>
      </c>
      <c r="D1578" s="135">
        <v>0</v>
      </c>
      <c r="E1578" s="135">
        <v>0</v>
      </c>
      <c r="F1578" s="135">
        <v>0</v>
      </c>
    </row>
    <row r="1579" spans="1:6" x14ac:dyDescent="0.25">
      <c r="A1579" s="26" t="s">
        <v>2750</v>
      </c>
      <c r="B1579" s="26" t="s">
        <v>2751</v>
      </c>
      <c r="C1579" s="135">
        <v>0</v>
      </c>
      <c r="D1579" s="135">
        <v>0</v>
      </c>
      <c r="E1579" s="135">
        <v>0</v>
      </c>
      <c r="F1579" s="135">
        <v>0</v>
      </c>
    </row>
    <row r="1580" spans="1:6" x14ac:dyDescent="0.25">
      <c r="A1580" s="26" t="s">
        <v>2752</v>
      </c>
      <c r="B1580" s="26" t="s">
        <v>2753</v>
      </c>
      <c r="C1580" s="135">
        <v>0</v>
      </c>
      <c r="D1580" s="135">
        <v>0</v>
      </c>
      <c r="E1580" s="135">
        <v>0</v>
      </c>
      <c r="F1580" s="135">
        <v>0</v>
      </c>
    </row>
    <row r="1581" spans="1:6" x14ac:dyDescent="0.25">
      <c r="A1581" s="26" t="s">
        <v>2754</v>
      </c>
      <c r="B1581" s="26" t="s">
        <v>2755</v>
      </c>
      <c r="C1581" s="135">
        <v>0</v>
      </c>
      <c r="D1581" s="135">
        <v>0</v>
      </c>
      <c r="E1581" s="135">
        <v>0</v>
      </c>
      <c r="F1581" s="135">
        <v>0</v>
      </c>
    </row>
    <row r="1582" spans="1:6" x14ac:dyDescent="0.25">
      <c r="A1582" s="26" t="s">
        <v>2756</v>
      </c>
      <c r="B1582" s="26" t="s">
        <v>2609</v>
      </c>
      <c r="C1582" s="135">
        <v>0</v>
      </c>
      <c r="D1582" s="135">
        <v>0</v>
      </c>
      <c r="E1582" s="135">
        <v>0</v>
      </c>
      <c r="F1582" s="135">
        <v>0</v>
      </c>
    </row>
    <row r="1583" spans="1:6" x14ac:dyDescent="0.25">
      <c r="A1583" s="26" t="s">
        <v>2757</v>
      </c>
      <c r="B1583" s="26" t="s">
        <v>2758</v>
      </c>
      <c r="C1583" s="135">
        <v>0</v>
      </c>
      <c r="D1583" s="135">
        <v>96147.98</v>
      </c>
      <c r="E1583" s="135">
        <v>36644494.740000002</v>
      </c>
      <c r="F1583" s="135">
        <v>36548346.759999998</v>
      </c>
    </row>
    <row r="1584" spans="1:6" x14ac:dyDescent="0.25">
      <c r="A1584" s="26" t="s">
        <v>2759</v>
      </c>
      <c r="B1584" s="26" t="s">
        <v>2760</v>
      </c>
      <c r="C1584" s="135">
        <v>0</v>
      </c>
      <c r="D1584" s="135">
        <v>0</v>
      </c>
      <c r="E1584" s="135">
        <v>13742373.74</v>
      </c>
      <c r="F1584" s="135">
        <v>13742373.74</v>
      </c>
    </row>
    <row r="1585" spans="1:6" x14ac:dyDescent="0.25">
      <c r="A1585" s="26" t="s">
        <v>2761</v>
      </c>
      <c r="B1585" s="26" t="s">
        <v>2762</v>
      </c>
      <c r="C1585" s="135">
        <v>0</v>
      </c>
      <c r="D1585" s="135">
        <v>0</v>
      </c>
      <c r="E1585" s="135">
        <v>0</v>
      </c>
      <c r="F1585" s="135">
        <v>0</v>
      </c>
    </row>
    <row r="1586" spans="1:6" x14ac:dyDescent="0.25">
      <c r="A1586" s="26" t="s">
        <v>2763</v>
      </c>
      <c r="B1586" s="26" t="s">
        <v>2764</v>
      </c>
      <c r="C1586" s="135">
        <v>0</v>
      </c>
      <c r="D1586" s="135">
        <v>0</v>
      </c>
      <c r="E1586" s="135">
        <v>0</v>
      </c>
      <c r="F1586" s="135">
        <v>0</v>
      </c>
    </row>
    <row r="1587" spans="1:6" x14ac:dyDescent="0.25">
      <c r="A1587" s="26" t="s">
        <v>2765</v>
      </c>
      <c r="B1587" s="26" t="s">
        <v>2766</v>
      </c>
      <c r="C1587" s="135">
        <v>0</v>
      </c>
      <c r="D1587" s="135">
        <v>0</v>
      </c>
      <c r="E1587" s="135">
        <v>1043837.76</v>
      </c>
      <c r="F1587" s="135">
        <v>1043837.76</v>
      </c>
    </row>
    <row r="1588" spans="1:6" x14ac:dyDescent="0.25">
      <c r="A1588" s="26" t="s">
        <v>2767</v>
      </c>
      <c r="B1588" s="26" t="s">
        <v>2768</v>
      </c>
      <c r="C1588" s="135">
        <v>0</v>
      </c>
      <c r="D1588" s="135">
        <v>0</v>
      </c>
      <c r="E1588" s="135">
        <v>497679.07</v>
      </c>
      <c r="F1588" s="135">
        <v>497679.07</v>
      </c>
    </row>
    <row r="1589" spans="1:6" x14ac:dyDescent="0.25">
      <c r="A1589" s="26" t="s">
        <v>2769</v>
      </c>
      <c r="B1589" s="26" t="s">
        <v>2770</v>
      </c>
      <c r="C1589" s="135">
        <v>0</v>
      </c>
      <c r="D1589" s="135">
        <v>96147.98</v>
      </c>
      <c r="E1589" s="135">
        <v>14107525.93</v>
      </c>
      <c r="F1589" s="135">
        <v>14011377.949999999</v>
      </c>
    </row>
    <row r="1590" spans="1:6" x14ac:dyDescent="0.25">
      <c r="A1590" s="26" t="s">
        <v>2771</v>
      </c>
      <c r="B1590" s="26" t="s">
        <v>2772</v>
      </c>
      <c r="C1590" s="135">
        <v>0</v>
      </c>
      <c r="D1590" s="135">
        <v>0</v>
      </c>
      <c r="E1590" s="135">
        <v>0</v>
      </c>
      <c r="F1590" s="135">
        <v>0</v>
      </c>
    </row>
    <row r="1591" spans="1:6" x14ac:dyDescent="0.25">
      <c r="A1591" s="26" t="s">
        <v>2773</v>
      </c>
      <c r="B1591" s="26" t="s">
        <v>2774</v>
      </c>
      <c r="C1591" s="135">
        <v>0</v>
      </c>
      <c r="D1591" s="135">
        <v>0</v>
      </c>
      <c r="E1591" s="135">
        <v>6067427.9500000002</v>
      </c>
      <c r="F1591" s="135">
        <v>6067427.9500000002</v>
      </c>
    </row>
    <row r="1592" spans="1:6" x14ac:dyDescent="0.25">
      <c r="A1592" s="26" t="s">
        <v>2775</v>
      </c>
      <c r="B1592" s="26" t="s">
        <v>2776</v>
      </c>
      <c r="C1592" s="135">
        <v>0</v>
      </c>
      <c r="D1592" s="135">
        <v>0</v>
      </c>
      <c r="E1592" s="135">
        <v>0</v>
      </c>
      <c r="F1592" s="135">
        <v>0</v>
      </c>
    </row>
    <row r="1593" spans="1:6" x14ac:dyDescent="0.25">
      <c r="A1593" s="26" t="s">
        <v>2777</v>
      </c>
      <c r="B1593" s="26" t="s">
        <v>2778</v>
      </c>
      <c r="C1593" s="135">
        <v>0</v>
      </c>
      <c r="D1593" s="135">
        <v>0</v>
      </c>
      <c r="E1593" s="135">
        <v>0</v>
      </c>
      <c r="F1593" s="135">
        <v>0</v>
      </c>
    </row>
    <row r="1594" spans="1:6" x14ac:dyDescent="0.25">
      <c r="A1594" s="26" t="s">
        <v>2779</v>
      </c>
      <c r="B1594" s="26" t="s">
        <v>2780</v>
      </c>
      <c r="C1594" s="135">
        <v>0</v>
      </c>
      <c r="D1594" s="135">
        <v>0</v>
      </c>
      <c r="E1594" s="135">
        <v>4720.17</v>
      </c>
      <c r="F1594" s="135">
        <v>4720.17</v>
      </c>
    </row>
    <row r="1595" spans="1:6" x14ac:dyDescent="0.25">
      <c r="A1595" s="26" t="s">
        <v>2781</v>
      </c>
      <c r="B1595" s="26" t="s">
        <v>2782</v>
      </c>
      <c r="C1595" s="135">
        <v>0</v>
      </c>
      <c r="D1595" s="135">
        <v>0</v>
      </c>
      <c r="E1595" s="135">
        <v>186129.02</v>
      </c>
      <c r="F1595" s="135">
        <v>186129.02</v>
      </c>
    </row>
    <row r="1596" spans="1:6" x14ac:dyDescent="0.25">
      <c r="A1596" s="26" t="s">
        <v>2783</v>
      </c>
      <c r="B1596" s="26" t="s">
        <v>2784</v>
      </c>
      <c r="C1596" s="135">
        <v>0</v>
      </c>
      <c r="D1596" s="135">
        <v>0</v>
      </c>
      <c r="E1596" s="135">
        <v>817854.67</v>
      </c>
      <c r="F1596" s="135">
        <v>817854.67</v>
      </c>
    </row>
    <row r="1597" spans="1:6" x14ac:dyDescent="0.25">
      <c r="A1597" s="26" t="s">
        <v>2785</v>
      </c>
      <c r="B1597" s="26" t="s">
        <v>2786</v>
      </c>
      <c r="C1597" s="135">
        <v>0</v>
      </c>
      <c r="D1597" s="135">
        <v>0</v>
      </c>
      <c r="E1597" s="135">
        <v>176946.43</v>
      </c>
      <c r="F1597" s="135">
        <v>176946.43</v>
      </c>
    </row>
    <row r="1598" spans="1:6" x14ac:dyDescent="0.25">
      <c r="A1598" s="26" t="s">
        <v>2787</v>
      </c>
      <c r="B1598" s="26" t="s">
        <v>2788</v>
      </c>
      <c r="C1598" s="135">
        <v>0</v>
      </c>
      <c r="D1598" s="135">
        <v>0</v>
      </c>
      <c r="E1598" s="135">
        <v>0</v>
      </c>
      <c r="F1598" s="135">
        <v>0</v>
      </c>
    </row>
    <row r="1599" spans="1:6" x14ac:dyDescent="0.25">
      <c r="A1599" s="26" t="s">
        <v>2789</v>
      </c>
      <c r="B1599" s="26" t="s">
        <v>2790</v>
      </c>
      <c r="C1599" s="135">
        <v>0</v>
      </c>
      <c r="D1599" s="135">
        <v>0</v>
      </c>
      <c r="E1599" s="135">
        <v>0</v>
      </c>
      <c r="F1599" s="135">
        <v>0</v>
      </c>
    </row>
    <row r="1600" spans="1:6" x14ac:dyDescent="0.25">
      <c r="A1600" s="26" t="s">
        <v>2791</v>
      </c>
      <c r="B1600" s="26" t="s">
        <v>2609</v>
      </c>
      <c r="C1600" s="135">
        <v>0</v>
      </c>
      <c r="D1600" s="135">
        <v>0</v>
      </c>
      <c r="E1600" s="135">
        <v>0</v>
      </c>
      <c r="F1600" s="135">
        <v>0</v>
      </c>
    </row>
    <row r="1601" spans="1:6" x14ac:dyDescent="0.25">
      <c r="A1601" s="26" t="s">
        <v>2792</v>
      </c>
      <c r="B1601" s="26" t="s">
        <v>2793</v>
      </c>
      <c r="C1601" s="135">
        <v>0</v>
      </c>
      <c r="D1601" s="135">
        <v>580.72</v>
      </c>
      <c r="E1601" s="135">
        <v>7476158.8600000003</v>
      </c>
      <c r="F1601" s="135">
        <v>7475578.1399999997</v>
      </c>
    </row>
    <row r="1602" spans="1:6" x14ac:dyDescent="0.25">
      <c r="A1602" s="26" t="s">
        <v>2794</v>
      </c>
      <c r="B1602" s="26" t="s">
        <v>2795</v>
      </c>
      <c r="C1602" s="135">
        <v>0</v>
      </c>
      <c r="D1602" s="135">
        <v>145</v>
      </c>
      <c r="E1602" s="135">
        <v>2012474.17</v>
      </c>
      <c r="F1602" s="135">
        <v>2012329.17</v>
      </c>
    </row>
    <row r="1603" spans="1:6" x14ac:dyDescent="0.25">
      <c r="A1603" s="26" t="s">
        <v>2796</v>
      </c>
      <c r="B1603" s="26" t="s">
        <v>2797</v>
      </c>
      <c r="C1603" s="135">
        <v>0</v>
      </c>
      <c r="D1603" s="135">
        <v>0</v>
      </c>
      <c r="E1603" s="135">
        <v>1464775</v>
      </c>
      <c r="F1603" s="135">
        <v>1464775</v>
      </c>
    </row>
    <row r="1604" spans="1:6" x14ac:dyDescent="0.25">
      <c r="A1604" s="26" t="s">
        <v>2798</v>
      </c>
      <c r="B1604" s="26" t="s">
        <v>2799</v>
      </c>
      <c r="C1604" s="135">
        <v>0</v>
      </c>
      <c r="D1604" s="135">
        <v>435.72</v>
      </c>
      <c r="E1604" s="135">
        <v>168507.81</v>
      </c>
      <c r="F1604" s="135">
        <v>168072.09</v>
      </c>
    </row>
    <row r="1605" spans="1:6" x14ac:dyDescent="0.25">
      <c r="A1605" s="26" t="s">
        <v>2800</v>
      </c>
      <c r="B1605" s="26" t="s">
        <v>2801</v>
      </c>
      <c r="C1605" s="135">
        <v>0</v>
      </c>
      <c r="D1605" s="135">
        <v>0</v>
      </c>
      <c r="E1605" s="135">
        <v>3584807.26</v>
      </c>
      <c r="F1605" s="135">
        <v>3584807.26</v>
      </c>
    </row>
    <row r="1606" spans="1:6" x14ac:dyDescent="0.25">
      <c r="A1606" s="26" t="s">
        <v>2802</v>
      </c>
      <c r="B1606" s="26" t="s">
        <v>2803</v>
      </c>
      <c r="C1606" s="135">
        <v>0</v>
      </c>
      <c r="D1606" s="135">
        <v>0</v>
      </c>
      <c r="E1606" s="135">
        <v>88865</v>
      </c>
      <c r="F1606" s="135">
        <v>88865</v>
      </c>
    </row>
    <row r="1607" spans="1:6" x14ac:dyDescent="0.25">
      <c r="A1607" s="26" t="s">
        <v>2804</v>
      </c>
      <c r="B1607" s="26" t="s">
        <v>2805</v>
      </c>
      <c r="C1607" s="135">
        <v>0</v>
      </c>
      <c r="D1607" s="135">
        <v>0</v>
      </c>
      <c r="E1607" s="135">
        <v>0</v>
      </c>
      <c r="F1607" s="135">
        <v>0</v>
      </c>
    </row>
    <row r="1608" spans="1:6" x14ac:dyDescent="0.25">
      <c r="A1608" s="26" t="s">
        <v>2806</v>
      </c>
      <c r="B1608" s="26" t="s">
        <v>2807</v>
      </c>
      <c r="C1608" s="135">
        <v>0</v>
      </c>
      <c r="D1608" s="135">
        <v>0</v>
      </c>
      <c r="E1608" s="135">
        <v>0</v>
      </c>
      <c r="F1608" s="135">
        <v>0</v>
      </c>
    </row>
    <row r="1609" spans="1:6" x14ac:dyDescent="0.25">
      <c r="A1609" s="26" t="s">
        <v>2808</v>
      </c>
      <c r="B1609" s="26" t="s">
        <v>2809</v>
      </c>
      <c r="C1609" s="135">
        <v>0</v>
      </c>
      <c r="D1609" s="135">
        <v>0</v>
      </c>
      <c r="E1609" s="135">
        <v>15532.56</v>
      </c>
      <c r="F1609" s="135">
        <v>15532.56</v>
      </c>
    </row>
    <row r="1610" spans="1:6" x14ac:dyDescent="0.25">
      <c r="A1610" s="26" t="s">
        <v>2810</v>
      </c>
      <c r="B1610" s="26" t="s">
        <v>2811</v>
      </c>
      <c r="C1610" s="135">
        <v>0</v>
      </c>
      <c r="D1610" s="135">
        <v>0</v>
      </c>
      <c r="E1610" s="135">
        <v>0</v>
      </c>
      <c r="F1610" s="135">
        <v>0</v>
      </c>
    </row>
    <row r="1611" spans="1:6" x14ac:dyDescent="0.25">
      <c r="A1611" s="26" t="s">
        <v>2812</v>
      </c>
      <c r="B1611" s="26" t="s">
        <v>2813</v>
      </c>
      <c r="C1611" s="135">
        <v>0</v>
      </c>
      <c r="D1611" s="135">
        <v>0</v>
      </c>
      <c r="E1611" s="135">
        <v>141197.06</v>
      </c>
      <c r="F1611" s="135">
        <v>141197.06</v>
      </c>
    </row>
    <row r="1612" spans="1:6" x14ac:dyDescent="0.25">
      <c r="A1612" s="26" t="s">
        <v>2814</v>
      </c>
      <c r="B1612" s="26" t="s">
        <v>2609</v>
      </c>
      <c r="C1612" s="135">
        <v>0</v>
      </c>
      <c r="D1612" s="135">
        <v>0</v>
      </c>
      <c r="E1612" s="135">
        <v>0</v>
      </c>
      <c r="F1612" s="135">
        <v>0</v>
      </c>
    </row>
    <row r="1613" spans="1:6" x14ac:dyDescent="0.25">
      <c r="A1613" s="26" t="s">
        <v>2815</v>
      </c>
      <c r="B1613" s="26" t="s">
        <v>2816</v>
      </c>
      <c r="C1613" s="135">
        <v>0</v>
      </c>
      <c r="D1613" s="135">
        <v>2302806.85</v>
      </c>
      <c r="E1613" s="135">
        <v>68141359.950000003</v>
      </c>
      <c r="F1613" s="135">
        <v>65838553.100000001</v>
      </c>
    </row>
    <row r="1614" spans="1:6" x14ac:dyDescent="0.25">
      <c r="A1614" s="26" t="s">
        <v>2817</v>
      </c>
      <c r="B1614" s="26" t="s">
        <v>2818</v>
      </c>
      <c r="C1614" s="135">
        <v>0</v>
      </c>
      <c r="D1614" s="135">
        <v>0</v>
      </c>
      <c r="E1614" s="135">
        <v>649610.06000000006</v>
      </c>
      <c r="F1614" s="135">
        <v>649610.06000000006</v>
      </c>
    </row>
    <row r="1615" spans="1:6" x14ac:dyDescent="0.25">
      <c r="A1615" s="26" t="s">
        <v>2819</v>
      </c>
      <c r="B1615" s="26" t="s">
        <v>2820</v>
      </c>
      <c r="C1615" s="135">
        <v>0</v>
      </c>
      <c r="D1615" s="135">
        <v>2302806.85</v>
      </c>
      <c r="E1615" s="135">
        <v>67491657.200000003</v>
      </c>
      <c r="F1615" s="135">
        <v>65188850.350000001</v>
      </c>
    </row>
    <row r="1616" spans="1:6" x14ac:dyDescent="0.25">
      <c r="A1616" s="26" t="s">
        <v>2821</v>
      </c>
      <c r="B1616" s="26" t="s">
        <v>2822</v>
      </c>
      <c r="C1616" s="135">
        <v>0</v>
      </c>
      <c r="D1616" s="135">
        <v>0</v>
      </c>
      <c r="E1616" s="135">
        <v>92.69</v>
      </c>
      <c r="F1616" s="135">
        <v>92.69</v>
      </c>
    </row>
    <row r="1617" spans="1:6" x14ac:dyDescent="0.25">
      <c r="A1617" s="26" t="s">
        <v>2823</v>
      </c>
      <c r="B1617" s="26" t="s">
        <v>2609</v>
      </c>
      <c r="C1617" s="135">
        <v>0</v>
      </c>
      <c r="D1617" s="135">
        <v>0</v>
      </c>
      <c r="E1617" s="135">
        <v>0</v>
      </c>
      <c r="F1617" s="135">
        <v>0</v>
      </c>
    </row>
    <row r="1618" spans="1:6" x14ac:dyDescent="0.25">
      <c r="A1618" s="26" t="s">
        <v>2824</v>
      </c>
      <c r="B1618" s="26" t="s">
        <v>2825</v>
      </c>
      <c r="C1618" s="135">
        <v>0</v>
      </c>
      <c r="D1618" s="135">
        <v>5187</v>
      </c>
      <c r="E1618" s="135">
        <v>46676049.32</v>
      </c>
      <c r="F1618" s="135">
        <v>46670862.32</v>
      </c>
    </row>
    <row r="1619" spans="1:6" x14ac:dyDescent="0.25">
      <c r="A1619" s="26" t="s">
        <v>2826</v>
      </c>
      <c r="B1619" s="26" t="s">
        <v>2827</v>
      </c>
      <c r="C1619" s="135">
        <v>0</v>
      </c>
      <c r="D1619" s="135">
        <v>0</v>
      </c>
      <c r="E1619" s="135">
        <v>26521581.390000001</v>
      </c>
      <c r="F1619" s="135">
        <v>26521581.390000001</v>
      </c>
    </row>
    <row r="1620" spans="1:6" x14ac:dyDescent="0.25">
      <c r="A1620" s="26" t="s">
        <v>2828</v>
      </c>
      <c r="B1620" s="26" t="s">
        <v>2829</v>
      </c>
      <c r="C1620" s="135">
        <v>0</v>
      </c>
      <c r="D1620" s="135">
        <v>0</v>
      </c>
      <c r="E1620" s="135">
        <v>0</v>
      </c>
      <c r="F1620" s="135">
        <v>0</v>
      </c>
    </row>
    <row r="1621" spans="1:6" x14ac:dyDescent="0.25">
      <c r="A1621" s="26" t="s">
        <v>2830</v>
      </c>
      <c r="B1621" s="26" t="s">
        <v>2831</v>
      </c>
      <c r="C1621" s="135">
        <v>0</v>
      </c>
      <c r="D1621" s="135">
        <v>0</v>
      </c>
      <c r="E1621" s="135">
        <v>0</v>
      </c>
      <c r="F1621" s="135">
        <v>0</v>
      </c>
    </row>
    <row r="1622" spans="1:6" x14ac:dyDescent="0.25">
      <c r="A1622" s="26" t="s">
        <v>2832</v>
      </c>
      <c r="B1622" s="26" t="s">
        <v>2833</v>
      </c>
      <c r="C1622" s="135">
        <v>0</v>
      </c>
      <c r="D1622" s="135">
        <v>0</v>
      </c>
      <c r="E1622" s="135">
        <v>0</v>
      </c>
      <c r="F1622" s="135">
        <v>0</v>
      </c>
    </row>
    <row r="1623" spans="1:6" x14ac:dyDescent="0.25">
      <c r="A1623" s="26" t="s">
        <v>2834</v>
      </c>
      <c r="B1623" s="26" t="s">
        <v>2835</v>
      </c>
      <c r="C1623" s="135">
        <v>0</v>
      </c>
      <c r="D1623" s="135">
        <v>0</v>
      </c>
      <c r="E1623" s="135">
        <v>0</v>
      </c>
      <c r="F1623" s="135">
        <v>0</v>
      </c>
    </row>
    <row r="1624" spans="1:6" x14ac:dyDescent="0.25">
      <c r="A1624" s="26" t="s">
        <v>2836</v>
      </c>
      <c r="B1624" s="26" t="s">
        <v>2837</v>
      </c>
      <c r="C1624" s="135">
        <v>0</v>
      </c>
      <c r="D1624" s="135">
        <v>5187</v>
      </c>
      <c r="E1624" s="135">
        <v>3826321.78</v>
      </c>
      <c r="F1624" s="135">
        <v>3821134.78</v>
      </c>
    </row>
    <row r="1625" spans="1:6" x14ac:dyDescent="0.25">
      <c r="A1625" s="26" t="s">
        <v>2838</v>
      </c>
      <c r="B1625" s="26" t="s">
        <v>2839</v>
      </c>
      <c r="C1625" s="135">
        <v>0</v>
      </c>
      <c r="D1625" s="135">
        <v>0</v>
      </c>
      <c r="E1625" s="135">
        <v>0</v>
      </c>
      <c r="F1625" s="135">
        <v>0</v>
      </c>
    </row>
    <row r="1626" spans="1:6" x14ac:dyDescent="0.25">
      <c r="A1626" s="26" t="s">
        <v>2840</v>
      </c>
      <c r="B1626" s="26" t="s">
        <v>2841</v>
      </c>
      <c r="C1626" s="135">
        <v>0</v>
      </c>
      <c r="D1626" s="135">
        <v>0</v>
      </c>
      <c r="E1626" s="135">
        <v>0</v>
      </c>
      <c r="F1626" s="135">
        <v>0</v>
      </c>
    </row>
    <row r="1627" spans="1:6" x14ac:dyDescent="0.25">
      <c r="A1627" s="26" t="s">
        <v>2842</v>
      </c>
      <c r="B1627" s="26" t="s">
        <v>2843</v>
      </c>
      <c r="C1627" s="135">
        <v>0</v>
      </c>
      <c r="D1627" s="135">
        <v>0</v>
      </c>
      <c r="E1627" s="135">
        <v>0</v>
      </c>
      <c r="F1627" s="135">
        <v>0</v>
      </c>
    </row>
    <row r="1628" spans="1:6" x14ac:dyDescent="0.25">
      <c r="A1628" s="26" t="s">
        <v>2844</v>
      </c>
      <c r="B1628" s="26" t="s">
        <v>2845</v>
      </c>
      <c r="C1628" s="135">
        <v>0</v>
      </c>
      <c r="D1628" s="135">
        <v>0</v>
      </c>
      <c r="E1628" s="135">
        <v>0</v>
      </c>
      <c r="F1628" s="135">
        <v>0</v>
      </c>
    </row>
    <row r="1629" spans="1:6" x14ac:dyDescent="0.25">
      <c r="A1629" s="26" t="s">
        <v>2846</v>
      </c>
      <c r="B1629" s="26" t="s">
        <v>2847</v>
      </c>
      <c r="C1629" s="135">
        <v>0</v>
      </c>
      <c r="D1629" s="135">
        <v>0</v>
      </c>
      <c r="E1629" s="135">
        <v>0</v>
      </c>
      <c r="F1629" s="135">
        <v>0</v>
      </c>
    </row>
    <row r="1630" spans="1:6" x14ac:dyDescent="0.25">
      <c r="A1630" s="26" t="s">
        <v>2848</v>
      </c>
      <c r="B1630" s="26" t="s">
        <v>2849</v>
      </c>
      <c r="C1630" s="135">
        <v>0</v>
      </c>
      <c r="D1630" s="135">
        <v>0</v>
      </c>
      <c r="E1630" s="135">
        <v>12303200</v>
      </c>
      <c r="F1630" s="135">
        <v>12303200</v>
      </c>
    </row>
    <row r="1631" spans="1:6" x14ac:dyDescent="0.25">
      <c r="A1631" s="26" t="s">
        <v>2850</v>
      </c>
      <c r="B1631" s="26" t="s">
        <v>2851</v>
      </c>
      <c r="C1631" s="135">
        <v>0</v>
      </c>
      <c r="D1631" s="135">
        <v>0</v>
      </c>
      <c r="E1631" s="135">
        <v>45239.35</v>
      </c>
      <c r="F1631" s="135">
        <v>45239.35</v>
      </c>
    </row>
    <row r="1632" spans="1:6" x14ac:dyDescent="0.25">
      <c r="A1632" s="26" t="s">
        <v>2852</v>
      </c>
      <c r="B1632" s="26" t="s">
        <v>2853</v>
      </c>
      <c r="C1632" s="135">
        <v>0</v>
      </c>
      <c r="D1632" s="135">
        <v>0</v>
      </c>
      <c r="E1632" s="135">
        <v>0</v>
      </c>
      <c r="F1632" s="135">
        <v>0</v>
      </c>
    </row>
    <row r="1633" spans="1:6" x14ac:dyDescent="0.25">
      <c r="A1633" s="26" t="s">
        <v>2854</v>
      </c>
      <c r="B1633" s="26" t="s">
        <v>2855</v>
      </c>
      <c r="C1633" s="135">
        <v>0</v>
      </c>
      <c r="D1633" s="135">
        <v>0</v>
      </c>
      <c r="E1633" s="135">
        <v>0</v>
      </c>
      <c r="F1633" s="135">
        <v>0</v>
      </c>
    </row>
    <row r="1634" spans="1:6" x14ac:dyDescent="0.25">
      <c r="A1634" s="26" t="s">
        <v>2856</v>
      </c>
      <c r="B1634" s="26" t="s">
        <v>2857</v>
      </c>
      <c r="C1634" s="135">
        <v>0</v>
      </c>
      <c r="D1634" s="135">
        <v>0</v>
      </c>
      <c r="E1634" s="135">
        <v>0</v>
      </c>
      <c r="F1634" s="135">
        <v>0</v>
      </c>
    </row>
    <row r="1635" spans="1:6" x14ac:dyDescent="0.25">
      <c r="A1635" s="26" t="s">
        <v>2858</v>
      </c>
      <c r="B1635" s="26" t="s">
        <v>2859</v>
      </c>
      <c r="C1635" s="135">
        <v>0</v>
      </c>
      <c r="D1635" s="135">
        <v>0</v>
      </c>
      <c r="E1635" s="135">
        <v>3434906.8</v>
      </c>
      <c r="F1635" s="135">
        <v>3434906.8</v>
      </c>
    </row>
    <row r="1636" spans="1:6" x14ac:dyDescent="0.25">
      <c r="A1636" s="26" t="s">
        <v>2860</v>
      </c>
      <c r="B1636" s="26" t="s">
        <v>2861</v>
      </c>
      <c r="C1636" s="135">
        <v>0</v>
      </c>
      <c r="D1636" s="135">
        <v>0</v>
      </c>
      <c r="E1636" s="135">
        <v>544800</v>
      </c>
      <c r="F1636" s="135">
        <v>544800</v>
      </c>
    </row>
    <row r="1637" spans="1:6" x14ac:dyDescent="0.25">
      <c r="A1637" s="26" t="s">
        <v>2862</v>
      </c>
      <c r="B1637" s="26" t="s">
        <v>2609</v>
      </c>
      <c r="C1637" s="135">
        <v>0</v>
      </c>
      <c r="D1637" s="135">
        <v>0</v>
      </c>
      <c r="E1637" s="135">
        <v>0</v>
      </c>
      <c r="F1637" s="135">
        <v>0</v>
      </c>
    </row>
    <row r="1638" spans="1:6" x14ac:dyDescent="0.25">
      <c r="A1638" s="26" t="s">
        <v>2863</v>
      </c>
      <c r="B1638" s="26" t="s">
        <v>2864</v>
      </c>
      <c r="C1638" s="135">
        <v>0</v>
      </c>
      <c r="D1638" s="135">
        <v>0</v>
      </c>
      <c r="E1638" s="135">
        <v>1345101.35</v>
      </c>
      <c r="F1638" s="135">
        <v>1345101.35</v>
      </c>
    </row>
    <row r="1639" spans="1:6" x14ac:dyDescent="0.25">
      <c r="A1639" s="26" t="s">
        <v>2865</v>
      </c>
      <c r="B1639" s="26" t="s">
        <v>2866</v>
      </c>
      <c r="C1639" s="135">
        <v>0</v>
      </c>
      <c r="D1639" s="135">
        <v>0</v>
      </c>
      <c r="E1639" s="135">
        <v>1310201.3500000001</v>
      </c>
      <c r="F1639" s="135">
        <v>1310201.3500000001</v>
      </c>
    </row>
    <row r="1640" spans="1:6" x14ac:dyDescent="0.25">
      <c r="A1640" s="26" t="s">
        <v>2867</v>
      </c>
      <c r="B1640" s="26" t="s">
        <v>2868</v>
      </c>
      <c r="C1640" s="135">
        <v>0</v>
      </c>
      <c r="D1640" s="135">
        <v>0</v>
      </c>
      <c r="E1640" s="135">
        <v>0</v>
      </c>
      <c r="F1640" s="135">
        <v>0</v>
      </c>
    </row>
    <row r="1641" spans="1:6" x14ac:dyDescent="0.25">
      <c r="A1641" s="26" t="s">
        <v>2869</v>
      </c>
      <c r="B1641" s="26" t="s">
        <v>2870</v>
      </c>
      <c r="C1641" s="135">
        <v>0</v>
      </c>
      <c r="D1641" s="135">
        <v>0</v>
      </c>
      <c r="E1641" s="135">
        <v>0</v>
      </c>
      <c r="F1641" s="135">
        <v>0</v>
      </c>
    </row>
    <row r="1642" spans="1:6" x14ac:dyDescent="0.25">
      <c r="A1642" s="26" t="s">
        <v>2871</v>
      </c>
      <c r="B1642" s="26" t="s">
        <v>2872</v>
      </c>
      <c r="C1642" s="135">
        <v>0</v>
      </c>
      <c r="D1642" s="135">
        <v>0</v>
      </c>
      <c r="E1642" s="135">
        <v>34900</v>
      </c>
      <c r="F1642" s="135">
        <v>34900</v>
      </c>
    </row>
    <row r="1643" spans="1:6" x14ac:dyDescent="0.25">
      <c r="A1643" s="26" t="s">
        <v>2873</v>
      </c>
      <c r="B1643" s="26" t="s">
        <v>2609</v>
      </c>
      <c r="C1643" s="135">
        <v>0</v>
      </c>
      <c r="D1643" s="135">
        <v>0</v>
      </c>
      <c r="E1643" s="135">
        <v>0</v>
      </c>
      <c r="F1643" s="135">
        <v>0</v>
      </c>
    </row>
    <row r="1644" spans="1:6" x14ac:dyDescent="0.25">
      <c r="A1644" s="26" t="s">
        <v>2874</v>
      </c>
      <c r="B1644" s="26" t="s">
        <v>2875</v>
      </c>
      <c r="C1644" s="135">
        <v>0</v>
      </c>
      <c r="D1644" s="135">
        <v>0</v>
      </c>
      <c r="E1644" s="135">
        <v>0</v>
      </c>
      <c r="F1644" s="135">
        <v>0</v>
      </c>
    </row>
    <row r="1645" spans="1:6" x14ac:dyDescent="0.25">
      <c r="A1645" s="26" t="s">
        <v>2876</v>
      </c>
      <c r="B1645" s="26" t="s">
        <v>2877</v>
      </c>
      <c r="C1645" s="135">
        <v>0</v>
      </c>
      <c r="D1645" s="135">
        <v>0</v>
      </c>
      <c r="E1645" s="135">
        <v>0</v>
      </c>
      <c r="F1645" s="135">
        <v>0</v>
      </c>
    </row>
    <row r="1646" spans="1:6" x14ac:dyDescent="0.25">
      <c r="A1646" s="26" t="s">
        <v>2878</v>
      </c>
      <c r="B1646" s="26" t="s">
        <v>2879</v>
      </c>
      <c r="C1646" s="135">
        <v>0</v>
      </c>
      <c r="D1646" s="135">
        <v>0</v>
      </c>
      <c r="E1646" s="135">
        <v>0</v>
      </c>
      <c r="F1646" s="135">
        <v>0</v>
      </c>
    </row>
    <row r="1647" spans="1:6" x14ac:dyDescent="0.25">
      <c r="A1647" s="26" t="s">
        <v>2880</v>
      </c>
      <c r="B1647" s="26" t="s">
        <v>2609</v>
      </c>
      <c r="C1647" s="135">
        <v>0</v>
      </c>
      <c r="D1647" s="135">
        <v>0</v>
      </c>
      <c r="E1647" s="135">
        <v>0</v>
      </c>
      <c r="F1647" s="135">
        <v>0</v>
      </c>
    </row>
    <row r="1648" spans="1:6" x14ac:dyDescent="0.25">
      <c r="A1648" s="26" t="s">
        <v>2881</v>
      </c>
      <c r="B1648" s="26" t="s">
        <v>2882</v>
      </c>
      <c r="C1648" s="135">
        <v>0</v>
      </c>
      <c r="D1648" s="135">
        <v>0</v>
      </c>
      <c r="E1648" s="135">
        <v>6922336.8799999999</v>
      </c>
      <c r="F1648" s="135">
        <v>6922336.8799999999</v>
      </c>
    </row>
    <row r="1649" spans="1:6" x14ac:dyDescent="0.25">
      <c r="A1649" s="26" t="s">
        <v>2883</v>
      </c>
      <c r="B1649" s="26" t="s">
        <v>2884</v>
      </c>
      <c r="C1649" s="135">
        <v>0</v>
      </c>
      <c r="D1649" s="135">
        <v>0</v>
      </c>
      <c r="E1649" s="135">
        <v>6922336.8799999999</v>
      </c>
      <c r="F1649" s="135">
        <v>6922336.8799999999</v>
      </c>
    </row>
    <row r="1650" spans="1:6" x14ac:dyDescent="0.25">
      <c r="A1650" s="26" t="s">
        <v>2885</v>
      </c>
      <c r="B1650" s="26" t="s">
        <v>2886</v>
      </c>
      <c r="C1650" s="135">
        <v>0</v>
      </c>
      <c r="D1650" s="135">
        <v>0</v>
      </c>
      <c r="E1650" s="135">
        <v>0</v>
      </c>
      <c r="F1650" s="135">
        <v>0</v>
      </c>
    </row>
    <row r="1651" spans="1:6" x14ac:dyDescent="0.25">
      <c r="A1651" s="26" t="s">
        <v>2887</v>
      </c>
      <c r="B1651" s="26" t="s">
        <v>2888</v>
      </c>
      <c r="C1651" s="135">
        <v>0</v>
      </c>
      <c r="D1651" s="135">
        <v>0</v>
      </c>
      <c r="E1651" s="135">
        <v>0</v>
      </c>
      <c r="F1651" s="135">
        <v>0</v>
      </c>
    </row>
    <row r="1652" spans="1:6" x14ac:dyDescent="0.25">
      <c r="A1652" s="26" t="s">
        <v>2889</v>
      </c>
      <c r="B1652" s="26" t="s">
        <v>2890</v>
      </c>
      <c r="C1652" s="135">
        <v>0</v>
      </c>
      <c r="D1652" s="135">
        <v>0</v>
      </c>
      <c r="E1652" s="135">
        <v>0</v>
      </c>
      <c r="F1652" s="135">
        <v>0</v>
      </c>
    </row>
    <row r="1653" spans="1:6" x14ac:dyDescent="0.25">
      <c r="A1653" s="26" t="s">
        <v>2891</v>
      </c>
      <c r="B1653" s="26" t="s">
        <v>2892</v>
      </c>
      <c r="C1653" s="135">
        <v>0</v>
      </c>
      <c r="D1653" s="135">
        <v>0</v>
      </c>
      <c r="E1653" s="135">
        <v>0</v>
      </c>
      <c r="F1653" s="135">
        <v>0</v>
      </c>
    </row>
    <row r="1654" spans="1:6" x14ac:dyDescent="0.25">
      <c r="A1654" s="26" t="s">
        <v>2893</v>
      </c>
      <c r="B1654" s="26" t="s">
        <v>2609</v>
      </c>
      <c r="C1654" s="135">
        <v>0</v>
      </c>
      <c r="D1654" s="135">
        <v>0</v>
      </c>
      <c r="E1654" s="135">
        <v>0</v>
      </c>
      <c r="F1654" s="135">
        <v>0</v>
      </c>
    </row>
    <row r="1655" spans="1:6" x14ac:dyDescent="0.25">
      <c r="A1655" s="26" t="s">
        <v>2894</v>
      </c>
      <c r="B1655" s="26" t="s">
        <v>2895</v>
      </c>
      <c r="C1655" s="135">
        <v>0</v>
      </c>
      <c r="D1655" s="135">
        <v>0</v>
      </c>
      <c r="E1655" s="135">
        <v>0</v>
      </c>
      <c r="F1655" s="135">
        <v>0</v>
      </c>
    </row>
    <row r="1656" spans="1:6" x14ac:dyDescent="0.25">
      <c r="A1656" s="26" t="s">
        <v>2896</v>
      </c>
      <c r="B1656" s="26" t="s">
        <v>2897</v>
      </c>
      <c r="C1656" s="135">
        <v>0</v>
      </c>
      <c r="D1656" s="135">
        <v>0</v>
      </c>
      <c r="E1656" s="135">
        <v>0</v>
      </c>
      <c r="F1656" s="135">
        <v>0</v>
      </c>
    </row>
    <row r="1657" spans="1:6" x14ac:dyDescent="0.25">
      <c r="A1657" s="26" t="s">
        <v>2898</v>
      </c>
      <c r="B1657" s="26" t="s">
        <v>2899</v>
      </c>
      <c r="C1657" s="135">
        <v>0</v>
      </c>
      <c r="D1657" s="135">
        <v>0</v>
      </c>
      <c r="E1657" s="135">
        <v>0</v>
      </c>
      <c r="F1657" s="135">
        <v>0</v>
      </c>
    </row>
    <row r="1658" spans="1:6" x14ac:dyDescent="0.25">
      <c r="A1658" s="26" t="s">
        <v>2900</v>
      </c>
      <c r="B1658" s="26" t="s">
        <v>2901</v>
      </c>
      <c r="C1658" s="135">
        <v>0</v>
      </c>
      <c r="D1658" s="135">
        <v>0</v>
      </c>
      <c r="E1658" s="135">
        <v>0</v>
      </c>
      <c r="F1658" s="135">
        <v>0</v>
      </c>
    </row>
    <row r="1659" spans="1:6" x14ac:dyDescent="0.25">
      <c r="A1659" s="26" t="s">
        <v>2902</v>
      </c>
      <c r="B1659" s="26" t="s">
        <v>2903</v>
      </c>
      <c r="C1659" s="135">
        <v>0</v>
      </c>
      <c r="D1659" s="135">
        <v>3248252.28</v>
      </c>
      <c r="E1659" s="135">
        <v>7483322.29</v>
      </c>
      <c r="F1659" s="135">
        <v>4235070.01</v>
      </c>
    </row>
    <row r="1660" spans="1:6" x14ac:dyDescent="0.25">
      <c r="A1660" s="26" t="s">
        <v>2904</v>
      </c>
      <c r="B1660" s="26" t="s">
        <v>2657</v>
      </c>
      <c r="C1660" s="135">
        <v>0</v>
      </c>
      <c r="D1660" s="135">
        <v>1254981.2</v>
      </c>
      <c r="E1660" s="135">
        <v>3369263.16</v>
      </c>
      <c r="F1660" s="135">
        <v>2114281.96</v>
      </c>
    </row>
    <row r="1661" spans="1:6" x14ac:dyDescent="0.25">
      <c r="A1661" s="26" t="s">
        <v>2905</v>
      </c>
      <c r="B1661" s="26" t="s">
        <v>2659</v>
      </c>
      <c r="C1661" s="135">
        <v>0</v>
      </c>
      <c r="D1661" s="135">
        <v>1205669.4099999999</v>
      </c>
      <c r="E1661" s="135">
        <v>2214448.1</v>
      </c>
      <c r="F1661" s="135">
        <v>1008778.69</v>
      </c>
    </row>
    <row r="1662" spans="1:6" x14ac:dyDescent="0.25">
      <c r="A1662" s="26" t="s">
        <v>2906</v>
      </c>
      <c r="B1662" s="26" t="s">
        <v>2907</v>
      </c>
      <c r="C1662" s="135">
        <v>0</v>
      </c>
      <c r="D1662" s="135">
        <v>49311.79</v>
      </c>
      <c r="E1662" s="135">
        <v>1154815.06</v>
      </c>
      <c r="F1662" s="135">
        <v>1105503.27</v>
      </c>
    </row>
    <row r="1663" spans="1:6" x14ac:dyDescent="0.25">
      <c r="A1663" s="26" t="s">
        <v>2908</v>
      </c>
      <c r="B1663" s="26" t="s">
        <v>2909</v>
      </c>
      <c r="C1663" s="135">
        <v>0</v>
      </c>
      <c r="D1663" s="135">
        <v>0</v>
      </c>
      <c r="E1663" s="135">
        <v>0</v>
      </c>
      <c r="F1663" s="135">
        <v>0</v>
      </c>
    </row>
    <row r="1664" spans="1:6" x14ac:dyDescent="0.25">
      <c r="A1664" s="26" t="s">
        <v>2910</v>
      </c>
      <c r="B1664" s="26" t="s">
        <v>2911</v>
      </c>
      <c r="C1664" s="135">
        <v>0</v>
      </c>
      <c r="D1664" s="135">
        <v>0</v>
      </c>
      <c r="E1664" s="135">
        <v>0</v>
      </c>
      <c r="F1664" s="135">
        <v>0</v>
      </c>
    </row>
    <row r="1665" spans="1:6" x14ac:dyDescent="0.25">
      <c r="A1665" s="26" t="s">
        <v>2912</v>
      </c>
      <c r="B1665" s="26" t="s">
        <v>2913</v>
      </c>
      <c r="C1665" s="135">
        <v>0</v>
      </c>
      <c r="D1665" s="135">
        <v>1993271.08</v>
      </c>
      <c r="E1665" s="135">
        <v>4114059.13</v>
      </c>
      <c r="F1665" s="135">
        <v>2120788.0499999998</v>
      </c>
    </row>
    <row r="1666" spans="1:6" x14ac:dyDescent="0.25">
      <c r="A1666" s="26" t="s">
        <v>2914</v>
      </c>
      <c r="B1666" s="26" t="s">
        <v>2913</v>
      </c>
      <c r="C1666" s="135">
        <v>0</v>
      </c>
      <c r="D1666" s="135">
        <v>1993271.08</v>
      </c>
      <c r="E1666" s="135">
        <v>3062678.66</v>
      </c>
      <c r="F1666" s="135">
        <v>1069407.58</v>
      </c>
    </row>
    <row r="1667" spans="1:6" x14ac:dyDescent="0.25">
      <c r="A1667" s="26" t="s">
        <v>2915</v>
      </c>
      <c r="B1667" s="26" t="s">
        <v>2916</v>
      </c>
      <c r="C1667" s="135">
        <v>0</v>
      </c>
      <c r="D1667" s="135">
        <v>0</v>
      </c>
      <c r="E1667" s="135">
        <v>1051380.47</v>
      </c>
      <c r="F1667" s="135">
        <v>1051380.47</v>
      </c>
    </row>
    <row r="1668" spans="1:6" x14ac:dyDescent="0.25">
      <c r="A1668" s="26" t="s">
        <v>2917</v>
      </c>
      <c r="B1668" s="26" t="s">
        <v>2918</v>
      </c>
      <c r="C1668" s="135">
        <v>0</v>
      </c>
      <c r="D1668" s="135">
        <v>0</v>
      </c>
      <c r="E1668" s="135">
        <v>0</v>
      </c>
      <c r="F1668" s="135">
        <v>0</v>
      </c>
    </row>
    <row r="1669" spans="1:6" x14ac:dyDescent="0.25">
      <c r="A1669" s="26" t="s">
        <v>2919</v>
      </c>
      <c r="B1669" s="26" t="s">
        <v>2920</v>
      </c>
      <c r="C1669" s="135">
        <v>0</v>
      </c>
      <c r="D1669" s="135">
        <v>0</v>
      </c>
      <c r="E1669" s="135">
        <v>0</v>
      </c>
      <c r="F1669" s="135">
        <v>0</v>
      </c>
    </row>
    <row r="1670" spans="1:6" x14ac:dyDescent="0.25">
      <c r="A1670" s="26" t="s">
        <v>2921</v>
      </c>
      <c r="B1670" s="26" t="s">
        <v>2922</v>
      </c>
      <c r="C1670" s="135">
        <v>0</v>
      </c>
      <c r="D1670" s="135">
        <v>0</v>
      </c>
      <c r="E1670" s="135">
        <v>2281313.5499999998</v>
      </c>
      <c r="F1670" s="135">
        <v>2281313.5499999998</v>
      </c>
    </row>
    <row r="1671" spans="1:6" x14ac:dyDescent="0.25">
      <c r="A1671" s="26" t="s">
        <v>2923</v>
      </c>
      <c r="B1671" s="26" t="s">
        <v>2924</v>
      </c>
      <c r="C1671" s="135">
        <v>0</v>
      </c>
      <c r="D1671" s="135">
        <v>0</v>
      </c>
      <c r="E1671" s="135">
        <v>2281313.5499999998</v>
      </c>
      <c r="F1671" s="135">
        <v>2281313.5499999998</v>
      </c>
    </row>
    <row r="1672" spans="1:6" x14ac:dyDescent="0.25">
      <c r="A1672" s="26" t="s">
        <v>2925</v>
      </c>
      <c r="B1672" s="26" t="s">
        <v>2926</v>
      </c>
      <c r="C1672" s="135">
        <v>0</v>
      </c>
      <c r="D1672" s="135">
        <v>0</v>
      </c>
      <c r="E1672" s="135">
        <v>2281313.5499999998</v>
      </c>
      <c r="F1672" s="135">
        <v>2281313.5499999998</v>
      </c>
    </row>
    <row r="1673" spans="1:6" x14ac:dyDescent="0.25">
      <c r="A1673" s="26" t="s">
        <v>2927</v>
      </c>
      <c r="B1673" s="26" t="s">
        <v>2928</v>
      </c>
      <c r="C1673" s="135">
        <v>0</v>
      </c>
      <c r="D1673" s="135">
        <v>0</v>
      </c>
      <c r="E1673" s="135">
        <v>0</v>
      </c>
      <c r="F1673" s="135">
        <v>0</v>
      </c>
    </row>
    <row r="1674" spans="1:6" x14ac:dyDescent="0.25">
      <c r="A1674" s="26" t="s">
        <v>2929</v>
      </c>
      <c r="B1674" s="26" t="s">
        <v>2930</v>
      </c>
      <c r="C1674" s="135">
        <v>0</v>
      </c>
      <c r="D1674" s="135">
        <v>0</v>
      </c>
      <c r="E1674" s="135">
        <v>0</v>
      </c>
      <c r="F1674" s="135">
        <v>0</v>
      </c>
    </row>
    <row r="1675" spans="1:6" x14ac:dyDescent="0.25">
      <c r="A1675" s="26" t="s">
        <v>2931</v>
      </c>
      <c r="B1675" s="26" t="s">
        <v>2932</v>
      </c>
      <c r="C1675" s="135">
        <v>0</v>
      </c>
      <c r="D1675" s="135">
        <v>0</v>
      </c>
      <c r="E1675" s="135">
        <v>0</v>
      </c>
      <c r="F1675" s="135">
        <v>0</v>
      </c>
    </row>
    <row r="1676" spans="1:6" x14ac:dyDescent="0.25">
      <c r="A1676" s="26" t="s">
        <v>2933</v>
      </c>
      <c r="B1676" s="26" t="s">
        <v>2609</v>
      </c>
      <c r="C1676" s="135">
        <v>0</v>
      </c>
      <c r="D1676" s="135">
        <v>0</v>
      </c>
      <c r="E1676" s="135">
        <v>0</v>
      </c>
      <c r="F1676" s="135">
        <v>0</v>
      </c>
    </row>
    <row r="1677" spans="1:6" x14ac:dyDescent="0.25">
      <c r="A1677" s="26" t="s">
        <v>2934</v>
      </c>
      <c r="B1677" s="26" t="s">
        <v>2935</v>
      </c>
      <c r="C1677" s="135">
        <v>0</v>
      </c>
      <c r="D1677" s="135">
        <v>957096.67</v>
      </c>
      <c r="E1677" s="135">
        <v>354841857.76999998</v>
      </c>
      <c r="F1677" s="135">
        <v>353884761.10000002</v>
      </c>
    </row>
    <row r="1678" spans="1:6" x14ac:dyDescent="0.25">
      <c r="A1678" s="26" t="s">
        <v>2936</v>
      </c>
      <c r="B1678" s="26" t="s">
        <v>2935</v>
      </c>
      <c r="C1678" s="135">
        <v>0</v>
      </c>
      <c r="D1678" s="135">
        <v>957096.67</v>
      </c>
      <c r="E1678" s="135">
        <v>354841857.76999998</v>
      </c>
      <c r="F1678" s="135">
        <v>353884761.10000002</v>
      </c>
    </row>
    <row r="1679" spans="1:6" x14ac:dyDescent="0.25">
      <c r="A1679" s="26" t="s">
        <v>2937</v>
      </c>
      <c r="B1679" s="26" t="s">
        <v>2938</v>
      </c>
      <c r="C1679" s="135">
        <v>0</v>
      </c>
      <c r="D1679" s="135">
        <v>0</v>
      </c>
      <c r="E1679" s="135">
        <v>13503.48</v>
      </c>
      <c r="F1679" s="135">
        <v>13503.48</v>
      </c>
    </row>
    <row r="1680" spans="1:6" x14ac:dyDescent="0.25">
      <c r="A1680" s="26" t="s">
        <v>2939</v>
      </c>
      <c r="B1680" s="26" t="s">
        <v>2940</v>
      </c>
      <c r="C1680" s="135">
        <v>0</v>
      </c>
      <c r="D1680" s="135">
        <v>0</v>
      </c>
      <c r="E1680" s="135">
        <v>13503.48</v>
      </c>
      <c r="F1680" s="135">
        <v>13503.48</v>
      </c>
    </row>
    <row r="1681" spans="1:6" x14ac:dyDescent="0.25">
      <c r="A1681" s="26" t="s">
        <v>2941</v>
      </c>
      <c r="B1681" s="26" t="s">
        <v>2942</v>
      </c>
      <c r="C1681" s="135">
        <v>0</v>
      </c>
      <c r="D1681" s="135">
        <v>3079.04</v>
      </c>
      <c r="E1681" s="135">
        <v>24935934.73</v>
      </c>
      <c r="F1681" s="135">
        <v>24932855.690000001</v>
      </c>
    </row>
    <row r="1682" spans="1:6" x14ac:dyDescent="0.25">
      <c r="A1682" s="26" t="s">
        <v>2943</v>
      </c>
      <c r="B1682" s="26" t="s">
        <v>2944</v>
      </c>
      <c r="C1682" s="135">
        <v>0</v>
      </c>
      <c r="D1682" s="135">
        <v>0</v>
      </c>
      <c r="E1682" s="135">
        <v>250623.4</v>
      </c>
      <c r="F1682" s="135">
        <v>250623.4</v>
      </c>
    </row>
    <row r="1683" spans="1:6" x14ac:dyDescent="0.25">
      <c r="A1683" s="26" t="s">
        <v>2945</v>
      </c>
      <c r="B1683" s="26" t="s">
        <v>2946</v>
      </c>
      <c r="C1683" s="135">
        <v>0</v>
      </c>
      <c r="D1683" s="135">
        <v>0</v>
      </c>
      <c r="E1683" s="135">
        <v>0</v>
      </c>
      <c r="F1683" s="135">
        <v>0</v>
      </c>
    </row>
    <row r="1684" spans="1:6" x14ac:dyDescent="0.25">
      <c r="A1684" s="26" t="s">
        <v>2947</v>
      </c>
      <c r="B1684" s="26" t="s">
        <v>2948</v>
      </c>
      <c r="C1684" s="135">
        <v>0</v>
      </c>
      <c r="D1684" s="135">
        <v>3079.04</v>
      </c>
      <c r="E1684" s="135">
        <v>10566404.98</v>
      </c>
      <c r="F1684" s="135">
        <v>10563325.939999999</v>
      </c>
    </row>
    <row r="1685" spans="1:6" x14ac:dyDescent="0.25">
      <c r="A1685" s="26" t="s">
        <v>2949</v>
      </c>
      <c r="B1685" s="26" t="s">
        <v>2950</v>
      </c>
      <c r="C1685" s="135">
        <v>0</v>
      </c>
      <c r="D1685" s="135">
        <v>0</v>
      </c>
      <c r="E1685" s="135">
        <v>0</v>
      </c>
      <c r="F1685" s="135">
        <v>0</v>
      </c>
    </row>
    <row r="1686" spans="1:6" x14ac:dyDescent="0.25">
      <c r="A1686" s="26" t="s">
        <v>2951</v>
      </c>
      <c r="B1686" s="26" t="s">
        <v>2952</v>
      </c>
      <c r="C1686" s="135">
        <v>0</v>
      </c>
      <c r="D1686" s="135">
        <v>0</v>
      </c>
      <c r="E1686" s="135">
        <v>0</v>
      </c>
      <c r="F1686" s="135">
        <v>0</v>
      </c>
    </row>
    <row r="1687" spans="1:6" x14ac:dyDescent="0.25">
      <c r="A1687" s="26" t="s">
        <v>2953</v>
      </c>
      <c r="B1687" s="26" t="s">
        <v>2954</v>
      </c>
      <c r="C1687" s="135">
        <v>0</v>
      </c>
      <c r="D1687" s="135">
        <v>0</v>
      </c>
      <c r="E1687" s="135">
        <v>2022945.1</v>
      </c>
      <c r="F1687" s="135">
        <v>2022945.1</v>
      </c>
    </row>
    <row r="1688" spans="1:6" x14ac:dyDescent="0.25">
      <c r="A1688" s="26" t="s">
        <v>2955</v>
      </c>
      <c r="B1688" s="26" t="s">
        <v>2956</v>
      </c>
      <c r="C1688" s="135">
        <v>0</v>
      </c>
      <c r="D1688" s="135">
        <v>0</v>
      </c>
      <c r="E1688" s="135">
        <v>442895.5</v>
      </c>
      <c r="F1688" s="135">
        <v>442895.5</v>
      </c>
    </row>
    <row r="1689" spans="1:6" x14ac:dyDescent="0.25">
      <c r="A1689" s="26" t="s">
        <v>2957</v>
      </c>
      <c r="B1689" s="26" t="s">
        <v>2958</v>
      </c>
      <c r="C1689" s="135">
        <v>0</v>
      </c>
      <c r="D1689" s="135">
        <v>0</v>
      </c>
      <c r="E1689" s="135">
        <v>1113951</v>
      </c>
      <c r="F1689" s="135">
        <v>1113951</v>
      </c>
    </row>
    <row r="1690" spans="1:6" x14ac:dyDescent="0.25">
      <c r="A1690" s="26" t="s">
        <v>2959</v>
      </c>
      <c r="B1690" s="26" t="s">
        <v>2960</v>
      </c>
      <c r="C1690" s="135">
        <v>0</v>
      </c>
      <c r="D1690" s="135">
        <v>0</v>
      </c>
      <c r="E1690" s="135">
        <v>0</v>
      </c>
      <c r="F1690" s="135">
        <v>0</v>
      </c>
    </row>
    <row r="1691" spans="1:6" x14ac:dyDescent="0.25">
      <c r="A1691" s="26" t="s">
        <v>2961</v>
      </c>
      <c r="B1691" s="26" t="s">
        <v>2962</v>
      </c>
      <c r="C1691" s="135">
        <v>0</v>
      </c>
      <c r="D1691" s="135">
        <v>0</v>
      </c>
      <c r="E1691" s="135">
        <v>0</v>
      </c>
      <c r="F1691" s="135">
        <v>0</v>
      </c>
    </row>
    <row r="1692" spans="1:6" x14ac:dyDescent="0.25">
      <c r="A1692" s="26" t="s">
        <v>2963</v>
      </c>
      <c r="B1692" s="26" t="s">
        <v>2964</v>
      </c>
      <c r="C1692" s="135">
        <v>0</v>
      </c>
      <c r="D1692" s="135">
        <v>0</v>
      </c>
      <c r="E1692" s="135">
        <v>260877</v>
      </c>
      <c r="F1692" s="135">
        <v>260877</v>
      </c>
    </row>
    <row r="1693" spans="1:6" x14ac:dyDescent="0.25">
      <c r="A1693" s="26" t="s">
        <v>2965</v>
      </c>
      <c r="B1693" s="26" t="s">
        <v>2966</v>
      </c>
      <c r="C1693" s="135">
        <v>0</v>
      </c>
      <c r="D1693" s="135">
        <v>0</v>
      </c>
      <c r="E1693" s="135">
        <v>0</v>
      </c>
      <c r="F1693" s="135">
        <v>0</v>
      </c>
    </row>
    <row r="1694" spans="1:6" x14ac:dyDescent="0.25">
      <c r="A1694" s="26" t="s">
        <v>2967</v>
      </c>
      <c r="B1694" s="26" t="s">
        <v>2968</v>
      </c>
      <c r="C1694" s="135">
        <v>0</v>
      </c>
      <c r="D1694" s="135">
        <v>0</v>
      </c>
      <c r="E1694" s="135">
        <v>3711555</v>
      </c>
      <c r="F1694" s="135">
        <v>3711555</v>
      </c>
    </row>
    <row r="1695" spans="1:6" x14ac:dyDescent="0.25">
      <c r="A1695" s="26" t="s">
        <v>2969</v>
      </c>
      <c r="B1695" s="26" t="s">
        <v>2970</v>
      </c>
      <c r="C1695" s="135">
        <v>0</v>
      </c>
      <c r="D1695" s="135">
        <v>0</v>
      </c>
      <c r="E1695" s="135">
        <v>0</v>
      </c>
      <c r="F1695" s="135">
        <v>0</v>
      </c>
    </row>
    <row r="1696" spans="1:6" x14ac:dyDescent="0.25">
      <c r="A1696" s="26" t="s">
        <v>2971</v>
      </c>
      <c r="B1696" s="26" t="s">
        <v>2972</v>
      </c>
      <c r="C1696" s="135">
        <v>0</v>
      </c>
      <c r="D1696" s="135">
        <v>0</v>
      </c>
      <c r="E1696" s="135">
        <v>0</v>
      </c>
      <c r="F1696" s="135">
        <v>0</v>
      </c>
    </row>
    <row r="1697" spans="1:6" x14ac:dyDescent="0.25">
      <c r="A1697" s="26" t="s">
        <v>2973</v>
      </c>
      <c r="B1697" s="26" t="s">
        <v>2974</v>
      </c>
      <c r="C1697" s="135">
        <v>0</v>
      </c>
      <c r="D1697" s="135">
        <v>0</v>
      </c>
      <c r="E1697" s="135">
        <v>4754118.75</v>
      </c>
      <c r="F1697" s="135">
        <v>4754118.75</v>
      </c>
    </row>
    <row r="1698" spans="1:6" x14ac:dyDescent="0.25">
      <c r="A1698" s="26" t="s">
        <v>2975</v>
      </c>
      <c r="B1698" s="26" t="s">
        <v>2976</v>
      </c>
      <c r="C1698" s="135">
        <v>0</v>
      </c>
      <c r="D1698" s="135">
        <v>0</v>
      </c>
      <c r="E1698" s="135">
        <v>1093974</v>
      </c>
      <c r="F1698" s="135">
        <v>1093974</v>
      </c>
    </row>
    <row r="1699" spans="1:6" x14ac:dyDescent="0.25">
      <c r="A1699" s="26" t="s">
        <v>2977</v>
      </c>
      <c r="B1699" s="26" t="s">
        <v>2978</v>
      </c>
      <c r="C1699" s="135">
        <v>0</v>
      </c>
      <c r="D1699" s="135">
        <v>0</v>
      </c>
      <c r="E1699" s="135">
        <v>0</v>
      </c>
      <c r="F1699" s="135">
        <v>0</v>
      </c>
    </row>
    <row r="1700" spans="1:6" x14ac:dyDescent="0.25">
      <c r="A1700" s="26" t="s">
        <v>2979</v>
      </c>
      <c r="B1700" s="26" t="s">
        <v>2980</v>
      </c>
      <c r="C1700" s="135">
        <v>0</v>
      </c>
      <c r="D1700" s="135">
        <v>0</v>
      </c>
      <c r="E1700" s="135">
        <v>6050</v>
      </c>
      <c r="F1700" s="135">
        <v>6050</v>
      </c>
    </row>
    <row r="1701" spans="1:6" x14ac:dyDescent="0.25">
      <c r="A1701" s="26" t="s">
        <v>2981</v>
      </c>
      <c r="B1701" s="26" t="s">
        <v>2982</v>
      </c>
      <c r="C1701" s="135">
        <v>0</v>
      </c>
      <c r="D1701" s="135">
        <v>0</v>
      </c>
      <c r="E1701" s="135">
        <v>0</v>
      </c>
      <c r="F1701" s="135">
        <v>0</v>
      </c>
    </row>
    <row r="1702" spans="1:6" x14ac:dyDescent="0.25">
      <c r="A1702" s="26" t="s">
        <v>2983</v>
      </c>
      <c r="B1702" s="26" t="s">
        <v>2984</v>
      </c>
      <c r="C1702" s="135">
        <v>0</v>
      </c>
      <c r="D1702" s="135">
        <v>0</v>
      </c>
      <c r="E1702" s="135">
        <v>0</v>
      </c>
      <c r="F1702" s="135">
        <v>0</v>
      </c>
    </row>
    <row r="1703" spans="1:6" x14ac:dyDescent="0.25">
      <c r="A1703" s="26" t="s">
        <v>2985</v>
      </c>
      <c r="B1703" s="26" t="s">
        <v>2986</v>
      </c>
      <c r="C1703" s="135">
        <v>0</v>
      </c>
      <c r="D1703" s="135">
        <v>0</v>
      </c>
      <c r="E1703" s="135">
        <v>0</v>
      </c>
      <c r="F1703" s="135">
        <v>0</v>
      </c>
    </row>
    <row r="1704" spans="1:6" x14ac:dyDescent="0.25">
      <c r="A1704" s="26" t="s">
        <v>2987</v>
      </c>
      <c r="B1704" s="26" t="s">
        <v>2988</v>
      </c>
      <c r="C1704" s="135">
        <v>0</v>
      </c>
      <c r="D1704" s="135">
        <v>0</v>
      </c>
      <c r="E1704" s="135">
        <v>0</v>
      </c>
      <c r="F1704" s="135">
        <v>0</v>
      </c>
    </row>
    <row r="1705" spans="1:6" x14ac:dyDescent="0.25">
      <c r="A1705" s="26" t="s">
        <v>2989</v>
      </c>
      <c r="B1705" s="26" t="s">
        <v>2990</v>
      </c>
      <c r="C1705" s="135">
        <v>0</v>
      </c>
      <c r="D1705" s="135">
        <v>0</v>
      </c>
      <c r="E1705" s="135">
        <v>679550</v>
      </c>
      <c r="F1705" s="135">
        <v>679550</v>
      </c>
    </row>
    <row r="1706" spans="1:6" x14ac:dyDescent="0.25">
      <c r="A1706" s="26" t="s">
        <v>2991</v>
      </c>
      <c r="B1706" s="26" t="s">
        <v>2992</v>
      </c>
      <c r="C1706" s="135">
        <v>0</v>
      </c>
      <c r="D1706" s="135">
        <v>0</v>
      </c>
      <c r="E1706" s="135">
        <v>0</v>
      </c>
      <c r="F1706" s="135">
        <v>0</v>
      </c>
    </row>
    <row r="1707" spans="1:6" x14ac:dyDescent="0.25">
      <c r="A1707" s="26" t="s">
        <v>2993</v>
      </c>
      <c r="B1707" s="26" t="s">
        <v>2994</v>
      </c>
      <c r="C1707" s="135">
        <v>0</v>
      </c>
      <c r="D1707" s="135">
        <v>0</v>
      </c>
      <c r="E1707" s="135">
        <v>0</v>
      </c>
      <c r="F1707" s="135">
        <v>0</v>
      </c>
    </row>
    <row r="1708" spans="1:6" x14ac:dyDescent="0.25">
      <c r="A1708" s="26" t="s">
        <v>2995</v>
      </c>
      <c r="B1708" s="26" t="s">
        <v>2996</v>
      </c>
      <c r="C1708" s="135">
        <v>0</v>
      </c>
      <c r="D1708" s="135">
        <v>0</v>
      </c>
      <c r="E1708" s="135">
        <v>0</v>
      </c>
      <c r="F1708" s="135">
        <v>0</v>
      </c>
    </row>
    <row r="1709" spans="1:6" x14ac:dyDescent="0.25">
      <c r="A1709" s="26" t="s">
        <v>2997</v>
      </c>
      <c r="B1709" s="26" t="s">
        <v>2998</v>
      </c>
      <c r="C1709" s="135">
        <v>0</v>
      </c>
      <c r="D1709" s="135">
        <v>0</v>
      </c>
      <c r="E1709" s="135">
        <v>0</v>
      </c>
      <c r="F1709" s="135">
        <v>0</v>
      </c>
    </row>
    <row r="1710" spans="1:6" x14ac:dyDescent="0.25">
      <c r="A1710" s="26" t="s">
        <v>2999</v>
      </c>
      <c r="B1710" s="26" t="s">
        <v>3000</v>
      </c>
      <c r="C1710" s="135">
        <v>0</v>
      </c>
      <c r="D1710" s="135">
        <v>0</v>
      </c>
      <c r="E1710" s="135">
        <v>0</v>
      </c>
      <c r="F1710" s="135">
        <v>0</v>
      </c>
    </row>
    <row r="1711" spans="1:6" x14ac:dyDescent="0.25">
      <c r="A1711" s="26" t="s">
        <v>3001</v>
      </c>
      <c r="B1711" s="26" t="s">
        <v>3002</v>
      </c>
      <c r="C1711" s="135">
        <v>0</v>
      </c>
      <c r="D1711" s="135">
        <v>0</v>
      </c>
      <c r="E1711" s="135">
        <v>32300</v>
      </c>
      <c r="F1711" s="135">
        <v>32300</v>
      </c>
    </row>
    <row r="1712" spans="1:6" x14ac:dyDescent="0.25">
      <c r="A1712" s="26" t="s">
        <v>3003</v>
      </c>
      <c r="B1712" s="26" t="s">
        <v>3004</v>
      </c>
      <c r="C1712" s="135">
        <v>0</v>
      </c>
      <c r="D1712" s="135">
        <v>0</v>
      </c>
      <c r="E1712" s="135">
        <v>0</v>
      </c>
      <c r="F1712" s="135">
        <v>0</v>
      </c>
    </row>
    <row r="1713" spans="1:6" x14ac:dyDescent="0.25">
      <c r="A1713" s="26" t="s">
        <v>3005</v>
      </c>
      <c r="B1713" s="26" t="s">
        <v>3006</v>
      </c>
      <c r="C1713" s="135">
        <v>0</v>
      </c>
      <c r="D1713" s="135">
        <v>0</v>
      </c>
      <c r="E1713" s="135">
        <v>690</v>
      </c>
      <c r="F1713" s="135">
        <v>690</v>
      </c>
    </row>
    <row r="1714" spans="1:6" x14ac:dyDescent="0.25">
      <c r="A1714" s="26" t="s">
        <v>3007</v>
      </c>
      <c r="B1714" s="26" t="s">
        <v>3008</v>
      </c>
      <c r="C1714" s="135">
        <v>0</v>
      </c>
      <c r="D1714" s="135">
        <v>0</v>
      </c>
      <c r="E1714" s="135">
        <v>0</v>
      </c>
      <c r="F1714" s="135">
        <v>0</v>
      </c>
    </row>
    <row r="1715" spans="1:6" x14ac:dyDescent="0.25">
      <c r="A1715" s="26" t="s">
        <v>3009</v>
      </c>
      <c r="B1715" s="26" t="s">
        <v>3010</v>
      </c>
      <c r="C1715" s="135">
        <v>0</v>
      </c>
      <c r="D1715" s="135">
        <v>591047.52</v>
      </c>
      <c r="E1715" s="135">
        <v>186218120.53999999</v>
      </c>
      <c r="F1715" s="135">
        <v>185627073.02000001</v>
      </c>
    </row>
    <row r="1716" spans="1:6" x14ac:dyDescent="0.25">
      <c r="A1716" s="26" t="s">
        <v>3011</v>
      </c>
      <c r="B1716" s="26" t="s">
        <v>3012</v>
      </c>
      <c r="C1716" s="135">
        <v>0</v>
      </c>
      <c r="D1716" s="135">
        <v>488059.89</v>
      </c>
      <c r="E1716" s="135">
        <v>161002529.31</v>
      </c>
      <c r="F1716" s="135">
        <v>160514469.41999999</v>
      </c>
    </row>
    <row r="1717" spans="1:6" x14ac:dyDescent="0.25">
      <c r="A1717" s="26" t="s">
        <v>3013</v>
      </c>
      <c r="B1717" s="26" t="s">
        <v>3014</v>
      </c>
      <c r="C1717" s="135">
        <v>0</v>
      </c>
      <c r="D1717" s="135">
        <v>0</v>
      </c>
      <c r="E1717" s="135">
        <v>188325.49</v>
      </c>
      <c r="F1717" s="135">
        <v>188325.49</v>
      </c>
    </row>
    <row r="1718" spans="1:6" x14ac:dyDescent="0.25">
      <c r="A1718" s="26" t="s">
        <v>3015</v>
      </c>
      <c r="B1718" s="26" t="s">
        <v>3016</v>
      </c>
      <c r="C1718" s="135">
        <v>0</v>
      </c>
      <c r="D1718" s="135">
        <v>0</v>
      </c>
      <c r="E1718" s="135">
        <v>0</v>
      </c>
      <c r="F1718" s="135">
        <v>0</v>
      </c>
    </row>
    <row r="1719" spans="1:6" x14ac:dyDescent="0.25">
      <c r="A1719" s="26" t="s">
        <v>3017</v>
      </c>
      <c r="B1719" s="26" t="s">
        <v>3018</v>
      </c>
      <c r="C1719" s="135">
        <v>0</v>
      </c>
      <c r="D1719" s="135">
        <v>0</v>
      </c>
      <c r="E1719" s="135">
        <v>0</v>
      </c>
      <c r="F1719" s="135">
        <v>0</v>
      </c>
    </row>
    <row r="1720" spans="1:6" x14ac:dyDescent="0.25">
      <c r="A1720" s="26" t="s">
        <v>3019</v>
      </c>
      <c r="B1720" s="26" t="s">
        <v>3020</v>
      </c>
      <c r="C1720" s="135">
        <v>0</v>
      </c>
      <c r="D1720" s="135">
        <v>0</v>
      </c>
      <c r="E1720" s="135">
        <v>0</v>
      </c>
      <c r="F1720" s="135">
        <v>0</v>
      </c>
    </row>
    <row r="1721" spans="1:6" x14ac:dyDescent="0.25">
      <c r="A1721" s="26" t="s">
        <v>3021</v>
      </c>
      <c r="B1721" s="26" t="s">
        <v>3022</v>
      </c>
      <c r="C1721" s="135">
        <v>0</v>
      </c>
      <c r="D1721" s="135">
        <v>0</v>
      </c>
      <c r="E1721" s="135">
        <v>0</v>
      </c>
      <c r="F1721" s="135">
        <v>0</v>
      </c>
    </row>
    <row r="1722" spans="1:6" x14ac:dyDescent="0.25">
      <c r="A1722" s="26" t="s">
        <v>3023</v>
      </c>
      <c r="B1722" s="26" t="s">
        <v>3024</v>
      </c>
      <c r="C1722" s="135">
        <v>0</v>
      </c>
      <c r="D1722" s="135">
        <v>0</v>
      </c>
      <c r="E1722" s="135">
        <v>0</v>
      </c>
      <c r="F1722" s="135">
        <v>0</v>
      </c>
    </row>
    <row r="1723" spans="1:6" x14ac:dyDescent="0.25">
      <c r="A1723" s="26" t="s">
        <v>3025</v>
      </c>
      <c r="B1723" s="26" t="s">
        <v>3026</v>
      </c>
      <c r="C1723" s="135">
        <v>0</v>
      </c>
      <c r="D1723" s="135">
        <v>0</v>
      </c>
      <c r="E1723" s="135">
        <v>0</v>
      </c>
      <c r="F1723" s="135">
        <v>0</v>
      </c>
    </row>
    <row r="1724" spans="1:6" x14ac:dyDescent="0.25">
      <c r="A1724" s="26" t="s">
        <v>3027</v>
      </c>
      <c r="B1724" s="26" t="s">
        <v>3028</v>
      </c>
      <c r="C1724" s="135">
        <v>0</v>
      </c>
      <c r="D1724" s="135">
        <v>0</v>
      </c>
      <c r="E1724" s="135">
        <v>0</v>
      </c>
      <c r="F1724" s="135">
        <v>0</v>
      </c>
    </row>
    <row r="1725" spans="1:6" x14ac:dyDescent="0.25">
      <c r="A1725" s="26" t="s">
        <v>3029</v>
      </c>
      <c r="B1725" s="26" t="s">
        <v>3030</v>
      </c>
      <c r="C1725" s="135">
        <v>0</v>
      </c>
      <c r="D1725" s="135">
        <v>0</v>
      </c>
      <c r="E1725" s="135">
        <v>0</v>
      </c>
      <c r="F1725" s="135">
        <v>0</v>
      </c>
    </row>
    <row r="1726" spans="1:6" x14ac:dyDescent="0.25">
      <c r="A1726" s="26" t="s">
        <v>3031</v>
      </c>
      <c r="B1726" s="26" t="s">
        <v>3032</v>
      </c>
      <c r="C1726" s="135">
        <v>0</v>
      </c>
      <c r="D1726" s="135">
        <v>0</v>
      </c>
      <c r="E1726" s="135">
        <v>0</v>
      </c>
      <c r="F1726" s="135">
        <v>0</v>
      </c>
    </row>
    <row r="1727" spans="1:6" x14ac:dyDescent="0.25">
      <c r="A1727" s="26" t="s">
        <v>3033</v>
      </c>
      <c r="B1727" s="26" t="s">
        <v>3034</v>
      </c>
      <c r="C1727" s="135">
        <v>0</v>
      </c>
      <c r="D1727" s="135">
        <v>0</v>
      </c>
      <c r="E1727" s="135">
        <v>0</v>
      </c>
      <c r="F1727" s="135">
        <v>0</v>
      </c>
    </row>
    <row r="1728" spans="1:6" x14ac:dyDescent="0.25">
      <c r="A1728" s="26" t="s">
        <v>3035</v>
      </c>
      <c r="B1728" s="26" t="s">
        <v>3036</v>
      </c>
      <c r="C1728" s="135">
        <v>0</v>
      </c>
      <c r="D1728" s="135">
        <v>0</v>
      </c>
      <c r="E1728" s="135">
        <v>0</v>
      </c>
      <c r="F1728" s="135">
        <v>0</v>
      </c>
    </row>
    <row r="1729" spans="1:6" x14ac:dyDescent="0.25">
      <c r="A1729" s="26" t="s">
        <v>3037</v>
      </c>
      <c r="B1729" s="26" t="s">
        <v>3038</v>
      </c>
      <c r="C1729" s="135">
        <v>0</v>
      </c>
      <c r="D1729" s="135">
        <v>0</v>
      </c>
      <c r="E1729" s="135">
        <v>0</v>
      </c>
      <c r="F1729" s="135">
        <v>0</v>
      </c>
    </row>
    <row r="1730" spans="1:6" x14ac:dyDescent="0.25">
      <c r="A1730" s="26" t="s">
        <v>3039</v>
      </c>
      <c r="B1730" s="26" t="s">
        <v>3040</v>
      </c>
      <c r="C1730" s="135">
        <v>0</v>
      </c>
      <c r="D1730" s="135">
        <v>0</v>
      </c>
      <c r="E1730" s="135">
        <v>0</v>
      </c>
      <c r="F1730" s="135">
        <v>0</v>
      </c>
    </row>
    <row r="1731" spans="1:6" x14ac:dyDescent="0.25">
      <c r="A1731" s="26" t="s">
        <v>3041</v>
      </c>
      <c r="B1731" s="26" t="s">
        <v>3042</v>
      </c>
      <c r="C1731" s="135">
        <v>0</v>
      </c>
      <c r="D1731" s="135">
        <v>0</v>
      </c>
      <c r="E1731" s="135">
        <v>0</v>
      </c>
      <c r="F1731" s="135">
        <v>0</v>
      </c>
    </row>
    <row r="1732" spans="1:6" x14ac:dyDescent="0.25">
      <c r="A1732" s="26" t="s">
        <v>3043</v>
      </c>
      <c r="B1732" s="26" t="s">
        <v>3044</v>
      </c>
      <c r="C1732" s="135">
        <v>0</v>
      </c>
      <c r="D1732" s="135">
        <v>0</v>
      </c>
      <c r="E1732" s="135">
        <v>0</v>
      </c>
      <c r="F1732" s="135">
        <v>0</v>
      </c>
    </row>
    <row r="1733" spans="1:6" x14ac:dyDescent="0.25">
      <c r="A1733" s="26" t="s">
        <v>3045</v>
      </c>
      <c r="B1733" s="26" t="s">
        <v>3046</v>
      </c>
      <c r="C1733" s="135">
        <v>0</v>
      </c>
      <c r="D1733" s="135">
        <v>0</v>
      </c>
      <c r="E1733" s="135">
        <v>0</v>
      </c>
      <c r="F1733" s="135">
        <v>0</v>
      </c>
    </row>
    <row r="1734" spans="1:6" x14ac:dyDescent="0.25">
      <c r="A1734" s="26" t="s">
        <v>3047</v>
      </c>
      <c r="B1734" s="26" t="s">
        <v>3048</v>
      </c>
      <c r="C1734" s="135">
        <v>0</v>
      </c>
      <c r="D1734" s="135">
        <v>0</v>
      </c>
      <c r="E1734" s="135">
        <v>0</v>
      </c>
      <c r="F1734" s="135">
        <v>0</v>
      </c>
    </row>
    <row r="1735" spans="1:6" x14ac:dyDescent="0.25">
      <c r="A1735" s="26" t="s">
        <v>3049</v>
      </c>
      <c r="B1735" s="26" t="s">
        <v>3050</v>
      </c>
      <c r="C1735" s="135">
        <v>0</v>
      </c>
      <c r="D1735" s="135">
        <v>0</v>
      </c>
      <c r="E1735" s="135">
        <v>0</v>
      </c>
      <c r="F1735" s="135">
        <v>0</v>
      </c>
    </row>
    <row r="1736" spans="1:6" x14ac:dyDescent="0.25">
      <c r="A1736" s="26" t="s">
        <v>3051</v>
      </c>
      <c r="B1736" s="26" t="s">
        <v>3052</v>
      </c>
      <c r="C1736" s="135">
        <v>0</v>
      </c>
      <c r="D1736" s="135">
        <v>0</v>
      </c>
      <c r="E1736" s="135">
        <v>0</v>
      </c>
      <c r="F1736" s="135">
        <v>0</v>
      </c>
    </row>
    <row r="1737" spans="1:6" x14ac:dyDescent="0.25">
      <c r="A1737" s="26" t="s">
        <v>3053</v>
      </c>
      <c r="B1737" s="26" t="s">
        <v>3054</v>
      </c>
      <c r="C1737" s="135">
        <v>0</v>
      </c>
      <c r="D1737" s="135">
        <v>0</v>
      </c>
      <c r="E1737" s="135">
        <v>0</v>
      </c>
      <c r="F1737" s="135">
        <v>0</v>
      </c>
    </row>
    <row r="1738" spans="1:6" x14ac:dyDescent="0.25">
      <c r="A1738" s="26" t="s">
        <v>3055</v>
      </c>
      <c r="B1738" s="26" t="s">
        <v>3056</v>
      </c>
      <c r="C1738" s="135">
        <v>0</v>
      </c>
      <c r="D1738" s="135">
        <v>0</v>
      </c>
      <c r="E1738" s="135">
        <v>0</v>
      </c>
      <c r="F1738" s="135">
        <v>0</v>
      </c>
    </row>
    <row r="1739" spans="1:6" x14ac:dyDescent="0.25">
      <c r="A1739" s="26" t="s">
        <v>3057</v>
      </c>
      <c r="B1739" s="26" t="s">
        <v>3058</v>
      </c>
      <c r="C1739" s="135">
        <v>0</v>
      </c>
      <c r="D1739" s="135">
        <v>0</v>
      </c>
      <c r="E1739" s="135">
        <v>0</v>
      </c>
      <c r="F1739" s="135">
        <v>0</v>
      </c>
    </row>
    <row r="1740" spans="1:6" x14ac:dyDescent="0.25">
      <c r="A1740" s="26" t="s">
        <v>3059</v>
      </c>
      <c r="B1740" s="26" t="s">
        <v>3060</v>
      </c>
      <c r="C1740" s="135">
        <v>0</v>
      </c>
      <c r="D1740" s="135">
        <v>0</v>
      </c>
      <c r="E1740" s="135">
        <v>0</v>
      </c>
      <c r="F1740" s="135">
        <v>0</v>
      </c>
    </row>
    <row r="1741" spans="1:6" x14ac:dyDescent="0.25">
      <c r="A1741" s="26" t="s">
        <v>3061</v>
      </c>
      <c r="B1741" s="26" t="s">
        <v>3062</v>
      </c>
      <c r="C1741" s="135">
        <v>0</v>
      </c>
      <c r="D1741" s="135">
        <v>0</v>
      </c>
      <c r="E1741" s="135">
        <v>0</v>
      </c>
      <c r="F1741" s="135">
        <v>0</v>
      </c>
    </row>
    <row r="1742" spans="1:6" x14ac:dyDescent="0.25">
      <c r="A1742" s="26" t="s">
        <v>3063</v>
      </c>
      <c r="B1742" s="26" t="s">
        <v>3064</v>
      </c>
      <c r="C1742" s="135">
        <v>0</v>
      </c>
      <c r="D1742" s="135">
        <v>0</v>
      </c>
      <c r="E1742" s="135">
        <v>0</v>
      </c>
      <c r="F1742" s="135">
        <v>0</v>
      </c>
    </row>
    <row r="1743" spans="1:6" x14ac:dyDescent="0.25">
      <c r="A1743" s="26" t="s">
        <v>3065</v>
      </c>
      <c r="B1743" s="26" t="s">
        <v>3066</v>
      </c>
      <c r="C1743" s="135">
        <v>0</v>
      </c>
      <c r="D1743" s="135">
        <v>0</v>
      </c>
      <c r="E1743" s="135">
        <v>0</v>
      </c>
      <c r="F1743" s="135">
        <v>0</v>
      </c>
    </row>
    <row r="1744" spans="1:6" x14ac:dyDescent="0.25">
      <c r="A1744" s="26" t="s">
        <v>3067</v>
      </c>
      <c r="B1744" s="26" t="s">
        <v>3068</v>
      </c>
      <c r="C1744" s="135">
        <v>0</v>
      </c>
      <c r="D1744" s="135">
        <v>0</v>
      </c>
      <c r="E1744" s="135">
        <v>0</v>
      </c>
      <c r="F1744" s="135">
        <v>0</v>
      </c>
    </row>
    <row r="1745" spans="1:6" x14ac:dyDescent="0.25">
      <c r="A1745" s="26" t="s">
        <v>3069</v>
      </c>
      <c r="B1745" s="26" t="s">
        <v>3070</v>
      </c>
      <c r="C1745" s="135">
        <v>0</v>
      </c>
      <c r="D1745" s="135">
        <v>0</v>
      </c>
      <c r="E1745" s="135">
        <v>0</v>
      </c>
      <c r="F1745" s="135">
        <v>0</v>
      </c>
    </row>
    <row r="1746" spans="1:6" x14ac:dyDescent="0.25">
      <c r="A1746" s="26" t="s">
        <v>3071</v>
      </c>
      <c r="B1746" s="26" t="s">
        <v>3072</v>
      </c>
      <c r="C1746" s="135">
        <v>0</v>
      </c>
      <c r="D1746" s="135">
        <v>0</v>
      </c>
      <c r="E1746" s="135">
        <v>0</v>
      </c>
      <c r="F1746" s="135">
        <v>0</v>
      </c>
    </row>
    <row r="1747" spans="1:6" x14ac:dyDescent="0.25">
      <c r="A1747" s="26" t="s">
        <v>3073</v>
      </c>
      <c r="B1747" s="26" t="s">
        <v>3074</v>
      </c>
      <c r="C1747" s="135">
        <v>0</v>
      </c>
      <c r="D1747" s="135">
        <v>0</v>
      </c>
      <c r="E1747" s="135">
        <v>0</v>
      </c>
      <c r="F1747" s="135">
        <v>0</v>
      </c>
    </row>
    <row r="1748" spans="1:6" x14ac:dyDescent="0.25">
      <c r="A1748" s="26" t="s">
        <v>3075</v>
      </c>
      <c r="B1748" s="26" t="s">
        <v>3076</v>
      </c>
      <c r="C1748" s="135">
        <v>0</v>
      </c>
      <c r="D1748" s="135">
        <v>0</v>
      </c>
      <c r="E1748" s="135">
        <v>0</v>
      </c>
      <c r="F1748" s="135">
        <v>0</v>
      </c>
    </row>
    <row r="1749" spans="1:6" x14ac:dyDescent="0.25">
      <c r="A1749" s="26" t="s">
        <v>3077</v>
      </c>
      <c r="B1749" s="26" t="s">
        <v>3078</v>
      </c>
      <c r="C1749" s="135">
        <v>0</v>
      </c>
      <c r="D1749" s="135">
        <v>0</v>
      </c>
      <c r="E1749" s="135">
        <v>0</v>
      </c>
      <c r="F1749" s="135">
        <v>0</v>
      </c>
    </row>
    <row r="1750" spans="1:6" x14ac:dyDescent="0.25">
      <c r="A1750" s="26" t="s">
        <v>3079</v>
      </c>
      <c r="B1750" s="26" t="s">
        <v>3080</v>
      </c>
      <c r="C1750" s="135">
        <v>0</v>
      </c>
      <c r="D1750" s="135">
        <v>0</v>
      </c>
      <c r="E1750" s="135">
        <v>0</v>
      </c>
      <c r="F1750" s="135">
        <v>0</v>
      </c>
    </row>
    <row r="1751" spans="1:6" x14ac:dyDescent="0.25">
      <c r="A1751" s="26" t="s">
        <v>3081</v>
      </c>
      <c r="B1751" s="26" t="s">
        <v>3082</v>
      </c>
      <c r="C1751" s="135">
        <v>0</v>
      </c>
      <c r="D1751" s="135">
        <v>0</v>
      </c>
      <c r="E1751" s="135">
        <v>0</v>
      </c>
      <c r="F1751" s="135">
        <v>0</v>
      </c>
    </row>
    <row r="1752" spans="1:6" x14ac:dyDescent="0.25">
      <c r="A1752" s="26" t="s">
        <v>3083</v>
      </c>
      <c r="B1752" s="26" t="s">
        <v>3084</v>
      </c>
      <c r="C1752" s="135">
        <v>0</v>
      </c>
      <c r="D1752" s="135">
        <v>0</v>
      </c>
      <c r="E1752" s="135">
        <v>0</v>
      </c>
      <c r="F1752" s="135">
        <v>0</v>
      </c>
    </row>
    <row r="1753" spans="1:6" x14ac:dyDescent="0.25">
      <c r="A1753" s="26" t="s">
        <v>3085</v>
      </c>
      <c r="B1753" s="26" t="s">
        <v>3086</v>
      </c>
      <c r="C1753" s="135">
        <v>0</v>
      </c>
      <c r="D1753" s="135">
        <v>0</v>
      </c>
      <c r="E1753" s="135">
        <v>0</v>
      </c>
      <c r="F1753" s="135">
        <v>0</v>
      </c>
    </row>
    <row r="1754" spans="1:6" x14ac:dyDescent="0.25">
      <c r="A1754" s="26" t="s">
        <v>3087</v>
      </c>
      <c r="B1754" s="26" t="s">
        <v>3088</v>
      </c>
      <c r="C1754" s="135">
        <v>0</v>
      </c>
      <c r="D1754" s="135">
        <v>0</v>
      </c>
      <c r="E1754" s="135">
        <v>0</v>
      </c>
      <c r="F1754" s="135">
        <v>0</v>
      </c>
    </row>
    <row r="1755" spans="1:6" x14ac:dyDescent="0.25">
      <c r="A1755" s="26" t="s">
        <v>3089</v>
      </c>
      <c r="B1755" s="26" t="s">
        <v>3090</v>
      </c>
      <c r="C1755" s="135">
        <v>0</v>
      </c>
      <c r="D1755" s="135">
        <v>0</v>
      </c>
      <c r="E1755" s="135">
        <v>0</v>
      </c>
      <c r="F1755" s="135">
        <v>0</v>
      </c>
    </row>
    <row r="1756" spans="1:6" x14ac:dyDescent="0.25">
      <c r="A1756" s="26" t="s">
        <v>3091</v>
      </c>
      <c r="B1756" s="26" t="s">
        <v>3092</v>
      </c>
      <c r="C1756" s="135">
        <v>0</v>
      </c>
      <c r="D1756" s="135">
        <v>0</v>
      </c>
      <c r="E1756" s="135">
        <v>0</v>
      </c>
      <c r="F1756" s="135">
        <v>0</v>
      </c>
    </row>
    <row r="1757" spans="1:6" x14ac:dyDescent="0.25">
      <c r="A1757" s="26" t="s">
        <v>3093</v>
      </c>
      <c r="B1757" s="26" t="s">
        <v>3094</v>
      </c>
      <c r="C1757" s="135">
        <v>0</v>
      </c>
      <c r="D1757" s="135">
        <v>0</v>
      </c>
      <c r="E1757" s="135">
        <v>0</v>
      </c>
      <c r="F1757" s="135">
        <v>0</v>
      </c>
    </row>
    <row r="1758" spans="1:6" x14ac:dyDescent="0.25">
      <c r="A1758" s="26" t="s">
        <v>3095</v>
      </c>
      <c r="B1758" s="26" t="s">
        <v>3096</v>
      </c>
      <c r="C1758" s="135">
        <v>0</v>
      </c>
      <c r="D1758" s="135">
        <v>102987.63</v>
      </c>
      <c r="E1758" s="135">
        <v>25027265.739999998</v>
      </c>
      <c r="F1758" s="135">
        <v>24924278.109999999</v>
      </c>
    </row>
    <row r="1759" spans="1:6" x14ac:dyDescent="0.25">
      <c r="A1759" s="26" t="s">
        <v>3097</v>
      </c>
      <c r="B1759" s="26" t="s">
        <v>3098</v>
      </c>
      <c r="C1759" s="135">
        <v>0</v>
      </c>
      <c r="D1759" s="135">
        <v>0</v>
      </c>
      <c r="E1759" s="135">
        <v>0</v>
      </c>
      <c r="F1759" s="135">
        <v>0</v>
      </c>
    </row>
    <row r="1760" spans="1:6" x14ac:dyDescent="0.25">
      <c r="A1760" s="26" t="s">
        <v>3099</v>
      </c>
      <c r="B1760" s="26" t="s">
        <v>3100</v>
      </c>
      <c r="C1760" s="135">
        <v>0</v>
      </c>
      <c r="D1760" s="135">
        <v>0</v>
      </c>
      <c r="E1760" s="135">
        <v>0</v>
      </c>
      <c r="F1760" s="135">
        <v>0</v>
      </c>
    </row>
    <row r="1761" spans="1:6" x14ac:dyDescent="0.25">
      <c r="A1761" s="26" t="s">
        <v>3101</v>
      </c>
      <c r="B1761" s="26" t="s">
        <v>3100</v>
      </c>
      <c r="C1761" s="135">
        <v>0</v>
      </c>
      <c r="D1761" s="135">
        <v>0</v>
      </c>
      <c r="E1761" s="135">
        <v>0</v>
      </c>
      <c r="F1761" s="135">
        <v>0</v>
      </c>
    </row>
    <row r="1762" spans="1:6" x14ac:dyDescent="0.25">
      <c r="A1762" s="26" t="s">
        <v>3102</v>
      </c>
      <c r="B1762" s="26" t="s">
        <v>3103</v>
      </c>
      <c r="C1762" s="135">
        <v>0</v>
      </c>
      <c r="D1762" s="135">
        <v>5000</v>
      </c>
      <c r="E1762" s="135">
        <v>5146697.24</v>
      </c>
      <c r="F1762" s="135">
        <v>5141697.24</v>
      </c>
    </row>
    <row r="1763" spans="1:6" x14ac:dyDescent="0.25">
      <c r="A1763" s="26" t="s">
        <v>3104</v>
      </c>
      <c r="B1763" s="26" t="s">
        <v>3103</v>
      </c>
      <c r="C1763" s="135">
        <v>0</v>
      </c>
      <c r="D1763" s="135">
        <v>0</v>
      </c>
      <c r="E1763" s="135">
        <v>4201697.24</v>
      </c>
      <c r="F1763" s="135">
        <v>4201697.24</v>
      </c>
    </row>
    <row r="1764" spans="1:6" x14ac:dyDescent="0.25">
      <c r="A1764" s="26" t="s">
        <v>3105</v>
      </c>
      <c r="B1764" s="26" t="s">
        <v>3106</v>
      </c>
      <c r="C1764" s="135">
        <v>0</v>
      </c>
      <c r="D1764" s="135">
        <v>5000</v>
      </c>
      <c r="E1764" s="135">
        <v>945000</v>
      </c>
      <c r="F1764" s="135">
        <v>940000</v>
      </c>
    </row>
    <row r="1765" spans="1:6" x14ac:dyDescent="0.25">
      <c r="A1765" s="26" t="s">
        <v>3107</v>
      </c>
      <c r="B1765" s="26" t="s">
        <v>3108</v>
      </c>
      <c r="C1765" s="135">
        <v>0</v>
      </c>
      <c r="D1765" s="135">
        <v>357970.11</v>
      </c>
      <c r="E1765" s="135">
        <v>138527601.78</v>
      </c>
      <c r="F1765" s="135">
        <v>138169631.66999999</v>
      </c>
    </row>
    <row r="1766" spans="1:6" x14ac:dyDescent="0.25">
      <c r="A1766" s="26" t="s">
        <v>3109</v>
      </c>
      <c r="B1766" s="26" t="s">
        <v>3110</v>
      </c>
      <c r="C1766" s="135">
        <v>0</v>
      </c>
      <c r="D1766" s="135">
        <v>0</v>
      </c>
      <c r="E1766" s="135">
        <v>217288.34</v>
      </c>
      <c r="F1766" s="135">
        <v>217288.34</v>
      </c>
    </row>
    <row r="1767" spans="1:6" x14ac:dyDescent="0.25">
      <c r="A1767" s="26" t="s">
        <v>3111</v>
      </c>
      <c r="B1767" s="26" t="s">
        <v>3112</v>
      </c>
      <c r="C1767" s="135">
        <v>0</v>
      </c>
      <c r="D1767" s="135">
        <v>348985.57</v>
      </c>
      <c r="E1767" s="135">
        <v>116813430.48999999</v>
      </c>
      <c r="F1767" s="135">
        <v>116464444.92</v>
      </c>
    </row>
    <row r="1768" spans="1:6" x14ac:dyDescent="0.25">
      <c r="A1768" s="26" t="s">
        <v>3113</v>
      </c>
      <c r="B1768" s="26" t="s">
        <v>3114</v>
      </c>
      <c r="C1768" s="135">
        <v>0</v>
      </c>
      <c r="D1768" s="135">
        <v>8984.5400000000009</v>
      </c>
      <c r="E1768" s="135">
        <v>2918784.54</v>
      </c>
      <c r="F1768" s="135">
        <v>2909800</v>
      </c>
    </row>
    <row r="1769" spans="1:6" x14ac:dyDescent="0.25">
      <c r="A1769" s="26" t="s">
        <v>3115</v>
      </c>
      <c r="B1769" s="26" t="s">
        <v>3116</v>
      </c>
      <c r="C1769" s="135">
        <v>0</v>
      </c>
      <c r="D1769" s="135">
        <v>0</v>
      </c>
      <c r="E1769" s="135">
        <v>0</v>
      </c>
      <c r="F1769" s="135">
        <v>0</v>
      </c>
    </row>
    <row r="1770" spans="1:6" x14ac:dyDescent="0.25">
      <c r="A1770" s="26" t="s">
        <v>3117</v>
      </c>
      <c r="B1770" s="26" t="s">
        <v>3118</v>
      </c>
      <c r="C1770" s="135">
        <v>0</v>
      </c>
      <c r="D1770" s="135">
        <v>0</v>
      </c>
      <c r="E1770" s="135">
        <v>168210</v>
      </c>
      <c r="F1770" s="135">
        <v>168210</v>
      </c>
    </row>
    <row r="1771" spans="1:6" x14ac:dyDescent="0.25">
      <c r="A1771" s="26" t="s">
        <v>3119</v>
      </c>
      <c r="B1771" s="26" t="s">
        <v>3120</v>
      </c>
      <c r="C1771" s="135">
        <v>0</v>
      </c>
      <c r="D1771" s="135">
        <v>0</v>
      </c>
      <c r="E1771" s="135">
        <v>3371022.64</v>
      </c>
      <c r="F1771" s="135">
        <v>3371022.64</v>
      </c>
    </row>
    <row r="1772" spans="1:6" x14ac:dyDescent="0.25">
      <c r="A1772" s="26" t="s">
        <v>3121</v>
      </c>
      <c r="B1772" s="26" t="s">
        <v>3122</v>
      </c>
      <c r="C1772" s="135">
        <v>0</v>
      </c>
      <c r="D1772" s="135">
        <v>0</v>
      </c>
      <c r="E1772" s="135">
        <v>0</v>
      </c>
      <c r="F1772" s="135">
        <v>0</v>
      </c>
    </row>
    <row r="1773" spans="1:6" x14ac:dyDescent="0.25">
      <c r="A1773" s="26" t="s">
        <v>3123</v>
      </c>
      <c r="B1773" s="26" t="s">
        <v>3124</v>
      </c>
      <c r="C1773" s="135">
        <v>0</v>
      </c>
      <c r="D1773" s="135">
        <v>0</v>
      </c>
      <c r="E1773" s="135">
        <v>2361722.37</v>
      </c>
      <c r="F1773" s="135">
        <v>2361722.37</v>
      </c>
    </row>
    <row r="1774" spans="1:6" x14ac:dyDescent="0.25">
      <c r="A1774" s="26" t="s">
        <v>3125</v>
      </c>
      <c r="B1774" s="26" t="s">
        <v>3126</v>
      </c>
      <c r="C1774" s="135">
        <v>0</v>
      </c>
      <c r="D1774" s="135">
        <v>0</v>
      </c>
      <c r="E1774" s="135">
        <v>12024</v>
      </c>
      <c r="F1774" s="135">
        <v>12024</v>
      </c>
    </row>
    <row r="1775" spans="1:6" x14ac:dyDescent="0.25">
      <c r="A1775" s="26" t="s">
        <v>3127</v>
      </c>
      <c r="B1775" s="26" t="s">
        <v>3128</v>
      </c>
      <c r="C1775" s="135">
        <v>0</v>
      </c>
      <c r="D1775" s="135">
        <v>0</v>
      </c>
      <c r="E1775" s="135">
        <v>0</v>
      </c>
      <c r="F1775" s="135">
        <v>0</v>
      </c>
    </row>
    <row r="1776" spans="1:6" x14ac:dyDescent="0.25">
      <c r="A1776" s="26" t="s">
        <v>5333</v>
      </c>
      <c r="B1776" s="26" t="s">
        <v>5334</v>
      </c>
      <c r="C1776" s="135">
        <v>0</v>
      </c>
      <c r="D1776" s="135">
        <v>0</v>
      </c>
      <c r="E1776" s="135">
        <v>0</v>
      </c>
      <c r="F1776" s="135">
        <v>0</v>
      </c>
    </row>
    <row r="1777" spans="1:6" x14ac:dyDescent="0.25">
      <c r="A1777" s="26" t="s">
        <v>5422</v>
      </c>
      <c r="B1777" s="26" t="s">
        <v>5423</v>
      </c>
      <c r="C1777" s="135">
        <v>0</v>
      </c>
      <c r="D1777" s="135">
        <v>0</v>
      </c>
      <c r="E1777" s="135">
        <v>0</v>
      </c>
      <c r="F1777" s="135">
        <v>0</v>
      </c>
    </row>
    <row r="1778" spans="1:6" x14ac:dyDescent="0.25">
      <c r="A1778" s="26" t="s">
        <v>5536</v>
      </c>
      <c r="B1778" s="26" t="s">
        <v>5537</v>
      </c>
      <c r="C1778" s="135">
        <v>0</v>
      </c>
      <c r="D1778" s="135">
        <v>0</v>
      </c>
      <c r="E1778" s="135">
        <v>12665119.4</v>
      </c>
      <c r="F1778" s="135">
        <v>12665119.4</v>
      </c>
    </row>
    <row r="1779" spans="1:6" x14ac:dyDescent="0.25">
      <c r="A1779" s="26" t="s">
        <v>3129</v>
      </c>
      <c r="B1779" s="26" t="s">
        <v>3130</v>
      </c>
      <c r="C1779" s="135">
        <v>0</v>
      </c>
      <c r="D1779" s="135">
        <v>0</v>
      </c>
      <c r="E1779" s="135">
        <v>0</v>
      </c>
      <c r="F1779" s="135">
        <v>0</v>
      </c>
    </row>
    <row r="1780" spans="1:6" x14ac:dyDescent="0.25">
      <c r="A1780" s="26" t="s">
        <v>3131</v>
      </c>
      <c r="B1780" s="26" t="s">
        <v>3132</v>
      </c>
      <c r="C1780" s="135">
        <v>0</v>
      </c>
      <c r="D1780" s="135">
        <v>0</v>
      </c>
      <c r="E1780" s="135">
        <v>0</v>
      </c>
      <c r="F1780" s="135">
        <v>0</v>
      </c>
    </row>
    <row r="1781" spans="1:6" x14ac:dyDescent="0.25">
      <c r="A1781" s="26" t="s">
        <v>3133</v>
      </c>
      <c r="B1781" s="26" t="s">
        <v>3134</v>
      </c>
      <c r="C1781" s="135">
        <v>0</v>
      </c>
      <c r="D1781" s="135">
        <v>0</v>
      </c>
      <c r="E1781" s="135">
        <v>0</v>
      </c>
      <c r="F1781" s="135">
        <v>0</v>
      </c>
    </row>
    <row r="1782" spans="1:6" x14ac:dyDescent="0.25">
      <c r="A1782" s="26" t="s">
        <v>3135</v>
      </c>
      <c r="B1782" s="26" t="s">
        <v>3136</v>
      </c>
      <c r="C1782" s="135">
        <v>0</v>
      </c>
      <c r="D1782" s="135">
        <v>179485669.31999999</v>
      </c>
      <c r="E1782" s="135">
        <v>705520859.10000002</v>
      </c>
      <c r="F1782" s="135">
        <v>526035189.77999997</v>
      </c>
    </row>
    <row r="1783" spans="1:6" x14ac:dyDescent="0.25">
      <c r="A1783" s="26" t="s">
        <v>3137</v>
      </c>
      <c r="B1783" s="26" t="s">
        <v>3138</v>
      </c>
      <c r="C1783" s="135">
        <v>0</v>
      </c>
      <c r="D1783" s="135">
        <v>173615709.71000001</v>
      </c>
      <c r="E1783" s="135">
        <v>664800578.64999998</v>
      </c>
      <c r="F1783" s="135">
        <v>491184868.94</v>
      </c>
    </row>
    <row r="1784" spans="1:6" x14ac:dyDescent="0.25">
      <c r="A1784" s="26" t="s">
        <v>3139</v>
      </c>
      <c r="B1784" s="26" t="s">
        <v>3140</v>
      </c>
      <c r="C1784" s="135">
        <v>0</v>
      </c>
      <c r="D1784" s="135">
        <v>173615709.71000001</v>
      </c>
      <c r="E1784" s="135">
        <v>664800578.64999998</v>
      </c>
      <c r="F1784" s="135">
        <v>491184868.94</v>
      </c>
    </row>
    <row r="1785" spans="1:6" x14ac:dyDescent="0.25">
      <c r="A1785" s="26" t="s">
        <v>3141</v>
      </c>
      <c r="B1785" s="26" t="s">
        <v>3142</v>
      </c>
      <c r="C1785" s="135">
        <v>0</v>
      </c>
      <c r="D1785" s="135">
        <v>124167695.45999999</v>
      </c>
      <c r="E1785" s="135">
        <v>560170110.15999997</v>
      </c>
      <c r="F1785" s="135">
        <v>436002414.69999999</v>
      </c>
    </row>
    <row r="1786" spans="1:6" x14ac:dyDescent="0.25">
      <c r="A1786" s="26" t="s">
        <v>3143</v>
      </c>
      <c r="B1786" s="26" t="s">
        <v>3144</v>
      </c>
      <c r="C1786" s="135">
        <v>0</v>
      </c>
      <c r="D1786" s="135">
        <v>0</v>
      </c>
      <c r="E1786" s="135">
        <v>307395.34999999998</v>
      </c>
      <c r="F1786" s="135">
        <v>307395.34999999998</v>
      </c>
    </row>
    <row r="1787" spans="1:6" x14ac:dyDescent="0.25">
      <c r="A1787" s="26" t="s">
        <v>3145</v>
      </c>
      <c r="B1787" s="26" t="s">
        <v>3146</v>
      </c>
      <c r="C1787" s="135">
        <v>0</v>
      </c>
      <c r="D1787" s="135">
        <v>0</v>
      </c>
      <c r="E1787" s="135">
        <v>0</v>
      </c>
      <c r="F1787" s="135">
        <v>0</v>
      </c>
    </row>
    <row r="1788" spans="1:6" x14ac:dyDescent="0.25">
      <c r="A1788" s="26" t="s">
        <v>3147</v>
      </c>
      <c r="B1788" s="26" t="s">
        <v>2866</v>
      </c>
      <c r="C1788" s="135">
        <v>0</v>
      </c>
      <c r="D1788" s="135">
        <v>0</v>
      </c>
      <c r="E1788" s="135">
        <v>75584</v>
      </c>
      <c r="F1788" s="135">
        <v>75584</v>
      </c>
    </row>
    <row r="1789" spans="1:6" x14ac:dyDescent="0.25">
      <c r="A1789" s="26" t="s">
        <v>3148</v>
      </c>
      <c r="B1789" s="26" t="s">
        <v>3149</v>
      </c>
      <c r="C1789" s="135">
        <v>0</v>
      </c>
      <c r="D1789" s="135">
        <v>18768314.030000001</v>
      </c>
      <c r="E1789" s="135">
        <v>37445971.509999998</v>
      </c>
      <c r="F1789" s="135">
        <v>18677657.48</v>
      </c>
    </row>
    <row r="1790" spans="1:6" x14ac:dyDescent="0.25">
      <c r="A1790" s="26" t="s">
        <v>3150</v>
      </c>
      <c r="B1790" s="26" t="s">
        <v>3151</v>
      </c>
      <c r="C1790" s="135">
        <v>0</v>
      </c>
      <c r="D1790" s="135">
        <v>0</v>
      </c>
      <c r="E1790" s="135">
        <v>0</v>
      </c>
      <c r="F1790" s="135">
        <v>0</v>
      </c>
    </row>
    <row r="1791" spans="1:6" x14ac:dyDescent="0.25">
      <c r="A1791" s="26" t="s">
        <v>3152</v>
      </c>
      <c r="B1791" s="26" t="s">
        <v>3153</v>
      </c>
      <c r="C1791" s="135">
        <v>0</v>
      </c>
      <c r="D1791" s="135">
        <v>44739.6</v>
      </c>
      <c r="E1791" s="135">
        <v>209810.53</v>
      </c>
      <c r="F1791" s="135">
        <v>165070.93</v>
      </c>
    </row>
    <row r="1792" spans="1:6" x14ac:dyDescent="0.25">
      <c r="A1792" s="26" t="s">
        <v>3154</v>
      </c>
      <c r="B1792" s="26" t="s">
        <v>3155</v>
      </c>
      <c r="C1792" s="135">
        <v>0</v>
      </c>
      <c r="D1792" s="135">
        <v>5855279.8300000001</v>
      </c>
      <c r="E1792" s="135">
        <v>9348747.9199999999</v>
      </c>
      <c r="F1792" s="135">
        <v>3493468.09</v>
      </c>
    </row>
    <row r="1793" spans="1:6" x14ac:dyDescent="0.25">
      <c r="A1793" s="26" t="s">
        <v>3156</v>
      </c>
      <c r="B1793" s="26" t="s">
        <v>3157</v>
      </c>
      <c r="C1793" s="135">
        <v>0</v>
      </c>
      <c r="D1793" s="135">
        <v>0</v>
      </c>
      <c r="E1793" s="135">
        <v>0</v>
      </c>
      <c r="F1793" s="135">
        <v>0</v>
      </c>
    </row>
    <row r="1794" spans="1:6" x14ac:dyDescent="0.25">
      <c r="A1794" s="26" t="s">
        <v>3158</v>
      </c>
      <c r="B1794" s="26" t="s">
        <v>3159</v>
      </c>
      <c r="C1794" s="135">
        <v>0</v>
      </c>
      <c r="D1794" s="135">
        <v>0</v>
      </c>
      <c r="E1794" s="135">
        <v>0</v>
      </c>
      <c r="F1794" s="135">
        <v>0</v>
      </c>
    </row>
    <row r="1795" spans="1:6" x14ac:dyDescent="0.25">
      <c r="A1795" s="26" t="s">
        <v>3160</v>
      </c>
      <c r="B1795" s="26" t="s">
        <v>3161</v>
      </c>
      <c r="C1795" s="135">
        <v>0</v>
      </c>
      <c r="D1795" s="135">
        <v>0</v>
      </c>
      <c r="E1795" s="135">
        <v>0</v>
      </c>
      <c r="F1795" s="135">
        <v>0</v>
      </c>
    </row>
    <row r="1796" spans="1:6" x14ac:dyDescent="0.25">
      <c r="A1796" s="26" t="s">
        <v>3162</v>
      </c>
      <c r="B1796" s="26" t="s">
        <v>3163</v>
      </c>
      <c r="C1796" s="135">
        <v>0</v>
      </c>
      <c r="D1796" s="135">
        <v>0</v>
      </c>
      <c r="E1796" s="135">
        <v>0</v>
      </c>
      <c r="F1796" s="135">
        <v>0</v>
      </c>
    </row>
    <row r="1797" spans="1:6" x14ac:dyDescent="0.25">
      <c r="A1797" s="26" t="s">
        <v>3164</v>
      </c>
      <c r="B1797" s="26" t="s">
        <v>3165</v>
      </c>
      <c r="C1797" s="135">
        <v>0</v>
      </c>
      <c r="D1797" s="135">
        <v>11764296.58</v>
      </c>
      <c r="E1797" s="135">
        <v>13264525.859999999</v>
      </c>
      <c r="F1797" s="135">
        <v>1500229.28</v>
      </c>
    </row>
    <row r="1798" spans="1:6" x14ac:dyDescent="0.25">
      <c r="A1798" s="26" t="s">
        <v>3166</v>
      </c>
      <c r="B1798" s="26" t="s">
        <v>3167</v>
      </c>
      <c r="C1798" s="135">
        <v>0</v>
      </c>
      <c r="D1798" s="135">
        <v>0</v>
      </c>
      <c r="E1798" s="135">
        <v>3447346.66</v>
      </c>
      <c r="F1798" s="135">
        <v>3447346.66</v>
      </c>
    </row>
    <row r="1799" spans="1:6" x14ac:dyDescent="0.25">
      <c r="A1799" s="26" t="s">
        <v>3168</v>
      </c>
      <c r="B1799" s="26" t="s">
        <v>3169</v>
      </c>
      <c r="C1799" s="135">
        <v>0</v>
      </c>
      <c r="D1799" s="135">
        <v>604881.88</v>
      </c>
      <c r="E1799" s="135">
        <v>1154582.2</v>
      </c>
      <c r="F1799" s="135">
        <v>549700.31999999995</v>
      </c>
    </row>
    <row r="1800" spans="1:6" x14ac:dyDescent="0.25">
      <c r="A1800" s="26" t="s">
        <v>3170</v>
      </c>
      <c r="B1800" s="26" t="s">
        <v>2728</v>
      </c>
      <c r="C1800" s="135">
        <v>0</v>
      </c>
      <c r="D1800" s="135">
        <v>11648857.939999999</v>
      </c>
      <c r="E1800" s="135">
        <v>37401501.07</v>
      </c>
      <c r="F1800" s="135">
        <v>25752643.129999999</v>
      </c>
    </row>
    <row r="1801" spans="1:6" x14ac:dyDescent="0.25">
      <c r="A1801" s="26" t="s">
        <v>3171</v>
      </c>
      <c r="B1801" s="26" t="s">
        <v>3172</v>
      </c>
      <c r="C1801" s="135">
        <v>0</v>
      </c>
      <c r="D1801" s="135">
        <v>0</v>
      </c>
      <c r="E1801" s="135">
        <v>0</v>
      </c>
      <c r="F1801" s="135">
        <v>0</v>
      </c>
    </row>
    <row r="1802" spans="1:6" x14ac:dyDescent="0.25">
      <c r="A1802" s="26" t="s">
        <v>3173</v>
      </c>
      <c r="B1802" s="26" t="s">
        <v>3174</v>
      </c>
      <c r="C1802" s="135">
        <v>0</v>
      </c>
      <c r="D1802" s="135">
        <v>0</v>
      </c>
      <c r="E1802" s="135">
        <v>0</v>
      </c>
      <c r="F1802" s="135">
        <v>0</v>
      </c>
    </row>
    <row r="1803" spans="1:6" x14ac:dyDescent="0.25">
      <c r="A1803" s="26" t="s">
        <v>3175</v>
      </c>
      <c r="B1803" s="26" t="s">
        <v>3176</v>
      </c>
      <c r="C1803" s="135">
        <v>0</v>
      </c>
      <c r="D1803" s="135">
        <v>0</v>
      </c>
      <c r="E1803" s="135">
        <v>0</v>
      </c>
      <c r="F1803" s="135">
        <v>0</v>
      </c>
    </row>
    <row r="1804" spans="1:6" x14ac:dyDescent="0.25">
      <c r="A1804" s="26" t="s">
        <v>3177</v>
      </c>
      <c r="B1804" s="26" t="s">
        <v>3178</v>
      </c>
      <c r="C1804" s="135">
        <v>0</v>
      </c>
      <c r="D1804" s="135">
        <v>761644.39</v>
      </c>
      <c r="E1804" s="135">
        <v>1971253.39</v>
      </c>
      <c r="F1804" s="135">
        <v>1209609</v>
      </c>
    </row>
    <row r="1805" spans="1:6" x14ac:dyDescent="0.25">
      <c r="A1805" s="26" t="s">
        <v>3179</v>
      </c>
      <c r="B1805" s="26" t="s">
        <v>3180</v>
      </c>
      <c r="C1805" s="135">
        <v>0</v>
      </c>
      <c r="D1805" s="135">
        <v>0</v>
      </c>
      <c r="E1805" s="135">
        <v>3750</v>
      </c>
      <c r="F1805" s="135">
        <v>3750</v>
      </c>
    </row>
    <row r="1806" spans="1:6" x14ac:dyDescent="0.25">
      <c r="A1806" s="26" t="s">
        <v>3181</v>
      </c>
      <c r="B1806" s="26" t="s">
        <v>3182</v>
      </c>
      <c r="C1806" s="135">
        <v>0</v>
      </c>
      <c r="D1806" s="135">
        <v>0</v>
      </c>
      <c r="E1806" s="135">
        <v>0</v>
      </c>
      <c r="F1806" s="135">
        <v>0</v>
      </c>
    </row>
    <row r="1807" spans="1:6" x14ac:dyDescent="0.25">
      <c r="A1807" s="26" t="s">
        <v>3183</v>
      </c>
      <c r="B1807" s="26" t="s">
        <v>2609</v>
      </c>
      <c r="C1807" s="135">
        <v>0</v>
      </c>
      <c r="D1807" s="135">
        <v>0</v>
      </c>
      <c r="E1807" s="135">
        <v>0</v>
      </c>
      <c r="F1807" s="135">
        <v>0</v>
      </c>
    </row>
    <row r="1808" spans="1:6" x14ac:dyDescent="0.25">
      <c r="A1808" s="26" t="s">
        <v>3184</v>
      </c>
      <c r="B1808" s="26" t="s">
        <v>3185</v>
      </c>
      <c r="C1808" s="135">
        <v>0</v>
      </c>
      <c r="D1808" s="135">
        <v>0</v>
      </c>
      <c r="E1808" s="135">
        <v>0</v>
      </c>
      <c r="F1808" s="135">
        <v>0</v>
      </c>
    </row>
    <row r="1809" spans="1:6" x14ac:dyDescent="0.25">
      <c r="A1809" s="26" t="s">
        <v>3186</v>
      </c>
      <c r="B1809" s="26" t="s">
        <v>3187</v>
      </c>
      <c r="C1809" s="135">
        <v>0</v>
      </c>
      <c r="D1809" s="135">
        <v>0</v>
      </c>
      <c r="E1809" s="135">
        <v>0</v>
      </c>
      <c r="F1809" s="135">
        <v>0</v>
      </c>
    </row>
    <row r="1810" spans="1:6" x14ac:dyDescent="0.25">
      <c r="A1810" s="26" t="s">
        <v>3188</v>
      </c>
      <c r="B1810" s="26" t="s">
        <v>3189</v>
      </c>
      <c r="C1810" s="135">
        <v>0</v>
      </c>
      <c r="D1810" s="135">
        <v>0</v>
      </c>
      <c r="E1810" s="135">
        <v>0</v>
      </c>
      <c r="F1810" s="135">
        <v>0</v>
      </c>
    </row>
    <row r="1811" spans="1:6" x14ac:dyDescent="0.25">
      <c r="A1811" s="26" t="s">
        <v>3190</v>
      </c>
      <c r="B1811" s="26" t="s">
        <v>3191</v>
      </c>
      <c r="C1811" s="135">
        <v>0</v>
      </c>
      <c r="D1811" s="135">
        <v>0</v>
      </c>
      <c r="E1811" s="135">
        <v>0</v>
      </c>
      <c r="F1811" s="135">
        <v>0</v>
      </c>
    </row>
    <row r="1812" spans="1:6" x14ac:dyDescent="0.25">
      <c r="A1812" s="26" t="s">
        <v>3192</v>
      </c>
      <c r="B1812" s="26" t="s">
        <v>3193</v>
      </c>
      <c r="C1812" s="135">
        <v>0</v>
      </c>
      <c r="D1812" s="135">
        <v>0</v>
      </c>
      <c r="E1812" s="135">
        <v>0</v>
      </c>
      <c r="F1812" s="135">
        <v>0</v>
      </c>
    </row>
    <row r="1813" spans="1:6" x14ac:dyDescent="0.25">
      <c r="A1813" s="26" t="s">
        <v>3194</v>
      </c>
      <c r="B1813" s="26" t="s">
        <v>3195</v>
      </c>
      <c r="C1813" s="135">
        <v>0</v>
      </c>
      <c r="D1813" s="135">
        <v>0</v>
      </c>
      <c r="E1813" s="135">
        <v>0</v>
      </c>
      <c r="F1813" s="135">
        <v>0</v>
      </c>
    </row>
    <row r="1814" spans="1:6" x14ac:dyDescent="0.25">
      <c r="A1814" s="26" t="s">
        <v>3196</v>
      </c>
      <c r="B1814" s="26" t="s">
        <v>3197</v>
      </c>
      <c r="C1814" s="135">
        <v>0</v>
      </c>
      <c r="D1814" s="135">
        <v>0</v>
      </c>
      <c r="E1814" s="135">
        <v>0</v>
      </c>
      <c r="F1814" s="135">
        <v>0</v>
      </c>
    </row>
    <row r="1815" spans="1:6" x14ac:dyDescent="0.25">
      <c r="A1815" s="26" t="s">
        <v>3198</v>
      </c>
      <c r="B1815" s="26" t="s">
        <v>2609</v>
      </c>
      <c r="C1815" s="135">
        <v>0</v>
      </c>
      <c r="D1815" s="135">
        <v>0</v>
      </c>
      <c r="E1815" s="135">
        <v>0</v>
      </c>
      <c r="F1815" s="135">
        <v>0</v>
      </c>
    </row>
    <row r="1816" spans="1:6" x14ac:dyDescent="0.25">
      <c r="A1816" s="26" t="s">
        <v>3199</v>
      </c>
      <c r="B1816" s="26" t="s">
        <v>3200</v>
      </c>
      <c r="C1816" s="135">
        <v>0</v>
      </c>
      <c r="D1816" s="135">
        <v>0</v>
      </c>
      <c r="E1816" s="135">
        <v>0</v>
      </c>
      <c r="F1816" s="135">
        <v>0</v>
      </c>
    </row>
    <row r="1817" spans="1:6" x14ac:dyDescent="0.25">
      <c r="A1817" s="26" t="s">
        <v>3201</v>
      </c>
      <c r="B1817" s="26" t="s">
        <v>3202</v>
      </c>
      <c r="C1817" s="135">
        <v>0</v>
      </c>
      <c r="D1817" s="135">
        <v>0</v>
      </c>
      <c r="E1817" s="135">
        <v>0</v>
      </c>
      <c r="F1817" s="135">
        <v>0</v>
      </c>
    </row>
    <row r="1818" spans="1:6" x14ac:dyDescent="0.25">
      <c r="A1818" s="26" t="s">
        <v>3203</v>
      </c>
      <c r="B1818" s="26" t="s">
        <v>3204</v>
      </c>
      <c r="C1818" s="135">
        <v>0</v>
      </c>
      <c r="D1818" s="135">
        <v>0</v>
      </c>
      <c r="E1818" s="135">
        <v>0</v>
      </c>
      <c r="F1818" s="135">
        <v>0</v>
      </c>
    </row>
    <row r="1819" spans="1:6" x14ac:dyDescent="0.25">
      <c r="A1819" s="26" t="s">
        <v>3205</v>
      </c>
      <c r="B1819" s="26" t="s">
        <v>2665</v>
      </c>
      <c r="C1819" s="135">
        <v>0</v>
      </c>
      <c r="D1819" s="135">
        <v>5602572.8700000001</v>
      </c>
      <c r="E1819" s="135">
        <v>20754791.510000002</v>
      </c>
      <c r="F1819" s="135">
        <v>15152218.640000001</v>
      </c>
    </row>
    <row r="1820" spans="1:6" x14ac:dyDescent="0.25">
      <c r="A1820" s="26" t="s">
        <v>3206</v>
      </c>
      <c r="B1820" s="26" t="s">
        <v>2665</v>
      </c>
      <c r="C1820" s="135">
        <v>0</v>
      </c>
      <c r="D1820" s="135">
        <v>5602572.8700000001</v>
      </c>
      <c r="E1820" s="135">
        <v>20754791.510000002</v>
      </c>
      <c r="F1820" s="135">
        <v>15152218.640000001</v>
      </c>
    </row>
    <row r="1821" spans="1:6" x14ac:dyDescent="0.25">
      <c r="A1821" s="26" t="s">
        <v>3207</v>
      </c>
      <c r="B1821" s="26" t="s">
        <v>3208</v>
      </c>
      <c r="C1821" s="135">
        <v>0</v>
      </c>
      <c r="D1821" s="135">
        <v>3374253.43</v>
      </c>
      <c r="E1821" s="135">
        <v>18458015.719999999</v>
      </c>
      <c r="F1821" s="135">
        <v>15083762.289999999</v>
      </c>
    </row>
    <row r="1822" spans="1:6" x14ac:dyDescent="0.25">
      <c r="A1822" s="26" t="s">
        <v>3209</v>
      </c>
      <c r="B1822" s="26" t="s">
        <v>2663</v>
      </c>
      <c r="C1822" s="135">
        <v>0</v>
      </c>
      <c r="D1822" s="135">
        <v>2228319.44</v>
      </c>
      <c r="E1822" s="135">
        <v>2296775.79</v>
      </c>
      <c r="F1822" s="135">
        <v>68456.350000000006</v>
      </c>
    </row>
    <row r="1823" spans="1:6" x14ac:dyDescent="0.25">
      <c r="A1823" s="26" t="s">
        <v>3210</v>
      </c>
      <c r="B1823" s="26" t="s">
        <v>3211</v>
      </c>
      <c r="C1823" s="135">
        <v>0</v>
      </c>
      <c r="D1823" s="135">
        <v>0</v>
      </c>
      <c r="E1823" s="135">
        <v>0</v>
      </c>
      <c r="F1823" s="135">
        <v>0</v>
      </c>
    </row>
    <row r="1824" spans="1:6" x14ac:dyDescent="0.25">
      <c r="A1824" s="26" t="s">
        <v>3212</v>
      </c>
      <c r="B1824" s="26" t="s">
        <v>3213</v>
      </c>
      <c r="C1824" s="135">
        <v>0</v>
      </c>
      <c r="D1824" s="135">
        <v>0</v>
      </c>
      <c r="E1824" s="135">
        <v>0</v>
      </c>
      <c r="F1824" s="135">
        <v>0</v>
      </c>
    </row>
    <row r="1825" spans="1:6" x14ac:dyDescent="0.25">
      <c r="A1825" s="26" t="s">
        <v>3214</v>
      </c>
      <c r="B1825" s="26" t="s">
        <v>3215</v>
      </c>
      <c r="C1825" s="135">
        <v>0</v>
      </c>
      <c r="D1825" s="135">
        <v>0</v>
      </c>
      <c r="E1825" s="135">
        <v>0</v>
      </c>
      <c r="F1825" s="135">
        <v>0</v>
      </c>
    </row>
    <row r="1826" spans="1:6" x14ac:dyDescent="0.25">
      <c r="A1826" s="26" t="s">
        <v>3216</v>
      </c>
      <c r="B1826" s="26" t="s">
        <v>3215</v>
      </c>
      <c r="C1826" s="135">
        <v>0</v>
      </c>
      <c r="D1826" s="135">
        <v>0</v>
      </c>
      <c r="E1826" s="135">
        <v>0</v>
      </c>
      <c r="F1826" s="135">
        <v>0</v>
      </c>
    </row>
    <row r="1827" spans="1:6" x14ac:dyDescent="0.25">
      <c r="A1827" s="26" t="s">
        <v>3217</v>
      </c>
      <c r="B1827" s="26" t="s">
        <v>3218</v>
      </c>
      <c r="C1827" s="135">
        <v>0</v>
      </c>
      <c r="D1827" s="135">
        <v>0</v>
      </c>
      <c r="E1827" s="135">
        <v>0</v>
      </c>
      <c r="F1827" s="135">
        <v>0</v>
      </c>
    </row>
    <row r="1828" spans="1:6" x14ac:dyDescent="0.25">
      <c r="A1828" s="26" t="s">
        <v>3219</v>
      </c>
      <c r="B1828" s="26" t="s">
        <v>3218</v>
      </c>
      <c r="C1828" s="135">
        <v>0</v>
      </c>
      <c r="D1828" s="135">
        <v>0</v>
      </c>
      <c r="E1828" s="135">
        <v>0</v>
      </c>
      <c r="F1828" s="135">
        <v>0</v>
      </c>
    </row>
    <row r="1829" spans="1:6" x14ac:dyDescent="0.25">
      <c r="A1829" s="26" t="s">
        <v>3220</v>
      </c>
      <c r="B1829" s="26" t="s">
        <v>3218</v>
      </c>
      <c r="C1829" s="135">
        <v>0</v>
      </c>
      <c r="D1829" s="135">
        <v>0</v>
      </c>
      <c r="E1829" s="135">
        <v>0</v>
      </c>
      <c r="F1829" s="135">
        <v>0</v>
      </c>
    </row>
    <row r="1830" spans="1:6" x14ac:dyDescent="0.25">
      <c r="A1830" s="26" t="s">
        <v>3221</v>
      </c>
      <c r="B1830" s="26" t="s">
        <v>3222</v>
      </c>
      <c r="C1830" s="135">
        <v>0</v>
      </c>
      <c r="D1830" s="135">
        <v>0</v>
      </c>
      <c r="E1830" s="135">
        <v>0</v>
      </c>
      <c r="F1830" s="135">
        <v>0</v>
      </c>
    </row>
    <row r="1831" spans="1:6" x14ac:dyDescent="0.25">
      <c r="A1831" s="26" t="s">
        <v>3223</v>
      </c>
      <c r="B1831" s="26" t="s">
        <v>3224</v>
      </c>
      <c r="C1831" s="135">
        <v>0</v>
      </c>
      <c r="D1831" s="135">
        <v>149571.07999999999</v>
      </c>
      <c r="E1831" s="135">
        <v>1597665.95</v>
      </c>
      <c r="F1831" s="135">
        <v>1448094.87</v>
      </c>
    </row>
    <row r="1832" spans="1:6" x14ac:dyDescent="0.25">
      <c r="A1832" s="26" t="s">
        <v>3225</v>
      </c>
      <c r="B1832" s="26" t="s">
        <v>3226</v>
      </c>
      <c r="C1832" s="135">
        <v>0</v>
      </c>
      <c r="D1832" s="135">
        <v>149571.07999999999</v>
      </c>
      <c r="E1832" s="135">
        <v>1597665.95</v>
      </c>
      <c r="F1832" s="135">
        <v>1448094.87</v>
      </c>
    </row>
    <row r="1833" spans="1:6" x14ac:dyDescent="0.25">
      <c r="A1833" s="26" t="s">
        <v>3227</v>
      </c>
      <c r="B1833" s="26" t="s">
        <v>2659</v>
      </c>
      <c r="C1833" s="135">
        <v>0</v>
      </c>
      <c r="D1833" s="135">
        <v>149571.07999999999</v>
      </c>
      <c r="E1833" s="135">
        <v>205661.67</v>
      </c>
      <c r="F1833" s="135">
        <v>56090.59</v>
      </c>
    </row>
    <row r="1834" spans="1:6" x14ac:dyDescent="0.25">
      <c r="A1834" s="26" t="s">
        <v>3228</v>
      </c>
      <c r="B1834" s="26" t="s">
        <v>2661</v>
      </c>
      <c r="C1834" s="135">
        <v>0</v>
      </c>
      <c r="D1834" s="135">
        <v>0</v>
      </c>
      <c r="E1834" s="135">
        <v>1392004.28</v>
      </c>
      <c r="F1834" s="135">
        <v>1392004.28</v>
      </c>
    </row>
    <row r="1835" spans="1:6" x14ac:dyDescent="0.25">
      <c r="A1835" s="26" t="s">
        <v>3229</v>
      </c>
      <c r="B1835" s="26" t="s">
        <v>3230</v>
      </c>
      <c r="C1835" s="135">
        <v>0</v>
      </c>
      <c r="D1835" s="135">
        <v>0</v>
      </c>
      <c r="E1835" s="135">
        <v>0</v>
      </c>
      <c r="F1835" s="135">
        <v>0</v>
      </c>
    </row>
    <row r="1836" spans="1:6" x14ac:dyDescent="0.25">
      <c r="A1836" s="26" t="s">
        <v>3231</v>
      </c>
      <c r="B1836" s="26" t="s">
        <v>2665</v>
      </c>
      <c r="C1836" s="135">
        <v>0</v>
      </c>
      <c r="D1836" s="135">
        <v>0</v>
      </c>
      <c r="E1836" s="135">
        <v>0</v>
      </c>
      <c r="F1836" s="135">
        <v>0</v>
      </c>
    </row>
    <row r="1837" spans="1:6" x14ac:dyDescent="0.25">
      <c r="A1837" s="26" t="s">
        <v>3232</v>
      </c>
      <c r="B1837" s="26" t="s">
        <v>3233</v>
      </c>
      <c r="C1837" s="135">
        <v>0</v>
      </c>
      <c r="D1837" s="135">
        <v>0</v>
      </c>
      <c r="E1837" s="135">
        <v>0</v>
      </c>
      <c r="F1837" s="135">
        <v>0</v>
      </c>
    </row>
    <row r="1838" spans="1:6" x14ac:dyDescent="0.25">
      <c r="A1838" s="26" t="s">
        <v>3234</v>
      </c>
      <c r="B1838" s="26" t="s">
        <v>2659</v>
      </c>
      <c r="C1838" s="135">
        <v>0</v>
      </c>
      <c r="D1838" s="135">
        <v>0</v>
      </c>
      <c r="E1838" s="135">
        <v>0</v>
      </c>
      <c r="F1838" s="135">
        <v>0</v>
      </c>
    </row>
    <row r="1839" spans="1:6" x14ac:dyDescent="0.25">
      <c r="A1839" s="26" t="s">
        <v>3235</v>
      </c>
      <c r="B1839" s="26" t="s">
        <v>2661</v>
      </c>
      <c r="C1839" s="135">
        <v>0</v>
      </c>
      <c r="D1839" s="135">
        <v>0</v>
      </c>
      <c r="E1839" s="135">
        <v>0</v>
      </c>
      <c r="F1839" s="135">
        <v>0</v>
      </c>
    </row>
    <row r="1840" spans="1:6" x14ac:dyDescent="0.25">
      <c r="A1840" s="26" t="s">
        <v>3236</v>
      </c>
      <c r="B1840" s="26" t="s">
        <v>3230</v>
      </c>
      <c r="C1840" s="135">
        <v>0</v>
      </c>
      <c r="D1840" s="135">
        <v>0</v>
      </c>
      <c r="E1840" s="135">
        <v>0</v>
      </c>
      <c r="F1840" s="135">
        <v>0</v>
      </c>
    </row>
    <row r="1841" spans="1:6" x14ac:dyDescent="0.25">
      <c r="A1841" s="26" t="s">
        <v>3237</v>
      </c>
      <c r="B1841" s="26" t="s">
        <v>2665</v>
      </c>
      <c r="C1841" s="135">
        <v>0</v>
      </c>
      <c r="D1841" s="135">
        <v>0</v>
      </c>
      <c r="E1841" s="135">
        <v>0</v>
      </c>
      <c r="F1841" s="135">
        <v>0</v>
      </c>
    </row>
    <row r="1842" spans="1:6" x14ac:dyDescent="0.25">
      <c r="A1842" s="26" t="s">
        <v>3238</v>
      </c>
      <c r="B1842" s="26" t="s">
        <v>3239</v>
      </c>
      <c r="C1842" s="135">
        <v>0</v>
      </c>
      <c r="D1842" s="135">
        <v>117815.66</v>
      </c>
      <c r="E1842" s="135">
        <v>18367822.989999998</v>
      </c>
      <c r="F1842" s="135">
        <v>18250007.329999998</v>
      </c>
    </row>
    <row r="1843" spans="1:6" x14ac:dyDescent="0.25">
      <c r="A1843" s="26" t="s">
        <v>3240</v>
      </c>
      <c r="B1843" s="26" t="s">
        <v>3241</v>
      </c>
      <c r="C1843" s="135">
        <v>0</v>
      </c>
      <c r="D1843" s="135">
        <v>0</v>
      </c>
      <c r="E1843" s="135">
        <v>10495868.689999999</v>
      </c>
      <c r="F1843" s="135">
        <v>10495868.689999999</v>
      </c>
    </row>
    <row r="1844" spans="1:6" x14ac:dyDescent="0.25">
      <c r="A1844" s="26" t="s">
        <v>3242</v>
      </c>
      <c r="B1844" s="26" t="s">
        <v>3243</v>
      </c>
      <c r="C1844" s="135">
        <v>0</v>
      </c>
      <c r="D1844" s="135">
        <v>0</v>
      </c>
      <c r="E1844" s="135">
        <v>3600296.79</v>
      </c>
      <c r="F1844" s="135">
        <v>3600296.79</v>
      </c>
    </row>
    <row r="1845" spans="1:6" x14ac:dyDescent="0.25">
      <c r="A1845" s="26" t="s">
        <v>3244</v>
      </c>
      <c r="B1845" s="26" t="s">
        <v>3245</v>
      </c>
      <c r="C1845" s="135">
        <v>0</v>
      </c>
      <c r="D1845" s="135">
        <v>0</v>
      </c>
      <c r="E1845" s="135">
        <v>6889591.8799999999</v>
      </c>
      <c r="F1845" s="135">
        <v>6889591.8799999999</v>
      </c>
    </row>
    <row r="1846" spans="1:6" x14ac:dyDescent="0.25">
      <c r="A1846" s="26" t="s">
        <v>3246</v>
      </c>
      <c r="B1846" s="26" t="s">
        <v>3247</v>
      </c>
      <c r="C1846" s="135">
        <v>0</v>
      </c>
      <c r="D1846" s="135">
        <v>0</v>
      </c>
      <c r="E1846" s="135">
        <v>0</v>
      </c>
      <c r="F1846" s="135">
        <v>0</v>
      </c>
    </row>
    <row r="1847" spans="1:6" x14ac:dyDescent="0.25">
      <c r="A1847" s="26" t="s">
        <v>3248</v>
      </c>
      <c r="B1847" s="26" t="s">
        <v>3249</v>
      </c>
      <c r="C1847" s="135">
        <v>0</v>
      </c>
      <c r="D1847" s="135">
        <v>0</v>
      </c>
      <c r="E1847" s="135">
        <v>5980.02</v>
      </c>
      <c r="F1847" s="135">
        <v>5980.02</v>
      </c>
    </row>
    <row r="1848" spans="1:6" x14ac:dyDescent="0.25">
      <c r="A1848" s="26" t="s">
        <v>3250</v>
      </c>
      <c r="B1848" s="26" t="s">
        <v>3251</v>
      </c>
      <c r="C1848" s="135">
        <v>0</v>
      </c>
      <c r="D1848" s="135">
        <v>0</v>
      </c>
      <c r="E1848" s="135">
        <v>0</v>
      </c>
      <c r="F1848" s="135">
        <v>0</v>
      </c>
    </row>
    <row r="1849" spans="1:6" x14ac:dyDescent="0.25">
      <c r="A1849" s="26" t="s">
        <v>3252</v>
      </c>
      <c r="B1849" s="26" t="s">
        <v>3253</v>
      </c>
      <c r="C1849" s="135">
        <v>0</v>
      </c>
      <c r="D1849" s="135">
        <v>0</v>
      </c>
      <c r="E1849" s="135">
        <v>0</v>
      </c>
      <c r="F1849" s="135">
        <v>0</v>
      </c>
    </row>
    <row r="1850" spans="1:6" x14ac:dyDescent="0.25">
      <c r="A1850" s="26" t="s">
        <v>3254</v>
      </c>
      <c r="B1850" s="26" t="s">
        <v>3255</v>
      </c>
      <c r="C1850" s="135">
        <v>0</v>
      </c>
      <c r="D1850" s="135">
        <v>0</v>
      </c>
      <c r="E1850" s="135">
        <v>0</v>
      </c>
      <c r="F1850" s="135">
        <v>0</v>
      </c>
    </row>
    <row r="1851" spans="1:6" x14ac:dyDescent="0.25">
      <c r="A1851" s="26" t="s">
        <v>3256</v>
      </c>
      <c r="B1851" s="26" t="s">
        <v>3257</v>
      </c>
      <c r="C1851" s="135">
        <v>0</v>
      </c>
      <c r="D1851" s="135">
        <v>0</v>
      </c>
      <c r="E1851" s="135">
        <v>0</v>
      </c>
      <c r="F1851" s="135">
        <v>0</v>
      </c>
    </row>
    <row r="1852" spans="1:6" x14ac:dyDescent="0.25">
      <c r="A1852" s="26" t="s">
        <v>3258</v>
      </c>
      <c r="B1852" s="26" t="s">
        <v>3259</v>
      </c>
      <c r="C1852" s="135">
        <v>0</v>
      </c>
      <c r="D1852" s="135">
        <v>0</v>
      </c>
      <c r="E1852" s="135">
        <v>0</v>
      </c>
      <c r="F1852" s="135">
        <v>0</v>
      </c>
    </row>
    <row r="1853" spans="1:6" x14ac:dyDescent="0.25">
      <c r="A1853" s="26" t="s">
        <v>3260</v>
      </c>
      <c r="B1853" s="26" t="s">
        <v>3261</v>
      </c>
      <c r="C1853" s="135">
        <v>0</v>
      </c>
      <c r="D1853" s="135">
        <v>0</v>
      </c>
      <c r="E1853" s="135">
        <v>7559254.7599999998</v>
      </c>
      <c r="F1853" s="135">
        <v>7559254.7599999998</v>
      </c>
    </row>
    <row r="1854" spans="1:6" x14ac:dyDescent="0.25">
      <c r="A1854" s="26" t="s">
        <v>3262</v>
      </c>
      <c r="B1854" s="26" t="s">
        <v>3263</v>
      </c>
      <c r="C1854" s="135">
        <v>0</v>
      </c>
      <c r="D1854" s="135">
        <v>0</v>
      </c>
      <c r="E1854" s="135">
        <v>0</v>
      </c>
      <c r="F1854" s="135">
        <v>0</v>
      </c>
    </row>
    <row r="1855" spans="1:6" x14ac:dyDescent="0.25">
      <c r="A1855" s="26" t="s">
        <v>3264</v>
      </c>
      <c r="B1855" s="26" t="s">
        <v>3265</v>
      </c>
      <c r="C1855" s="135">
        <v>0</v>
      </c>
      <c r="D1855" s="135">
        <v>0</v>
      </c>
      <c r="E1855" s="135">
        <v>0</v>
      </c>
      <c r="F1855" s="135">
        <v>0</v>
      </c>
    </row>
    <row r="1856" spans="1:6" x14ac:dyDescent="0.25">
      <c r="A1856" s="26" t="s">
        <v>3266</v>
      </c>
      <c r="B1856" s="26" t="s">
        <v>3267</v>
      </c>
      <c r="C1856" s="135">
        <v>0</v>
      </c>
      <c r="D1856" s="135">
        <v>0</v>
      </c>
      <c r="E1856" s="135">
        <v>0</v>
      </c>
      <c r="F1856" s="135">
        <v>0</v>
      </c>
    </row>
    <row r="1857" spans="1:6" x14ac:dyDescent="0.25">
      <c r="A1857" s="26" t="s">
        <v>3268</v>
      </c>
      <c r="B1857" s="26" t="s">
        <v>3269</v>
      </c>
      <c r="C1857" s="135">
        <v>0</v>
      </c>
      <c r="D1857" s="135">
        <v>0</v>
      </c>
      <c r="E1857" s="135">
        <v>0</v>
      </c>
      <c r="F1857" s="135">
        <v>0</v>
      </c>
    </row>
    <row r="1858" spans="1:6" x14ac:dyDescent="0.25">
      <c r="A1858" s="26" t="s">
        <v>3270</v>
      </c>
      <c r="B1858" s="26" t="s">
        <v>3271</v>
      </c>
      <c r="C1858" s="135">
        <v>0</v>
      </c>
      <c r="D1858" s="135">
        <v>0</v>
      </c>
      <c r="E1858" s="135">
        <v>0</v>
      </c>
      <c r="F1858" s="135">
        <v>0</v>
      </c>
    </row>
    <row r="1859" spans="1:6" x14ac:dyDescent="0.25">
      <c r="A1859" s="26" t="s">
        <v>3272</v>
      </c>
      <c r="B1859" s="26" t="s">
        <v>3273</v>
      </c>
      <c r="C1859" s="135">
        <v>0</v>
      </c>
      <c r="D1859" s="135">
        <v>0</v>
      </c>
      <c r="E1859" s="135">
        <v>0</v>
      </c>
      <c r="F1859" s="135">
        <v>0</v>
      </c>
    </row>
    <row r="1860" spans="1:6" x14ac:dyDescent="0.25">
      <c r="A1860" s="26" t="s">
        <v>3274</v>
      </c>
      <c r="B1860" s="26" t="s">
        <v>3275</v>
      </c>
      <c r="C1860" s="135">
        <v>0</v>
      </c>
      <c r="D1860" s="135">
        <v>0</v>
      </c>
      <c r="E1860" s="135">
        <v>0</v>
      </c>
      <c r="F1860" s="135">
        <v>0</v>
      </c>
    </row>
    <row r="1861" spans="1:6" x14ac:dyDescent="0.25">
      <c r="A1861" s="26" t="s">
        <v>3276</v>
      </c>
      <c r="B1861" s="26" t="s">
        <v>3277</v>
      </c>
      <c r="C1861" s="135">
        <v>0</v>
      </c>
      <c r="D1861" s="135">
        <v>0</v>
      </c>
      <c r="E1861" s="135">
        <v>0</v>
      </c>
      <c r="F1861" s="135">
        <v>0</v>
      </c>
    </row>
    <row r="1862" spans="1:6" x14ac:dyDescent="0.25">
      <c r="A1862" s="26" t="s">
        <v>3278</v>
      </c>
      <c r="B1862" s="26" t="s">
        <v>3279</v>
      </c>
      <c r="C1862" s="135">
        <v>0</v>
      </c>
      <c r="D1862" s="135">
        <v>0</v>
      </c>
      <c r="E1862" s="135">
        <v>0</v>
      </c>
      <c r="F1862" s="135">
        <v>0</v>
      </c>
    </row>
    <row r="1863" spans="1:6" x14ac:dyDescent="0.25">
      <c r="A1863" s="26" t="s">
        <v>3280</v>
      </c>
      <c r="B1863" s="26" t="s">
        <v>3281</v>
      </c>
      <c r="C1863" s="135">
        <v>0</v>
      </c>
      <c r="D1863" s="135">
        <v>0</v>
      </c>
      <c r="E1863" s="135">
        <v>0</v>
      </c>
      <c r="F1863" s="135">
        <v>0</v>
      </c>
    </row>
    <row r="1864" spans="1:6" x14ac:dyDescent="0.25">
      <c r="A1864" s="26" t="s">
        <v>3282</v>
      </c>
      <c r="B1864" s="26" t="s">
        <v>3283</v>
      </c>
      <c r="C1864" s="135">
        <v>0</v>
      </c>
      <c r="D1864" s="135">
        <v>0</v>
      </c>
      <c r="E1864" s="135">
        <v>7559254.7599999998</v>
      </c>
      <c r="F1864" s="135">
        <v>7559254.7599999998</v>
      </c>
    </row>
    <row r="1865" spans="1:6" x14ac:dyDescent="0.25">
      <c r="A1865" s="26" t="s">
        <v>3284</v>
      </c>
      <c r="B1865" s="26" t="s">
        <v>3285</v>
      </c>
      <c r="C1865" s="135">
        <v>0</v>
      </c>
      <c r="D1865" s="135">
        <v>117815.66</v>
      </c>
      <c r="E1865" s="135">
        <v>312699.53999999998</v>
      </c>
      <c r="F1865" s="135">
        <v>194883.88</v>
      </c>
    </row>
    <row r="1866" spans="1:6" x14ac:dyDescent="0.25">
      <c r="A1866" s="26" t="s">
        <v>3286</v>
      </c>
      <c r="B1866" s="26" t="s">
        <v>3287</v>
      </c>
      <c r="C1866" s="135">
        <v>0</v>
      </c>
      <c r="D1866" s="135">
        <v>117815.66</v>
      </c>
      <c r="E1866" s="135">
        <v>312699.53999999998</v>
      </c>
      <c r="F1866" s="135">
        <v>194883.88</v>
      </c>
    </row>
    <row r="1867" spans="1:6" x14ac:dyDescent="0.25">
      <c r="A1867" s="26" t="s">
        <v>3288</v>
      </c>
      <c r="B1867" s="26" t="s">
        <v>3239</v>
      </c>
      <c r="C1867" s="135">
        <v>0</v>
      </c>
      <c r="D1867" s="135">
        <v>0</v>
      </c>
      <c r="E1867" s="135">
        <v>0</v>
      </c>
      <c r="F1867" s="135">
        <v>0</v>
      </c>
    </row>
    <row r="1868" spans="1:6" x14ac:dyDescent="0.25">
      <c r="A1868" s="26" t="s">
        <v>3289</v>
      </c>
      <c r="B1868" s="26" t="s">
        <v>3290</v>
      </c>
      <c r="C1868" s="135">
        <v>0</v>
      </c>
      <c r="D1868" s="135">
        <v>0</v>
      </c>
      <c r="E1868" s="135">
        <v>0</v>
      </c>
      <c r="F1868" s="135">
        <v>0</v>
      </c>
    </row>
    <row r="1869" spans="1:6" x14ac:dyDescent="0.25">
      <c r="A1869" s="26" t="s">
        <v>3291</v>
      </c>
      <c r="B1869" s="26" t="s">
        <v>3292</v>
      </c>
      <c r="C1869" s="135">
        <v>0</v>
      </c>
      <c r="D1869" s="135">
        <v>0</v>
      </c>
      <c r="E1869" s="135">
        <v>0</v>
      </c>
      <c r="F1869" s="135">
        <v>0</v>
      </c>
    </row>
    <row r="1870" spans="1:6" x14ac:dyDescent="0.25">
      <c r="A1870" s="26" t="s">
        <v>3293</v>
      </c>
      <c r="B1870" s="26" t="s">
        <v>3294</v>
      </c>
      <c r="C1870" s="135">
        <v>0</v>
      </c>
      <c r="D1870" s="135">
        <v>0</v>
      </c>
      <c r="E1870" s="135">
        <v>0</v>
      </c>
      <c r="F1870" s="135">
        <v>0</v>
      </c>
    </row>
    <row r="1871" spans="1:6" x14ac:dyDescent="0.25">
      <c r="A1871" s="26" t="s">
        <v>3295</v>
      </c>
      <c r="B1871" s="26" t="s">
        <v>3296</v>
      </c>
      <c r="C1871" s="135">
        <v>0</v>
      </c>
      <c r="D1871" s="135">
        <v>0</v>
      </c>
      <c r="E1871" s="135">
        <v>0</v>
      </c>
      <c r="F1871" s="135">
        <v>0</v>
      </c>
    </row>
    <row r="1872" spans="1:6" x14ac:dyDescent="0.25">
      <c r="A1872" s="26" t="s">
        <v>3297</v>
      </c>
      <c r="B1872" s="26" t="s">
        <v>3298</v>
      </c>
      <c r="C1872" s="135">
        <v>0</v>
      </c>
      <c r="D1872" s="135">
        <v>0</v>
      </c>
      <c r="E1872" s="135">
        <v>0</v>
      </c>
      <c r="F1872" s="135">
        <v>0</v>
      </c>
    </row>
    <row r="1873" spans="1:6" x14ac:dyDescent="0.25">
      <c r="A1873" s="26" t="s">
        <v>3299</v>
      </c>
      <c r="B1873" s="26" t="s">
        <v>3300</v>
      </c>
      <c r="C1873" s="135">
        <v>0</v>
      </c>
      <c r="D1873" s="135">
        <v>0</v>
      </c>
      <c r="E1873" s="135">
        <v>0</v>
      </c>
      <c r="F1873" s="135">
        <v>0</v>
      </c>
    </row>
    <row r="1874" spans="1:6" x14ac:dyDescent="0.25">
      <c r="A1874" s="26" t="s">
        <v>3301</v>
      </c>
      <c r="B1874" s="26" t="s">
        <v>3302</v>
      </c>
      <c r="C1874" s="135">
        <v>0</v>
      </c>
      <c r="D1874" s="135">
        <v>0</v>
      </c>
      <c r="E1874" s="135">
        <v>0</v>
      </c>
      <c r="F1874" s="135">
        <v>0</v>
      </c>
    </row>
    <row r="1875" spans="1:6" x14ac:dyDescent="0.25">
      <c r="A1875" s="26" t="s">
        <v>3303</v>
      </c>
      <c r="B1875" s="26" t="s">
        <v>3304</v>
      </c>
      <c r="C1875" s="135">
        <v>0</v>
      </c>
      <c r="D1875" s="135">
        <v>0</v>
      </c>
      <c r="E1875" s="135">
        <v>0</v>
      </c>
      <c r="F1875" s="135">
        <v>0</v>
      </c>
    </row>
    <row r="1876" spans="1:6" x14ac:dyDescent="0.25">
      <c r="A1876" s="26" t="s">
        <v>3305</v>
      </c>
      <c r="B1876" s="26" t="s">
        <v>3306</v>
      </c>
      <c r="C1876" s="135">
        <v>0</v>
      </c>
      <c r="D1876" s="135">
        <v>0</v>
      </c>
      <c r="E1876" s="135">
        <v>0</v>
      </c>
      <c r="F1876" s="135">
        <v>0</v>
      </c>
    </row>
    <row r="1877" spans="1:6" x14ac:dyDescent="0.25">
      <c r="A1877" s="26" t="s">
        <v>3307</v>
      </c>
      <c r="B1877" s="26" t="s">
        <v>3308</v>
      </c>
      <c r="C1877" s="135">
        <v>0</v>
      </c>
      <c r="D1877" s="135">
        <v>0</v>
      </c>
      <c r="E1877" s="135">
        <v>0</v>
      </c>
      <c r="F1877" s="135">
        <v>0</v>
      </c>
    </row>
    <row r="1878" spans="1:6" x14ac:dyDescent="0.25">
      <c r="A1878" s="26" t="s">
        <v>3309</v>
      </c>
      <c r="B1878" s="26" t="s">
        <v>3310</v>
      </c>
      <c r="C1878" s="135">
        <v>0</v>
      </c>
      <c r="D1878" s="135">
        <v>0</v>
      </c>
      <c r="E1878" s="135">
        <v>0</v>
      </c>
      <c r="F1878" s="135">
        <v>0</v>
      </c>
    </row>
    <row r="1879" spans="1:6" x14ac:dyDescent="0.25">
      <c r="A1879" s="26" t="s">
        <v>3311</v>
      </c>
      <c r="B1879" s="26" t="s">
        <v>3312</v>
      </c>
      <c r="C1879" s="135">
        <v>0</v>
      </c>
      <c r="D1879" s="135">
        <v>0</v>
      </c>
      <c r="E1879" s="135">
        <v>0</v>
      </c>
      <c r="F1879" s="135">
        <v>0</v>
      </c>
    </row>
    <row r="1880" spans="1:6" x14ac:dyDescent="0.25">
      <c r="A1880" s="26" t="s">
        <v>3313</v>
      </c>
      <c r="B1880" s="26" t="s">
        <v>3314</v>
      </c>
      <c r="C1880" s="135">
        <v>0</v>
      </c>
      <c r="D1880" s="135">
        <v>0</v>
      </c>
      <c r="E1880" s="135">
        <v>0</v>
      </c>
      <c r="F1880" s="135">
        <v>0</v>
      </c>
    </row>
    <row r="1881" spans="1:6" x14ac:dyDescent="0.25">
      <c r="A1881" s="26" t="s">
        <v>3315</v>
      </c>
      <c r="B1881" s="26" t="s">
        <v>3316</v>
      </c>
      <c r="C1881" s="135">
        <v>0</v>
      </c>
      <c r="D1881" s="135">
        <v>0</v>
      </c>
      <c r="E1881" s="135">
        <v>0</v>
      </c>
      <c r="F1881" s="135">
        <v>0</v>
      </c>
    </row>
    <row r="1882" spans="1:6" x14ac:dyDescent="0.25">
      <c r="A1882" s="26" t="s">
        <v>3317</v>
      </c>
      <c r="B1882" s="26" t="s">
        <v>3318</v>
      </c>
      <c r="C1882" s="135">
        <v>0</v>
      </c>
      <c r="D1882" s="135">
        <v>0</v>
      </c>
      <c r="E1882" s="135">
        <v>0</v>
      </c>
      <c r="F1882" s="135">
        <v>0</v>
      </c>
    </row>
    <row r="1883" spans="1:6" x14ac:dyDescent="0.25">
      <c r="A1883" s="26" t="s">
        <v>3319</v>
      </c>
      <c r="B1883" s="26" t="s">
        <v>3320</v>
      </c>
      <c r="C1883" s="135">
        <v>0</v>
      </c>
      <c r="D1883" s="135">
        <v>0</v>
      </c>
      <c r="E1883" s="135">
        <v>0</v>
      </c>
      <c r="F1883" s="135">
        <v>0</v>
      </c>
    </row>
    <row r="1884" spans="1:6" x14ac:dyDescent="0.25">
      <c r="A1884" s="26" t="s">
        <v>3321</v>
      </c>
      <c r="B1884" s="26" t="s">
        <v>3322</v>
      </c>
      <c r="C1884" s="135">
        <v>0</v>
      </c>
      <c r="D1884" s="135">
        <v>885393607.75999999</v>
      </c>
      <c r="E1884" s="135">
        <v>6684711401.29</v>
      </c>
      <c r="F1884" s="135">
        <v>5799317793.5299997</v>
      </c>
    </row>
    <row r="1885" spans="1:6" x14ac:dyDescent="0.25">
      <c r="A1885" s="26" t="s">
        <v>3323</v>
      </c>
      <c r="B1885" s="26" t="s">
        <v>3324</v>
      </c>
      <c r="C1885" s="135">
        <v>0</v>
      </c>
      <c r="D1885" s="135">
        <v>228336525.72999999</v>
      </c>
      <c r="E1885" s="135">
        <v>5463268630.6199999</v>
      </c>
      <c r="F1885" s="135">
        <v>5234932104.8900003</v>
      </c>
    </row>
    <row r="1886" spans="1:6" x14ac:dyDescent="0.25">
      <c r="A1886" s="26" t="s">
        <v>3325</v>
      </c>
      <c r="B1886" s="26" t="s">
        <v>3326</v>
      </c>
      <c r="C1886" s="135">
        <v>0</v>
      </c>
      <c r="D1886" s="135">
        <v>130305428.77</v>
      </c>
      <c r="E1886" s="135">
        <v>3648700626.9099998</v>
      </c>
      <c r="F1886" s="135">
        <v>3518395198.1399999</v>
      </c>
    </row>
    <row r="1887" spans="1:6" x14ac:dyDescent="0.25">
      <c r="A1887" s="26" t="s">
        <v>3327</v>
      </c>
      <c r="B1887" s="26" t="s">
        <v>3328</v>
      </c>
      <c r="C1887" s="135">
        <v>0</v>
      </c>
      <c r="D1887" s="135">
        <v>130305428.77</v>
      </c>
      <c r="E1887" s="135">
        <v>3345625980.48</v>
      </c>
      <c r="F1887" s="135">
        <v>3215320551.71</v>
      </c>
    </row>
    <row r="1888" spans="1:6" x14ac:dyDescent="0.25">
      <c r="A1888" s="26" t="s">
        <v>3329</v>
      </c>
      <c r="B1888" s="26" t="s">
        <v>3330</v>
      </c>
      <c r="C1888" s="135">
        <v>0</v>
      </c>
      <c r="D1888" s="135">
        <v>41648095.810000002</v>
      </c>
      <c r="E1888" s="135">
        <v>2231272995.3600001</v>
      </c>
      <c r="F1888" s="135">
        <v>2189624899.5500002</v>
      </c>
    </row>
    <row r="1889" spans="1:6" x14ac:dyDescent="0.25">
      <c r="A1889" s="26" t="s">
        <v>3331</v>
      </c>
      <c r="B1889" s="26" t="s">
        <v>3332</v>
      </c>
      <c r="C1889" s="135">
        <v>0</v>
      </c>
      <c r="D1889" s="135">
        <v>7834235.0300000003</v>
      </c>
      <c r="E1889" s="135">
        <v>323398504.75999999</v>
      </c>
      <c r="F1889" s="135">
        <v>315564269.73000002</v>
      </c>
    </row>
    <row r="1890" spans="1:6" x14ac:dyDescent="0.25">
      <c r="A1890" s="26" t="s">
        <v>3333</v>
      </c>
      <c r="B1890" s="26" t="s">
        <v>3334</v>
      </c>
      <c r="C1890" s="135">
        <v>0</v>
      </c>
      <c r="D1890" s="135">
        <v>320215.09999999998</v>
      </c>
      <c r="E1890" s="135">
        <v>111169637.20999999</v>
      </c>
      <c r="F1890" s="135">
        <v>110849422.11</v>
      </c>
    </row>
    <row r="1891" spans="1:6" x14ac:dyDescent="0.25">
      <c r="A1891" s="26" t="s">
        <v>3335</v>
      </c>
      <c r="B1891" s="26" t="s">
        <v>3336</v>
      </c>
      <c r="C1891" s="135">
        <v>0</v>
      </c>
      <c r="D1891" s="135">
        <v>0</v>
      </c>
      <c r="E1891" s="135">
        <v>0</v>
      </c>
      <c r="F1891" s="135">
        <v>0</v>
      </c>
    </row>
    <row r="1892" spans="1:6" x14ac:dyDescent="0.25">
      <c r="A1892" s="26" t="s">
        <v>3337</v>
      </c>
      <c r="B1892" s="26" t="s">
        <v>3338</v>
      </c>
      <c r="C1892" s="135">
        <v>0</v>
      </c>
      <c r="D1892" s="135">
        <v>0</v>
      </c>
      <c r="E1892" s="135">
        <v>0</v>
      </c>
      <c r="F1892" s="135">
        <v>0</v>
      </c>
    </row>
    <row r="1893" spans="1:6" x14ac:dyDescent="0.25">
      <c r="A1893" s="26" t="s">
        <v>3339</v>
      </c>
      <c r="B1893" s="26" t="s">
        <v>3340</v>
      </c>
      <c r="C1893" s="135">
        <v>0</v>
      </c>
      <c r="D1893" s="135">
        <v>772949</v>
      </c>
      <c r="E1893" s="135">
        <v>72813636.319999993</v>
      </c>
      <c r="F1893" s="135">
        <v>72040687.319999993</v>
      </c>
    </row>
    <row r="1894" spans="1:6" x14ac:dyDescent="0.25">
      <c r="A1894" s="26" t="s">
        <v>3341</v>
      </c>
      <c r="B1894" s="26" t="s">
        <v>3342</v>
      </c>
      <c r="C1894" s="135">
        <v>0</v>
      </c>
      <c r="D1894" s="135">
        <v>4801102.01</v>
      </c>
      <c r="E1894" s="135">
        <v>58547736.609999999</v>
      </c>
      <c r="F1894" s="135">
        <v>53746634.600000001</v>
      </c>
    </row>
    <row r="1895" spans="1:6" x14ac:dyDescent="0.25">
      <c r="A1895" s="26" t="s">
        <v>3343</v>
      </c>
      <c r="B1895" s="26" t="s">
        <v>3344</v>
      </c>
      <c r="C1895" s="135">
        <v>0</v>
      </c>
      <c r="D1895" s="135">
        <v>0</v>
      </c>
      <c r="E1895" s="135">
        <v>0</v>
      </c>
      <c r="F1895" s="135">
        <v>0</v>
      </c>
    </row>
    <row r="1896" spans="1:6" x14ac:dyDescent="0.25">
      <c r="A1896" s="26" t="s">
        <v>3345</v>
      </c>
      <c r="B1896" s="26" t="s">
        <v>3346</v>
      </c>
      <c r="C1896" s="135">
        <v>0</v>
      </c>
      <c r="D1896" s="135">
        <v>0</v>
      </c>
      <c r="E1896" s="135">
        <v>202932792.96000001</v>
      </c>
      <c r="F1896" s="135">
        <v>202932792.96000001</v>
      </c>
    </row>
    <row r="1897" spans="1:6" x14ac:dyDescent="0.25">
      <c r="A1897" s="26" t="s">
        <v>3347</v>
      </c>
      <c r="B1897" s="26" t="s">
        <v>3348</v>
      </c>
      <c r="C1897" s="135">
        <v>0</v>
      </c>
      <c r="D1897" s="135">
        <v>0</v>
      </c>
      <c r="E1897" s="135">
        <v>0</v>
      </c>
      <c r="F1897" s="135">
        <v>0</v>
      </c>
    </row>
    <row r="1898" spans="1:6" x14ac:dyDescent="0.25">
      <c r="A1898" s="26" t="s">
        <v>3349</v>
      </c>
      <c r="B1898" s="26" t="s">
        <v>3350</v>
      </c>
      <c r="C1898" s="135">
        <v>0</v>
      </c>
      <c r="D1898" s="135">
        <v>0</v>
      </c>
      <c r="E1898" s="135">
        <v>191774857.34</v>
      </c>
      <c r="F1898" s="135">
        <v>191774857.34</v>
      </c>
    </row>
    <row r="1899" spans="1:6" x14ac:dyDescent="0.25">
      <c r="A1899" s="26" t="s">
        <v>3351</v>
      </c>
      <c r="B1899" s="26" t="s">
        <v>3352</v>
      </c>
      <c r="C1899" s="135">
        <v>0</v>
      </c>
      <c r="D1899" s="135">
        <v>74928831.819999993</v>
      </c>
      <c r="E1899" s="135">
        <v>74928831.819999993</v>
      </c>
      <c r="F1899" s="135">
        <v>0</v>
      </c>
    </row>
    <row r="1900" spans="1:6" x14ac:dyDescent="0.25">
      <c r="A1900" s="26" t="s">
        <v>3353</v>
      </c>
      <c r="B1900" s="26" t="s">
        <v>3354</v>
      </c>
      <c r="C1900" s="135">
        <v>0</v>
      </c>
      <c r="D1900" s="135">
        <v>0</v>
      </c>
      <c r="E1900" s="135">
        <v>78786988.099999994</v>
      </c>
      <c r="F1900" s="135">
        <v>78786988.099999994</v>
      </c>
    </row>
    <row r="1901" spans="1:6" x14ac:dyDescent="0.25">
      <c r="A1901" s="26" t="s">
        <v>3355</v>
      </c>
      <c r="B1901" s="26" t="s">
        <v>3356</v>
      </c>
      <c r="C1901" s="135">
        <v>0</v>
      </c>
      <c r="D1901" s="135">
        <v>0</v>
      </c>
      <c r="E1901" s="135">
        <v>303074646.43000001</v>
      </c>
      <c r="F1901" s="135">
        <v>303074646.43000001</v>
      </c>
    </row>
    <row r="1902" spans="1:6" x14ac:dyDescent="0.25">
      <c r="A1902" s="26" t="s">
        <v>3357</v>
      </c>
      <c r="B1902" s="26" t="s">
        <v>3358</v>
      </c>
      <c r="C1902" s="135">
        <v>0</v>
      </c>
      <c r="D1902" s="135">
        <v>0</v>
      </c>
      <c r="E1902" s="135">
        <v>0</v>
      </c>
      <c r="F1902" s="135">
        <v>0</v>
      </c>
    </row>
    <row r="1903" spans="1:6" x14ac:dyDescent="0.25">
      <c r="A1903" s="26" t="s">
        <v>3359</v>
      </c>
      <c r="B1903" s="26" t="s">
        <v>3360</v>
      </c>
      <c r="C1903" s="135">
        <v>0</v>
      </c>
      <c r="D1903" s="135">
        <v>0</v>
      </c>
      <c r="E1903" s="135">
        <v>0</v>
      </c>
      <c r="F1903" s="135">
        <v>0</v>
      </c>
    </row>
    <row r="1904" spans="1:6" x14ac:dyDescent="0.25">
      <c r="A1904" s="26" t="s">
        <v>3361</v>
      </c>
      <c r="B1904" s="26" t="s">
        <v>3362</v>
      </c>
      <c r="C1904" s="135">
        <v>0</v>
      </c>
      <c r="D1904" s="135">
        <v>0</v>
      </c>
      <c r="E1904" s="135">
        <v>25108278.640000001</v>
      </c>
      <c r="F1904" s="135">
        <v>25108278.640000001</v>
      </c>
    </row>
    <row r="1905" spans="1:6" x14ac:dyDescent="0.25">
      <c r="A1905" s="26" t="s">
        <v>3363</v>
      </c>
      <c r="B1905" s="26" t="s">
        <v>3364</v>
      </c>
      <c r="C1905" s="135">
        <v>0</v>
      </c>
      <c r="D1905" s="135">
        <v>0</v>
      </c>
      <c r="E1905" s="135">
        <v>277966367.79000002</v>
      </c>
      <c r="F1905" s="135">
        <v>277966367.79000002</v>
      </c>
    </row>
    <row r="1906" spans="1:6" x14ac:dyDescent="0.25">
      <c r="A1906" s="26" t="s">
        <v>3365</v>
      </c>
      <c r="B1906" s="26" t="s">
        <v>3366</v>
      </c>
      <c r="C1906" s="135">
        <v>0</v>
      </c>
      <c r="D1906" s="135">
        <v>0</v>
      </c>
      <c r="E1906" s="135">
        <v>0</v>
      </c>
      <c r="F1906" s="135">
        <v>0</v>
      </c>
    </row>
    <row r="1907" spans="1:6" x14ac:dyDescent="0.25">
      <c r="A1907" s="26" t="s">
        <v>3367</v>
      </c>
      <c r="B1907" s="26" t="s">
        <v>5615</v>
      </c>
      <c r="C1907" s="135">
        <v>0</v>
      </c>
      <c r="D1907" s="135">
        <v>98031096.959999993</v>
      </c>
      <c r="E1907" s="135">
        <v>1663003676.9300001</v>
      </c>
      <c r="F1907" s="135">
        <v>1564972579.97</v>
      </c>
    </row>
    <row r="1908" spans="1:6" x14ac:dyDescent="0.25">
      <c r="A1908" s="26" t="s">
        <v>3368</v>
      </c>
      <c r="B1908" s="26" t="s">
        <v>5616</v>
      </c>
      <c r="C1908" s="135">
        <v>0</v>
      </c>
      <c r="D1908" s="135">
        <v>0</v>
      </c>
      <c r="E1908" s="135">
        <v>197249315.47</v>
      </c>
      <c r="F1908" s="135">
        <v>197249315.47</v>
      </c>
    </row>
    <row r="1909" spans="1:6" x14ac:dyDescent="0.25">
      <c r="A1909" s="26" t="s">
        <v>3370</v>
      </c>
      <c r="B1909" s="26" t="s">
        <v>3369</v>
      </c>
      <c r="C1909" s="135">
        <v>0</v>
      </c>
      <c r="D1909" s="135">
        <v>0</v>
      </c>
      <c r="E1909" s="135">
        <v>194662834</v>
      </c>
      <c r="F1909" s="135">
        <v>194662834</v>
      </c>
    </row>
    <row r="1910" spans="1:6" x14ac:dyDescent="0.25">
      <c r="A1910" s="26" t="s">
        <v>3372</v>
      </c>
      <c r="B1910" s="26" t="s">
        <v>3373</v>
      </c>
      <c r="C1910" s="135">
        <v>0</v>
      </c>
      <c r="D1910" s="135">
        <v>0</v>
      </c>
      <c r="E1910" s="135">
        <v>0</v>
      </c>
      <c r="F1910" s="135">
        <v>0</v>
      </c>
    </row>
    <row r="1911" spans="1:6" x14ac:dyDescent="0.25">
      <c r="A1911" s="26" t="s">
        <v>3374</v>
      </c>
      <c r="B1911" s="26" t="s">
        <v>3375</v>
      </c>
      <c r="C1911" s="135">
        <v>0</v>
      </c>
      <c r="D1911" s="135">
        <v>0</v>
      </c>
      <c r="E1911" s="135">
        <v>0</v>
      </c>
      <c r="F1911" s="135">
        <v>0</v>
      </c>
    </row>
    <row r="1912" spans="1:6" x14ac:dyDescent="0.25">
      <c r="A1912" s="26" t="s">
        <v>3376</v>
      </c>
      <c r="B1912" s="26" t="s">
        <v>3377</v>
      </c>
      <c r="C1912" s="135">
        <v>0</v>
      </c>
      <c r="D1912" s="135">
        <v>0</v>
      </c>
      <c r="E1912" s="135">
        <v>0</v>
      </c>
      <c r="F1912" s="135">
        <v>0</v>
      </c>
    </row>
    <row r="1913" spans="1:6" x14ac:dyDescent="0.25">
      <c r="A1913" s="26" t="s">
        <v>3378</v>
      </c>
      <c r="B1913" s="26" t="s">
        <v>3379</v>
      </c>
      <c r="C1913" s="135">
        <v>0</v>
      </c>
      <c r="D1913" s="135">
        <v>0</v>
      </c>
      <c r="E1913" s="135">
        <v>2586481.4700000002</v>
      </c>
      <c r="F1913" s="135">
        <v>2586481.4700000002</v>
      </c>
    </row>
    <row r="1914" spans="1:6" x14ac:dyDescent="0.25">
      <c r="A1914" s="26" t="s">
        <v>3380</v>
      </c>
      <c r="B1914" s="26" t="s">
        <v>5617</v>
      </c>
      <c r="C1914" s="135">
        <v>0</v>
      </c>
      <c r="D1914" s="135">
        <v>1961454.45</v>
      </c>
      <c r="E1914" s="135">
        <v>1058552689.5700001</v>
      </c>
      <c r="F1914" s="135">
        <v>1056591235.12</v>
      </c>
    </row>
    <row r="1915" spans="1:6" x14ac:dyDescent="0.25">
      <c r="A1915" s="26" t="s">
        <v>3382</v>
      </c>
      <c r="B1915" s="26" t="s">
        <v>3381</v>
      </c>
      <c r="C1915" s="135">
        <v>0</v>
      </c>
      <c r="D1915" s="135">
        <v>0</v>
      </c>
      <c r="E1915" s="135">
        <v>1040530232.04</v>
      </c>
      <c r="F1915" s="135">
        <v>1040530232.04</v>
      </c>
    </row>
    <row r="1916" spans="1:6" x14ac:dyDescent="0.25">
      <c r="A1916" s="26" t="s">
        <v>3383</v>
      </c>
      <c r="B1916" s="26" t="s">
        <v>3373</v>
      </c>
      <c r="C1916" s="135">
        <v>0</v>
      </c>
      <c r="D1916" s="135">
        <v>0</v>
      </c>
      <c r="E1916" s="135">
        <v>0</v>
      </c>
      <c r="F1916" s="135">
        <v>0</v>
      </c>
    </row>
    <row r="1917" spans="1:6" x14ac:dyDescent="0.25">
      <c r="A1917" s="26" t="s">
        <v>3384</v>
      </c>
      <c r="B1917" s="26" t="s">
        <v>3375</v>
      </c>
      <c r="C1917" s="135">
        <v>0</v>
      </c>
      <c r="D1917" s="135">
        <v>0</v>
      </c>
      <c r="E1917" s="135">
        <v>0</v>
      </c>
      <c r="F1917" s="135">
        <v>0</v>
      </c>
    </row>
    <row r="1918" spans="1:6" x14ac:dyDescent="0.25">
      <c r="A1918" s="26" t="s">
        <v>3385</v>
      </c>
      <c r="B1918" s="26" t="s">
        <v>3377</v>
      </c>
      <c r="C1918" s="135">
        <v>0</v>
      </c>
      <c r="D1918" s="135">
        <v>0</v>
      </c>
      <c r="E1918" s="135">
        <v>0</v>
      </c>
      <c r="F1918" s="135">
        <v>0</v>
      </c>
    </row>
    <row r="1919" spans="1:6" x14ac:dyDescent="0.25">
      <c r="A1919" s="26" t="s">
        <v>3386</v>
      </c>
      <c r="B1919" s="26" t="s">
        <v>3379</v>
      </c>
      <c r="C1919" s="135">
        <v>0</v>
      </c>
      <c r="D1919" s="135">
        <v>1961454.45</v>
      </c>
      <c r="E1919" s="135">
        <v>18022457.530000001</v>
      </c>
      <c r="F1919" s="135">
        <v>16061003.08</v>
      </c>
    </row>
    <row r="1920" spans="1:6" x14ac:dyDescent="0.25">
      <c r="A1920" s="26" t="s">
        <v>5618</v>
      </c>
      <c r="B1920" s="26" t="s">
        <v>5619</v>
      </c>
      <c r="C1920" s="135">
        <v>0</v>
      </c>
      <c r="D1920" s="135">
        <v>96069642.510000005</v>
      </c>
      <c r="E1920" s="135">
        <v>407201671.88999999</v>
      </c>
      <c r="F1920" s="135">
        <v>311132029.38</v>
      </c>
    </row>
    <row r="1921" spans="1:6" x14ac:dyDescent="0.25">
      <c r="A1921" s="26" t="s">
        <v>5620</v>
      </c>
      <c r="B1921" s="26" t="s">
        <v>5621</v>
      </c>
      <c r="C1921" s="135">
        <v>0</v>
      </c>
      <c r="D1921" s="135">
        <v>0</v>
      </c>
      <c r="E1921" s="135">
        <v>85845788.489999995</v>
      </c>
      <c r="F1921" s="135">
        <v>85845788.489999995</v>
      </c>
    </row>
    <row r="1922" spans="1:6" x14ac:dyDescent="0.25">
      <c r="A1922" s="26" t="s">
        <v>5622</v>
      </c>
      <c r="B1922" s="26" t="s">
        <v>5623</v>
      </c>
      <c r="C1922" s="135">
        <v>0</v>
      </c>
      <c r="D1922" s="135">
        <v>0</v>
      </c>
      <c r="E1922" s="135">
        <v>0</v>
      </c>
      <c r="F1922" s="135">
        <v>0</v>
      </c>
    </row>
    <row r="1923" spans="1:6" x14ac:dyDescent="0.25">
      <c r="A1923" s="26" t="s">
        <v>5624</v>
      </c>
      <c r="B1923" s="26" t="s">
        <v>5625</v>
      </c>
      <c r="C1923" s="135">
        <v>0</v>
      </c>
      <c r="D1923" s="135">
        <v>84757876.900000006</v>
      </c>
      <c r="E1923" s="135">
        <v>186896498.03</v>
      </c>
      <c r="F1923" s="135">
        <v>102138621.13</v>
      </c>
    </row>
    <row r="1924" spans="1:6" x14ac:dyDescent="0.25">
      <c r="A1924" s="26" t="s">
        <v>5626</v>
      </c>
      <c r="B1924" s="26" t="s">
        <v>5627</v>
      </c>
      <c r="C1924" s="135">
        <v>0</v>
      </c>
      <c r="D1924" s="135">
        <v>11311765.609999999</v>
      </c>
      <c r="E1924" s="135">
        <v>134459385.37</v>
      </c>
      <c r="F1924" s="135">
        <v>123147619.76000001</v>
      </c>
    </row>
    <row r="1925" spans="1:6" x14ac:dyDescent="0.25">
      <c r="A1925" s="26" t="s">
        <v>3387</v>
      </c>
      <c r="B1925" s="26" t="s">
        <v>3388</v>
      </c>
      <c r="C1925" s="135">
        <v>0</v>
      </c>
      <c r="D1925" s="135">
        <v>0</v>
      </c>
      <c r="E1925" s="135">
        <v>38500000</v>
      </c>
      <c r="F1925" s="135">
        <v>38500000</v>
      </c>
    </row>
    <row r="1926" spans="1:6" x14ac:dyDescent="0.25">
      <c r="A1926" s="26" t="s">
        <v>3389</v>
      </c>
      <c r="B1926" s="26" t="s">
        <v>3388</v>
      </c>
      <c r="C1926" s="135">
        <v>0</v>
      </c>
      <c r="D1926" s="135">
        <v>0</v>
      </c>
      <c r="E1926" s="135">
        <v>38500000</v>
      </c>
      <c r="F1926" s="135">
        <v>38500000</v>
      </c>
    </row>
    <row r="1927" spans="1:6" x14ac:dyDescent="0.25">
      <c r="A1927" s="26" t="s">
        <v>3390</v>
      </c>
      <c r="B1927" s="26" t="s">
        <v>3391</v>
      </c>
      <c r="C1927" s="135">
        <v>0</v>
      </c>
      <c r="D1927" s="135">
        <v>0</v>
      </c>
      <c r="E1927" s="135">
        <v>0</v>
      </c>
      <c r="F1927" s="135">
        <v>0</v>
      </c>
    </row>
    <row r="1928" spans="1:6" x14ac:dyDescent="0.25">
      <c r="A1928" s="26" t="s">
        <v>3392</v>
      </c>
      <c r="B1928" s="26" t="s">
        <v>3393</v>
      </c>
      <c r="C1928" s="135">
        <v>0</v>
      </c>
      <c r="D1928" s="135">
        <v>0</v>
      </c>
      <c r="E1928" s="135">
        <v>38500000</v>
      </c>
      <c r="F1928" s="135">
        <v>38500000</v>
      </c>
    </row>
    <row r="1929" spans="1:6" x14ac:dyDescent="0.25">
      <c r="A1929" s="26" t="s">
        <v>3394</v>
      </c>
      <c r="B1929" s="26" t="s">
        <v>3395</v>
      </c>
      <c r="C1929" s="135">
        <v>0</v>
      </c>
      <c r="D1929" s="135">
        <v>0</v>
      </c>
      <c r="E1929" s="135">
        <v>113064326.78</v>
      </c>
      <c r="F1929" s="135">
        <v>113064326.78</v>
      </c>
    </row>
    <row r="1930" spans="1:6" x14ac:dyDescent="0.25">
      <c r="A1930" s="26" t="s">
        <v>3396</v>
      </c>
      <c r="B1930" s="26" t="s">
        <v>3397</v>
      </c>
      <c r="C1930" s="135">
        <v>0</v>
      </c>
      <c r="D1930" s="135">
        <v>0</v>
      </c>
      <c r="E1930" s="135">
        <v>113064326.78</v>
      </c>
      <c r="F1930" s="135">
        <v>113064326.78</v>
      </c>
    </row>
    <row r="1931" spans="1:6" x14ac:dyDescent="0.25">
      <c r="A1931" s="26" t="s">
        <v>3398</v>
      </c>
      <c r="B1931" s="26" t="s">
        <v>3352</v>
      </c>
      <c r="C1931" s="135">
        <v>0</v>
      </c>
      <c r="D1931" s="135">
        <v>0</v>
      </c>
      <c r="E1931" s="135">
        <v>0</v>
      </c>
      <c r="F1931" s="135">
        <v>0</v>
      </c>
    </row>
    <row r="1932" spans="1:6" x14ac:dyDescent="0.25">
      <c r="A1932" s="26" t="s">
        <v>3399</v>
      </c>
      <c r="B1932" s="26" t="s">
        <v>3336</v>
      </c>
      <c r="C1932" s="135">
        <v>0</v>
      </c>
      <c r="D1932" s="135">
        <v>0</v>
      </c>
      <c r="E1932" s="135">
        <v>101300068.38</v>
      </c>
      <c r="F1932" s="135">
        <v>101300068.38</v>
      </c>
    </row>
    <row r="1933" spans="1:6" x14ac:dyDescent="0.25">
      <c r="A1933" s="26" t="s">
        <v>3400</v>
      </c>
      <c r="B1933" s="26" t="s">
        <v>3338</v>
      </c>
      <c r="C1933" s="135">
        <v>0</v>
      </c>
      <c r="D1933" s="135">
        <v>0</v>
      </c>
      <c r="E1933" s="135">
        <v>11764258.4</v>
      </c>
      <c r="F1933" s="135">
        <v>11764258.4</v>
      </c>
    </row>
    <row r="1934" spans="1:6" x14ac:dyDescent="0.25">
      <c r="A1934" s="26" t="s">
        <v>3401</v>
      </c>
      <c r="B1934" s="26" t="s">
        <v>3402</v>
      </c>
      <c r="C1934" s="135">
        <v>0</v>
      </c>
      <c r="D1934" s="135">
        <v>0</v>
      </c>
      <c r="E1934" s="135">
        <v>0</v>
      </c>
      <c r="F1934" s="135">
        <v>0</v>
      </c>
    </row>
    <row r="1935" spans="1:6" x14ac:dyDescent="0.25">
      <c r="A1935" s="26" t="s">
        <v>3403</v>
      </c>
      <c r="B1935" s="26" t="s">
        <v>3404</v>
      </c>
      <c r="C1935" s="135">
        <v>0</v>
      </c>
      <c r="D1935" s="135">
        <v>657057082.02999997</v>
      </c>
      <c r="E1935" s="135">
        <v>1221442770.6700001</v>
      </c>
      <c r="F1935" s="135">
        <v>564385688.63999999</v>
      </c>
    </row>
    <row r="1936" spans="1:6" x14ac:dyDescent="0.25">
      <c r="A1936" s="26" t="s">
        <v>3405</v>
      </c>
      <c r="B1936" s="26" t="s">
        <v>3406</v>
      </c>
      <c r="C1936" s="135">
        <v>0</v>
      </c>
      <c r="D1936" s="135">
        <v>0</v>
      </c>
      <c r="E1936" s="135">
        <v>0</v>
      </c>
      <c r="F1936" s="135">
        <v>0</v>
      </c>
    </row>
    <row r="1937" spans="1:6" x14ac:dyDescent="0.25">
      <c r="A1937" s="26" t="s">
        <v>3407</v>
      </c>
      <c r="B1937" s="26" t="s">
        <v>3408</v>
      </c>
      <c r="C1937" s="135">
        <v>0</v>
      </c>
      <c r="D1937" s="135">
        <v>0</v>
      </c>
      <c r="E1937" s="135">
        <v>0</v>
      </c>
      <c r="F1937" s="135">
        <v>0</v>
      </c>
    </row>
    <row r="1938" spans="1:6" x14ac:dyDescent="0.25">
      <c r="A1938" s="26" t="s">
        <v>3409</v>
      </c>
      <c r="B1938" s="26" t="s">
        <v>1988</v>
      </c>
      <c r="C1938" s="135">
        <v>0</v>
      </c>
      <c r="D1938" s="135">
        <v>657057082.02999997</v>
      </c>
      <c r="E1938" s="135">
        <v>1221442770.6700001</v>
      </c>
      <c r="F1938" s="135">
        <v>564385688.63999999</v>
      </c>
    </row>
    <row r="1939" spans="1:6" x14ac:dyDescent="0.25">
      <c r="A1939" s="26" t="s">
        <v>3410</v>
      </c>
      <c r="B1939" s="26" t="s">
        <v>3411</v>
      </c>
      <c r="C1939" s="135">
        <v>0</v>
      </c>
      <c r="D1939" s="135">
        <v>0</v>
      </c>
      <c r="E1939" s="135">
        <v>10361766.720000001</v>
      </c>
      <c r="F1939" s="135">
        <v>10361766.720000001</v>
      </c>
    </row>
    <row r="1940" spans="1:6" x14ac:dyDescent="0.25">
      <c r="A1940" s="26" t="s">
        <v>3412</v>
      </c>
      <c r="B1940" s="26" t="s">
        <v>3413</v>
      </c>
      <c r="C1940" s="135">
        <v>0</v>
      </c>
      <c r="D1940" s="135">
        <v>0</v>
      </c>
      <c r="E1940" s="135">
        <v>0</v>
      </c>
      <c r="F1940" s="135">
        <v>0</v>
      </c>
    </row>
    <row r="1941" spans="1:6" x14ac:dyDescent="0.25">
      <c r="A1941" s="26" t="s">
        <v>3414</v>
      </c>
      <c r="B1941" s="26" t="s">
        <v>3415</v>
      </c>
      <c r="C1941" s="135">
        <v>0</v>
      </c>
      <c r="D1941" s="135">
        <v>0</v>
      </c>
      <c r="E1941" s="135">
        <v>0</v>
      </c>
      <c r="F1941" s="135">
        <v>0</v>
      </c>
    </row>
    <row r="1942" spans="1:6" x14ac:dyDescent="0.25">
      <c r="A1942" s="26" t="s">
        <v>3416</v>
      </c>
      <c r="B1942" s="26" t="s">
        <v>3417</v>
      </c>
      <c r="C1942" s="135">
        <v>0</v>
      </c>
      <c r="D1942" s="135">
        <v>0</v>
      </c>
      <c r="E1942" s="135">
        <v>0</v>
      </c>
      <c r="F1942" s="135">
        <v>0</v>
      </c>
    </row>
    <row r="1943" spans="1:6" x14ac:dyDescent="0.25">
      <c r="A1943" s="26" t="s">
        <v>3418</v>
      </c>
      <c r="B1943" s="26" t="s">
        <v>3419</v>
      </c>
      <c r="C1943" s="135">
        <v>0</v>
      </c>
      <c r="D1943" s="135">
        <v>0</v>
      </c>
      <c r="E1943" s="135">
        <v>0</v>
      </c>
      <c r="F1943" s="135">
        <v>0</v>
      </c>
    </row>
    <row r="1944" spans="1:6" x14ac:dyDescent="0.25">
      <c r="A1944" s="26" t="s">
        <v>3420</v>
      </c>
      <c r="B1944" s="26" t="s">
        <v>3421</v>
      </c>
      <c r="C1944" s="135">
        <v>0</v>
      </c>
      <c r="D1944" s="135">
        <v>0</v>
      </c>
      <c r="E1944" s="135">
        <v>0</v>
      </c>
      <c r="F1944" s="135">
        <v>0</v>
      </c>
    </row>
    <row r="1945" spans="1:6" x14ac:dyDescent="0.25">
      <c r="A1945" s="26" t="s">
        <v>3422</v>
      </c>
      <c r="B1945" s="26" t="s">
        <v>3423</v>
      </c>
      <c r="C1945" s="135">
        <v>0</v>
      </c>
      <c r="D1945" s="135">
        <v>0</v>
      </c>
      <c r="E1945" s="135">
        <v>0</v>
      </c>
      <c r="F1945" s="135">
        <v>0</v>
      </c>
    </row>
    <row r="1946" spans="1:6" x14ac:dyDescent="0.25">
      <c r="A1946" s="26" t="s">
        <v>3424</v>
      </c>
      <c r="B1946" s="26" t="s">
        <v>3425</v>
      </c>
      <c r="C1946" s="135">
        <v>0</v>
      </c>
      <c r="D1946" s="135">
        <v>0</v>
      </c>
      <c r="E1946" s="135">
        <v>0</v>
      </c>
      <c r="F1946" s="135">
        <v>0</v>
      </c>
    </row>
    <row r="1947" spans="1:6" x14ac:dyDescent="0.25">
      <c r="A1947" s="26" t="s">
        <v>3426</v>
      </c>
      <c r="B1947" s="26" t="s">
        <v>3427</v>
      </c>
      <c r="C1947" s="135">
        <v>0</v>
      </c>
      <c r="D1947" s="135">
        <v>0</v>
      </c>
      <c r="E1947" s="135">
        <v>0</v>
      </c>
      <c r="F1947" s="135">
        <v>0</v>
      </c>
    </row>
    <row r="1948" spans="1:6" x14ac:dyDescent="0.25">
      <c r="A1948" s="26" t="s">
        <v>3428</v>
      </c>
      <c r="B1948" s="26" t="s">
        <v>3429</v>
      </c>
      <c r="C1948" s="135">
        <v>0</v>
      </c>
      <c r="D1948" s="135">
        <v>0</v>
      </c>
      <c r="E1948" s="135">
        <v>0</v>
      </c>
      <c r="F1948" s="135">
        <v>0</v>
      </c>
    </row>
    <row r="1949" spans="1:6" x14ac:dyDescent="0.25">
      <c r="A1949" s="26" t="s">
        <v>3430</v>
      </c>
      <c r="B1949" s="26" t="s">
        <v>3431</v>
      </c>
      <c r="C1949" s="135">
        <v>0</v>
      </c>
      <c r="D1949" s="135">
        <v>0</v>
      </c>
      <c r="E1949" s="135">
        <v>0</v>
      </c>
      <c r="F1949" s="135">
        <v>0</v>
      </c>
    </row>
    <row r="1950" spans="1:6" x14ac:dyDescent="0.25">
      <c r="A1950" s="26" t="s">
        <v>3432</v>
      </c>
      <c r="B1950" s="26" t="s">
        <v>3433</v>
      </c>
      <c r="C1950" s="135">
        <v>0</v>
      </c>
      <c r="D1950" s="135">
        <v>0</v>
      </c>
      <c r="E1950" s="135">
        <v>0</v>
      </c>
      <c r="F1950" s="135">
        <v>0</v>
      </c>
    </row>
    <row r="1951" spans="1:6" x14ac:dyDescent="0.25">
      <c r="A1951" s="26" t="s">
        <v>3434</v>
      </c>
      <c r="B1951" s="26" t="s">
        <v>3435</v>
      </c>
      <c r="C1951" s="135">
        <v>0</v>
      </c>
      <c r="D1951" s="135">
        <v>0</v>
      </c>
      <c r="E1951" s="135">
        <v>0</v>
      </c>
      <c r="F1951" s="135">
        <v>0</v>
      </c>
    </row>
    <row r="1952" spans="1:6" x14ac:dyDescent="0.25">
      <c r="A1952" s="26" t="s">
        <v>3436</v>
      </c>
      <c r="B1952" s="26" t="s">
        <v>3437</v>
      </c>
      <c r="C1952" s="135">
        <v>0</v>
      </c>
      <c r="D1952" s="135">
        <v>0</v>
      </c>
      <c r="E1952" s="135">
        <v>0</v>
      </c>
      <c r="F1952" s="135">
        <v>0</v>
      </c>
    </row>
    <row r="1953" spans="1:6" x14ac:dyDescent="0.25">
      <c r="A1953" s="26" t="s">
        <v>3438</v>
      </c>
      <c r="B1953" s="26" t="s">
        <v>3439</v>
      </c>
      <c r="C1953" s="135">
        <v>0</v>
      </c>
      <c r="D1953" s="135">
        <v>0</v>
      </c>
      <c r="E1953" s="135">
        <v>0</v>
      </c>
      <c r="F1953" s="135">
        <v>0</v>
      </c>
    </row>
    <row r="1954" spans="1:6" x14ac:dyDescent="0.25">
      <c r="A1954" s="26" t="s">
        <v>3440</v>
      </c>
      <c r="B1954" s="26" t="s">
        <v>3441</v>
      </c>
      <c r="C1954" s="135">
        <v>0</v>
      </c>
      <c r="D1954" s="135">
        <v>0</v>
      </c>
      <c r="E1954" s="135">
        <v>0</v>
      </c>
      <c r="F1954" s="135">
        <v>0</v>
      </c>
    </row>
    <row r="1955" spans="1:6" x14ac:dyDescent="0.25">
      <c r="A1955" s="26" t="s">
        <v>3442</v>
      </c>
      <c r="B1955" s="26" t="s">
        <v>3443</v>
      </c>
      <c r="C1955" s="135">
        <v>0</v>
      </c>
      <c r="D1955" s="135">
        <v>0</v>
      </c>
      <c r="E1955" s="135">
        <v>0</v>
      </c>
      <c r="F1955" s="135">
        <v>0</v>
      </c>
    </row>
    <row r="1956" spans="1:6" x14ac:dyDescent="0.25">
      <c r="A1956" s="26" t="s">
        <v>3444</v>
      </c>
      <c r="B1956" s="26" t="s">
        <v>3445</v>
      </c>
      <c r="C1956" s="135">
        <v>0</v>
      </c>
      <c r="D1956" s="135">
        <v>0</v>
      </c>
      <c r="E1956" s="135">
        <v>0</v>
      </c>
      <c r="F1956" s="135">
        <v>0</v>
      </c>
    </row>
    <row r="1957" spans="1:6" x14ac:dyDescent="0.25">
      <c r="A1957" s="26" t="s">
        <v>3446</v>
      </c>
      <c r="B1957" s="26" t="s">
        <v>3447</v>
      </c>
      <c r="C1957" s="135">
        <v>0</v>
      </c>
      <c r="D1957" s="135">
        <v>0</v>
      </c>
      <c r="E1957" s="135">
        <v>0</v>
      </c>
      <c r="F1957" s="135">
        <v>0</v>
      </c>
    </row>
    <row r="1958" spans="1:6" x14ac:dyDescent="0.25">
      <c r="A1958" s="26" t="s">
        <v>3448</v>
      </c>
      <c r="B1958" s="26" t="s">
        <v>3449</v>
      </c>
      <c r="C1958" s="135">
        <v>0</v>
      </c>
      <c r="D1958" s="135">
        <v>0</v>
      </c>
      <c r="E1958" s="135">
        <v>0</v>
      </c>
      <c r="F1958" s="135">
        <v>0</v>
      </c>
    </row>
    <row r="1959" spans="1:6" x14ac:dyDescent="0.25">
      <c r="A1959" s="26" t="s">
        <v>3450</v>
      </c>
      <c r="B1959" s="26" t="s">
        <v>3451</v>
      </c>
      <c r="C1959" s="135">
        <v>0</v>
      </c>
      <c r="D1959" s="135">
        <v>0</v>
      </c>
      <c r="E1959" s="135">
        <v>0</v>
      </c>
      <c r="F1959" s="135">
        <v>0</v>
      </c>
    </row>
    <row r="1960" spans="1:6" x14ac:dyDescent="0.25">
      <c r="A1960" s="26" t="s">
        <v>3452</v>
      </c>
      <c r="B1960" s="26" t="s">
        <v>3453</v>
      </c>
      <c r="C1960" s="135">
        <v>0</v>
      </c>
      <c r="D1960" s="135">
        <v>0</v>
      </c>
      <c r="E1960" s="135">
        <v>0</v>
      </c>
      <c r="F1960" s="135">
        <v>0</v>
      </c>
    </row>
    <row r="1961" spans="1:6" x14ac:dyDescent="0.25">
      <c r="A1961" s="26" t="s">
        <v>3454</v>
      </c>
      <c r="B1961" s="26" t="s">
        <v>3455</v>
      </c>
      <c r="C1961" s="135">
        <v>0</v>
      </c>
      <c r="D1961" s="135">
        <v>0</v>
      </c>
      <c r="E1961" s="135">
        <v>0</v>
      </c>
      <c r="F1961" s="135">
        <v>0</v>
      </c>
    </row>
    <row r="1962" spans="1:6" x14ac:dyDescent="0.25">
      <c r="A1962" s="26" t="s">
        <v>3456</v>
      </c>
      <c r="B1962" s="26" t="s">
        <v>3457</v>
      </c>
      <c r="C1962" s="135">
        <v>0</v>
      </c>
      <c r="D1962" s="135">
        <v>0</v>
      </c>
      <c r="E1962" s="135">
        <v>0</v>
      </c>
      <c r="F1962" s="135">
        <v>0</v>
      </c>
    </row>
    <row r="1963" spans="1:6" x14ac:dyDescent="0.25">
      <c r="A1963" s="26" t="s">
        <v>3458</v>
      </c>
      <c r="B1963" s="26" t="s">
        <v>3459</v>
      </c>
      <c r="C1963" s="135">
        <v>0</v>
      </c>
      <c r="D1963" s="135">
        <v>0</v>
      </c>
      <c r="E1963" s="135">
        <v>0</v>
      </c>
      <c r="F1963" s="135">
        <v>0</v>
      </c>
    </row>
    <row r="1964" spans="1:6" x14ac:dyDescent="0.25">
      <c r="A1964" s="26" t="s">
        <v>3460</v>
      </c>
      <c r="B1964" s="26" t="s">
        <v>3461</v>
      </c>
      <c r="C1964" s="135">
        <v>0</v>
      </c>
      <c r="D1964" s="135">
        <v>0</v>
      </c>
      <c r="E1964" s="135">
        <v>0</v>
      </c>
      <c r="F1964" s="135">
        <v>0</v>
      </c>
    </row>
    <row r="1965" spans="1:6" x14ac:dyDescent="0.25">
      <c r="A1965" s="26" t="s">
        <v>3462</v>
      </c>
      <c r="B1965" s="26" t="s">
        <v>3463</v>
      </c>
      <c r="C1965" s="135">
        <v>0</v>
      </c>
      <c r="D1965" s="135">
        <v>0</v>
      </c>
      <c r="E1965" s="135">
        <v>0</v>
      </c>
      <c r="F1965" s="135">
        <v>0</v>
      </c>
    </row>
    <row r="1966" spans="1:6" x14ac:dyDescent="0.25">
      <c r="A1966" s="26" t="s">
        <v>3464</v>
      </c>
      <c r="B1966" s="26" t="s">
        <v>3465</v>
      </c>
      <c r="C1966" s="135">
        <v>0</v>
      </c>
      <c r="D1966" s="135">
        <v>0</v>
      </c>
      <c r="E1966" s="135">
        <v>0</v>
      </c>
      <c r="F1966" s="135">
        <v>0</v>
      </c>
    </row>
    <row r="1967" spans="1:6" x14ac:dyDescent="0.25">
      <c r="A1967" s="26" t="s">
        <v>3466</v>
      </c>
      <c r="B1967" s="26" t="s">
        <v>3467</v>
      </c>
      <c r="C1967" s="135">
        <v>0</v>
      </c>
      <c r="D1967" s="135">
        <v>0</v>
      </c>
      <c r="E1967" s="135">
        <v>0</v>
      </c>
      <c r="F1967" s="135">
        <v>0</v>
      </c>
    </row>
    <row r="1968" spans="1:6" x14ac:dyDescent="0.25">
      <c r="A1968" s="26" t="s">
        <v>3468</v>
      </c>
      <c r="B1968" s="26" t="s">
        <v>3469</v>
      </c>
      <c r="C1968" s="135">
        <v>0</v>
      </c>
      <c r="D1968" s="135">
        <v>0</v>
      </c>
      <c r="E1968" s="135">
        <v>0</v>
      </c>
      <c r="F1968" s="135">
        <v>0</v>
      </c>
    </row>
    <row r="1969" spans="1:6" x14ac:dyDescent="0.25">
      <c r="A1969" s="26" t="s">
        <v>3470</v>
      </c>
      <c r="B1969" s="26" t="s">
        <v>3471</v>
      </c>
      <c r="C1969" s="135">
        <v>0</v>
      </c>
      <c r="D1969" s="135">
        <v>0</v>
      </c>
      <c r="E1969" s="135">
        <v>0</v>
      </c>
      <c r="F1969" s="135">
        <v>0</v>
      </c>
    </row>
    <row r="1970" spans="1:6" x14ac:dyDescent="0.25">
      <c r="A1970" s="26" t="s">
        <v>3472</v>
      </c>
      <c r="B1970" s="26" t="s">
        <v>3473</v>
      </c>
      <c r="C1970" s="135">
        <v>0</v>
      </c>
      <c r="D1970" s="135">
        <v>0</v>
      </c>
      <c r="E1970" s="135">
        <v>0</v>
      </c>
      <c r="F1970" s="135">
        <v>0</v>
      </c>
    </row>
    <row r="1971" spans="1:6" x14ac:dyDescent="0.25">
      <c r="A1971" s="26" t="s">
        <v>3474</v>
      </c>
      <c r="B1971" s="26" t="s">
        <v>3475</v>
      </c>
      <c r="C1971" s="135">
        <v>0</v>
      </c>
      <c r="D1971" s="135">
        <v>0</v>
      </c>
      <c r="E1971" s="135">
        <v>0</v>
      </c>
      <c r="F1971" s="135">
        <v>0</v>
      </c>
    </row>
    <row r="1972" spans="1:6" x14ac:dyDescent="0.25">
      <c r="A1972" s="26" t="s">
        <v>3476</v>
      </c>
      <c r="B1972" s="26" t="s">
        <v>3477</v>
      </c>
      <c r="C1972" s="135">
        <v>0</v>
      </c>
      <c r="D1972" s="135">
        <v>0</v>
      </c>
      <c r="E1972" s="135">
        <v>0</v>
      </c>
      <c r="F1972" s="135">
        <v>0</v>
      </c>
    </row>
    <row r="1973" spans="1:6" x14ac:dyDescent="0.25">
      <c r="A1973" s="26" t="s">
        <v>3478</v>
      </c>
      <c r="B1973" s="26" t="s">
        <v>3479</v>
      </c>
      <c r="C1973" s="135">
        <v>0</v>
      </c>
      <c r="D1973" s="135">
        <v>0</v>
      </c>
      <c r="E1973" s="135">
        <v>0</v>
      </c>
      <c r="F1973" s="135">
        <v>0</v>
      </c>
    </row>
    <row r="1974" spans="1:6" x14ac:dyDescent="0.25">
      <c r="A1974" s="26" t="s">
        <v>3480</v>
      </c>
      <c r="B1974" s="26" t="s">
        <v>3481</v>
      </c>
      <c r="C1974" s="135">
        <v>0</v>
      </c>
      <c r="D1974" s="135">
        <v>0</v>
      </c>
      <c r="E1974" s="135">
        <v>0</v>
      </c>
      <c r="F1974" s="135">
        <v>0</v>
      </c>
    </row>
    <row r="1975" spans="1:6" x14ac:dyDescent="0.25">
      <c r="A1975" s="26" t="s">
        <v>3482</v>
      </c>
      <c r="B1975" s="26" t="s">
        <v>3483</v>
      </c>
      <c r="C1975" s="135">
        <v>0</v>
      </c>
      <c r="D1975" s="135">
        <v>0</v>
      </c>
      <c r="E1975" s="135">
        <v>0</v>
      </c>
      <c r="F1975" s="135">
        <v>0</v>
      </c>
    </row>
    <row r="1976" spans="1:6" x14ac:dyDescent="0.25">
      <c r="A1976" s="26" t="s">
        <v>3484</v>
      </c>
      <c r="B1976" s="26" t="s">
        <v>3485</v>
      </c>
      <c r="C1976" s="135">
        <v>0</v>
      </c>
      <c r="D1976" s="135">
        <v>0</v>
      </c>
      <c r="E1976" s="135">
        <v>0</v>
      </c>
      <c r="F1976" s="135">
        <v>0</v>
      </c>
    </row>
    <row r="1977" spans="1:6" x14ac:dyDescent="0.25">
      <c r="A1977" s="26" t="s">
        <v>3486</v>
      </c>
      <c r="B1977" s="26" t="s">
        <v>3487</v>
      </c>
      <c r="C1977" s="135">
        <v>0</v>
      </c>
      <c r="D1977" s="135">
        <v>0</v>
      </c>
      <c r="E1977" s="135">
        <v>0</v>
      </c>
      <c r="F1977" s="135">
        <v>0</v>
      </c>
    </row>
    <row r="1978" spans="1:6" x14ac:dyDescent="0.25">
      <c r="A1978" s="26" t="s">
        <v>3488</v>
      </c>
      <c r="B1978" s="26" t="s">
        <v>3489</v>
      </c>
      <c r="C1978" s="135">
        <v>0</v>
      </c>
      <c r="D1978" s="135">
        <v>0</v>
      </c>
      <c r="E1978" s="135">
        <v>0</v>
      </c>
      <c r="F1978" s="135">
        <v>0</v>
      </c>
    </row>
    <row r="1979" spans="1:6" x14ac:dyDescent="0.25">
      <c r="A1979" s="26" t="s">
        <v>3490</v>
      </c>
      <c r="B1979" s="26" t="s">
        <v>3491</v>
      </c>
      <c r="C1979" s="135">
        <v>0</v>
      </c>
      <c r="D1979" s="135">
        <v>0</v>
      </c>
      <c r="E1979" s="135">
        <v>0</v>
      </c>
      <c r="F1979" s="135">
        <v>0</v>
      </c>
    </row>
    <row r="1980" spans="1:6" x14ac:dyDescent="0.25">
      <c r="A1980" s="26" t="s">
        <v>3492</v>
      </c>
      <c r="B1980" s="26" t="s">
        <v>3493</v>
      </c>
      <c r="C1980" s="135">
        <v>0</v>
      </c>
      <c r="D1980" s="135">
        <v>0</v>
      </c>
      <c r="E1980" s="135">
        <v>10000000</v>
      </c>
      <c r="F1980" s="135">
        <v>10000000</v>
      </c>
    </row>
    <row r="1981" spans="1:6" x14ac:dyDescent="0.25">
      <c r="A1981" s="26" t="s">
        <v>3494</v>
      </c>
      <c r="B1981" s="26" t="s">
        <v>3495</v>
      </c>
      <c r="C1981" s="135">
        <v>0</v>
      </c>
      <c r="D1981" s="135">
        <v>0</v>
      </c>
      <c r="E1981" s="135">
        <v>0</v>
      </c>
      <c r="F1981" s="135">
        <v>0</v>
      </c>
    </row>
    <row r="1982" spans="1:6" x14ac:dyDescent="0.25">
      <c r="A1982" s="26" t="s">
        <v>3496</v>
      </c>
      <c r="B1982" s="26" t="s">
        <v>3497</v>
      </c>
      <c r="C1982" s="135">
        <v>0</v>
      </c>
      <c r="D1982" s="135">
        <v>0</v>
      </c>
      <c r="E1982" s="135">
        <v>0</v>
      </c>
      <c r="F1982" s="135">
        <v>0</v>
      </c>
    </row>
    <row r="1983" spans="1:6" x14ac:dyDescent="0.25">
      <c r="A1983" s="26" t="s">
        <v>3498</v>
      </c>
      <c r="B1983" s="26" t="s">
        <v>3499</v>
      </c>
      <c r="C1983" s="135">
        <v>0</v>
      </c>
      <c r="D1983" s="135">
        <v>0</v>
      </c>
      <c r="E1983" s="135">
        <v>0</v>
      </c>
      <c r="F1983" s="135">
        <v>0</v>
      </c>
    </row>
    <row r="1984" spans="1:6" x14ac:dyDescent="0.25">
      <c r="A1984" s="26" t="s">
        <v>3500</v>
      </c>
      <c r="B1984" s="26" t="s">
        <v>3501</v>
      </c>
      <c r="C1984" s="135">
        <v>0</v>
      </c>
      <c r="D1984" s="135">
        <v>0</v>
      </c>
      <c r="E1984" s="135">
        <v>0</v>
      </c>
      <c r="F1984" s="135">
        <v>0</v>
      </c>
    </row>
    <row r="1985" spans="1:6" x14ac:dyDescent="0.25">
      <c r="A1985" s="26" t="s">
        <v>3502</v>
      </c>
      <c r="B1985" s="26" t="s">
        <v>3503</v>
      </c>
      <c r="C1985" s="135">
        <v>0</v>
      </c>
      <c r="D1985" s="135">
        <v>0</v>
      </c>
      <c r="E1985" s="135">
        <v>0</v>
      </c>
      <c r="F1985" s="135">
        <v>0</v>
      </c>
    </row>
    <row r="1986" spans="1:6" x14ac:dyDescent="0.25">
      <c r="A1986" s="26" t="s">
        <v>3504</v>
      </c>
      <c r="B1986" s="26" t="s">
        <v>3505</v>
      </c>
      <c r="C1986" s="135">
        <v>0</v>
      </c>
      <c r="D1986" s="135">
        <v>0</v>
      </c>
      <c r="E1986" s="135">
        <v>0</v>
      </c>
      <c r="F1986" s="135">
        <v>0</v>
      </c>
    </row>
    <row r="1987" spans="1:6" x14ac:dyDescent="0.25">
      <c r="A1987" s="26" t="s">
        <v>3506</v>
      </c>
      <c r="B1987" s="26" t="s">
        <v>3507</v>
      </c>
      <c r="C1987" s="135">
        <v>0</v>
      </c>
      <c r="D1987" s="135">
        <v>0</v>
      </c>
      <c r="E1987" s="135">
        <v>0</v>
      </c>
      <c r="F1987" s="135">
        <v>0</v>
      </c>
    </row>
    <row r="1988" spans="1:6" x14ac:dyDescent="0.25">
      <c r="A1988" s="26" t="s">
        <v>3508</v>
      </c>
      <c r="B1988" s="26" t="s">
        <v>3509</v>
      </c>
      <c r="C1988" s="135">
        <v>0</v>
      </c>
      <c r="D1988" s="135">
        <v>0</v>
      </c>
      <c r="E1988" s="135">
        <v>0</v>
      </c>
      <c r="F1988" s="135">
        <v>0</v>
      </c>
    </row>
    <row r="1989" spans="1:6" x14ac:dyDescent="0.25">
      <c r="A1989" s="26" t="s">
        <v>3510</v>
      </c>
      <c r="B1989" s="26" t="s">
        <v>3511</v>
      </c>
      <c r="C1989" s="135">
        <v>0</v>
      </c>
      <c r="D1989" s="135">
        <v>0</v>
      </c>
      <c r="E1989" s="135">
        <v>0</v>
      </c>
      <c r="F1989" s="135">
        <v>0</v>
      </c>
    </row>
    <row r="1990" spans="1:6" x14ac:dyDescent="0.25">
      <c r="A1990" s="26" t="s">
        <v>3512</v>
      </c>
      <c r="B1990" s="26" t="s">
        <v>3513</v>
      </c>
      <c r="C1990" s="135">
        <v>0</v>
      </c>
      <c r="D1990" s="135">
        <v>0</v>
      </c>
      <c r="E1990" s="135">
        <v>0</v>
      </c>
      <c r="F1990" s="135">
        <v>0</v>
      </c>
    </row>
    <row r="1991" spans="1:6" x14ac:dyDescent="0.25">
      <c r="A1991" s="26" t="s">
        <v>3514</v>
      </c>
      <c r="B1991" s="26" t="s">
        <v>3515</v>
      </c>
      <c r="C1991" s="135">
        <v>0</v>
      </c>
      <c r="D1991" s="135">
        <v>0</v>
      </c>
      <c r="E1991" s="135">
        <v>0</v>
      </c>
      <c r="F1991" s="135">
        <v>0</v>
      </c>
    </row>
    <row r="1992" spans="1:6" x14ac:dyDescent="0.25">
      <c r="A1992" s="26" t="s">
        <v>3516</v>
      </c>
      <c r="B1992" s="26" t="s">
        <v>3517</v>
      </c>
      <c r="C1992" s="135">
        <v>0</v>
      </c>
      <c r="D1992" s="135">
        <v>0</v>
      </c>
      <c r="E1992" s="135">
        <v>361766.72</v>
      </c>
      <c r="F1992" s="135">
        <v>361766.72</v>
      </c>
    </row>
    <row r="1993" spans="1:6" x14ac:dyDescent="0.25">
      <c r="A1993" s="26" t="s">
        <v>3518</v>
      </c>
      <c r="B1993" s="26" t="s">
        <v>3519</v>
      </c>
      <c r="C1993" s="135">
        <v>0</v>
      </c>
      <c r="D1993" s="135">
        <v>657057082.02999997</v>
      </c>
      <c r="E1993" s="135">
        <v>1211081003.95</v>
      </c>
      <c r="F1993" s="135">
        <v>554023921.91999996</v>
      </c>
    </row>
    <row r="1994" spans="1:6" x14ac:dyDescent="0.25">
      <c r="A1994" s="26" t="s">
        <v>3520</v>
      </c>
      <c r="B1994" s="26" t="s">
        <v>3521</v>
      </c>
      <c r="C1994" s="135">
        <v>0</v>
      </c>
      <c r="D1994" s="135">
        <v>197722626.56</v>
      </c>
      <c r="E1994" s="135">
        <v>197722626.56</v>
      </c>
      <c r="F1994" s="135">
        <v>0</v>
      </c>
    </row>
    <row r="1995" spans="1:6" x14ac:dyDescent="0.25">
      <c r="A1995" s="26" t="s">
        <v>3522</v>
      </c>
      <c r="B1995" s="26" t="s">
        <v>3523</v>
      </c>
      <c r="C1995" s="135">
        <v>0</v>
      </c>
      <c r="D1995" s="135">
        <v>0</v>
      </c>
      <c r="E1995" s="135">
        <v>60390761</v>
      </c>
      <c r="F1995" s="135">
        <v>60390761</v>
      </c>
    </row>
    <row r="1996" spans="1:6" x14ac:dyDescent="0.25">
      <c r="A1996" s="26" t="s">
        <v>3524</v>
      </c>
      <c r="B1996" s="26" t="s">
        <v>3525</v>
      </c>
      <c r="C1996" s="135">
        <v>0</v>
      </c>
      <c r="D1996" s="135">
        <v>85845788.489999995</v>
      </c>
      <c r="E1996" s="135">
        <v>85845788.489999995</v>
      </c>
      <c r="F1996" s="135">
        <v>0</v>
      </c>
    </row>
    <row r="1997" spans="1:6" x14ac:dyDescent="0.25">
      <c r="A1997" s="26" t="s">
        <v>3526</v>
      </c>
      <c r="B1997" s="26" t="s">
        <v>3527</v>
      </c>
      <c r="C1997" s="135">
        <v>0</v>
      </c>
      <c r="D1997" s="135">
        <v>124480250.05</v>
      </c>
      <c r="E1997" s="135">
        <v>124480250.05</v>
      </c>
      <c r="F1997" s="135">
        <v>0</v>
      </c>
    </row>
    <row r="1998" spans="1:6" x14ac:dyDescent="0.25">
      <c r="A1998" s="26" t="s">
        <v>3528</v>
      </c>
      <c r="B1998" s="26" t="s">
        <v>3529</v>
      </c>
      <c r="C1998" s="135">
        <v>0</v>
      </c>
      <c r="D1998" s="135">
        <v>0</v>
      </c>
      <c r="E1998" s="135">
        <v>0</v>
      </c>
      <c r="F1998" s="135">
        <v>0</v>
      </c>
    </row>
    <row r="1999" spans="1:6" x14ac:dyDescent="0.25">
      <c r="A1999" s="26" t="s">
        <v>3530</v>
      </c>
      <c r="B1999" s="26" t="s">
        <v>3531</v>
      </c>
      <c r="C1999" s="135">
        <v>0</v>
      </c>
      <c r="D1999" s="135">
        <v>0</v>
      </c>
      <c r="E1999" s="135">
        <v>0</v>
      </c>
      <c r="F1999" s="135">
        <v>0</v>
      </c>
    </row>
    <row r="2000" spans="1:6" x14ac:dyDescent="0.25">
      <c r="A2000" s="26" t="s">
        <v>3532</v>
      </c>
      <c r="B2000" s="26" t="s">
        <v>3533</v>
      </c>
      <c r="C2000" s="135">
        <v>0</v>
      </c>
      <c r="D2000" s="135">
        <v>0</v>
      </c>
      <c r="E2000" s="135">
        <v>0</v>
      </c>
      <c r="F2000" s="135">
        <v>0</v>
      </c>
    </row>
    <row r="2001" spans="1:6" x14ac:dyDescent="0.25">
      <c r="A2001" s="26" t="s">
        <v>3534</v>
      </c>
      <c r="B2001" s="26" t="s">
        <v>3535</v>
      </c>
      <c r="C2001" s="135">
        <v>0</v>
      </c>
      <c r="D2001" s="135">
        <v>0</v>
      </c>
      <c r="E2001" s="135">
        <v>0</v>
      </c>
      <c r="F2001" s="135">
        <v>0</v>
      </c>
    </row>
    <row r="2002" spans="1:6" x14ac:dyDescent="0.25">
      <c r="A2002" s="26" t="s">
        <v>3536</v>
      </c>
      <c r="B2002" s="26" t="s">
        <v>3537</v>
      </c>
      <c r="C2002" s="135">
        <v>0</v>
      </c>
      <c r="D2002" s="135">
        <v>0</v>
      </c>
      <c r="E2002" s="135">
        <v>158604436</v>
      </c>
      <c r="F2002" s="135">
        <v>158604436</v>
      </c>
    </row>
    <row r="2003" spans="1:6" x14ac:dyDescent="0.25">
      <c r="A2003" s="26" t="s">
        <v>3538</v>
      </c>
      <c r="B2003" s="26" t="s">
        <v>3539</v>
      </c>
      <c r="C2003" s="135">
        <v>0</v>
      </c>
      <c r="D2003" s="135">
        <v>0</v>
      </c>
      <c r="E2003" s="135">
        <v>0</v>
      </c>
      <c r="F2003" s="135">
        <v>0</v>
      </c>
    </row>
    <row r="2004" spans="1:6" x14ac:dyDescent="0.25">
      <c r="A2004" s="26" t="s">
        <v>3540</v>
      </c>
      <c r="B2004" s="26" t="s">
        <v>3541</v>
      </c>
      <c r="C2004" s="135">
        <v>0</v>
      </c>
      <c r="D2004" s="135">
        <v>0</v>
      </c>
      <c r="E2004" s="135">
        <v>0</v>
      </c>
      <c r="F2004" s="135">
        <v>0</v>
      </c>
    </row>
    <row r="2005" spans="1:6" x14ac:dyDescent="0.25">
      <c r="A2005" s="26" t="s">
        <v>5408</v>
      </c>
      <c r="B2005" s="26" t="s">
        <v>5497</v>
      </c>
      <c r="C2005" s="135">
        <v>0</v>
      </c>
      <c r="D2005" s="135">
        <v>107109866.79000001</v>
      </c>
      <c r="E2005" s="135">
        <v>114651471.19</v>
      </c>
      <c r="F2005" s="135">
        <v>7541604.4000000004</v>
      </c>
    </row>
    <row r="2006" spans="1:6" x14ac:dyDescent="0.25">
      <c r="A2006" s="26" t="s">
        <v>5424</v>
      </c>
      <c r="B2006" s="26" t="s">
        <v>5473</v>
      </c>
      <c r="C2006" s="135">
        <v>0</v>
      </c>
      <c r="D2006" s="135">
        <v>0</v>
      </c>
      <c r="E2006" s="135">
        <v>18148000</v>
      </c>
      <c r="F2006" s="135">
        <v>18148000</v>
      </c>
    </row>
    <row r="2007" spans="1:6" x14ac:dyDescent="0.25">
      <c r="A2007" s="26" t="s">
        <v>5425</v>
      </c>
      <c r="B2007" s="26" t="s">
        <v>5426</v>
      </c>
      <c r="C2007" s="135">
        <v>0</v>
      </c>
      <c r="D2007" s="135">
        <v>0</v>
      </c>
      <c r="E2007" s="135">
        <v>7513355.9400000004</v>
      </c>
      <c r="F2007" s="135">
        <v>7513355.9400000004</v>
      </c>
    </row>
    <row r="2008" spans="1:6" x14ac:dyDescent="0.25">
      <c r="A2008" s="26" t="s">
        <v>5498</v>
      </c>
      <c r="B2008" s="26" t="s">
        <v>5499</v>
      </c>
      <c r="C2008" s="135">
        <v>0</v>
      </c>
      <c r="D2008" s="135">
        <v>78210502.530000001</v>
      </c>
      <c r="E2008" s="135">
        <v>215078881.96000001</v>
      </c>
      <c r="F2008" s="135">
        <v>136868379.43000001</v>
      </c>
    </row>
    <row r="2009" spans="1:6" x14ac:dyDescent="0.25">
      <c r="A2009" s="26" t="s">
        <v>5538</v>
      </c>
      <c r="B2009" s="26" t="s">
        <v>5539</v>
      </c>
      <c r="C2009" s="135">
        <v>0</v>
      </c>
      <c r="D2009" s="135">
        <v>0</v>
      </c>
      <c r="E2009" s="135">
        <v>47109866.789999999</v>
      </c>
      <c r="F2009" s="135">
        <v>47109866.789999999</v>
      </c>
    </row>
    <row r="2010" spans="1:6" x14ac:dyDescent="0.25">
      <c r="A2010" s="26" t="s">
        <v>5540</v>
      </c>
      <c r="B2010" s="26" t="s">
        <v>5541</v>
      </c>
      <c r="C2010" s="135">
        <v>0</v>
      </c>
      <c r="D2010" s="135">
        <v>63688047.340000004</v>
      </c>
      <c r="E2010" s="135">
        <v>71634558.5</v>
      </c>
      <c r="F2010" s="135">
        <v>7946511.1600000001</v>
      </c>
    </row>
    <row r="2011" spans="1:6" x14ac:dyDescent="0.25">
      <c r="A2011" s="26" t="s">
        <v>5542</v>
      </c>
      <c r="B2011" s="26" t="s">
        <v>5543</v>
      </c>
      <c r="C2011" s="135">
        <v>0</v>
      </c>
      <c r="D2011" s="135">
        <v>0</v>
      </c>
      <c r="E2011" s="135">
        <v>26100000</v>
      </c>
      <c r="F2011" s="135">
        <v>26100000</v>
      </c>
    </row>
    <row r="2012" spans="1:6" x14ac:dyDescent="0.25">
      <c r="A2012" s="26" t="s">
        <v>5628</v>
      </c>
      <c r="B2012" s="26" t="s">
        <v>5629</v>
      </c>
      <c r="C2012" s="135">
        <v>0</v>
      </c>
      <c r="D2012" s="135">
        <v>0</v>
      </c>
      <c r="E2012" s="135">
        <v>63688047.340000004</v>
      </c>
      <c r="F2012" s="135">
        <v>63688047.340000004</v>
      </c>
    </row>
    <row r="2013" spans="1:6" x14ac:dyDescent="0.25">
      <c r="A2013" s="26" t="s">
        <v>3542</v>
      </c>
      <c r="B2013" s="26" t="s">
        <v>3543</v>
      </c>
      <c r="C2013" s="135">
        <v>0</v>
      </c>
      <c r="D2013" s="135">
        <v>0.27</v>
      </c>
      <c r="E2013" s="135">
        <v>20112960.129999999</v>
      </c>
      <c r="F2013" s="135">
        <v>20112959.859999999</v>
      </c>
    </row>
    <row r="2014" spans="1:6" x14ac:dyDescent="0.25">
      <c r="A2014" s="26" t="s">
        <v>3544</v>
      </c>
      <c r="B2014" s="26" t="s">
        <v>1996</v>
      </c>
      <c r="C2014" s="135">
        <v>0</v>
      </c>
      <c r="D2014" s="135">
        <v>0</v>
      </c>
      <c r="E2014" s="135">
        <v>0</v>
      </c>
      <c r="F2014" s="135">
        <v>0</v>
      </c>
    </row>
    <row r="2015" spans="1:6" x14ac:dyDescent="0.25">
      <c r="A2015" s="26" t="s">
        <v>3545</v>
      </c>
      <c r="B2015" s="26" t="s">
        <v>3546</v>
      </c>
      <c r="C2015" s="135">
        <v>0</v>
      </c>
      <c r="D2015" s="135">
        <v>0</v>
      </c>
      <c r="E2015" s="135">
        <v>0</v>
      </c>
      <c r="F2015" s="135">
        <v>0</v>
      </c>
    </row>
    <row r="2016" spans="1:6" x14ac:dyDescent="0.25">
      <c r="A2016" s="26" t="s">
        <v>3547</v>
      </c>
      <c r="B2016" s="26" t="s">
        <v>3548</v>
      </c>
      <c r="C2016" s="135">
        <v>0</v>
      </c>
      <c r="D2016" s="135">
        <v>13530.25</v>
      </c>
      <c r="E2016" s="135">
        <v>8121748.5300000003</v>
      </c>
      <c r="F2016" s="135">
        <v>8108218.2800000003</v>
      </c>
    </row>
    <row r="2017" spans="1:6" x14ac:dyDescent="0.25">
      <c r="A2017" s="26" t="s">
        <v>3549</v>
      </c>
      <c r="B2017" s="26" t="s">
        <v>3550</v>
      </c>
      <c r="C2017" s="135">
        <v>0</v>
      </c>
      <c r="D2017" s="135">
        <v>0</v>
      </c>
      <c r="E2017" s="135">
        <v>0</v>
      </c>
      <c r="F2017" s="135">
        <v>0</v>
      </c>
    </row>
    <row r="2018" spans="1:6" x14ac:dyDescent="0.25">
      <c r="A2018" s="26" t="s">
        <v>3551</v>
      </c>
      <c r="B2018" s="26" t="s">
        <v>3552</v>
      </c>
      <c r="C2018" s="135">
        <v>0</v>
      </c>
      <c r="D2018" s="135">
        <v>0</v>
      </c>
      <c r="E2018" s="135">
        <v>0</v>
      </c>
      <c r="F2018" s="135">
        <v>0</v>
      </c>
    </row>
    <row r="2019" spans="1:6" x14ac:dyDescent="0.25">
      <c r="A2019" s="26" t="s">
        <v>3553</v>
      </c>
      <c r="B2019" s="26" t="s">
        <v>3554</v>
      </c>
      <c r="C2019" s="135">
        <v>0</v>
      </c>
      <c r="D2019" s="135">
        <v>0</v>
      </c>
      <c r="E2019" s="135">
        <v>0</v>
      </c>
      <c r="F2019" s="135">
        <v>0</v>
      </c>
    </row>
    <row r="2020" spans="1:6" x14ac:dyDescent="0.25">
      <c r="A2020" s="26" t="s">
        <v>3555</v>
      </c>
      <c r="B2020" s="26" t="s">
        <v>3556</v>
      </c>
      <c r="C2020" s="135">
        <v>0</v>
      </c>
      <c r="D2020" s="135">
        <v>0</v>
      </c>
      <c r="E2020" s="135">
        <v>0</v>
      </c>
      <c r="F2020" s="135">
        <v>0</v>
      </c>
    </row>
    <row r="2021" spans="1:6" x14ac:dyDescent="0.25">
      <c r="A2021" s="26" t="s">
        <v>3557</v>
      </c>
      <c r="B2021" s="26" t="s">
        <v>3558</v>
      </c>
      <c r="C2021" s="135">
        <v>0</v>
      </c>
      <c r="D2021" s="135">
        <v>0</v>
      </c>
      <c r="E2021" s="135">
        <v>0</v>
      </c>
      <c r="F2021" s="135">
        <v>0</v>
      </c>
    </row>
    <row r="2022" spans="1:6" x14ac:dyDescent="0.25">
      <c r="A2022" s="26" t="s">
        <v>3559</v>
      </c>
      <c r="B2022" s="26" t="s">
        <v>3560</v>
      </c>
      <c r="C2022" s="135">
        <v>0</v>
      </c>
      <c r="D2022" s="135">
        <v>0</v>
      </c>
      <c r="E2022" s="135">
        <v>0</v>
      </c>
      <c r="F2022" s="135">
        <v>0</v>
      </c>
    </row>
    <row r="2023" spans="1:6" x14ac:dyDescent="0.25">
      <c r="A2023" s="26" t="s">
        <v>3561</v>
      </c>
      <c r="B2023" s="26" t="s">
        <v>3562</v>
      </c>
      <c r="C2023" s="135">
        <v>0</v>
      </c>
      <c r="D2023" s="135">
        <v>0</v>
      </c>
      <c r="E2023" s="135">
        <v>0</v>
      </c>
      <c r="F2023" s="135">
        <v>0</v>
      </c>
    </row>
    <row r="2024" spans="1:6" x14ac:dyDescent="0.25">
      <c r="A2024" s="26" t="s">
        <v>3563</v>
      </c>
      <c r="B2024" s="26" t="s">
        <v>3564</v>
      </c>
      <c r="C2024" s="135">
        <v>0</v>
      </c>
      <c r="D2024" s="135">
        <v>0</v>
      </c>
      <c r="E2024" s="135">
        <v>0</v>
      </c>
      <c r="F2024" s="135">
        <v>0</v>
      </c>
    </row>
    <row r="2025" spans="1:6" x14ac:dyDescent="0.25">
      <c r="A2025" s="26" t="s">
        <v>3565</v>
      </c>
      <c r="B2025" s="26" t="s">
        <v>3566</v>
      </c>
      <c r="C2025" s="135">
        <v>0</v>
      </c>
      <c r="D2025" s="135">
        <v>0</v>
      </c>
      <c r="E2025" s="135">
        <v>0</v>
      </c>
      <c r="F2025" s="135">
        <v>0</v>
      </c>
    </row>
    <row r="2026" spans="1:6" x14ac:dyDescent="0.25">
      <c r="A2026" s="26" t="s">
        <v>3567</v>
      </c>
      <c r="B2026" s="26" t="s">
        <v>3568</v>
      </c>
      <c r="C2026" s="135">
        <v>0</v>
      </c>
      <c r="D2026" s="135">
        <v>0</v>
      </c>
      <c r="E2026" s="135">
        <v>0</v>
      </c>
      <c r="F2026" s="135">
        <v>0</v>
      </c>
    </row>
    <row r="2027" spans="1:6" x14ac:dyDescent="0.25">
      <c r="A2027" s="26" t="s">
        <v>3569</v>
      </c>
      <c r="B2027" s="26" t="s">
        <v>3568</v>
      </c>
      <c r="C2027" s="135">
        <v>0</v>
      </c>
      <c r="D2027" s="135">
        <v>0</v>
      </c>
      <c r="E2027" s="135">
        <v>0</v>
      </c>
      <c r="F2027" s="135">
        <v>0</v>
      </c>
    </row>
    <row r="2028" spans="1:6" x14ac:dyDescent="0.25">
      <c r="A2028" s="26" t="s">
        <v>3570</v>
      </c>
      <c r="B2028" s="26" t="s">
        <v>3571</v>
      </c>
      <c r="C2028" s="135">
        <v>0</v>
      </c>
      <c r="D2028" s="135">
        <v>0</v>
      </c>
      <c r="E2028" s="135">
        <v>0</v>
      </c>
      <c r="F2028" s="135">
        <v>0</v>
      </c>
    </row>
    <row r="2029" spans="1:6" x14ac:dyDescent="0.25">
      <c r="A2029" s="26" t="s">
        <v>3572</v>
      </c>
      <c r="B2029" s="26" t="s">
        <v>3573</v>
      </c>
      <c r="C2029" s="135">
        <v>0</v>
      </c>
      <c r="D2029" s="135">
        <v>0</v>
      </c>
      <c r="E2029" s="135">
        <v>0</v>
      </c>
      <c r="F2029" s="135">
        <v>0</v>
      </c>
    </row>
    <row r="2030" spans="1:6" x14ac:dyDescent="0.25">
      <c r="A2030" s="26" t="s">
        <v>3574</v>
      </c>
      <c r="B2030" s="26" t="s">
        <v>3575</v>
      </c>
      <c r="C2030" s="135">
        <v>0</v>
      </c>
      <c r="D2030" s="135">
        <v>0</v>
      </c>
      <c r="E2030" s="135">
        <v>0</v>
      </c>
      <c r="F2030" s="135">
        <v>0</v>
      </c>
    </row>
    <row r="2031" spans="1:6" x14ac:dyDescent="0.25">
      <c r="A2031" s="26" t="s">
        <v>3576</v>
      </c>
      <c r="B2031" s="26" t="s">
        <v>3575</v>
      </c>
      <c r="C2031" s="135">
        <v>0</v>
      </c>
      <c r="D2031" s="135">
        <v>0</v>
      </c>
      <c r="E2031" s="135">
        <v>0</v>
      </c>
      <c r="F2031" s="135">
        <v>0</v>
      </c>
    </row>
    <row r="2032" spans="1:6" x14ac:dyDescent="0.25">
      <c r="A2032" s="26" t="s">
        <v>3577</v>
      </c>
      <c r="B2032" s="26" t="s">
        <v>3578</v>
      </c>
      <c r="C2032" s="135">
        <v>0</v>
      </c>
      <c r="D2032" s="135">
        <v>13530.25</v>
      </c>
      <c r="E2032" s="135">
        <v>8121748.5300000003</v>
      </c>
      <c r="F2032" s="135">
        <v>8108218.2800000003</v>
      </c>
    </row>
    <row r="2033" spans="1:6" x14ac:dyDescent="0.25">
      <c r="A2033" s="26" t="s">
        <v>3579</v>
      </c>
      <c r="B2033" s="26" t="s">
        <v>3580</v>
      </c>
      <c r="C2033" s="135">
        <v>0</v>
      </c>
      <c r="D2033" s="135">
        <v>0</v>
      </c>
      <c r="E2033" s="135">
        <v>0</v>
      </c>
      <c r="F2033" s="135">
        <v>0</v>
      </c>
    </row>
    <row r="2034" spans="1:6" x14ac:dyDescent="0.25">
      <c r="A2034" s="26" t="s">
        <v>3581</v>
      </c>
      <c r="B2034" s="26" t="s">
        <v>3582</v>
      </c>
      <c r="C2034" s="135">
        <v>0</v>
      </c>
      <c r="D2034" s="135">
        <v>0</v>
      </c>
      <c r="E2034" s="135">
        <v>0</v>
      </c>
      <c r="F2034" s="135">
        <v>0</v>
      </c>
    </row>
    <row r="2035" spans="1:6" x14ac:dyDescent="0.25">
      <c r="A2035" s="26" t="s">
        <v>3583</v>
      </c>
      <c r="B2035" s="26" t="s">
        <v>3584</v>
      </c>
      <c r="C2035" s="135">
        <v>0</v>
      </c>
      <c r="D2035" s="135">
        <v>0</v>
      </c>
      <c r="E2035" s="135">
        <v>0</v>
      </c>
      <c r="F2035" s="135">
        <v>0</v>
      </c>
    </row>
    <row r="2036" spans="1:6" x14ac:dyDescent="0.25">
      <c r="A2036" s="26" t="s">
        <v>3585</v>
      </c>
      <c r="B2036" s="26" t="s">
        <v>2592</v>
      </c>
      <c r="C2036" s="135">
        <v>0</v>
      </c>
      <c r="D2036" s="135">
        <v>0</v>
      </c>
      <c r="E2036" s="135">
        <v>0</v>
      </c>
      <c r="F2036" s="135">
        <v>0</v>
      </c>
    </row>
    <row r="2037" spans="1:6" x14ac:dyDescent="0.25">
      <c r="A2037" s="26" t="s">
        <v>3586</v>
      </c>
      <c r="B2037" s="26" t="s">
        <v>3587</v>
      </c>
      <c r="C2037" s="135">
        <v>0</v>
      </c>
      <c r="D2037" s="135">
        <v>0</v>
      </c>
      <c r="E2037" s="135">
        <v>0</v>
      </c>
      <c r="F2037" s="135">
        <v>0</v>
      </c>
    </row>
    <row r="2038" spans="1:6" x14ac:dyDescent="0.25">
      <c r="A2038" s="26" t="s">
        <v>3588</v>
      </c>
      <c r="B2038" s="26" t="s">
        <v>3589</v>
      </c>
      <c r="C2038" s="135">
        <v>0</v>
      </c>
      <c r="D2038" s="135">
        <v>0</v>
      </c>
      <c r="E2038" s="135">
        <v>0</v>
      </c>
      <c r="F2038" s="135">
        <v>0</v>
      </c>
    </row>
    <row r="2039" spans="1:6" x14ac:dyDescent="0.25">
      <c r="A2039" s="26" t="s">
        <v>3590</v>
      </c>
      <c r="B2039" s="26" t="s">
        <v>3578</v>
      </c>
      <c r="C2039" s="135">
        <v>0</v>
      </c>
      <c r="D2039" s="135">
        <v>13530.25</v>
      </c>
      <c r="E2039" s="135">
        <v>8121748.5300000003</v>
      </c>
      <c r="F2039" s="135">
        <v>8108218.2800000003</v>
      </c>
    </row>
    <row r="2040" spans="1:6" x14ac:dyDescent="0.25">
      <c r="A2040" s="26" t="s">
        <v>3591</v>
      </c>
      <c r="B2040" s="26" t="s">
        <v>3592</v>
      </c>
      <c r="C2040" s="135">
        <v>0</v>
      </c>
      <c r="D2040" s="135">
        <v>0</v>
      </c>
      <c r="E2040" s="135">
        <v>0</v>
      </c>
      <c r="F2040" s="135">
        <v>0</v>
      </c>
    </row>
    <row r="2041" spans="1:6" x14ac:dyDescent="0.25">
      <c r="A2041" s="26" t="s">
        <v>3593</v>
      </c>
      <c r="B2041" s="26" t="s">
        <v>3594</v>
      </c>
      <c r="C2041" s="135">
        <v>0</v>
      </c>
      <c r="D2041" s="135">
        <v>0</v>
      </c>
      <c r="E2041" s="135">
        <v>0</v>
      </c>
      <c r="F2041" s="135">
        <v>0</v>
      </c>
    </row>
    <row r="2042" spans="1:6" x14ac:dyDescent="0.25">
      <c r="A2042" s="26" t="s">
        <v>3595</v>
      </c>
      <c r="B2042" s="26" t="s">
        <v>3596</v>
      </c>
      <c r="C2042" s="135">
        <v>0</v>
      </c>
      <c r="D2042" s="135">
        <v>0</v>
      </c>
      <c r="E2042" s="135">
        <v>0</v>
      </c>
      <c r="F2042" s="135">
        <v>0</v>
      </c>
    </row>
    <row r="2043" spans="1:6" x14ac:dyDescent="0.25">
      <c r="A2043" s="26" t="s">
        <v>3597</v>
      </c>
      <c r="B2043" s="26" t="s">
        <v>3598</v>
      </c>
      <c r="C2043" s="135">
        <v>0</v>
      </c>
      <c r="D2043" s="135">
        <v>0</v>
      </c>
      <c r="E2043" s="135">
        <v>0</v>
      </c>
      <c r="F2043" s="135">
        <v>0</v>
      </c>
    </row>
    <row r="2044" spans="1:6" x14ac:dyDescent="0.25">
      <c r="A2044" s="26" t="s">
        <v>3599</v>
      </c>
      <c r="B2044" s="26" t="s">
        <v>3600</v>
      </c>
      <c r="C2044" s="135">
        <v>0</v>
      </c>
      <c r="D2044" s="135">
        <v>13530.25</v>
      </c>
      <c r="E2044" s="135">
        <v>8121748.5300000003</v>
      </c>
      <c r="F2044" s="135">
        <v>8108218.2800000003</v>
      </c>
    </row>
    <row r="2045" spans="1:6" x14ac:dyDescent="0.25">
      <c r="A2045" s="26" t="s">
        <v>3601</v>
      </c>
      <c r="B2045" s="26" t="s">
        <v>3602</v>
      </c>
      <c r="C2045" s="135">
        <v>0</v>
      </c>
      <c r="D2045" s="135">
        <v>0</v>
      </c>
      <c r="E2045" s="135">
        <v>6414.69</v>
      </c>
      <c r="F2045" s="135">
        <v>6414.69</v>
      </c>
    </row>
    <row r="2046" spans="1:6" x14ac:dyDescent="0.25">
      <c r="A2046" s="26" t="s">
        <v>3603</v>
      </c>
      <c r="B2046" s="26" t="s">
        <v>3604</v>
      </c>
      <c r="C2046" s="135">
        <v>0</v>
      </c>
      <c r="D2046" s="135">
        <v>0</v>
      </c>
      <c r="E2046" s="135">
        <v>0</v>
      </c>
      <c r="F2046" s="135">
        <v>0</v>
      </c>
    </row>
    <row r="2047" spans="1:6" x14ac:dyDescent="0.25">
      <c r="A2047" s="26" t="s">
        <v>3605</v>
      </c>
      <c r="B2047" s="26" t="s">
        <v>3606</v>
      </c>
      <c r="C2047" s="135">
        <v>0</v>
      </c>
      <c r="D2047" s="135">
        <v>0</v>
      </c>
      <c r="E2047" s="135">
        <v>0</v>
      </c>
      <c r="F2047" s="135">
        <v>0</v>
      </c>
    </row>
    <row r="2048" spans="1:6" x14ac:dyDescent="0.25">
      <c r="A2048" s="26" t="s">
        <v>3607</v>
      </c>
      <c r="B2048" s="26" t="s">
        <v>3608</v>
      </c>
      <c r="C2048" s="135">
        <v>0</v>
      </c>
      <c r="D2048" s="135">
        <v>0</v>
      </c>
      <c r="E2048" s="135">
        <v>0</v>
      </c>
      <c r="F2048" s="135">
        <v>0</v>
      </c>
    </row>
    <row r="2049" spans="1:6" x14ac:dyDescent="0.25">
      <c r="A2049" s="26" t="s">
        <v>3609</v>
      </c>
      <c r="B2049" s="26" t="s">
        <v>3600</v>
      </c>
      <c r="C2049" s="135">
        <v>0</v>
      </c>
      <c r="D2049" s="135">
        <v>13530.25</v>
      </c>
      <c r="E2049" s="135">
        <v>8115333.8399999999</v>
      </c>
      <c r="F2049" s="135">
        <v>8101803.5899999999</v>
      </c>
    </row>
    <row r="2050" spans="1:6" x14ac:dyDescent="0.25">
      <c r="A2050" s="26" t="s">
        <v>3610</v>
      </c>
      <c r="B2050" s="26" t="s">
        <v>3611</v>
      </c>
      <c r="C2050" s="135">
        <v>0</v>
      </c>
      <c r="D2050" s="135">
        <v>0</v>
      </c>
      <c r="E2050" s="135">
        <v>0</v>
      </c>
      <c r="F2050" s="135">
        <v>0</v>
      </c>
    </row>
    <row r="2051" spans="1:6" x14ac:dyDescent="0.25">
      <c r="A2051" s="26" t="s">
        <v>3612</v>
      </c>
      <c r="B2051" s="26" t="s">
        <v>3613</v>
      </c>
      <c r="C2051" s="135">
        <v>0</v>
      </c>
      <c r="D2051" s="135">
        <v>8854874100.0900002</v>
      </c>
      <c r="E2051" s="135">
        <v>1064733440.6900001</v>
      </c>
      <c r="F2051" s="135">
        <v>7790140659.3999996</v>
      </c>
    </row>
    <row r="2052" spans="1:6" x14ac:dyDescent="0.25">
      <c r="A2052" s="26" t="s">
        <v>3614</v>
      </c>
      <c r="B2052" s="26" t="s">
        <v>3615</v>
      </c>
      <c r="C2052" s="135">
        <v>0</v>
      </c>
      <c r="D2052" s="135">
        <v>6834099715.3900003</v>
      </c>
      <c r="E2052" s="135">
        <v>783300625.66999996</v>
      </c>
      <c r="F2052" s="135">
        <v>6050799089.7200003</v>
      </c>
    </row>
    <row r="2053" spans="1:6" x14ac:dyDescent="0.25">
      <c r="A2053" s="26" t="s">
        <v>3616</v>
      </c>
      <c r="B2053" s="26" t="s">
        <v>3617</v>
      </c>
      <c r="C2053" s="135">
        <v>0</v>
      </c>
      <c r="D2053" s="135">
        <v>2687302691.5700002</v>
      </c>
      <c r="E2053" s="135">
        <v>415620600.48000002</v>
      </c>
      <c r="F2053" s="135">
        <v>2271682091.0900002</v>
      </c>
    </row>
    <row r="2054" spans="1:6" x14ac:dyDescent="0.25">
      <c r="A2054" s="26" t="s">
        <v>3618</v>
      </c>
      <c r="B2054" s="26" t="s">
        <v>3619</v>
      </c>
      <c r="C2054" s="135">
        <v>0</v>
      </c>
      <c r="D2054" s="135">
        <v>1561310473.22</v>
      </c>
      <c r="E2054" s="135">
        <v>332290916.29000002</v>
      </c>
      <c r="F2054" s="135">
        <v>1229019556.9300001</v>
      </c>
    </row>
    <row r="2055" spans="1:6" x14ac:dyDescent="0.25">
      <c r="A2055" s="26" t="s">
        <v>3620</v>
      </c>
      <c r="B2055" s="26" t="s">
        <v>3621</v>
      </c>
      <c r="C2055" s="135">
        <v>0</v>
      </c>
      <c r="D2055" s="135">
        <v>0</v>
      </c>
      <c r="E2055" s="135">
        <v>0</v>
      </c>
      <c r="F2055" s="135">
        <v>0</v>
      </c>
    </row>
    <row r="2056" spans="1:6" x14ac:dyDescent="0.25">
      <c r="A2056" s="26" t="s">
        <v>3622</v>
      </c>
      <c r="B2056" s="26" t="s">
        <v>3623</v>
      </c>
      <c r="C2056" s="135">
        <v>0</v>
      </c>
      <c r="D2056" s="135">
        <v>0</v>
      </c>
      <c r="E2056" s="135">
        <v>0</v>
      </c>
      <c r="F2056" s="135">
        <v>0</v>
      </c>
    </row>
    <row r="2057" spans="1:6" x14ac:dyDescent="0.25">
      <c r="A2057" s="26" t="s">
        <v>3624</v>
      </c>
      <c r="B2057" s="26" t="s">
        <v>3625</v>
      </c>
      <c r="C2057" s="135">
        <v>0</v>
      </c>
      <c r="D2057" s="135">
        <v>1561310473.22</v>
      </c>
      <c r="E2057" s="135">
        <v>332290916.29000002</v>
      </c>
      <c r="F2057" s="135">
        <v>1229019556.9300001</v>
      </c>
    </row>
    <row r="2058" spans="1:6" x14ac:dyDescent="0.25">
      <c r="A2058" s="26" t="s">
        <v>3626</v>
      </c>
      <c r="B2058" s="26" t="s">
        <v>3627</v>
      </c>
      <c r="C2058" s="135">
        <v>0</v>
      </c>
      <c r="D2058" s="135">
        <v>1561310473.22</v>
      </c>
      <c r="E2058" s="135">
        <v>332290916.29000002</v>
      </c>
      <c r="F2058" s="135">
        <v>1229019556.9300001</v>
      </c>
    </row>
    <row r="2059" spans="1:6" x14ac:dyDescent="0.25">
      <c r="A2059" s="26" t="s">
        <v>3628</v>
      </c>
      <c r="B2059" s="26" t="s">
        <v>3629</v>
      </c>
      <c r="C2059" s="135">
        <v>0</v>
      </c>
      <c r="D2059" s="135">
        <v>0</v>
      </c>
      <c r="E2059" s="135">
        <v>0</v>
      </c>
      <c r="F2059" s="135">
        <v>0</v>
      </c>
    </row>
    <row r="2060" spans="1:6" x14ac:dyDescent="0.25">
      <c r="A2060" s="26" t="s">
        <v>3630</v>
      </c>
      <c r="B2060" s="26" t="s">
        <v>3631</v>
      </c>
      <c r="C2060" s="135">
        <v>0</v>
      </c>
      <c r="D2060" s="135">
        <v>0</v>
      </c>
      <c r="E2060" s="135">
        <v>0</v>
      </c>
      <c r="F2060" s="135">
        <v>0</v>
      </c>
    </row>
    <row r="2061" spans="1:6" x14ac:dyDescent="0.25">
      <c r="A2061" s="26" t="s">
        <v>3632</v>
      </c>
      <c r="B2061" s="26" t="s">
        <v>3633</v>
      </c>
      <c r="C2061" s="135">
        <v>0</v>
      </c>
      <c r="D2061" s="135">
        <v>84515204.219999999</v>
      </c>
      <c r="E2061" s="135">
        <v>3659706.33</v>
      </c>
      <c r="F2061" s="135">
        <v>80855497.890000001</v>
      </c>
    </row>
    <row r="2062" spans="1:6" x14ac:dyDescent="0.25">
      <c r="A2062" s="26" t="s">
        <v>3634</v>
      </c>
      <c r="B2062" s="26" t="s">
        <v>3635</v>
      </c>
      <c r="C2062" s="135">
        <v>0</v>
      </c>
      <c r="D2062" s="135">
        <v>84515204.219999999</v>
      </c>
      <c r="E2062" s="135">
        <v>3659706.33</v>
      </c>
      <c r="F2062" s="135">
        <v>80855497.890000001</v>
      </c>
    </row>
    <row r="2063" spans="1:6" x14ac:dyDescent="0.25">
      <c r="A2063" s="26" t="s">
        <v>3636</v>
      </c>
      <c r="B2063" s="26" t="s">
        <v>3635</v>
      </c>
      <c r="C2063" s="135">
        <v>0</v>
      </c>
      <c r="D2063" s="135">
        <v>84515204.219999999</v>
      </c>
      <c r="E2063" s="135">
        <v>3659706.33</v>
      </c>
      <c r="F2063" s="135">
        <v>80855497.890000001</v>
      </c>
    </row>
    <row r="2064" spans="1:6" x14ac:dyDescent="0.25">
      <c r="A2064" s="26" t="s">
        <v>3637</v>
      </c>
      <c r="B2064" s="26" t="s">
        <v>3638</v>
      </c>
      <c r="C2064" s="135">
        <v>0</v>
      </c>
      <c r="D2064" s="135">
        <v>0</v>
      </c>
      <c r="E2064" s="135">
        <v>0</v>
      </c>
      <c r="F2064" s="135">
        <v>0</v>
      </c>
    </row>
    <row r="2065" spans="1:6" x14ac:dyDescent="0.25">
      <c r="A2065" s="26" t="s">
        <v>3639</v>
      </c>
      <c r="B2065" s="26" t="s">
        <v>3640</v>
      </c>
      <c r="C2065" s="135">
        <v>0</v>
      </c>
      <c r="D2065" s="135">
        <v>0</v>
      </c>
      <c r="E2065" s="135">
        <v>0</v>
      </c>
      <c r="F2065" s="135">
        <v>0</v>
      </c>
    </row>
    <row r="2066" spans="1:6" x14ac:dyDescent="0.25">
      <c r="A2066" s="26" t="s">
        <v>3641</v>
      </c>
      <c r="B2066" s="26" t="s">
        <v>3642</v>
      </c>
      <c r="C2066" s="135">
        <v>0</v>
      </c>
      <c r="D2066" s="135">
        <v>0</v>
      </c>
      <c r="E2066" s="135">
        <v>0</v>
      </c>
      <c r="F2066" s="135">
        <v>0</v>
      </c>
    </row>
    <row r="2067" spans="1:6" x14ac:dyDescent="0.25">
      <c r="A2067" s="26" t="s">
        <v>3643</v>
      </c>
      <c r="B2067" s="26" t="s">
        <v>3644</v>
      </c>
      <c r="C2067" s="135">
        <v>0</v>
      </c>
      <c r="D2067" s="135">
        <v>0</v>
      </c>
      <c r="E2067" s="135">
        <v>0</v>
      </c>
      <c r="F2067" s="135">
        <v>0</v>
      </c>
    </row>
    <row r="2068" spans="1:6" x14ac:dyDescent="0.25">
      <c r="A2068" s="26" t="s">
        <v>3645</v>
      </c>
      <c r="B2068" s="26" t="s">
        <v>3646</v>
      </c>
      <c r="C2068" s="135">
        <v>0</v>
      </c>
      <c r="D2068" s="135">
        <v>425522006.75999999</v>
      </c>
      <c r="E2068" s="135">
        <v>64021705.170000002</v>
      </c>
      <c r="F2068" s="135">
        <v>361500301.58999997</v>
      </c>
    </row>
    <row r="2069" spans="1:6" x14ac:dyDescent="0.25">
      <c r="A2069" s="26" t="s">
        <v>3647</v>
      </c>
      <c r="B2069" s="26" t="s">
        <v>3648</v>
      </c>
      <c r="C2069" s="135">
        <v>0</v>
      </c>
      <c r="D2069" s="135">
        <v>9382091.5600000005</v>
      </c>
      <c r="E2069" s="135">
        <v>0</v>
      </c>
      <c r="F2069" s="135">
        <v>9382091.5600000005</v>
      </c>
    </row>
    <row r="2070" spans="1:6" x14ac:dyDescent="0.25">
      <c r="A2070" s="26" t="s">
        <v>3649</v>
      </c>
      <c r="B2070" s="26" t="s">
        <v>3650</v>
      </c>
      <c r="C2070" s="135">
        <v>0</v>
      </c>
      <c r="D2070" s="135">
        <v>9382091.5600000005</v>
      </c>
      <c r="E2070" s="135">
        <v>0</v>
      </c>
      <c r="F2070" s="135">
        <v>9382091.5600000005</v>
      </c>
    </row>
    <row r="2071" spans="1:6" x14ac:dyDescent="0.25">
      <c r="A2071" s="26" t="s">
        <v>3651</v>
      </c>
      <c r="B2071" s="26" t="s">
        <v>3652</v>
      </c>
      <c r="C2071" s="135">
        <v>0</v>
      </c>
      <c r="D2071" s="135">
        <v>0</v>
      </c>
      <c r="E2071" s="135">
        <v>0</v>
      </c>
      <c r="F2071" s="135">
        <v>0</v>
      </c>
    </row>
    <row r="2072" spans="1:6" x14ac:dyDescent="0.25">
      <c r="A2072" s="26" t="s">
        <v>3653</v>
      </c>
      <c r="B2072" s="26" t="s">
        <v>3654</v>
      </c>
      <c r="C2072" s="135">
        <v>0</v>
      </c>
      <c r="D2072" s="135">
        <v>351822734.41000003</v>
      </c>
      <c r="E2072" s="135">
        <v>63953015.850000001</v>
      </c>
      <c r="F2072" s="135">
        <v>287869718.56</v>
      </c>
    </row>
    <row r="2073" spans="1:6" x14ac:dyDescent="0.25">
      <c r="A2073" s="26" t="s">
        <v>3655</v>
      </c>
      <c r="B2073" s="26" t="s">
        <v>3656</v>
      </c>
      <c r="C2073" s="135">
        <v>0</v>
      </c>
      <c r="D2073" s="135">
        <v>90000207.760000005</v>
      </c>
      <c r="E2073" s="135">
        <v>16572297.560000001</v>
      </c>
      <c r="F2073" s="135">
        <v>73427910.200000003</v>
      </c>
    </row>
    <row r="2074" spans="1:6" x14ac:dyDescent="0.25">
      <c r="A2074" s="26" t="s">
        <v>3657</v>
      </c>
      <c r="B2074" s="26" t="s">
        <v>3658</v>
      </c>
      <c r="C2074" s="135">
        <v>0</v>
      </c>
      <c r="D2074" s="135">
        <v>8114507.3700000001</v>
      </c>
      <c r="E2074" s="135">
        <v>6021.24</v>
      </c>
      <c r="F2074" s="135">
        <v>8108486.1299999999</v>
      </c>
    </row>
    <row r="2075" spans="1:6" x14ac:dyDescent="0.25">
      <c r="A2075" s="26" t="s">
        <v>3659</v>
      </c>
      <c r="B2075" s="26" t="s">
        <v>3660</v>
      </c>
      <c r="C2075" s="135">
        <v>0</v>
      </c>
      <c r="D2075" s="135">
        <v>253708019.28</v>
      </c>
      <c r="E2075" s="135">
        <v>47374697.049999997</v>
      </c>
      <c r="F2075" s="135">
        <v>206333322.22999999</v>
      </c>
    </row>
    <row r="2076" spans="1:6" x14ac:dyDescent="0.25">
      <c r="A2076" s="26" t="s">
        <v>3661</v>
      </c>
      <c r="B2076" s="26" t="s">
        <v>3662</v>
      </c>
      <c r="C2076" s="135">
        <v>0</v>
      </c>
      <c r="D2076" s="135">
        <v>20507924.68</v>
      </c>
      <c r="E2076" s="135">
        <v>63171.32</v>
      </c>
      <c r="F2076" s="135">
        <v>20444753.359999999</v>
      </c>
    </row>
    <row r="2077" spans="1:6" x14ac:dyDescent="0.25">
      <c r="A2077" s="26" t="s">
        <v>3663</v>
      </c>
      <c r="B2077" s="26" t="s">
        <v>3664</v>
      </c>
      <c r="C2077" s="135">
        <v>0</v>
      </c>
      <c r="D2077" s="135">
        <v>19494754.68</v>
      </c>
      <c r="E2077" s="135">
        <v>63171.32</v>
      </c>
      <c r="F2077" s="135">
        <v>19431583.359999999</v>
      </c>
    </row>
    <row r="2078" spans="1:6" x14ac:dyDescent="0.25">
      <c r="A2078" s="26" t="s">
        <v>3665</v>
      </c>
      <c r="B2078" s="26" t="s">
        <v>3666</v>
      </c>
      <c r="C2078" s="135">
        <v>0</v>
      </c>
      <c r="D2078" s="135">
        <v>0</v>
      </c>
      <c r="E2078" s="135">
        <v>0</v>
      </c>
      <c r="F2078" s="135">
        <v>0</v>
      </c>
    </row>
    <row r="2079" spans="1:6" x14ac:dyDescent="0.25">
      <c r="A2079" s="26" t="s">
        <v>3667</v>
      </c>
      <c r="B2079" s="26" t="s">
        <v>3668</v>
      </c>
      <c r="C2079" s="135">
        <v>0</v>
      </c>
      <c r="D2079" s="135">
        <v>1013170</v>
      </c>
      <c r="E2079" s="135">
        <v>0</v>
      </c>
      <c r="F2079" s="135">
        <v>1013170</v>
      </c>
    </row>
    <row r="2080" spans="1:6" x14ac:dyDescent="0.25">
      <c r="A2080" s="26" t="s">
        <v>3669</v>
      </c>
      <c r="B2080" s="26" t="s">
        <v>3670</v>
      </c>
      <c r="C2080" s="135">
        <v>0</v>
      </c>
      <c r="D2080" s="135">
        <v>43809256.109999999</v>
      </c>
      <c r="E2080" s="135">
        <v>5518</v>
      </c>
      <c r="F2080" s="135">
        <v>43803738.109999999</v>
      </c>
    </row>
    <row r="2081" spans="1:6" x14ac:dyDescent="0.25">
      <c r="A2081" s="26" t="s">
        <v>3671</v>
      </c>
      <c r="B2081" s="26" t="s">
        <v>3670</v>
      </c>
      <c r="C2081" s="135">
        <v>0</v>
      </c>
      <c r="D2081" s="135">
        <v>22040699.52</v>
      </c>
      <c r="E2081" s="135">
        <v>5518</v>
      </c>
      <c r="F2081" s="135">
        <v>22035181.52</v>
      </c>
    </row>
    <row r="2082" spans="1:6" x14ac:dyDescent="0.25">
      <c r="A2082" s="26" t="s">
        <v>3672</v>
      </c>
      <c r="B2082" s="26" t="s">
        <v>3673</v>
      </c>
      <c r="C2082" s="135">
        <v>0</v>
      </c>
      <c r="D2082" s="135">
        <v>3416000</v>
      </c>
      <c r="E2082" s="135">
        <v>0</v>
      </c>
      <c r="F2082" s="135">
        <v>3416000</v>
      </c>
    </row>
    <row r="2083" spans="1:6" x14ac:dyDescent="0.25">
      <c r="A2083" s="26" t="s">
        <v>3674</v>
      </c>
      <c r="B2083" s="26" t="s">
        <v>3675</v>
      </c>
      <c r="C2083" s="135">
        <v>0</v>
      </c>
      <c r="D2083" s="135">
        <v>18352556.59</v>
      </c>
      <c r="E2083" s="135">
        <v>0</v>
      </c>
      <c r="F2083" s="135">
        <v>18352556.59</v>
      </c>
    </row>
    <row r="2084" spans="1:6" x14ac:dyDescent="0.25">
      <c r="A2084" s="26" t="s">
        <v>3676</v>
      </c>
      <c r="B2084" s="26" t="s">
        <v>3677</v>
      </c>
      <c r="C2084" s="135">
        <v>0</v>
      </c>
      <c r="D2084" s="135">
        <v>0</v>
      </c>
      <c r="E2084" s="135">
        <v>0</v>
      </c>
      <c r="F2084" s="135">
        <v>0</v>
      </c>
    </row>
    <row r="2085" spans="1:6" x14ac:dyDescent="0.25">
      <c r="A2085" s="26" t="s">
        <v>3678</v>
      </c>
      <c r="B2085" s="26" t="s">
        <v>3679</v>
      </c>
      <c r="C2085" s="135">
        <v>0</v>
      </c>
      <c r="D2085" s="135">
        <v>53521813.770000003</v>
      </c>
      <c r="E2085" s="135">
        <v>2373477.83</v>
      </c>
      <c r="F2085" s="135">
        <v>51148335.939999998</v>
      </c>
    </row>
    <row r="2086" spans="1:6" x14ac:dyDescent="0.25">
      <c r="A2086" s="26" t="s">
        <v>3680</v>
      </c>
      <c r="B2086" s="26" t="s">
        <v>3681</v>
      </c>
      <c r="C2086" s="135">
        <v>0</v>
      </c>
      <c r="D2086" s="135">
        <v>0</v>
      </c>
      <c r="E2086" s="135">
        <v>0</v>
      </c>
      <c r="F2086" s="135">
        <v>0</v>
      </c>
    </row>
    <row r="2087" spans="1:6" x14ac:dyDescent="0.25">
      <c r="A2087" s="26" t="s">
        <v>3682</v>
      </c>
      <c r="B2087" s="26" t="s">
        <v>3683</v>
      </c>
      <c r="C2087" s="135">
        <v>0</v>
      </c>
      <c r="D2087" s="135">
        <v>6944333.3499999996</v>
      </c>
      <c r="E2087" s="135">
        <v>2373477.83</v>
      </c>
      <c r="F2087" s="135">
        <v>4570855.5199999996</v>
      </c>
    </row>
    <row r="2088" spans="1:6" x14ac:dyDescent="0.25">
      <c r="A2088" s="26" t="s">
        <v>5544</v>
      </c>
      <c r="B2088" s="26" t="s">
        <v>5545</v>
      </c>
      <c r="C2088" s="135">
        <v>0</v>
      </c>
      <c r="D2088" s="135">
        <v>6944333.3499999996</v>
      </c>
      <c r="E2088" s="135">
        <v>2373477.83</v>
      </c>
      <c r="F2088" s="135">
        <v>4570855.5199999996</v>
      </c>
    </row>
    <row r="2089" spans="1:6" x14ac:dyDescent="0.25">
      <c r="A2089" s="26" t="s">
        <v>3684</v>
      </c>
      <c r="B2089" s="26" t="s">
        <v>3685</v>
      </c>
      <c r="C2089" s="135">
        <v>0</v>
      </c>
      <c r="D2089" s="135">
        <v>46577480.420000002</v>
      </c>
      <c r="E2089" s="135">
        <v>0</v>
      </c>
      <c r="F2089" s="135">
        <v>46577480.420000002</v>
      </c>
    </row>
    <row r="2090" spans="1:6" x14ac:dyDescent="0.25">
      <c r="A2090" s="26" t="s">
        <v>3686</v>
      </c>
      <c r="B2090" s="26" t="s">
        <v>3687</v>
      </c>
      <c r="C2090" s="135">
        <v>0</v>
      </c>
      <c r="D2090" s="135">
        <v>46577480.420000002</v>
      </c>
      <c r="E2090" s="135">
        <v>0</v>
      </c>
      <c r="F2090" s="135">
        <v>46577480.420000002</v>
      </c>
    </row>
    <row r="2091" spans="1:6" x14ac:dyDescent="0.25">
      <c r="A2091" s="26" t="s">
        <v>3688</v>
      </c>
      <c r="B2091" s="26" t="s">
        <v>3689</v>
      </c>
      <c r="C2091" s="135">
        <v>0</v>
      </c>
      <c r="D2091" s="135">
        <v>0</v>
      </c>
      <c r="E2091" s="135">
        <v>0</v>
      </c>
      <c r="F2091" s="135">
        <v>0</v>
      </c>
    </row>
    <row r="2092" spans="1:6" x14ac:dyDescent="0.25">
      <c r="A2092" s="26" t="s">
        <v>3690</v>
      </c>
      <c r="B2092" s="26" t="s">
        <v>3691</v>
      </c>
      <c r="C2092" s="135">
        <v>0</v>
      </c>
      <c r="D2092" s="135">
        <v>0</v>
      </c>
      <c r="E2092" s="135">
        <v>0</v>
      </c>
      <c r="F2092" s="135">
        <v>0</v>
      </c>
    </row>
    <row r="2093" spans="1:6" x14ac:dyDescent="0.25">
      <c r="A2093" s="26" t="s">
        <v>3692</v>
      </c>
      <c r="B2093" s="26" t="s">
        <v>3693</v>
      </c>
      <c r="C2093" s="135">
        <v>0</v>
      </c>
      <c r="D2093" s="135">
        <v>0</v>
      </c>
      <c r="E2093" s="135">
        <v>0</v>
      </c>
      <c r="F2093" s="135">
        <v>0</v>
      </c>
    </row>
    <row r="2094" spans="1:6" x14ac:dyDescent="0.25">
      <c r="A2094" s="26" t="s">
        <v>3694</v>
      </c>
      <c r="B2094" s="26" t="s">
        <v>3695</v>
      </c>
      <c r="C2094" s="135">
        <v>0</v>
      </c>
      <c r="D2094" s="135">
        <v>0</v>
      </c>
      <c r="E2094" s="135">
        <v>0</v>
      </c>
      <c r="F2094" s="135">
        <v>0</v>
      </c>
    </row>
    <row r="2095" spans="1:6" x14ac:dyDescent="0.25">
      <c r="A2095" s="26" t="s">
        <v>3696</v>
      </c>
      <c r="B2095" s="26" t="s">
        <v>3697</v>
      </c>
      <c r="C2095" s="135">
        <v>0</v>
      </c>
      <c r="D2095" s="135">
        <v>546482978.65999997</v>
      </c>
      <c r="E2095" s="135">
        <v>13245364.859999999</v>
      </c>
      <c r="F2095" s="135">
        <v>533237613.80000001</v>
      </c>
    </row>
    <row r="2096" spans="1:6" x14ac:dyDescent="0.25">
      <c r="A2096" s="26" t="s">
        <v>3698</v>
      </c>
      <c r="B2096" s="26" t="s">
        <v>3699</v>
      </c>
      <c r="C2096" s="135">
        <v>0</v>
      </c>
      <c r="D2096" s="135">
        <v>0</v>
      </c>
      <c r="E2096" s="135">
        <v>0</v>
      </c>
      <c r="F2096" s="135">
        <v>0</v>
      </c>
    </row>
    <row r="2097" spans="1:6" x14ac:dyDescent="0.25">
      <c r="A2097" s="26" t="s">
        <v>3700</v>
      </c>
      <c r="B2097" s="26" t="s">
        <v>2665</v>
      </c>
      <c r="C2097" s="135">
        <v>0</v>
      </c>
      <c r="D2097" s="135">
        <v>18186151.82</v>
      </c>
      <c r="E2097" s="135">
        <v>2650538.0499999998</v>
      </c>
      <c r="F2097" s="135">
        <v>15535613.77</v>
      </c>
    </row>
    <row r="2098" spans="1:6" x14ac:dyDescent="0.25">
      <c r="A2098" s="26" t="s">
        <v>3701</v>
      </c>
      <c r="B2098" s="26" t="s">
        <v>3702</v>
      </c>
      <c r="C2098" s="135">
        <v>0</v>
      </c>
      <c r="D2098" s="135">
        <v>0</v>
      </c>
      <c r="E2098" s="135">
        <v>0</v>
      </c>
      <c r="F2098" s="135">
        <v>0</v>
      </c>
    </row>
    <row r="2099" spans="1:6" x14ac:dyDescent="0.25">
      <c r="A2099" s="26" t="s">
        <v>3703</v>
      </c>
      <c r="B2099" s="26" t="s">
        <v>3704</v>
      </c>
      <c r="C2099" s="135">
        <v>0</v>
      </c>
      <c r="D2099" s="135">
        <v>11775401.82</v>
      </c>
      <c r="E2099" s="135">
        <v>2308538.0499999998</v>
      </c>
      <c r="F2099" s="135">
        <v>9466863.7699999996</v>
      </c>
    </row>
    <row r="2100" spans="1:6" x14ac:dyDescent="0.25">
      <c r="A2100" s="26" t="s">
        <v>3705</v>
      </c>
      <c r="B2100" s="26" t="s">
        <v>3706</v>
      </c>
      <c r="C2100" s="135">
        <v>0</v>
      </c>
      <c r="D2100" s="135">
        <v>6410750</v>
      </c>
      <c r="E2100" s="135">
        <v>342000</v>
      </c>
      <c r="F2100" s="135">
        <v>6068750</v>
      </c>
    </row>
    <row r="2101" spans="1:6" x14ac:dyDescent="0.25">
      <c r="A2101" s="26" t="s">
        <v>3707</v>
      </c>
      <c r="B2101" s="26" t="s">
        <v>3708</v>
      </c>
      <c r="C2101" s="135">
        <v>0</v>
      </c>
      <c r="D2101" s="135">
        <v>0</v>
      </c>
      <c r="E2101" s="135">
        <v>0</v>
      </c>
      <c r="F2101" s="135">
        <v>0</v>
      </c>
    </row>
    <row r="2102" spans="1:6" x14ac:dyDescent="0.25">
      <c r="A2102" s="26" t="s">
        <v>3709</v>
      </c>
      <c r="B2102" s="26" t="s">
        <v>285</v>
      </c>
      <c r="C2102" s="135">
        <v>0</v>
      </c>
      <c r="D2102" s="135">
        <v>0</v>
      </c>
      <c r="E2102" s="135">
        <v>0</v>
      </c>
      <c r="F2102" s="135">
        <v>0</v>
      </c>
    </row>
    <row r="2103" spans="1:6" x14ac:dyDescent="0.25">
      <c r="A2103" s="26" t="s">
        <v>3710</v>
      </c>
      <c r="B2103" s="26" t="s">
        <v>3711</v>
      </c>
      <c r="C2103" s="135">
        <v>0</v>
      </c>
      <c r="D2103" s="135">
        <v>260628311</v>
      </c>
      <c r="E2103" s="135">
        <v>7402916.2699999996</v>
      </c>
      <c r="F2103" s="135">
        <v>253225394.72999999</v>
      </c>
    </row>
    <row r="2104" spans="1:6" x14ac:dyDescent="0.25">
      <c r="A2104" s="26" t="s">
        <v>3712</v>
      </c>
      <c r="B2104" s="26" t="s">
        <v>3713</v>
      </c>
      <c r="C2104" s="135">
        <v>0</v>
      </c>
      <c r="D2104" s="135">
        <v>181623830.88999999</v>
      </c>
      <c r="E2104" s="135">
        <v>5650735.4800000004</v>
      </c>
      <c r="F2104" s="135">
        <v>175973095.41</v>
      </c>
    </row>
    <row r="2105" spans="1:6" x14ac:dyDescent="0.25">
      <c r="A2105" s="26" t="s">
        <v>3714</v>
      </c>
      <c r="B2105" s="26" t="s">
        <v>3715</v>
      </c>
      <c r="C2105" s="135">
        <v>0</v>
      </c>
      <c r="D2105" s="135">
        <v>0</v>
      </c>
      <c r="E2105" s="135">
        <v>0</v>
      </c>
      <c r="F2105" s="135">
        <v>0</v>
      </c>
    </row>
    <row r="2106" spans="1:6" x14ac:dyDescent="0.25">
      <c r="A2106" s="26" t="s">
        <v>3716</v>
      </c>
      <c r="B2106" s="26" t="s">
        <v>3717</v>
      </c>
      <c r="C2106" s="135">
        <v>0</v>
      </c>
      <c r="D2106" s="135">
        <v>300000</v>
      </c>
      <c r="E2106" s="135">
        <v>0</v>
      </c>
      <c r="F2106" s="135">
        <v>300000</v>
      </c>
    </row>
    <row r="2107" spans="1:6" x14ac:dyDescent="0.25">
      <c r="A2107" s="26" t="s">
        <v>3718</v>
      </c>
      <c r="B2107" s="26" t="s">
        <v>3719</v>
      </c>
      <c r="C2107" s="135">
        <v>0</v>
      </c>
      <c r="D2107" s="135">
        <v>1876664</v>
      </c>
      <c r="E2107" s="135">
        <v>0</v>
      </c>
      <c r="F2107" s="135">
        <v>1876664</v>
      </c>
    </row>
    <row r="2108" spans="1:6" x14ac:dyDescent="0.25">
      <c r="A2108" s="26" t="s">
        <v>3720</v>
      </c>
      <c r="B2108" s="26" t="s">
        <v>5357</v>
      </c>
      <c r="C2108" s="135">
        <v>0</v>
      </c>
      <c r="D2108" s="135">
        <v>71605921.530000001</v>
      </c>
      <c r="E2108" s="135">
        <v>111740.79</v>
      </c>
      <c r="F2108" s="135">
        <v>71494180.739999995</v>
      </c>
    </row>
    <row r="2109" spans="1:6" x14ac:dyDescent="0.25">
      <c r="A2109" s="26" t="s">
        <v>3721</v>
      </c>
      <c r="B2109" s="26" t="s">
        <v>3722</v>
      </c>
      <c r="C2109" s="135">
        <v>0</v>
      </c>
      <c r="D2109" s="135">
        <v>0</v>
      </c>
      <c r="E2109" s="135">
        <v>0</v>
      </c>
      <c r="F2109" s="135">
        <v>0</v>
      </c>
    </row>
    <row r="2110" spans="1:6" x14ac:dyDescent="0.25">
      <c r="A2110" s="26" t="s">
        <v>3723</v>
      </c>
      <c r="B2110" s="26" t="s">
        <v>3724</v>
      </c>
      <c r="C2110" s="135">
        <v>0</v>
      </c>
      <c r="D2110" s="135">
        <v>4528001.28</v>
      </c>
      <c r="E2110" s="135">
        <v>1555000</v>
      </c>
      <c r="F2110" s="135">
        <v>2973001.28</v>
      </c>
    </row>
    <row r="2111" spans="1:6" x14ac:dyDescent="0.25">
      <c r="A2111" s="26" t="s">
        <v>3725</v>
      </c>
      <c r="B2111" s="26" t="s">
        <v>3726</v>
      </c>
      <c r="C2111" s="135">
        <v>0</v>
      </c>
      <c r="D2111" s="135">
        <v>0</v>
      </c>
      <c r="E2111" s="135">
        <v>0</v>
      </c>
      <c r="F2111" s="135">
        <v>0</v>
      </c>
    </row>
    <row r="2112" spans="1:6" x14ac:dyDescent="0.25">
      <c r="A2112" s="26" t="s">
        <v>3727</v>
      </c>
      <c r="B2112" s="26" t="s">
        <v>3728</v>
      </c>
      <c r="C2112" s="135">
        <v>0</v>
      </c>
      <c r="D2112" s="135">
        <v>0</v>
      </c>
      <c r="E2112" s="135">
        <v>0</v>
      </c>
      <c r="F2112" s="135">
        <v>0</v>
      </c>
    </row>
    <row r="2113" spans="1:6" x14ac:dyDescent="0.25">
      <c r="A2113" s="26" t="s">
        <v>3729</v>
      </c>
      <c r="B2113" s="26" t="s">
        <v>3730</v>
      </c>
      <c r="C2113" s="135">
        <v>0</v>
      </c>
      <c r="D2113" s="135">
        <v>0</v>
      </c>
      <c r="E2113" s="135">
        <v>0</v>
      </c>
      <c r="F2113" s="135">
        <v>0</v>
      </c>
    </row>
    <row r="2114" spans="1:6" x14ac:dyDescent="0.25">
      <c r="A2114" s="26" t="s">
        <v>3731</v>
      </c>
      <c r="B2114" s="26" t="s">
        <v>3732</v>
      </c>
      <c r="C2114" s="135">
        <v>0</v>
      </c>
      <c r="D2114" s="135">
        <v>0</v>
      </c>
      <c r="E2114" s="135">
        <v>0</v>
      </c>
      <c r="F2114" s="135">
        <v>0</v>
      </c>
    </row>
    <row r="2115" spans="1:6" x14ac:dyDescent="0.25">
      <c r="A2115" s="26" t="s">
        <v>5500</v>
      </c>
      <c r="B2115" s="26" t="s">
        <v>5501</v>
      </c>
      <c r="C2115" s="135">
        <v>0</v>
      </c>
      <c r="D2115" s="135">
        <v>693893.3</v>
      </c>
      <c r="E2115" s="135">
        <v>85440</v>
      </c>
      <c r="F2115" s="135">
        <v>608453.30000000005</v>
      </c>
    </row>
    <row r="2116" spans="1:6" x14ac:dyDescent="0.25">
      <c r="A2116" s="26" t="s">
        <v>3733</v>
      </c>
      <c r="B2116" s="26" t="s">
        <v>3734</v>
      </c>
      <c r="C2116" s="135">
        <v>0</v>
      </c>
      <c r="D2116" s="135">
        <v>9034610</v>
      </c>
      <c r="E2116" s="135">
        <v>14800</v>
      </c>
      <c r="F2116" s="135">
        <v>9019810</v>
      </c>
    </row>
    <row r="2117" spans="1:6" x14ac:dyDescent="0.25">
      <c r="A2117" s="26" t="s">
        <v>3735</v>
      </c>
      <c r="B2117" s="26" t="s">
        <v>3736</v>
      </c>
      <c r="C2117" s="135">
        <v>0</v>
      </c>
      <c r="D2117" s="135">
        <v>0</v>
      </c>
      <c r="E2117" s="135">
        <v>0</v>
      </c>
      <c r="F2117" s="135">
        <v>0</v>
      </c>
    </row>
    <row r="2118" spans="1:6" x14ac:dyDescent="0.25">
      <c r="A2118" s="26" t="s">
        <v>3737</v>
      </c>
      <c r="B2118" s="26" t="s">
        <v>3738</v>
      </c>
      <c r="C2118" s="135">
        <v>0</v>
      </c>
      <c r="D2118" s="135">
        <v>26500</v>
      </c>
      <c r="E2118" s="135">
        <v>0</v>
      </c>
      <c r="F2118" s="135">
        <v>26500</v>
      </c>
    </row>
    <row r="2119" spans="1:6" x14ac:dyDescent="0.25">
      <c r="A2119" s="26" t="s">
        <v>3739</v>
      </c>
      <c r="B2119" s="26" t="s">
        <v>3740</v>
      </c>
      <c r="C2119" s="135">
        <v>0</v>
      </c>
      <c r="D2119" s="135">
        <v>1400000</v>
      </c>
      <c r="E2119" s="135">
        <v>0</v>
      </c>
      <c r="F2119" s="135">
        <v>1400000</v>
      </c>
    </row>
    <row r="2120" spans="1:6" x14ac:dyDescent="0.25">
      <c r="A2120" s="26" t="s">
        <v>3741</v>
      </c>
      <c r="B2120" s="26" t="s">
        <v>3742</v>
      </c>
      <c r="C2120" s="135">
        <v>0</v>
      </c>
      <c r="D2120" s="135">
        <v>7557100</v>
      </c>
      <c r="E2120" s="135">
        <v>14800</v>
      </c>
      <c r="F2120" s="135">
        <v>7542300</v>
      </c>
    </row>
    <row r="2121" spans="1:6" x14ac:dyDescent="0.25">
      <c r="A2121" s="26" t="s">
        <v>3743</v>
      </c>
      <c r="B2121" s="26" t="s">
        <v>3744</v>
      </c>
      <c r="C2121" s="135">
        <v>0</v>
      </c>
      <c r="D2121" s="135">
        <v>51010</v>
      </c>
      <c r="E2121" s="135">
        <v>0</v>
      </c>
      <c r="F2121" s="135">
        <v>51010</v>
      </c>
    </row>
    <row r="2122" spans="1:6" x14ac:dyDescent="0.25">
      <c r="A2122" s="26" t="s">
        <v>3745</v>
      </c>
      <c r="B2122" s="26" t="s">
        <v>3746</v>
      </c>
      <c r="C2122" s="135">
        <v>0</v>
      </c>
      <c r="D2122" s="135">
        <v>0</v>
      </c>
      <c r="E2122" s="135">
        <v>0</v>
      </c>
      <c r="F2122" s="135">
        <v>0</v>
      </c>
    </row>
    <row r="2123" spans="1:6" x14ac:dyDescent="0.25">
      <c r="A2123" s="26" t="s">
        <v>3747</v>
      </c>
      <c r="B2123" s="26" t="s">
        <v>3748</v>
      </c>
      <c r="C2123" s="135">
        <v>0</v>
      </c>
      <c r="D2123" s="135">
        <v>0</v>
      </c>
      <c r="E2123" s="135">
        <v>0</v>
      </c>
      <c r="F2123" s="135">
        <v>0</v>
      </c>
    </row>
    <row r="2124" spans="1:6" x14ac:dyDescent="0.25">
      <c r="A2124" s="26" t="s">
        <v>3749</v>
      </c>
      <c r="B2124" s="26" t="s">
        <v>3697</v>
      </c>
      <c r="C2124" s="135">
        <v>0</v>
      </c>
      <c r="D2124" s="135">
        <v>258633905.84</v>
      </c>
      <c r="E2124" s="135">
        <v>3177110.54</v>
      </c>
      <c r="F2124" s="135">
        <v>255456795.30000001</v>
      </c>
    </row>
    <row r="2125" spans="1:6" x14ac:dyDescent="0.25">
      <c r="A2125" s="26" t="s">
        <v>3750</v>
      </c>
      <c r="B2125" s="26" t="s">
        <v>3751</v>
      </c>
      <c r="C2125" s="135">
        <v>0</v>
      </c>
      <c r="D2125" s="135">
        <v>169709597.66</v>
      </c>
      <c r="E2125" s="135">
        <v>76936.27</v>
      </c>
      <c r="F2125" s="135">
        <v>169632661.38999999</v>
      </c>
    </row>
    <row r="2126" spans="1:6" x14ac:dyDescent="0.25">
      <c r="A2126" s="26" t="s">
        <v>3752</v>
      </c>
      <c r="B2126" s="26" t="s">
        <v>3753</v>
      </c>
      <c r="C2126" s="135">
        <v>0</v>
      </c>
      <c r="D2126" s="135">
        <v>9200</v>
      </c>
      <c r="E2126" s="135">
        <v>0</v>
      </c>
      <c r="F2126" s="135">
        <v>9200</v>
      </c>
    </row>
    <row r="2127" spans="1:6" x14ac:dyDescent="0.25">
      <c r="A2127" s="26" t="s">
        <v>3754</v>
      </c>
      <c r="B2127" s="26" t="s">
        <v>3755</v>
      </c>
      <c r="C2127" s="135">
        <v>0</v>
      </c>
      <c r="D2127" s="135">
        <v>705385.33</v>
      </c>
      <c r="E2127" s="135">
        <v>222221.42</v>
      </c>
      <c r="F2127" s="135">
        <v>483163.91</v>
      </c>
    </row>
    <row r="2128" spans="1:6" x14ac:dyDescent="0.25">
      <c r="A2128" s="26" t="s">
        <v>3756</v>
      </c>
      <c r="B2128" s="26" t="s">
        <v>3757</v>
      </c>
      <c r="C2128" s="135">
        <v>0</v>
      </c>
      <c r="D2128" s="135">
        <v>59335120</v>
      </c>
      <c r="E2128" s="135">
        <v>106560</v>
      </c>
      <c r="F2128" s="135">
        <v>59228560</v>
      </c>
    </row>
    <row r="2129" spans="1:6" x14ac:dyDescent="0.25">
      <c r="A2129" s="26" t="s">
        <v>3758</v>
      </c>
      <c r="B2129" s="26" t="s">
        <v>3759</v>
      </c>
      <c r="C2129" s="135">
        <v>0</v>
      </c>
      <c r="D2129" s="135">
        <v>14353270</v>
      </c>
      <c r="E2129" s="135">
        <v>24370</v>
      </c>
      <c r="F2129" s="135">
        <v>14328900</v>
      </c>
    </row>
    <row r="2130" spans="1:6" x14ac:dyDescent="0.25">
      <c r="A2130" s="26" t="s">
        <v>3760</v>
      </c>
      <c r="B2130" s="26" t="s">
        <v>3761</v>
      </c>
      <c r="C2130" s="135">
        <v>0</v>
      </c>
      <c r="D2130" s="135">
        <v>8220582.8499999996</v>
      </c>
      <c r="E2130" s="135">
        <v>2747022.85</v>
      </c>
      <c r="F2130" s="135">
        <v>5473560</v>
      </c>
    </row>
    <row r="2131" spans="1:6" x14ac:dyDescent="0.25">
      <c r="A2131" s="26" t="s">
        <v>3762</v>
      </c>
      <c r="B2131" s="26" t="s">
        <v>3763</v>
      </c>
      <c r="C2131" s="135">
        <v>0</v>
      </c>
      <c r="D2131" s="135">
        <v>2965000</v>
      </c>
      <c r="E2131" s="135">
        <v>0</v>
      </c>
      <c r="F2131" s="135">
        <v>2965000</v>
      </c>
    </row>
    <row r="2132" spans="1:6" x14ac:dyDescent="0.25">
      <c r="A2132" s="26" t="s">
        <v>3764</v>
      </c>
      <c r="B2132" s="26" t="s">
        <v>3765</v>
      </c>
      <c r="C2132" s="135">
        <v>0</v>
      </c>
      <c r="D2132" s="135">
        <v>3335750</v>
      </c>
      <c r="E2132" s="135">
        <v>0</v>
      </c>
      <c r="F2132" s="135">
        <v>3335750</v>
      </c>
    </row>
    <row r="2133" spans="1:6" x14ac:dyDescent="0.25">
      <c r="A2133" s="26" t="s">
        <v>3766</v>
      </c>
      <c r="B2133" s="26" t="s">
        <v>3767</v>
      </c>
      <c r="C2133" s="135">
        <v>0</v>
      </c>
      <c r="D2133" s="135">
        <v>15950214.939999999</v>
      </c>
      <c r="E2133" s="135">
        <v>29430</v>
      </c>
      <c r="F2133" s="135">
        <v>15920784.939999999</v>
      </c>
    </row>
    <row r="2134" spans="1:6" x14ac:dyDescent="0.25">
      <c r="A2134" s="26" t="s">
        <v>3768</v>
      </c>
      <c r="B2134" s="26" t="s">
        <v>3769</v>
      </c>
      <c r="C2134" s="135">
        <v>0</v>
      </c>
      <c r="D2134" s="135">
        <v>15950214.939999999</v>
      </c>
      <c r="E2134" s="135">
        <v>29430</v>
      </c>
      <c r="F2134" s="135">
        <v>15920784.939999999</v>
      </c>
    </row>
    <row r="2135" spans="1:6" x14ac:dyDescent="0.25">
      <c r="A2135" s="26" t="s">
        <v>3770</v>
      </c>
      <c r="B2135" s="26" t="s">
        <v>3771</v>
      </c>
      <c r="C2135" s="135">
        <v>0</v>
      </c>
      <c r="D2135" s="135">
        <v>43500</v>
      </c>
      <c r="E2135" s="135">
        <v>0</v>
      </c>
      <c r="F2135" s="135">
        <v>43500</v>
      </c>
    </row>
    <row r="2136" spans="1:6" x14ac:dyDescent="0.25">
      <c r="A2136" s="26" t="s">
        <v>3772</v>
      </c>
      <c r="B2136" s="26" t="s">
        <v>3773</v>
      </c>
      <c r="C2136" s="135">
        <v>0</v>
      </c>
      <c r="D2136" s="135">
        <v>5302410</v>
      </c>
      <c r="E2136" s="135">
        <v>13800</v>
      </c>
      <c r="F2136" s="135">
        <v>5288610</v>
      </c>
    </row>
    <row r="2137" spans="1:6" x14ac:dyDescent="0.25">
      <c r="A2137" s="26" t="s">
        <v>3774</v>
      </c>
      <c r="B2137" s="26" t="s">
        <v>3775</v>
      </c>
      <c r="C2137" s="135">
        <v>0</v>
      </c>
      <c r="D2137" s="135">
        <v>0</v>
      </c>
      <c r="E2137" s="135">
        <v>0</v>
      </c>
      <c r="F2137" s="135">
        <v>0</v>
      </c>
    </row>
    <row r="2138" spans="1:6" x14ac:dyDescent="0.25">
      <c r="A2138" s="26" t="s">
        <v>3776</v>
      </c>
      <c r="B2138" s="26" t="s">
        <v>3777</v>
      </c>
      <c r="C2138" s="135">
        <v>0</v>
      </c>
      <c r="D2138" s="135">
        <v>0</v>
      </c>
      <c r="E2138" s="135">
        <v>0</v>
      </c>
      <c r="F2138" s="135">
        <v>0</v>
      </c>
    </row>
    <row r="2139" spans="1:6" x14ac:dyDescent="0.25">
      <c r="A2139" s="26" t="s">
        <v>3778</v>
      </c>
      <c r="B2139" s="26" t="s">
        <v>3779</v>
      </c>
      <c r="C2139" s="135">
        <v>0</v>
      </c>
      <c r="D2139" s="135">
        <v>0</v>
      </c>
      <c r="E2139" s="135">
        <v>0</v>
      </c>
      <c r="F2139" s="135">
        <v>0</v>
      </c>
    </row>
    <row r="2140" spans="1:6" x14ac:dyDescent="0.25">
      <c r="A2140" s="26" t="s">
        <v>3780</v>
      </c>
      <c r="B2140" s="26" t="s">
        <v>3781</v>
      </c>
      <c r="C2140" s="135">
        <v>0</v>
      </c>
      <c r="D2140" s="135">
        <v>132500</v>
      </c>
      <c r="E2140" s="135">
        <v>0</v>
      </c>
      <c r="F2140" s="135">
        <v>132500</v>
      </c>
    </row>
    <row r="2141" spans="1:6" x14ac:dyDescent="0.25">
      <c r="A2141" s="26" t="s">
        <v>3782</v>
      </c>
      <c r="B2141" s="26" t="s">
        <v>3783</v>
      </c>
      <c r="C2141" s="135">
        <v>0</v>
      </c>
      <c r="D2141" s="135">
        <v>147600</v>
      </c>
      <c r="E2141" s="135">
        <v>0</v>
      </c>
      <c r="F2141" s="135">
        <v>147600</v>
      </c>
    </row>
    <row r="2142" spans="1:6" x14ac:dyDescent="0.25">
      <c r="A2142" s="26" t="s">
        <v>3784</v>
      </c>
      <c r="B2142" s="26" t="s">
        <v>3785</v>
      </c>
      <c r="C2142" s="135">
        <v>0</v>
      </c>
      <c r="D2142" s="135">
        <v>9682760</v>
      </c>
      <c r="E2142" s="135">
        <v>15630</v>
      </c>
      <c r="F2142" s="135">
        <v>9667130</v>
      </c>
    </row>
    <row r="2143" spans="1:6" x14ac:dyDescent="0.25">
      <c r="A2143" s="26" t="s">
        <v>3786</v>
      </c>
      <c r="B2143" s="26" t="s">
        <v>3787</v>
      </c>
      <c r="C2143" s="135">
        <v>0</v>
      </c>
      <c r="D2143" s="135">
        <v>200000</v>
      </c>
      <c r="E2143" s="135">
        <v>0</v>
      </c>
      <c r="F2143" s="135">
        <v>200000</v>
      </c>
    </row>
    <row r="2144" spans="1:6" x14ac:dyDescent="0.25">
      <c r="A2144" s="26" t="s">
        <v>3788</v>
      </c>
      <c r="B2144" s="26" t="s">
        <v>3789</v>
      </c>
      <c r="C2144" s="135">
        <v>0</v>
      </c>
      <c r="D2144" s="135">
        <v>441444.94</v>
      </c>
      <c r="E2144" s="135">
        <v>0</v>
      </c>
      <c r="F2144" s="135">
        <v>441444.94</v>
      </c>
    </row>
    <row r="2145" spans="1:6" x14ac:dyDescent="0.25">
      <c r="A2145" s="26" t="s">
        <v>3790</v>
      </c>
      <c r="B2145" s="26" t="s">
        <v>3791</v>
      </c>
      <c r="C2145" s="135">
        <v>0</v>
      </c>
      <c r="D2145" s="135">
        <v>0</v>
      </c>
      <c r="E2145" s="135">
        <v>0</v>
      </c>
      <c r="F2145" s="135">
        <v>0</v>
      </c>
    </row>
    <row r="2146" spans="1:6" x14ac:dyDescent="0.25">
      <c r="A2146" s="26" t="s">
        <v>3792</v>
      </c>
      <c r="B2146" s="26" t="s">
        <v>3793</v>
      </c>
      <c r="C2146" s="135">
        <v>0</v>
      </c>
      <c r="D2146" s="135">
        <v>0</v>
      </c>
      <c r="E2146" s="135">
        <v>0</v>
      </c>
      <c r="F2146" s="135">
        <v>0</v>
      </c>
    </row>
    <row r="2147" spans="1:6" x14ac:dyDescent="0.25">
      <c r="A2147" s="26" t="s">
        <v>5335</v>
      </c>
      <c r="B2147" s="26" t="s">
        <v>5336</v>
      </c>
      <c r="C2147" s="135">
        <v>0</v>
      </c>
      <c r="D2147" s="135">
        <v>0</v>
      </c>
      <c r="E2147" s="135">
        <v>0</v>
      </c>
      <c r="F2147" s="135">
        <v>0</v>
      </c>
    </row>
    <row r="2148" spans="1:6" x14ac:dyDescent="0.25">
      <c r="A2148" s="26" t="s">
        <v>3794</v>
      </c>
      <c r="B2148" s="26" t="s">
        <v>3795</v>
      </c>
      <c r="C2148" s="135">
        <v>0</v>
      </c>
      <c r="D2148" s="135">
        <v>1084197046.1400001</v>
      </c>
      <c r="E2148" s="135">
        <v>90308432.599999994</v>
      </c>
      <c r="F2148" s="135">
        <v>993888613.53999996</v>
      </c>
    </row>
    <row r="2149" spans="1:6" x14ac:dyDescent="0.25">
      <c r="A2149" s="26" t="s">
        <v>3796</v>
      </c>
      <c r="B2149" s="26" t="s">
        <v>1099</v>
      </c>
      <c r="C2149" s="135">
        <v>0</v>
      </c>
      <c r="D2149" s="135">
        <v>42359925.240000002</v>
      </c>
      <c r="E2149" s="135">
        <v>2739906.04</v>
      </c>
      <c r="F2149" s="135">
        <v>39620019.200000003</v>
      </c>
    </row>
    <row r="2150" spans="1:6" x14ac:dyDescent="0.25">
      <c r="A2150" s="26" t="s">
        <v>3797</v>
      </c>
      <c r="B2150" s="26" t="s">
        <v>3798</v>
      </c>
      <c r="C2150" s="135">
        <v>0</v>
      </c>
      <c r="D2150" s="135">
        <v>11080578</v>
      </c>
      <c r="E2150" s="135">
        <v>183340.26</v>
      </c>
      <c r="F2150" s="135">
        <v>10897237.74</v>
      </c>
    </row>
    <row r="2151" spans="1:6" x14ac:dyDescent="0.25">
      <c r="A2151" s="26" t="s">
        <v>3799</v>
      </c>
      <c r="B2151" s="26" t="s">
        <v>3800</v>
      </c>
      <c r="C2151" s="135">
        <v>0</v>
      </c>
      <c r="D2151" s="135">
        <v>11080578</v>
      </c>
      <c r="E2151" s="135">
        <v>183340.26</v>
      </c>
      <c r="F2151" s="135">
        <v>10897237.74</v>
      </c>
    </row>
    <row r="2152" spans="1:6" x14ac:dyDescent="0.25">
      <c r="A2152" s="26" t="s">
        <v>3801</v>
      </c>
      <c r="B2152" s="26" t="s">
        <v>5358</v>
      </c>
      <c r="C2152" s="135">
        <v>0</v>
      </c>
      <c r="D2152" s="135">
        <v>0</v>
      </c>
      <c r="E2152" s="135">
        <v>0</v>
      </c>
      <c r="F2152" s="135">
        <v>0</v>
      </c>
    </row>
    <row r="2153" spans="1:6" x14ac:dyDescent="0.25">
      <c r="A2153" s="26" t="s">
        <v>3802</v>
      </c>
      <c r="B2153" s="26" t="s">
        <v>5359</v>
      </c>
      <c r="C2153" s="135">
        <v>0</v>
      </c>
      <c r="D2153" s="135">
        <v>0</v>
      </c>
      <c r="E2153" s="135">
        <v>0</v>
      </c>
      <c r="F2153" s="135">
        <v>0</v>
      </c>
    </row>
    <row r="2154" spans="1:6" x14ac:dyDescent="0.25">
      <c r="A2154" s="26" t="s">
        <v>3803</v>
      </c>
      <c r="B2154" s="26" t="s">
        <v>3804</v>
      </c>
      <c r="C2154" s="135">
        <v>0</v>
      </c>
      <c r="D2154" s="135">
        <v>9296.84</v>
      </c>
      <c r="E2154" s="135">
        <v>0</v>
      </c>
      <c r="F2154" s="135">
        <v>9296.84</v>
      </c>
    </row>
    <row r="2155" spans="1:6" x14ac:dyDescent="0.25">
      <c r="A2155" s="26" t="s">
        <v>3805</v>
      </c>
      <c r="B2155" s="26" t="s">
        <v>3806</v>
      </c>
      <c r="C2155" s="135">
        <v>0</v>
      </c>
      <c r="D2155" s="135">
        <v>429.92</v>
      </c>
      <c r="E2155" s="135">
        <v>0</v>
      </c>
      <c r="F2155" s="135">
        <v>429.92</v>
      </c>
    </row>
    <row r="2156" spans="1:6" x14ac:dyDescent="0.25">
      <c r="A2156" s="26" t="s">
        <v>3807</v>
      </c>
      <c r="B2156" s="26" t="s">
        <v>3808</v>
      </c>
      <c r="C2156" s="135">
        <v>0</v>
      </c>
      <c r="D2156" s="135">
        <v>8866.92</v>
      </c>
      <c r="E2156" s="135">
        <v>0</v>
      </c>
      <c r="F2156" s="135">
        <v>8866.92</v>
      </c>
    </row>
    <row r="2157" spans="1:6" x14ac:dyDescent="0.25">
      <c r="A2157" s="26" t="s">
        <v>3809</v>
      </c>
      <c r="B2157" s="26" t="s">
        <v>3810</v>
      </c>
      <c r="C2157" s="135">
        <v>0</v>
      </c>
      <c r="D2157" s="135">
        <v>0</v>
      </c>
      <c r="E2157" s="135">
        <v>0</v>
      </c>
      <c r="F2157" s="135">
        <v>0</v>
      </c>
    </row>
    <row r="2158" spans="1:6" x14ac:dyDescent="0.25">
      <c r="A2158" s="26" t="s">
        <v>3811</v>
      </c>
      <c r="B2158" s="26" t="s">
        <v>3810</v>
      </c>
      <c r="C2158" s="135">
        <v>0</v>
      </c>
      <c r="D2158" s="135">
        <v>0</v>
      </c>
      <c r="E2158" s="135">
        <v>0</v>
      </c>
      <c r="F2158" s="135">
        <v>0</v>
      </c>
    </row>
    <row r="2159" spans="1:6" x14ac:dyDescent="0.25">
      <c r="A2159" s="26" t="s">
        <v>3812</v>
      </c>
      <c r="B2159" s="26" t="s">
        <v>3813</v>
      </c>
      <c r="C2159" s="135">
        <v>0</v>
      </c>
      <c r="D2159" s="135">
        <v>10789731.09</v>
      </c>
      <c r="E2159" s="135">
        <v>197791.65</v>
      </c>
      <c r="F2159" s="135">
        <v>10591939.439999999</v>
      </c>
    </row>
    <row r="2160" spans="1:6" x14ac:dyDescent="0.25">
      <c r="A2160" s="26" t="s">
        <v>3814</v>
      </c>
      <c r="B2160" s="26" t="s">
        <v>3815</v>
      </c>
      <c r="C2160" s="135">
        <v>0</v>
      </c>
      <c r="D2160" s="135">
        <v>10789731.09</v>
      </c>
      <c r="E2160" s="135">
        <v>197791.65</v>
      </c>
      <c r="F2160" s="135">
        <v>10591939.439999999</v>
      </c>
    </row>
    <row r="2161" spans="1:6" x14ac:dyDescent="0.25">
      <c r="A2161" s="26" t="s">
        <v>3816</v>
      </c>
      <c r="B2161" s="26" t="s">
        <v>3817</v>
      </c>
      <c r="C2161" s="135">
        <v>0</v>
      </c>
      <c r="D2161" s="135">
        <v>3077730.55</v>
      </c>
      <c r="E2161" s="135">
        <v>137109.21</v>
      </c>
      <c r="F2161" s="135">
        <v>2940621.34</v>
      </c>
    </row>
    <row r="2162" spans="1:6" x14ac:dyDescent="0.25">
      <c r="A2162" s="26" t="s">
        <v>3818</v>
      </c>
      <c r="B2162" s="26" t="s">
        <v>3819</v>
      </c>
      <c r="C2162" s="135">
        <v>0</v>
      </c>
      <c r="D2162" s="135">
        <v>3077730.55</v>
      </c>
      <c r="E2162" s="135">
        <v>137109.21</v>
      </c>
      <c r="F2162" s="135">
        <v>2940621.34</v>
      </c>
    </row>
    <row r="2163" spans="1:6" x14ac:dyDescent="0.25">
      <c r="A2163" s="26" t="s">
        <v>3820</v>
      </c>
      <c r="B2163" s="26" t="s">
        <v>3821</v>
      </c>
      <c r="C2163" s="135">
        <v>0</v>
      </c>
      <c r="D2163" s="135">
        <v>11897982.619999999</v>
      </c>
      <c r="E2163" s="135">
        <v>1678735.62</v>
      </c>
      <c r="F2163" s="135">
        <v>10219247</v>
      </c>
    </row>
    <row r="2164" spans="1:6" x14ac:dyDescent="0.25">
      <c r="A2164" s="26" t="s">
        <v>3822</v>
      </c>
      <c r="B2164" s="26" t="s">
        <v>3823</v>
      </c>
      <c r="C2164" s="135">
        <v>0</v>
      </c>
      <c r="D2164" s="135">
        <v>11890732.02</v>
      </c>
      <c r="E2164" s="135">
        <v>1678735.62</v>
      </c>
      <c r="F2164" s="135">
        <v>10211996.4</v>
      </c>
    </row>
    <row r="2165" spans="1:6" x14ac:dyDescent="0.25">
      <c r="A2165" s="26" t="s">
        <v>3824</v>
      </c>
      <c r="B2165" s="26" t="s">
        <v>3825</v>
      </c>
      <c r="C2165" s="135">
        <v>0</v>
      </c>
      <c r="D2165" s="135">
        <v>5260.6</v>
      </c>
      <c r="E2165" s="135">
        <v>0</v>
      </c>
      <c r="F2165" s="135">
        <v>5260.6</v>
      </c>
    </row>
    <row r="2166" spans="1:6" x14ac:dyDescent="0.25">
      <c r="A2166" s="26" t="s">
        <v>3826</v>
      </c>
      <c r="B2166" s="26" t="s">
        <v>3827</v>
      </c>
      <c r="C2166" s="135">
        <v>0</v>
      </c>
      <c r="D2166" s="135">
        <v>1990</v>
      </c>
      <c r="E2166" s="135">
        <v>0</v>
      </c>
      <c r="F2166" s="135">
        <v>1990</v>
      </c>
    </row>
    <row r="2167" spans="1:6" x14ac:dyDescent="0.25">
      <c r="A2167" s="26" t="s">
        <v>3828</v>
      </c>
      <c r="B2167" s="26" t="s">
        <v>3829</v>
      </c>
      <c r="C2167" s="135">
        <v>0</v>
      </c>
      <c r="D2167" s="135">
        <v>5302563.8099999996</v>
      </c>
      <c r="E2167" s="135">
        <v>542929.30000000005</v>
      </c>
      <c r="F2167" s="135">
        <v>4759634.51</v>
      </c>
    </row>
    <row r="2168" spans="1:6" x14ac:dyDescent="0.25">
      <c r="A2168" s="26" t="s">
        <v>3830</v>
      </c>
      <c r="B2168" s="26" t="s">
        <v>3831</v>
      </c>
      <c r="C2168" s="135">
        <v>0</v>
      </c>
      <c r="D2168" s="135">
        <v>5221131.8099999996</v>
      </c>
      <c r="E2168" s="135">
        <v>542929.30000000005</v>
      </c>
      <c r="F2168" s="135">
        <v>4678202.51</v>
      </c>
    </row>
    <row r="2169" spans="1:6" x14ac:dyDescent="0.25">
      <c r="A2169" s="26" t="s">
        <v>3832</v>
      </c>
      <c r="B2169" s="26" t="s">
        <v>3833</v>
      </c>
      <c r="C2169" s="135">
        <v>0</v>
      </c>
      <c r="D2169" s="135">
        <v>81432</v>
      </c>
      <c r="E2169" s="135">
        <v>0</v>
      </c>
      <c r="F2169" s="135">
        <v>81432</v>
      </c>
    </row>
    <row r="2170" spans="1:6" x14ac:dyDescent="0.25">
      <c r="A2170" s="26" t="s">
        <v>3834</v>
      </c>
      <c r="B2170" s="26" t="s">
        <v>3835</v>
      </c>
      <c r="C2170" s="135">
        <v>0</v>
      </c>
      <c r="D2170" s="135">
        <v>202042.33</v>
      </c>
      <c r="E2170" s="135">
        <v>0</v>
      </c>
      <c r="F2170" s="135">
        <v>202042.33</v>
      </c>
    </row>
    <row r="2171" spans="1:6" x14ac:dyDescent="0.25">
      <c r="A2171" s="26" t="s">
        <v>3836</v>
      </c>
      <c r="B2171" s="26" t="s">
        <v>3837</v>
      </c>
      <c r="C2171" s="135">
        <v>0</v>
      </c>
      <c r="D2171" s="135">
        <v>202042.33</v>
      </c>
      <c r="E2171" s="135">
        <v>0</v>
      </c>
      <c r="F2171" s="135">
        <v>202042.33</v>
      </c>
    </row>
    <row r="2172" spans="1:6" x14ac:dyDescent="0.25">
      <c r="A2172" s="26" t="s">
        <v>3838</v>
      </c>
      <c r="B2172" s="26" t="s">
        <v>1101</v>
      </c>
      <c r="C2172" s="135">
        <v>0</v>
      </c>
      <c r="D2172" s="135">
        <v>47079883.219999999</v>
      </c>
      <c r="E2172" s="135">
        <v>723930.03</v>
      </c>
      <c r="F2172" s="135">
        <v>46355953.189999998</v>
      </c>
    </row>
    <row r="2173" spans="1:6" x14ac:dyDescent="0.25">
      <c r="A2173" s="26" t="s">
        <v>3839</v>
      </c>
      <c r="B2173" s="26" t="s">
        <v>3840</v>
      </c>
      <c r="C2173" s="135">
        <v>0</v>
      </c>
      <c r="D2173" s="135">
        <v>42896002.850000001</v>
      </c>
      <c r="E2173" s="135">
        <v>615843.85</v>
      </c>
      <c r="F2173" s="135">
        <v>42280159</v>
      </c>
    </row>
    <row r="2174" spans="1:6" x14ac:dyDescent="0.25">
      <c r="A2174" s="26" t="s">
        <v>3841</v>
      </c>
      <c r="B2174" s="26" t="s">
        <v>3842</v>
      </c>
      <c r="C2174" s="135">
        <v>0</v>
      </c>
      <c r="D2174" s="135">
        <v>12022425.869999999</v>
      </c>
      <c r="E2174" s="135">
        <v>148885.82999999999</v>
      </c>
      <c r="F2174" s="135">
        <v>11873540.039999999</v>
      </c>
    </row>
    <row r="2175" spans="1:6" x14ac:dyDescent="0.25">
      <c r="A2175" s="26" t="s">
        <v>3843</v>
      </c>
      <c r="B2175" s="26" t="s">
        <v>3844</v>
      </c>
      <c r="C2175" s="135">
        <v>0</v>
      </c>
      <c r="D2175" s="135">
        <v>7418352.3099999996</v>
      </c>
      <c r="E2175" s="135">
        <v>0</v>
      </c>
      <c r="F2175" s="135">
        <v>7418352.3099999996</v>
      </c>
    </row>
    <row r="2176" spans="1:6" x14ac:dyDescent="0.25">
      <c r="A2176" s="26" t="s">
        <v>3845</v>
      </c>
      <c r="B2176" s="26" t="s">
        <v>3846</v>
      </c>
      <c r="C2176" s="135">
        <v>0</v>
      </c>
      <c r="D2176" s="135">
        <v>1453682.94</v>
      </c>
      <c r="E2176" s="135">
        <v>105931.59</v>
      </c>
      <c r="F2176" s="135">
        <v>1347751.35</v>
      </c>
    </row>
    <row r="2177" spans="1:6" x14ac:dyDescent="0.25">
      <c r="A2177" s="26" t="s">
        <v>3847</v>
      </c>
      <c r="B2177" s="26" t="s">
        <v>3848</v>
      </c>
      <c r="C2177" s="135">
        <v>0</v>
      </c>
      <c r="D2177" s="135">
        <v>0</v>
      </c>
      <c r="E2177" s="135">
        <v>0</v>
      </c>
      <c r="F2177" s="135">
        <v>0</v>
      </c>
    </row>
    <row r="2178" spans="1:6" x14ac:dyDescent="0.25">
      <c r="A2178" s="26" t="s">
        <v>3849</v>
      </c>
      <c r="B2178" s="26" t="s">
        <v>3850</v>
      </c>
      <c r="C2178" s="135">
        <v>0</v>
      </c>
      <c r="D2178" s="135">
        <v>21852543.399999999</v>
      </c>
      <c r="E2178" s="135">
        <v>361026.43</v>
      </c>
      <c r="F2178" s="135">
        <v>21491516.969999999</v>
      </c>
    </row>
    <row r="2179" spans="1:6" x14ac:dyDescent="0.25">
      <c r="A2179" s="26" t="s">
        <v>3851</v>
      </c>
      <c r="B2179" s="26" t="s">
        <v>3852</v>
      </c>
      <c r="C2179" s="135">
        <v>0</v>
      </c>
      <c r="D2179" s="135">
        <v>0</v>
      </c>
      <c r="E2179" s="135">
        <v>0</v>
      </c>
      <c r="F2179" s="135">
        <v>0</v>
      </c>
    </row>
    <row r="2180" spans="1:6" x14ac:dyDescent="0.25">
      <c r="A2180" s="26" t="s">
        <v>3853</v>
      </c>
      <c r="B2180" s="26" t="s">
        <v>3854</v>
      </c>
      <c r="C2180" s="135">
        <v>0</v>
      </c>
      <c r="D2180" s="135">
        <v>4098.33</v>
      </c>
      <c r="E2180" s="135">
        <v>0</v>
      </c>
      <c r="F2180" s="135">
        <v>4098.33</v>
      </c>
    </row>
    <row r="2181" spans="1:6" x14ac:dyDescent="0.25">
      <c r="A2181" s="26" t="s">
        <v>3855</v>
      </c>
      <c r="B2181" s="26" t="s">
        <v>5360</v>
      </c>
      <c r="C2181" s="135">
        <v>0</v>
      </c>
      <c r="D2181" s="135">
        <v>144900</v>
      </c>
      <c r="E2181" s="135">
        <v>0</v>
      </c>
      <c r="F2181" s="135">
        <v>144900</v>
      </c>
    </row>
    <row r="2182" spans="1:6" x14ac:dyDescent="0.25">
      <c r="A2182" s="26" t="s">
        <v>3856</v>
      </c>
      <c r="B2182" s="26" t="s">
        <v>3857</v>
      </c>
      <c r="C2182" s="135">
        <v>0</v>
      </c>
      <c r="D2182" s="135">
        <v>1794793.09</v>
      </c>
      <c r="E2182" s="135">
        <v>0</v>
      </c>
      <c r="F2182" s="135">
        <v>1794793.09</v>
      </c>
    </row>
    <row r="2183" spans="1:6" x14ac:dyDescent="0.25">
      <c r="A2183" s="26" t="s">
        <v>3858</v>
      </c>
      <c r="B2183" s="26" t="s">
        <v>3857</v>
      </c>
      <c r="C2183" s="135">
        <v>0</v>
      </c>
      <c r="D2183" s="135">
        <v>1794793.09</v>
      </c>
      <c r="E2183" s="135">
        <v>0</v>
      </c>
      <c r="F2183" s="135">
        <v>1794793.09</v>
      </c>
    </row>
    <row r="2184" spans="1:6" x14ac:dyDescent="0.25">
      <c r="A2184" s="26" t="s">
        <v>3859</v>
      </c>
      <c r="B2184" s="26" t="s">
        <v>3860</v>
      </c>
      <c r="C2184" s="135">
        <v>0</v>
      </c>
      <c r="D2184" s="135">
        <v>0</v>
      </c>
      <c r="E2184" s="135">
        <v>0</v>
      </c>
      <c r="F2184" s="135">
        <v>0</v>
      </c>
    </row>
    <row r="2185" spans="1:6" x14ac:dyDescent="0.25">
      <c r="A2185" s="26" t="s">
        <v>3861</v>
      </c>
      <c r="B2185" s="26" t="s">
        <v>3862</v>
      </c>
      <c r="C2185" s="135">
        <v>0</v>
      </c>
      <c r="D2185" s="135">
        <v>2389087.2799999998</v>
      </c>
      <c r="E2185" s="135">
        <v>108086.18</v>
      </c>
      <c r="F2185" s="135">
        <v>2281001.1</v>
      </c>
    </row>
    <row r="2186" spans="1:6" x14ac:dyDescent="0.25">
      <c r="A2186" s="26" t="s">
        <v>3863</v>
      </c>
      <c r="B2186" s="26" t="s">
        <v>3862</v>
      </c>
      <c r="C2186" s="135">
        <v>0</v>
      </c>
      <c r="D2186" s="135">
        <v>2389087.2799999998</v>
      </c>
      <c r="E2186" s="135">
        <v>108086.18</v>
      </c>
      <c r="F2186" s="135">
        <v>2281001.1</v>
      </c>
    </row>
    <row r="2187" spans="1:6" x14ac:dyDescent="0.25">
      <c r="A2187" s="26" t="s">
        <v>3864</v>
      </c>
      <c r="B2187" s="26" t="s">
        <v>3865</v>
      </c>
      <c r="C2187" s="135">
        <v>0</v>
      </c>
      <c r="D2187" s="135">
        <v>0</v>
      </c>
      <c r="E2187" s="135">
        <v>0</v>
      </c>
      <c r="F2187" s="135">
        <v>0</v>
      </c>
    </row>
    <row r="2188" spans="1:6" x14ac:dyDescent="0.25">
      <c r="A2188" s="26" t="s">
        <v>3866</v>
      </c>
      <c r="B2188" s="26" t="s">
        <v>3867</v>
      </c>
      <c r="C2188" s="135">
        <v>0</v>
      </c>
      <c r="D2188" s="135">
        <v>0</v>
      </c>
      <c r="E2188" s="135">
        <v>0</v>
      </c>
      <c r="F2188" s="135">
        <v>0</v>
      </c>
    </row>
    <row r="2189" spans="1:6" x14ac:dyDescent="0.25">
      <c r="A2189" s="26" t="s">
        <v>3868</v>
      </c>
      <c r="B2189" s="26" t="s">
        <v>3867</v>
      </c>
      <c r="C2189" s="135">
        <v>0</v>
      </c>
      <c r="D2189" s="135">
        <v>0</v>
      </c>
      <c r="E2189" s="135">
        <v>0</v>
      </c>
      <c r="F2189" s="135">
        <v>0</v>
      </c>
    </row>
    <row r="2190" spans="1:6" x14ac:dyDescent="0.25">
      <c r="A2190" s="26" t="s">
        <v>3869</v>
      </c>
      <c r="B2190" s="26" t="s">
        <v>1103</v>
      </c>
      <c r="C2190" s="135">
        <v>0</v>
      </c>
      <c r="D2190" s="135">
        <v>290809837.69</v>
      </c>
      <c r="E2190" s="135">
        <v>22504732.629999999</v>
      </c>
      <c r="F2190" s="135">
        <v>268305105.06</v>
      </c>
    </row>
    <row r="2191" spans="1:6" x14ac:dyDescent="0.25">
      <c r="A2191" s="26" t="s">
        <v>3870</v>
      </c>
      <c r="B2191" s="26" t="s">
        <v>3871</v>
      </c>
      <c r="C2191" s="135">
        <v>0</v>
      </c>
      <c r="D2191" s="135">
        <v>2350825.5</v>
      </c>
      <c r="E2191" s="135">
        <v>0</v>
      </c>
      <c r="F2191" s="135">
        <v>2350825.5</v>
      </c>
    </row>
    <row r="2192" spans="1:6" x14ac:dyDescent="0.25">
      <c r="A2192" s="26" t="s">
        <v>3872</v>
      </c>
      <c r="B2192" s="26" t="s">
        <v>3871</v>
      </c>
      <c r="C2192" s="135">
        <v>0</v>
      </c>
      <c r="D2192" s="135">
        <v>2350825.5</v>
      </c>
      <c r="E2192" s="135">
        <v>0</v>
      </c>
      <c r="F2192" s="135">
        <v>2350825.5</v>
      </c>
    </row>
    <row r="2193" spans="1:6" x14ac:dyDescent="0.25">
      <c r="A2193" s="26" t="s">
        <v>3873</v>
      </c>
      <c r="B2193" s="26" t="s">
        <v>3874</v>
      </c>
      <c r="C2193" s="135">
        <v>0</v>
      </c>
      <c r="D2193" s="135">
        <v>183002408.61000001</v>
      </c>
      <c r="E2193" s="135">
        <v>8058971.8099999996</v>
      </c>
      <c r="F2193" s="135">
        <v>174943436.80000001</v>
      </c>
    </row>
    <row r="2194" spans="1:6" x14ac:dyDescent="0.25">
      <c r="A2194" s="26" t="s">
        <v>3875</v>
      </c>
      <c r="B2194" s="26" t="s">
        <v>3876</v>
      </c>
      <c r="C2194" s="135">
        <v>0</v>
      </c>
      <c r="D2194" s="135">
        <v>2411589.4700000002</v>
      </c>
      <c r="E2194" s="135">
        <v>45912.800000000003</v>
      </c>
      <c r="F2194" s="135">
        <v>2365676.67</v>
      </c>
    </row>
    <row r="2195" spans="1:6" x14ac:dyDescent="0.25">
      <c r="A2195" s="26" t="s">
        <v>3877</v>
      </c>
      <c r="B2195" s="26" t="s">
        <v>3878</v>
      </c>
      <c r="C2195" s="135">
        <v>0</v>
      </c>
      <c r="D2195" s="135">
        <v>180590819.13999999</v>
      </c>
      <c r="E2195" s="135">
        <v>8013059.0099999998</v>
      </c>
      <c r="F2195" s="135">
        <v>172577760.13</v>
      </c>
    </row>
    <row r="2196" spans="1:6" x14ac:dyDescent="0.25">
      <c r="A2196" s="26" t="s">
        <v>3879</v>
      </c>
      <c r="B2196" s="26" t="s">
        <v>3880</v>
      </c>
      <c r="C2196" s="135">
        <v>0</v>
      </c>
      <c r="D2196" s="135">
        <v>289869.84000000003</v>
      </c>
      <c r="E2196" s="135">
        <v>0</v>
      </c>
      <c r="F2196" s="135">
        <v>289869.84000000003</v>
      </c>
    </row>
    <row r="2197" spans="1:6" x14ac:dyDescent="0.25">
      <c r="A2197" s="26" t="s">
        <v>3881</v>
      </c>
      <c r="B2197" s="26" t="s">
        <v>3882</v>
      </c>
      <c r="C2197" s="135">
        <v>0</v>
      </c>
      <c r="D2197" s="135">
        <v>289869.84000000003</v>
      </c>
      <c r="E2197" s="135">
        <v>0</v>
      </c>
      <c r="F2197" s="135">
        <v>289869.84000000003</v>
      </c>
    </row>
    <row r="2198" spans="1:6" x14ac:dyDescent="0.25">
      <c r="A2198" s="26" t="s">
        <v>3883</v>
      </c>
      <c r="B2198" s="26" t="s">
        <v>3884</v>
      </c>
      <c r="C2198" s="135">
        <v>0</v>
      </c>
      <c r="D2198" s="135">
        <v>1875465.94</v>
      </c>
      <c r="E2198" s="135">
        <v>8274.1</v>
      </c>
      <c r="F2198" s="135">
        <v>1867191.84</v>
      </c>
    </row>
    <row r="2199" spans="1:6" x14ac:dyDescent="0.25">
      <c r="A2199" s="26" t="s">
        <v>3885</v>
      </c>
      <c r="B2199" s="26" t="s">
        <v>3884</v>
      </c>
      <c r="C2199" s="135">
        <v>0</v>
      </c>
      <c r="D2199" s="135">
        <v>1875465.94</v>
      </c>
      <c r="E2199" s="135">
        <v>8274.1</v>
      </c>
      <c r="F2199" s="135">
        <v>1867191.84</v>
      </c>
    </row>
    <row r="2200" spans="1:6" x14ac:dyDescent="0.25">
      <c r="A2200" s="26" t="s">
        <v>3886</v>
      </c>
      <c r="B2200" s="26" t="s">
        <v>3887</v>
      </c>
      <c r="C2200" s="135">
        <v>0</v>
      </c>
      <c r="D2200" s="135">
        <v>6595.62</v>
      </c>
      <c r="E2200" s="135">
        <v>0</v>
      </c>
      <c r="F2200" s="135">
        <v>6595.62</v>
      </c>
    </row>
    <row r="2201" spans="1:6" x14ac:dyDescent="0.25">
      <c r="A2201" s="26" t="s">
        <v>3888</v>
      </c>
      <c r="B2201" s="26" t="s">
        <v>3887</v>
      </c>
      <c r="C2201" s="135">
        <v>0</v>
      </c>
      <c r="D2201" s="135">
        <v>6595.62</v>
      </c>
      <c r="E2201" s="135">
        <v>0</v>
      </c>
      <c r="F2201" s="135">
        <v>6595.62</v>
      </c>
    </row>
    <row r="2202" spans="1:6" x14ac:dyDescent="0.25">
      <c r="A2202" s="26" t="s">
        <v>3889</v>
      </c>
      <c r="B2202" s="26" t="s">
        <v>3890</v>
      </c>
      <c r="C2202" s="135">
        <v>0</v>
      </c>
      <c r="D2202" s="135">
        <v>4896839.17</v>
      </c>
      <c r="E2202" s="135">
        <v>78500.14</v>
      </c>
      <c r="F2202" s="135">
        <v>4818339.03</v>
      </c>
    </row>
    <row r="2203" spans="1:6" x14ac:dyDescent="0.25">
      <c r="A2203" s="26" t="s">
        <v>3891</v>
      </c>
      <c r="B2203" s="26" t="s">
        <v>3890</v>
      </c>
      <c r="C2203" s="135">
        <v>0</v>
      </c>
      <c r="D2203" s="135">
        <v>4896839.17</v>
      </c>
      <c r="E2203" s="135">
        <v>78500.14</v>
      </c>
      <c r="F2203" s="135">
        <v>4818339.03</v>
      </c>
    </row>
    <row r="2204" spans="1:6" x14ac:dyDescent="0.25">
      <c r="A2204" s="26" t="s">
        <v>3892</v>
      </c>
      <c r="B2204" s="26" t="s">
        <v>3893</v>
      </c>
      <c r="C2204" s="135">
        <v>0</v>
      </c>
      <c r="D2204" s="135">
        <v>28861927.010000002</v>
      </c>
      <c r="E2204" s="135">
        <v>12006686.07</v>
      </c>
      <c r="F2204" s="135">
        <v>16855240.940000001</v>
      </c>
    </row>
    <row r="2205" spans="1:6" x14ac:dyDescent="0.25">
      <c r="A2205" s="26" t="s">
        <v>3894</v>
      </c>
      <c r="B2205" s="26" t="s">
        <v>3895</v>
      </c>
      <c r="C2205" s="135">
        <v>0</v>
      </c>
      <c r="D2205" s="135">
        <v>28861927.010000002</v>
      </c>
      <c r="E2205" s="135">
        <v>12006686.07</v>
      </c>
      <c r="F2205" s="135">
        <v>16855240.940000001</v>
      </c>
    </row>
    <row r="2206" spans="1:6" x14ac:dyDescent="0.25">
      <c r="A2206" s="26" t="s">
        <v>3896</v>
      </c>
      <c r="B2206" s="26" t="s">
        <v>3897</v>
      </c>
      <c r="C2206" s="135">
        <v>0</v>
      </c>
      <c r="D2206" s="135">
        <v>686986.61</v>
      </c>
      <c r="E2206" s="135">
        <v>64796.93</v>
      </c>
      <c r="F2206" s="135">
        <v>622189.68000000005</v>
      </c>
    </row>
    <row r="2207" spans="1:6" x14ac:dyDescent="0.25">
      <c r="A2207" s="26" t="s">
        <v>3898</v>
      </c>
      <c r="B2207" s="26" t="s">
        <v>3897</v>
      </c>
      <c r="C2207" s="135">
        <v>0</v>
      </c>
      <c r="D2207" s="135">
        <v>686986.61</v>
      </c>
      <c r="E2207" s="135">
        <v>64796.93</v>
      </c>
      <c r="F2207" s="135">
        <v>622189.68000000005</v>
      </c>
    </row>
    <row r="2208" spans="1:6" x14ac:dyDescent="0.25">
      <c r="A2208" s="26" t="s">
        <v>3899</v>
      </c>
      <c r="B2208" s="26" t="s">
        <v>3900</v>
      </c>
      <c r="C2208" s="135">
        <v>0</v>
      </c>
      <c r="D2208" s="135">
        <v>68838919.390000001</v>
      </c>
      <c r="E2208" s="135">
        <v>2287503.58</v>
      </c>
      <c r="F2208" s="135">
        <v>66551415.810000002</v>
      </c>
    </row>
    <row r="2209" spans="1:6" x14ac:dyDescent="0.25">
      <c r="A2209" s="26" t="s">
        <v>3901</v>
      </c>
      <c r="B2209" s="26" t="s">
        <v>3902</v>
      </c>
      <c r="C2209" s="135">
        <v>0</v>
      </c>
      <c r="D2209" s="135">
        <v>2310209.42</v>
      </c>
      <c r="E2209" s="135">
        <v>737298</v>
      </c>
      <c r="F2209" s="135">
        <v>1572911.42</v>
      </c>
    </row>
    <row r="2210" spans="1:6" x14ac:dyDescent="0.25">
      <c r="A2210" s="26" t="s">
        <v>3903</v>
      </c>
      <c r="B2210" s="26" t="s">
        <v>3904</v>
      </c>
      <c r="C2210" s="135">
        <v>0</v>
      </c>
      <c r="D2210" s="135">
        <v>43904336.009999998</v>
      </c>
      <c r="E2210" s="135">
        <v>844446.2</v>
      </c>
      <c r="F2210" s="135">
        <v>43059889.810000002</v>
      </c>
    </row>
    <row r="2211" spans="1:6" x14ac:dyDescent="0.25">
      <c r="A2211" s="26" t="s">
        <v>3905</v>
      </c>
      <c r="B2211" s="26" t="s">
        <v>3906</v>
      </c>
      <c r="C2211" s="135">
        <v>0</v>
      </c>
      <c r="D2211" s="135">
        <v>2152857.58</v>
      </c>
      <c r="E2211" s="135">
        <v>153706.62</v>
      </c>
      <c r="F2211" s="135">
        <v>1999150.96</v>
      </c>
    </row>
    <row r="2212" spans="1:6" x14ac:dyDescent="0.25">
      <c r="A2212" s="26" t="s">
        <v>3907</v>
      </c>
      <c r="B2212" s="26" t="s">
        <v>3908</v>
      </c>
      <c r="C2212" s="135">
        <v>0</v>
      </c>
      <c r="D2212" s="135">
        <v>33715.339999999997</v>
      </c>
      <c r="E2212" s="135">
        <v>0</v>
      </c>
      <c r="F2212" s="135">
        <v>33715.339999999997</v>
      </c>
    </row>
    <row r="2213" spans="1:6" x14ac:dyDescent="0.25">
      <c r="A2213" s="26" t="s">
        <v>3909</v>
      </c>
      <c r="B2213" s="26" t="s">
        <v>3910</v>
      </c>
      <c r="C2213" s="135">
        <v>0</v>
      </c>
      <c r="D2213" s="135">
        <v>5733566.9199999999</v>
      </c>
      <c r="E2213" s="135">
        <v>58088.86</v>
      </c>
      <c r="F2213" s="135">
        <v>5675478.0599999996</v>
      </c>
    </row>
    <row r="2214" spans="1:6" x14ac:dyDescent="0.25">
      <c r="A2214" s="26" t="s">
        <v>3911</v>
      </c>
      <c r="B2214" s="26" t="s">
        <v>3912</v>
      </c>
      <c r="C2214" s="135">
        <v>0</v>
      </c>
      <c r="D2214" s="135">
        <v>9077929</v>
      </c>
      <c r="E2214" s="135">
        <v>143303.5</v>
      </c>
      <c r="F2214" s="135">
        <v>8934625.5</v>
      </c>
    </row>
    <row r="2215" spans="1:6" x14ac:dyDescent="0.25">
      <c r="A2215" s="26" t="s">
        <v>3913</v>
      </c>
      <c r="B2215" s="26" t="s">
        <v>3914</v>
      </c>
      <c r="C2215" s="135">
        <v>0</v>
      </c>
      <c r="D2215" s="135">
        <v>5238233.45</v>
      </c>
      <c r="E2215" s="135">
        <v>350660.4</v>
      </c>
      <c r="F2215" s="135">
        <v>4887573.05</v>
      </c>
    </row>
    <row r="2216" spans="1:6" x14ac:dyDescent="0.25">
      <c r="A2216" s="26" t="s">
        <v>3915</v>
      </c>
      <c r="B2216" s="26" t="s">
        <v>3916</v>
      </c>
      <c r="C2216" s="135">
        <v>0</v>
      </c>
      <c r="D2216" s="135">
        <v>230638.69</v>
      </c>
      <c r="E2216" s="135">
        <v>0</v>
      </c>
      <c r="F2216" s="135">
        <v>230638.69</v>
      </c>
    </row>
    <row r="2217" spans="1:6" x14ac:dyDescent="0.25">
      <c r="A2217" s="26" t="s">
        <v>3917</v>
      </c>
      <c r="B2217" s="26" t="s">
        <v>3918</v>
      </c>
      <c r="C2217" s="135">
        <v>0</v>
      </c>
      <c r="D2217" s="135">
        <v>83970.52</v>
      </c>
      <c r="E2217" s="135">
        <v>0</v>
      </c>
      <c r="F2217" s="135">
        <v>83970.52</v>
      </c>
    </row>
    <row r="2218" spans="1:6" x14ac:dyDescent="0.25">
      <c r="A2218" s="26" t="s">
        <v>3919</v>
      </c>
      <c r="B2218" s="26" t="s">
        <v>3920</v>
      </c>
      <c r="C2218" s="135">
        <v>0</v>
      </c>
      <c r="D2218" s="135">
        <v>73462.460000000006</v>
      </c>
      <c r="E2218" s="135">
        <v>0</v>
      </c>
      <c r="F2218" s="135">
        <v>73462.460000000006</v>
      </c>
    </row>
    <row r="2219" spans="1:6" x14ac:dyDescent="0.25">
      <c r="A2219" s="26" t="s">
        <v>3921</v>
      </c>
      <c r="B2219" s="26" t="s">
        <v>1105</v>
      </c>
      <c r="C2219" s="135">
        <v>0</v>
      </c>
      <c r="D2219" s="135">
        <v>298152358</v>
      </c>
      <c r="E2219" s="135">
        <v>19556379.82</v>
      </c>
      <c r="F2219" s="135">
        <v>278595978.18000001</v>
      </c>
    </row>
    <row r="2220" spans="1:6" x14ac:dyDescent="0.25">
      <c r="A2220" s="26" t="s">
        <v>3922</v>
      </c>
      <c r="B2220" s="26" t="s">
        <v>3923</v>
      </c>
      <c r="C2220" s="135">
        <v>0</v>
      </c>
      <c r="D2220" s="135">
        <v>6025.04</v>
      </c>
      <c r="E2220" s="135">
        <v>0</v>
      </c>
      <c r="F2220" s="135">
        <v>6025.04</v>
      </c>
    </row>
    <row r="2221" spans="1:6" x14ac:dyDescent="0.25">
      <c r="A2221" s="26" t="s">
        <v>3924</v>
      </c>
      <c r="B2221" s="26" t="s">
        <v>3923</v>
      </c>
      <c r="C2221" s="135">
        <v>0</v>
      </c>
      <c r="D2221" s="135">
        <v>6025.04</v>
      </c>
      <c r="E2221" s="135">
        <v>0</v>
      </c>
      <c r="F2221" s="135">
        <v>6025.04</v>
      </c>
    </row>
    <row r="2222" spans="1:6" x14ac:dyDescent="0.25">
      <c r="A2222" s="26" t="s">
        <v>3925</v>
      </c>
      <c r="B2222" s="26" t="s">
        <v>3926</v>
      </c>
      <c r="C2222" s="135">
        <v>0</v>
      </c>
      <c r="D2222" s="135">
        <v>14604960.140000001</v>
      </c>
      <c r="E2222" s="135">
        <v>0</v>
      </c>
      <c r="F2222" s="135">
        <v>14604960.140000001</v>
      </c>
    </row>
    <row r="2223" spans="1:6" x14ac:dyDescent="0.25">
      <c r="A2223" s="26" t="s">
        <v>3927</v>
      </c>
      <c r="B2223" s="26" t="s">
        <v>3928</v>
      </c>
      <c r="C2223" s="135">
        <v>0</v>
      </c>
      <c r="D2223" s="135">
        <v>14604960.140000001</v>
      </c>
      <c r="E2223" s="135">
        <v>0</v>
      </c>
      <c r="F2223" s="135">
        <v>14604960.140000001</v>
      </c>
    </row>
    <row r="2224" spans="1:6" x14ac:dyDescent="0.25">
      <c r="A2224" s="26" t="s">
        <v>3929</v>
      </c>
      <c r="B2224" s="26" t="s">
        <v>3930</v>
      </c>
      <c r="C2224" s="135">
        <v>0</v>
      </c>
      <c r="D2224" s="135">
        <v>224635219.58000001</v>
      </c>
      <c r="E2224" s="135">
        <v>17538921.449999999</v>
      </c>
      <c r="F2224" s="135">
        <v>207096298.13</v>
      </c>
    </row>
    <row r="2225" spans="1:6" x14ac:dyDescent="0.25">
      <c r="A2225" s="26" t="s">
        <v>3931</v>
      </c>
      <c r="B2225" s="26" t="s">
        <v>3932</v>
      </c>
      <c r="C2225" s="135">
        <v>0</v>
      </c>
      <c r="D2225" s="135">
        <v>218777015.34999999</v>
      </c>
      <c r="E2225" s="135">
        <v>17330617.960000001</v>
      </c>
      <c r="F2225" s="135">
        <v>201446397.38999999</v>
      </c>
    </row>
    <row r="2226" spans="1:6" x14ac:dyDescent="0.25">
      <c r="A2226" s="26" t="s">
        <v>3933</v>
      </c>
      <c r="B2226" s="26" t="s">
        <v>3934</v>
      </c>
      <c r="C2226" s="135">
        <v>0</v>
      </c>
      <c r="D2226" s="135">
        <v>13522.1</v>
      </c>
      <c r="E2226" s="135">
        <v>0</v>
      </c>
      <c r="F2226" s="135">
        <v>13522.1</v>
      </c>
    </row>
    <row r="2227" spans="1:6" x14ac:dyDescent="0.25">
      <c r="A2227" s="26" t="s">
        <v>3935</v>
      </c>
      <c r="B2227" s="26" t="s">
        <v>3936</v>
      </c>
      <c r="C2227" s="135">
        <v>0</v>
      </c>
      <c r="D2227" s="135">
        <v>4633885.33</v>
      </c>
      <c r="E2227" s="135">
        <v>208303.49</v>
      </c>
      <c r="F2227" s="135">
        <v>4425581.84</v>
      </c>
    </row>
    <row r="2228" spans="1:6" x14ac:dyDescent="0.25">
      <c r="A2228" s="26" t="s">
        <v>3937</v>
      </c>
      <c r="B2228" s="26" t="s">
        <v>5361</v>
      </c>
      <c r="C2228" s="135">
        <v>0</v>
      </c>
      <c r="D2228" s="135">
        <v>1164407.24</v>
      </c>
      <c r="E2228" s="135">
        <v>0</v>
      </c>
      <c r="F2228" s="135">
        <v>1164407.24</v>
      </c>
    </row>
    <row r="2229" spans="1:6" x14ac:dyDescent="0.25">
      <c r="A2229" s="26" t="s">
        <v>3938</v>
      </c>
      <c r="B2229" s="26" t="s">
        <v>5362</v>
      </c>
      <c r="C2229" s="135">
        <v>0</v>
      </c>
      <c r="D2229" s="135">
        <v>46389.56</v>
      </c>
      <c r="E2229" s="135">
        <v>0</v>
      </c>
      <c r="F2229" s="135">
        <v>46389.56</v>
      </c>
    </row>
    <row r="2230" spans="1:6" x14ac:dyDescent="0.25">
      <c r="A2230" s="26" t="s">
        <v>3939</v>
      </c>
      <c r="B2230" s="26" t="s">
        <v>3940</v>
      </c>
      <c r="C2230" s="135">
        <v>0</v>
      </c>
      <c r="D2230" s="135">
        <v>44616404.829999998</v>
      </c>
      <c r="E2230" s="135">
        <v>281361.21999999997</v>
      </c>
      <c r="F2230" s="135">
        <v>44335043.609999999</v>
      </c>
    </row>
    <row r="2231" spans="1:6" x14ac:dyDescent="0.25">
      <c r="A2231" s="26" t="s">
        <v>3941</v>
      </c>
      <c r="B2231" s="26" t="s">
        <v>3942</v>
      </c>
      <c r="C2231" s="135">
        <v>0</v>
      </c>
      <c r="D2231" s="135">
        <v>42364835.520000003</v>
      </c>
      <c r="E2231" s="135">
        <v>127831.29</v>
      </c>
      <c r="F2231" s="135">
        <v>42237004.229999997</v>
      </c>
    </row>
    <row r="2232" spans="1:6" x14ac:dyDescent="0.25">
      <c r="A2232" s="26" t="s">
        <v>3943</v>
      </c>
      <c r="B2232" s="26" t="s">
        <v>3944</v>
      </c>
      <c r="C2232" s="135">
        <v>0</v>
      </c>
      <c r="D2232" s="135">
        <v>35906.53</v>
      </c>
      <c r="E2232" s="135">
        <v>0</v>
      </c>
      <c r="F2232" s="135">
        <v>35906.53</v>
      </c>
    </row>
    <row r="2233" spans="1:6" x14ac:dyDescent="0.25">
      <c r="A2233" s="26" t="s">
        <v>3945</v>
      </c>
      <c r="B2233" s="26" t="s">
        <v>3946</v>
      </c>
      <c r="C2233" s="135">
        <v>0</v>
      </c>
      <c r="D2233" s="135">
        <v>541569.6</v>
      </c>
      <c r="E2233" s="135">
        <v>0</v>
      </c>
      <c r="F2233" s="135">
        <v>541569.6</v>
      </c>
    </row>
    <row r="2234" spans="1:6" x14ac:dyDescent="0.25">
      <c r="A2234" s="26" t="s">
        <v>3947</v>
      </c>
      <c r="B2234" s="26" t="s">
        <v>3948</v>
      </c>
      <c r="C2234" s="135">
        <v>0</v>
      </c>
      <c r="D2234" s="135">
        <v>613583.91</v>
      </c>
      <c r="E2234" s="135">
        <v>0</v>
      </c>
      <c r="F2234" s="135">
        <v>613583.91</v>
      </c>
    </row>
    <row r="2235" spans="1:6" x14ac:dyDescent="0.25">
      <c r="A2235" s="26" t="s">
        <v>3949</v>
      </c>
      <c r="B2235" s="26" t="s">
        <v>5363</v>
      </c>
      <c r="C2235" s="135">
        <v>0</v>
      </c>
      <c r="D2235" s="135">
        <v>1060509.27</v>
      </c>
      <c r="E2235" s="135">
        <v>153529.93</v>
      </c>
      <c r="F2235" s="135">
        <v>906979.34</v>
      </c>
    </row>
    <row r="2236" spans="1:6" x14ac:dyDescent="0.25">
      <c r="A2236" s="26" t="s">
        <v>3950</v>
      </c>
      <c r="B2236" s="26" t="s">
        <v>3951</v>
      </c>
      <c r="C2236" s="135">
        <v>0</v>
      </c>
      <c r="D2236" s="135">
        <v>363807.53</v>
      </c>
      <c r="E2236" s="135">
        <v>0</v>
      </c>
      <c r="F2236" s="135">
        <v>363807.53</v>
      </c>
    </row>
    <row r="2237" spans="1:6" x14ac:dyDescent="0.25">
      <c r="A2237" s="26" t="s">
        <v>3952</v>
      </c>
      <c r="B2237" s="26" t="s">
        <v>3951</v>
      </c>
      <c r="C2237" s="135">
        <v>0</v>
      </c>
      <c r="D2237" s="135">
        <v>363807.53</v>
      </c>
      <c r="E2237" s="135">
        <v>0</v>
      </c>
      <c r="F2237" s="135">
        <v>363807.53</v>
      </c>
    </row>
    <row r="2238" spans="1:6" x14ac:dyDescent="0.25">
      <c r="A2238" s="26" t="s">
        <v>3953</v>
      </c>
      <c r="B2238" s="26" t="s">
        <v>3954</v>
      </c>
      <c r="C2238" s="135">
        <v>0</v>
      </c>
      <c r="D2238" s="135">
        <v>6301854.3799999999</v>
      </c>
      <c r="E2238" s="135">
        <v>1736097.15</v>
      </c>
      <c r="F2238" s="135">
        <v>4565757.2300000004</v>
      </c>
    </row>
    <row r="2239" spans="1:6" x14ac:dyDescent="0.25">
      <c r="A2239" s="26" t="s">
        <v>3955</v>
      </c>
      <c r="B2239" s="26" t="s">
        <v>3956</v>
      </c>
      <c r="C2239" s="135">
        <v>0</v>
      </c>
      <c r="D2239" s="135">
        <v>6301854.3799999999</v>
      </c>
      <c r="E2239" s="135">
        <v>1736097.15</v>
      </c>
      <c r="F2239" s="135">
        <v>4565757.2300000004</v>
      </c>
    </row>
    <row r="2240" spans="1:6" x14ac:dyDescent="0.25">
      <c r="A2240" s="26" t="s">
        <v>3957</v>
      </c>
      <c r="B2240" s="26" t="s">
        <v>3958</v>
      </c>
      <c r="C2240" s="135">
        <v>0</v>
      </c>
      <c r="D2240" s="135">
        <v>7624086.5</v>
      </c>
      <c r="E2240" s="135">
        <v>0</v>
      </c>
      <c r="F2240" s="135">
        <v>7624086.5</v>
      </c>
    </row>
    <row r="2241" spans="1:6" x14ac:dyDescent="0.25">
      <c r="A2241" s="26" t="s">
        <v>3959</v>
      </c>
      <c r="B2241" s="26" t="s">
        <v>3960</v>
      </c>
      <c r="C2241" s="135">
        <v>0</v>
      </c>
      <c r="D2241" s="135">
        <v>7466555.9699999997</v>
      </c>
      <c r="E2241" s="135">
        <v>0</v>
      </c>
      <c r="F2241" s="135">
        <v>7466555.9699999997</v>
      </c>
    </row>
    <row r="2242" spans="1:6" x14ac:dyDescent="0.25">
      <c r="A2242" s="26" t="s">
        <v>3961</v>
      </c>
      <c r="B2242" s="26" t="s">
        <v>3962</v>
      </c>
      <c r="C2242" s="135">
        <v>0</v>
      </c>
      <c r="D2242" s="135">
        <v>157530.53</v>
      </c>
      <c r="E2242" s="135">
        <v>0</v>
      </c>
      <c r="F2242" s="135">
        <v>157530.53</v>
      </c>
    </row>
    <row r="2243" spans="1:6" x14ac:dyDescent="0.25">
      <c r="A2243" s="26" t="s">
        <v>3963</v>
      </c>
      <c r="B2243" s="26" t="s">
        <v>3964</v>
      </c>
      <c r="C2243" s="135">
        <v>0</v>
      </c>
      <c r="D2243" s="135">
        <v>227523660.62</v>
      </c>
      <c r="E2243" s="135">
        <v>23265253.25</v>
      </c>
      <c r="F2243" s="135">
        <v>204258407.37</v>
      </c>
    </row>
    <row r="2244" spans="1:6" x14ac:dyDescent="0.25">
      <c r="A2244" s="26" t="s">
        <v>3965</v>
      </c>
      <c r="B2244" s="26" t="s">
        <v>1107</v>
      </c>
      <c r="C2244" s="135">
        <v>0</v>
      </c>
      <c r="D2244" s="135">
        <v>227523660.62</v>
      </c>
      <c r="E2244" s="135">
        <v>23265253.25</v>
      </c>
      <c r="F2244" s="135">
        <v>204258407.37</v>
      </c>
    </row>
    <row r="2245" spans="1:6" x14ac:dyDescent="0.25">
      <c r="A2245" s="26" t="s">
        <v>3966</v>
      </c>
      <c r="B2245" s="26" t="s">
        <v>3967</v>
      </c>
      <c r="C2245" s="135">
        <v>0</v>
      </c>
      <c r="D2245" s="135">
        <v>162179603.31</v>
      </c>
      <c r="E2245" s="135">
        <v>17792000.66</v>
      </c>
      <c r="F2245" s="135">
        <v>144387602.65000001</v>
      </c>
    </row>
    <row r="2246" spans="1:6" x14ac:dyDescent="0.25">
      <c r="A2246" s="26" t="s">
        <v>3968</v>
      </c>
      <c r="B2246" s="26" t="s">
        <v>3969</v>
      </c>
      <c r="C2246" s="135">
        <v>0</v>
      </c>
      <c r="D2246" s="135">
        <v>56912427.280000001</v>
      </c>
      <c r="E2246" s="135">
        <v>5193344.59</v>
      </c>
      <c r="F2246" s="135">
        <v>51719082.689999998</v>
      </c>
    </row>
    <row r="2247" spans="1:6" x14ac:dyDescent="0.25">
      <c r="A2247" s="26" t="s">
        <v>3970</v>
      </c>
      <c r="B2247" s="26" t="s">
        <v>3971</v>
      </c>
      <c r="C2247" s="135">
        <v>0</v>
      </c>
      <c r="D2247" s="135">
        <v>263938.17</v>
      </c>
      <c r="E2247" s="135">
        <v>0</v>
      </c>
      <c r="F2247" s="135">
        <v>263938.17</v>
      </c>
    </row>
    <row r="2248" spans="1:6" x14ac:dyDescent="0.25">
      <c r="A2248" s="26" t="s">
        <v>3972</v>
      </c>
      <c r="B2248" s="26" t="s">
        <v>3973</v>
      </c>
      <c r="C2248" s="135">
        <v>0</v>
      </c>
      <c r="D2248" s="135">
        <v>7883155.4400000004</v>
      </c>
      <c r="E2248" s="135">
        <v>279908</v>
      </c>
      <c r="F2248" s="135">
        <v>7603247.4400000004</v>
      </c>
    </row>
    <row r="2249" spans="1:6" x14ac:dyDescent="0.25">
      <c r="A2249" s="26" t="s">
        <v>3974</v>
      </c>
      <c r="B2249" s="26" t="s">
        <v>3975</v>
      </c>
      <c r="C2249" s="135">
        <v>0</v>
      </c>
      <c r="D2249" s="135">
        <v>284536.42</v>
      </c>
      <c r="E2249" s="135">
        <v>0</v>
      </c>
      <c r="F2249" s="135">
        <v>284536.42</v>
      </c>
    </row>
    <row r="2250" spans="1:6" x14ac:dyDescent="0.25">
      <c r="A2250" s="26" t="s">
        <v>3976</v>
      </c>
      <c r="B2250" s="26" t="s">
        <v>3977</v>
      </c>
      <c r="C2250" s="135">
        <v>0</v>
      </c>
      <c r="D2250" s="135">
        <v>0</v>
      </c>
      <c r="E2250" s="135">
        <v>0</v>
      </c>
      <c r="F2250" s="135">
        <v>0</v>
      </c>
    </row>
    <row r="2251" spans="1:6" x14ac:dyDescent="0.25">
      <c r="A2251" s="26" t="s">
        <v>3978</v>
      </c>
      <c r="B2251" s="26" t="s">
        <v>3977</v>
      </c>
      <c r="C2251" s="135">
        <v>0</v>
      </c>
      <c r="D2251" s="135">
        <v>0</v>
      </c>
      <c r="E2251" s="135">
        <v>0</v>
      </c>
      <c r="F2251" s="135">
        <v>0</v>
      </c>
    </row>
    <row r="2252" spans="1:6" x14ac:dyDescent="0.25">
      <c r="A2252" s="26" t="s">
        <v>3979</v>
      </c>
      <c r="B2252" s="26" t="s">
        <v>1109</v>
      </c>
      <c r="C2252" s="135">
        <v>0</v>
      </c>
      <c r="D2252" s="135">
        <v>36610430.640000001</v>
      </c>
      <c r="E2252" s="135">
        <v>775450.57</v>
      </c>
      <c r="F2252" s="135">
        <v>35834980.07</v>
      </c>
    </row>
    <row r="2253" spans="1:6" x14ac:dyDescent="0.25">
      <c r="A2253" s="26" t="s">
        <v>3980</v>
      </c>
      <c r="B2253" s="26" t="s">
        <v>3981</v>
      </c>
      <c r="C2253" s="135">
        <v>0</v>
      </c>
      <c r="D2253" s="135">
        <v>30629921.129999999</v>
      </c>
      <c r="E2253" s="135">
        <v>507938.79</v>
      </c>
      <c r="F2253" s="135">
        <v>30121982.34</v>
      </c>
    </row>
    <row r="2254" spans="1:6" x14ac:dyDescent="0.25">
      <c r="A2254" s="26" t="s">
        <v>3982</v>
      </c>
      <c r="B2254" s="26" t="s">
        <v>3983</v>
      </c>
      <c r="C2254" s="135">
        <v>0</v>
      </c>
      <c r="D2254" s="135">
        <v>30334545.699999999</v>
      </c>
      <c r="E2254" s="135">
        <v>376394.79</v>
      </c>
      <c r="F2254" s="135">
        <v>29958150.91</v>
      </c>
    </row>
    <row r="2255" spans="1:6" x14ac:dyDescent="0.25">
      <c r="A2255" s="26" t="s">
        <v>3984</v>
      </c>
      <c r="B2255" s="26" t="s">
        <v>3985</v>
      </c>
      <c r="C2255" s="135">
        <v>0</v>
      </c>
      <c r="D2255" s="135">
        <v>295375.43</v>
      </c>
      <c r="E2255" s="135">
        <v>131544</v>
      </c>
      <c r="F2255" s="135">
        <v>163831.43</v>
      </c>
    </row>
    <row r="2256" spans="1:6" x14ac:dyDescent="0.25">
      <c r="A2256" s="26" t="s">
        <v>3986</v>
      </c>
      <c r="B2256" s="26" t="s">
        <v>3987</v>
      </c>
      <c r="C2256" s="135">
        <v>0</v>
      </c>
      <c r="D2256" s="135">
        <v>1745673.55</v>
      </c>
      <c r="E2256" s="135">
        <v>67729.11</v>
      </c>
      <c r="F2256" s="135">
        <v>1677944.44</v>
      </c>
    </row>
    <row r="2257" spans="1:6" x14ac:dyDescent="0.25">
      <c r="A2257" s="26" t="s">
        <v>3988</v>
      </c>
      <c r="B2257" s="26" t="s">
        <v>3987</v>
      </c>
      <c r="C2257" s="135">
        <v>0</v>
      </c>
      <c r="D2257" s="135">
        <v>1745673.55</v>
      </c>
      <c r="E2257" s="135">
        <v>67729.11</v>
      </c>
      <c r="F2257" s="135">
        <v>1677944.44</v>
      </c>
    </row>
    <row r="2258" spans="1:6" x14ac:dyDescent="0.25">
      <c r="A2258" s="26" t="s">
        <v>3989</v>
      </c>
      <c r="B2258" s="26" t="s">
        <v>3990</v>
      </c>
      <c r="C2258" s="135">
        <v>0</v>
      </c>
      <c r="D2258" s="135">
        <v>3896915.04</v>
      </c>
      <c r="E2258" s="135">
        <v>186212.83</v>
      </c>
      <c r="F2258" s="135">
        <v>3710702.21</v>
      </c>
    </row>
    <row r="2259" spans="1:6" x14ac:dyDescent="0.25">
      <c r="A2259" s="26" t="s">
        <v>3991</v>
      </c>
      <c r="B2259" s="26" t="s">
        <v>3992</v>
      </c>
      <c r="C2259" s="135">
        <v>0</v>
      </c>
      <c r="D2259" s="135">
        <v>2808607.68</v>
      </c>
      <c r="E2259" s="135">
        <v>186212.83</v>
      </c>
      <c r="F2259" s="135">
        <v>2622394.85</v>
      </c>
    </row>
    <row r="2260" spans="1:6" x14ac:dyDescent="0.25">
      <c r="A2260" s="26" t="s">
        <v>3993</v>
      </c>
      <c r="B2260" s="26" t="s">
        <v>3994</v>
      </c>
      <c r="C2260" s="135">
        <v>0</v>
      </c>
      <c r="D2260" s="135">
        <v>1088307.3600000001</v>
      </c>
      <c r="E2260" s="135">
        <v>0</v>
      </c>
      <c r="F2260" s="135">
        <v>1088307.3600000001</v>
      </c>
    </row>
    <row r="2261" spans="1:6" x14ac:dyDescent="0.25">
      <c r="A2261" s="26" t="s">
        <v>3995</v>
      </c>
      <c r="B2261" s="26" t="s">
        <v>3996</v>
      </c>
      <c r="C2261" s="135">
        <v>0</v>
      </c>
      <c r="D2261" s="135">
        <v>222847.24</v>
      </c>
      <c r="E2261" s="135">
        <v>8001.84</v>
      </c>
      <c r="F2261" s="135">
        <v>214845.4</v>
      </c>
    </row>
    <row r="2262" spans="1:6" x14ac:dyDescent="0.25">
      <c r="A2262" s="26" t="s">
        <v>3997</v>
      </c>
      <c r="B2262" s="26" t="s">
        <v>3996</v>
      </c>
      <c r="C2262" s="135">
        <v>0</v>
      </c>
      <c r="D2262" s="135">
        <v>222847.24</v>
      </c>
      <c r="E2262" s="135">
        <v>8001.84</v>
      </c>
      <c r="F2262" s="135">
        <v>214845.4</v>
      </c>
    </row>
    <row r="2263" spans="1:6" x14ac:dyDescent="0.25">
      <c r="A2263" s="26" t="s">
        <v>3998</v>
      </c>
      <c r="B2263" s="26" t="s">
        <v>3999</v>
      </c>
      <c r="C2263" s="135">
        <v>0</v>
      </c>
      <c r="D2263" s="135">
        <v>115073.68</v>
      </c>
      <c r="E2263" s="135">
        <v>5568</v>
      </c>
      <c r="F2263" s="135">
        <v>109505.68</v>
      </c>
    </row>
    <row r="2264" spans="1:6" x14ac:dyDescent="0.25">
      <c r="A2264" s="26" t="s">
        <v>4000</v>
      </c>
      <c r="B2264" s="26" t="s">
        <v>4001</v>
      </c>
      <c r="C2264" s="135">
        <v>0</v>
      </c>
      <c r="D2264" s="135">
        <v>115073.68</v>
      </c>
      <c r="E2264" s="135">
        <v>5568</v>
      </c>
      <c r="F2264" s="135">
        <v>109505.68</v>
      </c>
    </row>
    <row r="2265" spans="1:6" x14ac:dyDescent="0.25">
      <c r="A2265" s="26" t="s">
        <v>4002</v>
      </c>
      <c r="B2265" s="26" t="s">
        <v>4003</v>
      </c>
      <c r="C2265" s="135">
        <v>0</v>
      </c>
      <c r="D2265" s="135">
        <v>3673115.06</v>
      </c>
      <c r="E2265" s="135">
        <v>0</v>
      </c>
      <c r="F2265" s="135">
        <v>3673115.06</v>
      </c>
    </row>
    <row r="2266" spans="1:6" x14ac:dyDescent="0.25">
      <c r="A2266" s="26" t="s">
        <v>4004</v>
      </c>
      <c r="B2266" s="26" t="s">
        <v>4005</v>
      </c>
      <c r="C2266" s="135">
        <v>0</v>
      </c>
      <c r="D2266" s="135">
        <v>0</v>
      </c>
      <c r="E2266" s="135">
        <v>0</v>
      </c>
      <c r="F2266" s="135">
        <v>0</v>
      </c>
    </row>
    <row r="2267" spans="1:6" x14ac:dyDescent="0.25">
      <c r="A2267" s="26" t="s">
        <v>4006</v>
      </c>
      <c r="B2267" s="26" t="s">
        <v>4007</v>
      </c>
      <c r="C2267" s="135">
        <v>0</v>
      </c>
      <c r="D2267" s="135">
        <v>2889349.07</v>
      </c>
      <c r="E2267" s="135">
        <v>0</v>
      </c>
      <c r="F2267" s="135">
        <v>2889349.07</v>
      </c>
    </row>
    <row r="2268" spans="1:6" x14ac:dyDescent="0.25">
      <c r="A2268" s="26" t="s">
        <v>4008</v>
      </c>
      <c r="B2268" s="26" t="s">
        <v>4009</v>
      </c>
      <c r="C2268" s="135">
        <v>0</v>
      </c>
      <c r="D2268" s="135">
        <v>2889349.07</v>
      </c>
      <c r="E2268" s="135">
        <v>0</v>
      </c>
      <c r="F2268" s="135">
        <v>2889349.07</v>
      </c>
    </row>
    <row r="2269" spans="1:6" x14ac:dyDescent="0.25">
      <c r="A2269" s="26" t="s">
        <v>4010</v>
      </c>
      <c r="B2269" s="26" t="s">
        <v>4011</v>
      </c>
      <c r="C2269" s="135">
        <v>0</v>
      </c>
      <c r="D2269" s="135">
        <v>783765.99</v>
      </c>
      <c r="E2269" s="135">
        <v>0</v>
      </c>
      <c r="F2269" s="135">
        <v>783765.99</v>
      </c>
    </row>
    <row r="2270" spans="1:6" x14ac:dyDescent="0.25">
      <c r="A2270" s="26" t="s">
        <v>4012</v>
      </c>
      <c r="B2270" s="26" t="s">
        <v>4013</v>
      </c>
      <c r="C2270" s="135">
        <v>0</v>
      </c>
      <c r="D2270" s="135">
        <v>735774.08</v>
      </c>
      <c r="E2270" s="135">
        <v>0</v>
      </c>
      <c r="F2270" s="135">
        <v>735774.08</v>
      </c>
    </row>
    <row r="2271" spans="1:6" x14ac:dyDescent="0.25">
      <c r="A2271" s="26" t="s">
        <v>4014</v>
      </c>
      <c r="B2271" s="26" t="s">
        <v>4015</v>
      </c>
      <c r="C2271" s="135">
        <v>0</v>
      </c>
      <c r="D2271" s="135">
        <v>0</v>
      </c>
      <c r="E2271" s="135">
        <v>0</v>
      </c>
      <c r="F2271" s="135">
        <v>0</v>
      </c>
    </row>
    <row r="2272" spans="1:6" x14ac:dyDescent="0.25">
      <c r="A2272" s="26" t="s">
        <v>4016</v>
      </c>
      <c r="B2272" s="26" t="s">
        <v>5364</v>
      </c>
      <c r="C2272" s="135">
        <v>0</v>
      </c>
      <c r="D2272" s="135">
        <v>47991.91</v>
      </c>
      <c r="E2272" s="135">
        <v>0</v>
      </c>
      <c r="F2272" s="135">
        <v>47991.91</v>
      </c>
    </row>
    <row r="2273" spans="1:6" x14ac:dyDescent="0.25">
      <c r="A2273" s="26" t="s">
        <v>4017</v>
      </c>
      <c r="B2273" s="26" t="s">
        <v>4018</v>
      </c>
      <c r="C2273" s="135">
        <v>0</v>
      </c>
      <c r="D2273" s="135">
        <v>137987835.66999999</v>
      </c>
      <c r="E2273" s="135">
        <v>20742780.260000002</v>
      </c>
      <c r="F2273" s="135">
        <v>117245055.41</v>
      </c>
    </row>
    <row r="2274" spans="1:6" x14ac:dyDescent="0.25">
      <c r="A2274" s="26" t="s">
        <v>4019</v>
      </c>
      <c r="B2274" s="26" t="s">
        <v>4020</v>
      </c>
      <c r="C2274" s="135">
        <v>0</v>
      </c>
      <c r="D2274" s="135">
        <v>3483535.45</v>
      </c>
      <c r="E2274" s="135">
        <v>59513.67</v>
      </c>
      <c r="F2274" s="135">
        <v>3424021.78</v>
      </c>
    </row>
    <row r="2275" spans="1:6" x14ac:dyDescent="0.25">
      <c r="A2275" s="26" t="s">
        <v>4021</v>
      </c>
      <c r="B2275" s="26" t="s">
        <v>4022</v>
      </c>
      <c r="C2275" s="135">
        <v>0</v>
      </c>
      <c r="D2275" s="135">
        <v>3483535.45</v>
      </c>
      <c r="E2275" s="135">
        <v>59513.67</v>
      </c>
      <c r="F2275" s="135">
        <v>3424021.78</v>
      </c>
    </row>
    <row r="2276" spans="1:6" x14ac:dyDescent="0.25">
      <c r="A2276" s="26" t="s">
        <v>4023</v>
      </c>
      <c r="B2276" s="26" t="s">
        <v>4024</v>
      </c>
      <c r="C2276" s="135">
        <v>0</v>
      </c>
      <c r="D2276" s="135">
        <v>1019262.96</v>
      </c>
      <c r="E2276" s="135">
        <v>162.4</v>
      </c>
      <c r="F2276" s="135">
        <v>1019100.56</v>
      </c>
    </row>
    <row r="2277" spans="1:6" x14ac:dyDescent="0.25">
      <c r="A2277" s="26" t="s">
        <v>4025</v>
      </c>
      <c r="B2277" s="26" t="s">
        <v>4026</v>
      </c>
      <c r="C2277" s="135">
        <v>0</v>
      </c>
      <c r="D2277" s="135">
        <v>1019262.96</v>
      </c>
      <c r="E2277" s="135">
        <v>162.4</v>
      </c>
      <c r="F2277" s="135">
        <v>1019100.56</v>
      </c>
    </row>
    <row r="2278" spans="1:6" x14ac:dyDescent="0.25">
      <c r="A2278" s="26" t="s">
        <v>4027</v>
      </c>
      <c r="B2278" s="26" t="s">
        <v>4028</v>
      </c>
      <c r="C2278" s="135">
        <v>0</v>
      </c>
      <c r="D2278" s="135">
        <v>33935107.409999996</v>
      </c>
      <c r="E2278" s="135">
        <v>1818340.53</v>
      </c>
      <c r="F2278" s="135">
        <v>32116766.879999999</v>
      </c>
    </row>
    <row r="2279" spans="1:6" x14ac:dyDescent="0.25">
      <c r="A2279" s="26" t="s">
        <v>4029</v>
      </c>
      <c r="B2279" s="26" t="s">
        <v>4030</v>
      </c>
      <c r="C2279" s="135">
        <v>0</v>
      </c>
      <c r="D2279" s="135">
        <v>146185.51999999999</v>
      </c>
      <c r="E2279" s="135">
        <v>80074.8</v>
      </c>
      <c r="F2279" s="135">
        <v>66110.720000000001</v>
      </c>
    </row>
    <row r="2280" spans="1:6" x14ac:dyDescent="0.25">
      <c r="A2280" s="26" t="s">
        <v>4031</v>
      </c>
      <c r="B2280" s="26" t="s">
        <v>5365</v>
      </c>
      <c r="C2280" s="135">
        <v>0</v>
      </c>
      <c r="D2280" s="135">
        <v>14202747.560000001</v>
      </c>
      <c r="E2280" s="135">
        <v>1738265.73</v>
      </c>
      <c r="F2280" s="135">
        <v>12464481.83</v>
      </c>
    </row>
    <row r="2281" spans="1:6" x14ac:dyDescent="0.25">
      <c r="A2281" s="26" t="s">
        <v>4032</v>
      </c>
      <c r="B2281" s="26" t="s">
        <v>4033</v>
      </c>
      <c r="C2281" s="135">
        <v>0</v>
      </c>
      <c r="D2281" s="135">
        <v>19586174.329999998</v>
      </c>
      <c r="E2281" s="135">
        <v>0</v>
      </c>
      <c r="F2281" s="135">
        <v>19586174.329999998</v>
      </c>
    </row>
    <row r="2282" spans="1:6" x14ac:dyDescent="0.25">
      <c r="A2282" s="26" t="s">
        <v>4034</v>
      </c>
      <c r="B2282" s="26" t="s">
        <v>4035</v>
      </c>
      <c r="C2282" s="135">
        <v>0</v>
      </c>
      <c r="D2282" s="135">
        <v>17936025.27</v>
      </c>
      <c r="E2282" s="135">
        <v>10553579.9</v>
      </c>
      <c r="F2282" s="135">
        <v>7382445.3700000001</v>
      </c>
    </row>
    <row r="2283" spans="1:6" x14ac:dyDescent="0.25">
      <c r="A2283" s="26" t="s">
        <v>4036</v>
      </c>
      <c r="B2283" s="26" t="s">
        <v>4037</v>
      </c>
      <c r="C2283" s="135">
        <v>0</v>
      </c>
      <c r="D2283" s="135">
        <v>17936025.27</v>
      </c>
      <c r="E2283" s="135">
        <v>10553579.9</v>
      </c>
      <c r="F2283" s="135">
        <v>7382445.3700000001</v>
      </c>
    </row>
    <row r="2284" spans="1:6" x14ac:dyDescent="0.25">
      <c r="A2284" s="26" t="s">
        <v>4038</v>
      </c>
      <c r="B2284" s="26" t="s">
        <v>4039</v>
      </c>
      <c r="C2284" s="135">
        <v>0</v>
      </c>
      <c r="D2284" s="135">
        <v>356686.06</v>
      </c>
      <c r="E2284" s="135">
        <v>0</v>
      </c>
      <c r="F2284" s="135">
        <v>356686.06</v>
      </c>
    </row>
    <row r="2285" spans="1:6" x14ac:dyDescent="0.25">
      <c r="A2285" s="26" t="s">
        <v>4040</v>
      </c>
      <c r="B2285" s="26" t="s">
        <v>4039</v>
      </c>
      <c r="C2285" s="135">
        <v>0</v>
      </c>
      <c r="D2285" s="135">
        <v>356686.06</v>
      </c>
      <c r="E2285" s="135">
        <v>0</v>
      </c>
      <c r="F2285" s="135">
        <v>356686.06</v>
      </c>
    </row>
    <row r="2286" spans="1:6" x14ac:dyDescent="0.25">
      <c r="A2286" s="26" t="s">
        <v>4041</v>
      </c>
      <c r="B2286" s="26" t="s">
        <v>4042</v>
      </c>
      <c r="C2286" s="135">
        <v>0</v>
      </c>
      <c r="D2286" s="135">
        <v>0</v>
      </c>
      <c r="E2286" s="135">
        <v>0</v>
      </c>
      <c r="F2286" s="135">
        <v>0</v>
      </c>
    </row>
    <row r="2287" spans="1:6" x14ac:dyDescent="0.25">
      <c r="A2287" s="26" t="s">
        <v>4043</v>
      </c>
      <c r="B2287" s="26" t="s">
        <v>4044</v>
      </c>
      <c r="C2287" s="135">
        <v>0</v>
      </c>
      <c r="D2287" s="135">
        <v>44044846.640000001</v>
      </c>
      <c r="E2287" s="135">
        <v>8287285.2199999997</v>
      </c>
      <c r="F2287" s="135">
        <v>35757561.420000002</v>
      </c>
    </row>
    <row r="2288" spans="1:6" x14ac:dyDescent="0.25">
      <c r="A2288" s="26" t="s">
        <v>4045</v>
      </c>
      <c r="B2288" s="26" t="s">
        <v>4046</v>
      </c>
      <c r="C2288" s="135">
        <v>0</v>
      </c>
      <c r="D2288" s="135">
        <v>11652243.689999999</v>
      </c>
      <c r="E2288" s="135">
        <v>450196</v>
      </c>
      <c r="F2288" s="135">
        <v>11202047.689999999</v>
      </c>
    </row>
    <row r="2289" spans="1:6" x14ac:dyDescent="0.25">
      <c r="A2289" s="26" t="s">
        <v>4047</v>
      </c>
      <c r="B2289" s="26" t="s">
        <v>4048</v>
      </c>
      <c r="C2289" s="135">
        <v>0</v>
      </c>
      <c r="D2289" s="135">
        <v>24544093.390000001</v>
      </c>
      <c r="E2289" s="135">
        <v>7259038.0199999996</v>
      </c>
      <c r="F2289" s="135">
        <v>17285055.370000001</v>
      </c>
    </row>
    <row r="2290" spans="1:6" x14ac:dyDescent="0.25">
      <c r="A2290" s="26" t="s">
        <v>4049</v>
      </c>
      <c r="B2290" s="26" t="s">
        <v>4050</v>
      </c>
      <c r="C2290" s="135">
        <v>0</v>
      </c>
      <c r="D2290" s="135">
        <v>7848509.5599999996</v>
      </c>
      <c r="E2290" s="135">
        <v>578051.19999999995</v>
      </c>
      <c r="F2290" s="135">
        <v>7270458.3600000003</v>
      </c>
    </row>
    <row r="2291" spans="1:6" x14ac:dyDescent="0.25">
      <c r="A2291" s="26" t="s">
        <v>4051</v>
      </c>
      <c r="B2291" s="26" t="s">
        <v>4052</v>
      </c>
      <c r="C2291" s="135">
        <v>0</v>
      </c>
      <c r="D2291" s="135">
        <v>1579986.76</v>
      </c>
      <c r="E2291" s="135">
        <v>0</v>
      </c>
      <c r="F2291" s="135">
        <v>1579986.76</v>
      </c>
    </row>
    <row r="2292" spans="1:6" x14ac:dyDescent="0.25">
      <c r="A2292" s="26" t="s">
        <v>4053</v>
      </c>
      <c r="B2292" s="26" t="s">
        <v>4054</v>
      </c>
      <c r="C2292" s="135">
        <v>0</v>
      </c>
      <c r="D2292" s="135">
        <v>1579986.76</v>
      </c>
      <c r="E2292" s="135">
        <v>0</v>
      </c>
      <c r="F2292" s="135">
        <v>1579986.76</v>
      </c>
    </row>
    <row r="2293" spans="1:6" x14ac:dyDescent="0.25">
      <c r="A2293" s="26" t="s">
        <v>4055</v>
      </c>
      <c r="B2293" s="26" t="s">
        <v>4056</v>
      </c>
      <c r="C2293" s="135">
        <v>0</v>
      </c>
      <c r="D2293" s="135">
        <v>0</v>
      </c>
      <c r="E2293" s="135">
        <v>0</v>
      </c>
      <c r="F2293" s="135">
        <v>0</v>
      </c>
    </row>
    <row r="2294" spans="1:6" x14ac:dyDescent="0.25">
      <c r="A2294" s="26" t="s">
        <v>4057</v>
      </c>
      <c r="B2294" s="26" t="s">
        <v>4058</v>
      </c>
      <c r="C2294" s="135">
        <v>0</v>
      </c>
      <c r="D2294" s="135">
        <v>1202918.76</v>
      </c>
      <c r="E2294" s="135">
        <v>0</v>
      </c>
      <c r="F2294" s="135">
        <v>1202918.76</v>
      </c>
    </row>
    <row r="2295" spans="1:6" x14ac:dyDescent="0.25">
      <c r="A2295" s="26" t="s">
        <v>4059</v>
      </c>
      <c r="B2295" s="26" t="s">
        <v>5366</v>
      </c>
      <c r="C2295" s="135">
        <v>0</v>
      </c>
      <c r="D2295" s="135">
        <v>1202918.76</v>
      </c>
      <c r="E2295" s="135">
        <v>0</v>
      </c>
      <c r="F2295" s="135">
        <v>1202918.76</v>
      </c>
    </row>
    <row r="2296" spans="1:6" x14ac:dyDescent="0.25">
      <c r="A2296" s="26" t="s">
        <v>4060</v>
      </c>
      <c r="B2296" s="26" t="s">
        <v>4061</v>
      </c>
      <c r="C2296" s="135">
        <v>0</v>
      </c>
      <c r="D2296" s="135">
        <v>34429466.359999999</v>
      </c>
      <c r="E2296" s="135">
        <v>23898.54</v>
      </c>
      <c r="F2296" s="135">
        <v>34405567.82</v>
      </c>
    </row>
    <row r="2297" spans="1:6" x14ac:dyDescent="0.25">
      <c r="A2297" s="26" t="s">
        <v>4062</v>
      </c>
      <c r="B2297" s="26" t="s">
        <v>4063</v>
      </c>
      <c r="C2297" s="135">
        <v>0</v>
      </c>
      <c r="D2297" s="135">
        <v>21922861.18</v>
      </c>
      <c r="E2297" s="135">
        <v>20816.2</v>
      </c>
      <c r="F2297" s="135">
        <v>21902044.98</v>
      </c>
    </row>
    <row r="2298" spans="1:6" x14ac:dyDescent="0.25">
      <c r="A2298" s="26" t="s">
        <v>4064</v>
      </c>
      <c r="B2298" s="26" t="s">
        <v>4065</v>
      </c>
      <c r="C2298" s="135">
        <v>0</v>
      </c>
      <c r="D2298" s="135">
        <v>11123809.550000001</v>
      </c>
      <c r="E2298" s="135">
        <v>0</v>
      </c>
      <c r="F2298" s="135">
        <v>11123809.550000001</v>
      </c>
    </row>
    <row r="2299" spans="1:6" x14ac:dyDescent="0.25">
      <c r="A2299" s="26" t="s">
        <v>4066</v>
      </c>
      <c r="B2299" s="26" t="s">
        <v>4067</v>
      </c>
      <c r="C2299" s="135">
        <v>0</v>
      </c>
      <c r="D2299" s="135">
        <v>75688.039999999994</v>
      </c>
      <c r="E2299" s="135">
        <v>1549.01</v>
      </c>
      <c r="F2299" s="135">
        <v>74139.03</v>
      </c>
    </row>
    <row r="2300" spans="1:6" x14ac:dyDescent="0.25">
      <c r="A2300" s="26" t="s">
        <v>4068</v>
      </c>
      <c r="B2300" s="26" t="s">
        <v>4069</v>
      </c>
      <c r="C2300" s="135">
        <v>0</v>
      </c>
      <c r="D2300" s="135">
        <v>1307107.5900000001</v>
      </c>
      <c r="E2300" s="135">
        <v>1533.33</v>
      </c>
      <c r="F2300" s="135">
        <v>1305574.26</v>
      </c>
    </row>
    <row r="2301" spans="1:6" x14ac:dyDescent="0.25">
      <c r="A2301" s="26" t="s">
        <v>4070</v>
      </c>
      <c r="B2301" s="26" t="s">
        <v>4071</v>
      </c>
      <c r="C2301" s="135">
        <v>0</v>
      </c>
      <c r="D2301" s="135">
        <v>3062599977.6799998</v>
      </c>
      <c r="E2301" s="135">
        <v>277371592.58999997</v>
      </c>
      <c r="F2301" s="135">
        <v>2785228385.0900002</v>
      </c>
    </row>
    <row r="2302" spans="1:6" x14ac:dyDescent="0.25">
      <c r="A2302" s="26" t="s">
        <v>4072</v>
      </c>
      <c r="B2302" s="26" t="s">
        <v>4073</v>
      </c>
      <c r="C2302" s="135">
        <v>0</v>
      </c>
      <c r="D2302" s="135">
        <v>664760838.47000003</v>
      </c>
      <c r="E2302" s="135">
        <v>115647143.5</v>
      </c>
      <c r="F2302" s="135">
        <v>549113694.97000003</v>
      </c>
    </row>
    <row r="2303" spans="1:6" x14ac:dyDescent="0.25">
      <c r="A2303" s="26" t="s">
        <v>4074</v>
      </c>
      <c r="B2303" s="26" t="s">
        <v>4075</v>
      </c>
      <c r="C2303" s="135">
        <v>0</v>
      </c>
      <c r="D2303" s="135">
        <v>501672786.36000001</v>
      </c>
      <c r="E2303" s="135">
        <v>86441796.040000007</v>
      </c>
      <c r="F2303" s="135">
        <v>415230990.31999999</v>
      </c>
    </row>
    <row r="2304" spans="1:6" x14ac:dyDescent="0.25">
      <c r="A2304" s="26" t="s">
        <v>4076</v>
      </c>
      <c r="B2304" s="26" t="s">
        <v>4077</v>
      </c>
      <c r="C2304" s="135">
        <v>0</v>
      </c>
      <c r="D2304" s="135">
        <v>295905549.36000001</v>
      </c>
      <c r="E2304" s="135">
        <v>44982285.039999999</v>
      </c>
      <c r="F2304" s="135">
        <v>250923264.31999999</v>
      </c>
    </row>
    <row r="2305" spans="1:6" x14ac:dyDescent="0.25">
      <c r="A2305" s="26" t="s">
        <v>4078</v>
      </c>
      <c r="B2305" s="26" t="s">
        <v>2700</v>
      </c>
      <c r="C2305" s="135">
        <v>0</v>
      </c>
      <c r="D2305" s="135">
        <v>205767237</v>
      </c>
      <c r="E2305" s="135">
        <v>41459511</v>
      </c>
      <c r="F2305" s="135">
        <v>164307726</v>
      </c>
    </row>
    <row r="2306" spans="1:6" x14ac:dyDescent="0.25">
      <c r="A2306" s="26" t="s">
        <v>4079</v>
      </c>
      <c r="B2306" s="26" t="s">
        <v>4080</v>
      </c>
      <c r="C2306" s="135">
        <v>0</v>
      </c>
      <c r="D2306" s="135">
        <v>0</v>
      </c>
      <c r="E2306" s="135">
        <v>0</v>
      </c>
      <c r="F2306" s="135">
        <v>0</v>
      </c>
    </row>
    <row r="2307" spans="1:6" x14ac:dyDescent="0.25">
      <c r="A2307" s="26" t="s">
        <v>4081</v>
      </c>
      <c r="B2307" s="26" t="s">
        <v>4082</v>
      </c>
      <c r="C2307" s="135">
        <v>0</v>
      </c>
      <c r="D2307" s="135">
        <v>0</v>
      </c>
      <c r="E2307" s="135">
        <v>0</v>
      </c>
      <c r="F2307" s="135">
        <v>0</v>
      </c>
    </row>
    <row r="2308" spans="1:6" x14ac:dyDescent="0.25">
      <c r="A2308" s="26" t="s">
        <v>4083</v>
      </c>
      <c r="B2308" s="26" t="s">
        <v>2692</v>
      </c>
      <c r="C2308" s="135">
        <v>0</v>
      </c>
      <c r="D2308" s="135">
        <v>642683.68999999994</v>
      </c>
      <c r="E2308" s="135">
        <v>369620.44</v>
      </c>
      <c r="F2308" s="135">
        <v>273063.25</v>
      </c>
    </row>
    <row r="2309" spans="1:6" x14ac:dyDescent="0.25">
      <c r="A2309" s="26" t="s">
        <v>4084</v>
      </c>
      <c r="B2309" s="26" t="s">
        <v>4085</v>
      </c>
      <c r="C2309" s="135">
        <v>0</v>
      </c>
      <c r="D2309" s="135">
        <v>642683.68999999994</v>
      </c>
      <c r="E2309" s="135">
        <v>369620.44</v>
      </c>
      <c r="F2309" s="135">
        <v>273063.25</v>
      </c>
    </row>
    <row r="2310" spans="1:6" x14ac:dyDescent="0.25">
      <c r="A2310" s="26" t="s">
        <v>4086</v>
      </c>
      <c r="B2310" s="26" t="s">
        <v>4087</v>
      </c>
      <c r="C2310" s="135">
        <v>0</v>
      </c>
      <c r="D2310" s="135">
        <v>130787612.43000001</v>
      </c>
      <c r="E2310" s="135">
        <v>23161560.420000002</v>
      </c>
      <c r="F2310" s="135">
        <v>107626052.01000001</v>
      </c>
    </row>
    <row r="2311" spans="1:6" x14ac:dyDescent="0.25">
      <c r="A2311" s="26" t="s">
        <v>4088</v>
      </c>
      <c r="B2311" s="26" t="s">
        <v>4089</v>
      </c>
      <c r="C2311" s="135">
        <v>0</v>
      </c>
      <c r="D2311" s="135">
        <v>130787612.43000001</v>
      </c>
      <c r="E2311" s="135">
        <v>23161560.420000002</v>
      </c>
      <c r="F2311" s="135">
        <v>107626052.01000001</v>
      </c>
    </row>
    <row r="2312" spans="1:6" x14ac:dyDescent="0.25">
      <c r="A2312" s="26" t="s">
        <v>4090</v>
      </c>
      <c r="B2312" s="26" t="s">
        <v>4091</v>
      </c>
      <c r="C2312" s="135">
        <v>0</v>
      </c>
      <c r="D2312" s="135">
        <v>1932606.88</v>
      </c>
      <c r="E2312" s="135">
        <v>541341.67000000004</v>
      </c>
      <c r="F2312" s="135">
        <v>1391265.21</v>
      </c>
    </row>
    <row r="2313" spans="1:6" x14ac:dyDescent="0.25">
      <c r="A2313" s="26" t="s">
        <v>4092</v>
      </c>
      <c r="B2313" s="26" t="s">
        <v>4093</v>
      </c>
      <c r="C2313" s="135">
        <v>0</v>
      </c>
      <c r="D2313" s="135">
        <v>1932606.88</v>
      </c>
      <c r="E2313" s="135">
        <v>541341.67000000004</v>
      </c>
      <c r="F2313" s="135">
        <v>1391265.21</v>
      </c>
    </row>
    <row r="2314" spans="1:6" x14ac:dyDescent="0.25">
      <c r="A2314" s="26" t="s">
        <v>4094</v>
      </c>
      <c r="B2314" s="26" t="s">
        <v>4095</v>
      </c>
      <c r="C2314" s="135">
        <v>0</v>
      </c>
      <c r="D2314" s="135">
        <v>23497669.050000001</v>
      </c>
      <c r="E2314" s="135">
        <v>3482758.02</v>
      </c>
      <c r="F2314" s="135">
        <v>20014911.030000001</v>
      </c>
    </row>
    <row r="2315" spans="1:6" x14ac:dyDescent="0.25">
      <c r="A2315" s="26" t="s">
        <v>4096</v>
      </c>
      <c r="B2315" s="26" t="s">
        <v>4097</v>
      </c>
      <c r="C2315" s="135">
        <v>0</v>
      </c>
      <c r="D2315" s="135">
        <v>23497669.050000001</v>
      </c>
      <c r="E2315" s="135">
        <v>3482758.02</v>
      </c>
      <c r="F2315" s="135">
        <v>20014911.030000001</v>
      </c>
    </row>
    <row r="2316" spans="1:6" x14ac:dyDescent="0.25">
      <c r="A2316" s="26" t="s">
        <v>4098</v>
      </c>
      <c r="B2316" s="26" t="s">
        <v>4099</v>
      </c>
      <c r="C2316" s="135">
        <v>0</v>
      </c>
      <c r="D2316" s="135">
        <v>0</v>
      </c>
      <c r="E2316" s="135">
        <v>0</v>
      </c>
      <c r="F2316" s="135">
        <v>0</v>
      </c>
    </row>
    <row r="2317" spans="1:6" x14ac:dyDescent="0.25">
      <c r="A2317" s="26" t="s">
        <v>4100</v>
      </c>
      <c r="B2317" s="26" t="s">
        <v>4101</v>
      </c>
      <c r="C2317" s="135">
        <v>0</v>
      </c>
      <c r="D2317" s="135">
        <v>6182137.1799999997</v>
      </c>
      <c r="E2317" s="135">
        <v>1649761.48</v>
      </c>
      <c r="F2317" s="135">
        <v>4532375.7</v>
      </c>
    </row>
    <row r="2318" spans="1:6" x14ac:dyDescent="0.25">
      <c r="A2318" s="26" t="s">
        <v>4102</v>
      </c>
      <c r="B2318" s="26" t="s">
        <v>4103</v>
      </c>
      <c r="C2318" s="135">
        <v>0</v>
      </c>
      <c r="D2318" s="135">
        <v>6182137.1799999997</v>
      </c>
      <c r="E2318" s="135">
        <v>1649761.48</v>
      </c>
      <c r="F2318" s="135">
        <v>4532375.7</v>
      </c>
    </row>
    <row r="2319" spans="1:6" x14ac:dyDescent="0.25">
      <c r="A2319" s="26" t="s">
        <v>4104</v>
      </c>
      <c r="B2319" s="26" t="s">
        <v>4105</v>
      </c>
      <c r="C2319" s="135">
        <v>0</v>
      </c>
      <c r="D2319" s="135">
        <v>0</v>
      </c>
      <c r="E2319" s="135">
        <v>0</v>
      </c>
      <c r="F2319" s="135">
        <v>0</v>
      </c>
    </row>
    <row r="2320" spans="1:6" x14ac:dyDescent="0.25">
      <c r="A2320" s="26" t="s">
        <v>4106</v>
      </c>
      <c r="B2320" s="26" t="s">
        <v>4107</v>
      </c>
      <c r="C2320" s="135">
        <v>0</v>
      </c>
      <c r="D2320" s="135">
        <v>45342.879999999997</v>
      </c>
      <c r="E2320" s="135">
        <v>305.43</v>
      </c>
      <c r="F2320" s="135">
        <v>45037.45</v>
      </c>
    </row>
    <row r="2321" spans="1:6" x14ac:dyDescent="0.25">
      <c r="A2321" s="26" t="s">
        <v>4108</v>
      </c>
      <c r="B2321" s="26" t="s">
        <v>4109</v>
      </c>
      <c r="C2321" s="135">
        <v>0</v>
      </c>
      <c r="D2321" s="135">
        <v>45342.879999999997</v>
      </c>
      <c r="E2321" s="135">
        <v>305.43</v>
      </c>
      <c r="F2321" s="135">
        <v>45037.45</v>
      </c>
    </row>
    <row r="2322" spans="1:6" x14ac:dyDescent="0.25">
      <c r="A2322" s="26" t="s">
        <v>4110</v>
      </c>
      <c r="B2322" s="26" t="s">
        <v>4111</v>
      </c>
      <c r="C2322" s="135">
        <v>0</v>
      </c>
      <c r="D2322" s="135">
        <v>0</v>
      </c>
      <c r="E2322" s="135">
        <v>0</v>
      </c>
      <c r="F2322" s="135">
        <v>0</v>
      </c>
    </row>
    <row r="2323" spans="1:6" x14ac:dyDescent="0.25">
      <c r="A2323" s="26" t="s">
        <v>4112</v>
      </c>
      <c r="B2323" s="26" t="s">
        <v>4113</v>
      </c>
      <c r="C2323" s="135">
        <v>0</v>
      </c>
      <c r="D2323" s="135">
        <v>0</v>
      </c>
      <c r="E2323" s="135">
        <v>0</v>
      </c>
      <c r="F2323" s="135">
        <v>0</v>
      </c>
    </row>
    <row r="2324" spans="1:6" x14ac:dyDescent="0.25">
      <c r="A2324" s="26" t="s">
        <v>4114</v>
      </c>
      <c r="B2324" s="26" t="s">
        <v>4115</v>
      </c>
      <c r="C2324" s="135">
        <v>0</v>
      </c>
      <c r="D2324" s="135">
        <v>294028407.44999999</v>
      </c>
      <c r="E2324" s="135">
        <v>32604188.18</v>
      </c>
      <c r="F2324" s="135">
        <v>261424219.27000001</v>
      </c>
    </row>
    <row r="2325" spans="1:6" x14ac:dyDescent="0.25">
      <c r="A2325" s="26" t="s">
        <v>4116</v>
      </c>
      <c r="B2325" s="26" t="s">
        <v>4117</v>
      </c>
      <c r="C2325" s="135">
        <v>0</v>
      </c>
      <c r="D2325" s="135">
        <v>0</v>
      </c>
      <c r="E2325" s="135">
        <v>0</v>
      </c>
      <c r="F2325" s="135">
        <v>0</v>
      </c>
    </row>
    <row r="2326" spans="1:6" x14ac:dyDescent="0.25">
      <c r="A2326" s="26" t="s">
        <v>4118</v>
      </c>
      <c r="B2326" s="26" t="s">
        <v>4119</v>
      </c>
      <c r="C2326" s="135">
        <v>0</v>
      </c>
      <c r="D2326" s="135">
        <v>33163841.710000001</v>
      </c>
      <c r="E2326" s="135">
        <v>2474834.0699999998</v>
      </c>
      <c r="F2326" s="135">
        <v>30689007.640000001</v>
      </c>
    </row>
    <row r="2327" spans="1:6" x14ac:dyDescent="0.25">
      <c r="A2327" s="26" t="s">
        <v>4120</v>
      </c>
      <c r="B2327" s="26" t="s">
        <v>4119</v>
      </c>
      <c r="C2327" s="135">
        <v>0</v>
      </c>
      <c r="D2327" s="135">
        <v>31387845.699999999</v>
      </c>
      <c r="E2327" s="135">
        <v>2474834.0699999998</v>
      </c>
      <c r="F2327" s="135">
        <v>28913011.629999999</v>
      </c>
    </row>
    <row r="2328" spans="1:6" x14ac:dyDescent="0.25">
      <c r="A2328" s="26" t="s">
        <v>4121</v>
      </c>
      <c r="B2328" s="26" t="s">
        <v>4122</v>
      </c>
      <c r="C2328" s="135">
        <v>0</v>
      </c>
      <c r="D2328" s="135">
        <v>1775996.01</v>
      </c>
      <c r="E2328" s="135">
        <v>0</v>
      </c>
      <c r="F2328" s="135">
        <v>1775996.01</v>
      </c>
    </row>
    <row r="2329" spans="1:6" x14ac:dyDescent="0.25">
      <c r="A2329" s="26" t="s">
        <v>4123</v>
      </c>
      <c r="B2329" s="26" t="s">
        <v>4124</v>
      </c>
      <c r="C2329" s="135">
        <v>0</v>
      </c>
      <c r="D2329" s="135">
        <v>8855013.7400000002</v>
      </c>
      <c r="E2329" s="135">
        <v>242440</v>
      </c>
      <c r="F2329" s="135">
        <v>8612573.7400000002</v>
      </c>
    </row>
    <row r="2330" spans="1:6" x14ac:dyDescent="0.25">
      <c r="A2330" s="26" t="s">
        <v>4125</v>
      </c>
      <c r="B2330" s="26" t="s">
        <v>4126</v>
      </c>
      <c r="C2330" s="135">
        <v>0</v>
      </c>
      <c r="D2330" s="135">
        <v>6807231.5300000003</v>
      </c>
      <c r="E2330" s="135">
        <v>0</v>
      </c>
      <c r="F2330" s="135">
        <v>6807231.5300000003</v>
      </c>
    </row>
    <row r="2331" spans="1:6" x14ac:dyDescent="0.25">
      <c r="A2331" s="26" t="s">
        <v>4127</v>
      </c>
      <c r="B2331" s="26" t="s">
        <v>4128</v>
      </c>
      <c r="C2331" s="135">
        <v>0</v>
      </c>
      <c r="D2331" s="135">
        <v>338778</v>
      </c>
      <c r="E2331" s="135">
        <v>0</v>
      </c>
      <c r="F2331" s="135">
        <v>338778</v>
      </c>
    </row>
    <row r="2332" spans="1:6" x14ac:dyDescent="0.25">
      <c r="A2332" s="26" t="s">
        <v>4129</v>
      </c>
      <c r="B2332" s="26" t="s">
        <v>4124</v>
      </c>
      <c r="C2332" s="135">
        <v>0</v>
      </c>
      <c r="D2332" s="135">
        <v>1709004.21</v>
      </c>
      <c r="E2332" s="135">
        <v>242440</v>
      </c>
      <c r="F2332" s="135">
        <v>1466564.21</v>
      </c>
    </row>
    <row r="2333" spans="1:6" x14ac:dyDescent="0.25">
      <c r="A2333" s="26" t="s">
        <v>4130</v>
      </c>
      <c r="B2333" s="26" t="s">
        <v>4131</v>
      </c>
      <c r="C2333" s="135">
        <v>0</v>
      </c>
      <c r="D2333" s="135">
        <v>6458.88</v>
      </c>
      <c r="E2333" s="135">
        <v>0</v>
      </c>
      <c r="F2333" s="135">
        <v>6458.88</v>
      </c>
    </row>
    <row r="2334" spans="1:6" x14ac:dyDescent="0.25">
      <c r="A2334" s="26" t="s">
        <v>4132</v>
      </c>
      <c r="B2334" s="26" t="s">
        <v>4131</v>
      </c>
      <c r="C2334" s="135">
        <v>0</v>
      </c>
      <c r="D2334" s="135">
        <v>6458.88</v>
      </c>
      <c r="E2334" s="135">
        <v>0</v>
      </c>
      <c r="F2334" s="135">
        <v>6458.88</v>
      </c>
    </row>
    <row r="2335" spans="1:6" x14ac:dyDescent="0.25">
      <c r="A2335" s="26" t="s">
        <v>4133</v>
      </c>
      <c r="B2335" s="26" t="s">
        <v>4134</v>
      </c>
      <c r="C2335" s="135">
        <v>0</v>
      </c>
      <c r="D2335" s="135">
        <v>133174940.09</v>
      </c>
      <c r="E2335" s="135">
        <v>10635199.300000001</v>
      </c>
      <c r="F2335" s="135">
        <v>122539740.79000001</v>
      </c>
    </row>
    <row r="2336" spans="1:6" x14ac:dyDescent="0.25">
      <c r="A2336" s="26" t="s">
        <v>4135</v>
      </c>
      <c r="B2336" s="26" t="s">
        <v>4134</v>
      </c>
      <c r="C2336" s="135">
        <v>0</v>
      </c>
      <c r="D2336" s="135">
        <v>913182.16</v>
      </c>
      <c r="E2336" s="135">
        <v>0</v>
      </c>
      <c r="F2336" s="135">
        <v>913182.16</v>
      </c>
    </row>
    <row r="2337" spans="1:6" x14ac:dyDescent="0.25">
      <c r="A2337" s="26" t="s">
        <v>4136</v>
      </c>
      <c r="B2337" s="26" t="s">
        <v>4137</v>
      </c>
      <c r="C2337" s="135">
        <v>0</v>
      </c>
      <c r="D2337" s="135">
        <v>132261757.93000001</v>
      </c>
      <c r="E2337" s="135">
        <v>10635199.300000001</v>
      </c>
      <c r="F2337" s="135">
        <v>121626558.63</v>
      </c>
    </row>
    <row r="2338" spans="1:6" x14ac:dyDescent="0.25">
      <c r="A2338" s="26" t="s">
        <v>4138</v>
      </c>
      <c r="B2338" s="26" t="s">
        <v>4139</v>
      </c>
      <c r="C2338" s="135">
        <v>0</v>
      </c>
      <c r="D2338" s="135">
        <v>72737343.150000006</v>
      </c>
      <c r="E2338" s="135">
        <v>2313491.5299999998</v>
      </c>
      <c r="F2338" s="135">
        <v>70423851.620000005</v>
      </c>
    </row>
    <row r="2339" spans="1:6" x14ac:dyDescent="0.25">
      <c r="A2339" s="26" t="s">
        <v>4140</v>
      </c>
      <c r="B2339" s="26" t="s">
        <v>4141</v>
      </c>
      <c r="C2339" s="135">
        <v>0</v>
      </c>
      <c r="D2339" s="135">
        <v>70309868.769999996</v>
      </c>
      <c r="E2339" s="135">
        <v>2236641.5299999998</v>
      </c>
      <c r="F2339" s="135">
        <v>68073227.239999995</v>
      </c>
    </row>
    <row r="2340" spans="1:6" x14ac:dyDescent="0.25">
      <c r="A2340" s="26" t="s">
        <v>4142</v>
      </c>
      <c r="B2340" s="26" t="s">
        <v>4143</v>
      </c>
      <c r="C2340" s="135">
        <v>0</v>
      </c>
      <c r="D2340" s="135">
        <v>2425502.38</v>
      </c>
      <c r="E2340" s="135">
        <v>76850</v>
      </c>
      <c r="F2340" s="135">
        <v>2348652.38</v>
      </c>
    </row>
    <row r="2341" spans="1:6" x14ac:dyDescent="0.25">
      <c r="A2341" s="26" t="s">
        <v>4144</v>
      </c>
      <c r="B2341" s="26" t="s">
        <v>4145</v>
      </c>
      <c r="C2341" s="135">
        <v>0</v>
      </c>
      <c r="D2341" s="135">
        <v>1972</v>
      </c>
      <c r="E2341" s="135">
        <v>0</v>
      </c>
      <c r="F2341" s="135">
        <v>1972</v>
      </c>
    </row>
    <row r="2342" spans="1:6" x14ac:dyDescent="0.25">
      <c r="A2342" s="26" t="s">
        <v>4146</v>
      </c>
      <c r="B2342" s="26" t="s">
        <v>4147</v>
      </c>
      <c r="C2342" s="135">
        <v>0</v>
      </c>
      <c r="D2342" s="135">
        <v>23127589.68</v>
      </c>
      <c r="E2342" s="135">
        <v>16599932.48</v>
      </c>
      <c r="F2342" s="135">
        <v>6527657.2000000002</v>
      </c>
    </row>
    <row r="2343" spans="1:6" x14ac:dyDescent="0.25">
      <c r="A2343" s="26" t="s">
        <v>4148</v>
      </c>
      <c r="B2343" s="26" t="s">
        <v>4147</v>
      </c>
      <c r="C2343" s="135">
        <v>0</v>
      </c>
      <c r="D2343" s="135">
        <v>23127589.68</v>
      </c>
      <c r="E2343" s="135">
        <v>16599932.48</v>
      </c>
      <c r="F2343" s="135">
        <v>6527657.2000000002</v>
      </c>
    </row>
    <row r="2344" spans="1:6" x14ac:dyDescent="0.25">
      <c r="A2344" s="26" t="s">
        <v>4149</v>
      </c>
      <c r="B2344" s="26" t="s">
        <v>4150</v>
      </c>
      <c r="C2344" s="135">
        <v>0</v>
      </c>
      <c r="D2344" s="135">
        <v>0</v>
      </c>
      <c r="E2344" s="135">
        <v>0</v>
      </c>
      <c r="F2344" s="135">
        <v>0</v>
      </c>
    </row>
    <row r="2345" spans="1:6" x14ac:dyDescent="0.25">
      <c r="A2345" s="26" t="s">
        <v>4151</v>
      </c>
      <c r="B2345" s="26" t="s">
        <v>4152</v>
      </c>
      <c r="C2345" s="135">
        <v>0</v>
      </c>
      <c r="D2345" s="135">
        <v>22963220.199999999</v>
      </c>
      <c r="E2345" s="135">
        <v>338290.8</v>
      </c>
      <c r="F2345" s="135">
        <v>22624929.399999999</v>
      </c>
    </row>
    <row r="2346" spans="1:6" x14ac:dyDescent="0.25">
      <c r="A2346" s="26" t="s">
        <v>4153</v>
      </c>
      <c r="B2346" s="26" t="s">
        <v>4154</v>
      </c>
      <c r="C2346" s="135">
        <v>0</v>
      </c>
      <c r="D2346" s="135">
        <v>16490195.199999999</v>
      </c>
      <c r="E2346" s="135">
        <v>338290.8</v>
      </c>
      <c r="F2346" s="135">
        <v>16151904.4</v>
      </c>
    </row>
    <row r="2347" spans="1:6" x14ac:dyDescent="0.25">
      <c r="A2347" s="26" t="s">
        <v>4155</v>
      </c>
      <c r="B2347" s="26" t="s">
        <v>4156</v>
      </c>
      <c r="C2347" s="135">
        <v>0</v>
      </c>
      <c r="D2347" s="135">
        <v>0</v>
      </c>
      <c r="E2347" s="135">
        <v>0</v>
      </c>
      <c r="F2347" s="135">
        <v>0</v>
      </c>
    </row>
    <row r="2348" spans="1:6" x14ac:dyDescent="0.25">
      <c r="A2348" s="26" t="s">
        <v>4157</v>
      </c>
      <c r="B2348" s="26" t="s">
        <v>4152</v>
      </c>
      <c r="C2348" s="135">
        <v>0</v>
      </c>
      <c r="D2348" s="135">
        <v>6449825</v>
      </c>
      <c r="E2348" s="135">
        <v>0</v>
      </c>
      <c r="F2348" s="135">
        <v>6449825</v>
      </c>
    </row>
    <row r="2349" spans="1:6" x14ac:dyDescent="0.25">
      <c r="A2349" s="26" t="s">
        <v>4158</v>
      </c>
      <c r="B2349" s="26" t="s">
        <v>4159</v>
      </c>
      <c r="C2349" s="135">
        <v>0</v>
      </c>
      <c r="D2349" s="135">
        <v>0</v>
      </c>
      <c r="E2349" s="135">
        <v>0</v>
      </c>
      <c r="F2349" s="135">
        <v>0</v>
      </c>
    </row>
    <row r="2350" spans="1:6" x14ac:dyDescent="0.25">
      <c r="A2350" s="26" t="s">
        <v>4160</v>
      </c>
      <c r="B2350" s="26" t="s">
        <v>4161</v>
      </c>
      <c r="C2350" s="135">
        <v>0</v>
      </c>
      <c r="D2350" s="135">
        <v>23200</v>
      </c>
      <c r="E2350" s="135">
        <v>0</v>
      </c>
      <c r="F2350" s="135">
        <v>23200</v>
      </c>
    </row>
    <row r="2351" spans="1:6" x14ac:dyDescent="0.25">
      <c r="A2351" s="26" t="s">
        <v>4162</v>
      </c>
      <c r="B2351" s="26" t="s">
        <v>4163</v>
      </c>
      <c r="C2351" s="135">
        <v>0</v>
      </c>
      <c r="D2351" s="135">
        <v>0</v>
      </c>
      <c r="E2351" s="135">
        <v>0</v>
      </c>
      <c r="F2351" s="135">
        <v>0</v>
      </c>
    </row>
    <row r="2352" spans="1:6" x14ac:dyDescent="0.25">
      <c r="A2352" s="26" t="s">
        <v>4164</v>
      </c>
      <c r="B2352" s="26" t="s">
        <v>4165</v>
      </c>
      <c r="C2352" s="135">
        <v>0</v>
      </c>
      <c r="D2352" s="135">
        <v>795588662.89999998</v>
      </c>
      <c r="E2352" s="135">
        <v>40538946.170000002</v>
      </c>
      <c r="F2352" s="135">
        <v>755049716.73000002</v>
      </c>
    </row>
    <row r="2353" spans="1:6" x14ac:dyDescent="0.25">
      <c r="A2353" s="26" t="s">
        <v>4166</v>
      </c>
      <c r="B2353" s="26" t="s">
        <v>4167</v>
      </c>
      <c r="C2353" s="135">
        <v>0</v>
      </c>
      <c r="D2353" s="135">
        <v>43747222.289999999</v>
      </c>
      <c r="E2353" s="135">
        <v>0</v>
      </c>
      <c r="F2353" s="135">
        <v>43747222.289999999</v>
      </c>
    </row>
    <row r="2354" spans="1:6" x14ac:dyDescent="0.25">
      <c r="A2354" s="26" t="s">
        <v>4168</v>
      </c>
      <c r="B2354" s="26" t="s">
        <v>4169</v>
      </c>
      <c r="C2354" s="135">
        <v>0</v>
      </c>
      <c r="D2354" s="135">
        <v>0</v>
      </c>
      <c r="E2354" s="135">
        <v>0</v>
      </c>
      <c r="F2354" s="135">
        <v>0</v>
      </c>
    </row>
    <row r="2355" spans="1:6" x14ac:dyDescent="0.25">
      <c r="A2355" s="26" t="s">
        <v>4170</v>
      </c>
      <c r="B2355" s="26" t="s">
        <v>4171</v>
      </c>
      <c r="C2355" s="135">
        <v>0</v>
      </c>
      <c r="D2355" s="135">
        <v>43747222.289999999</v>
      </c>
      <c r="E2355" s="135">
        <v>0</v>
      </c>
      <c r="F2355" s="135">
        <v>43747222.289999999</v>
      </c>
    </row>
    <row r="2356" spans="1:6" x14ac:dyDescent="0.25">
      <c r="A2356" s="26" t="s">
        <v>4172</v>
      </c>
      <c r="B2356" s="26" t="s">
        <v>4173</v>
      </c>
      <c r="C2356" s="135">
        <v>0</v>
      </c>
      <c r="D2356" s="135">
        <v>0</v>
      </c>
      <c r="E2356" s="135">
        <v>0</v>
      </c>
      <c r="F2356" s="135">
        <v>0</v>
      </c>
    </row>
    <row r="2357" spans="1:6" x14ac:dyDescent="0.25">
      <c r="A2357" s="26" t="s">
        <v>4174</v>
      </c>
      <c r="B2357" s="26" t="s">
        <v>4175</v>
      </c>
      <c r="C2357" s="135">
        <v>0</v>
      </c>
      <c r="D2357" s="135">
        <v>0</v>
      </c>
      <c r="E2357" s="135">
        <v>0</v>
      </c>
      <c r="F2357" s="135">
        <v>0</v>
      </c>
    </row>
    <row r="2358" spans="1:6" x14ac:dyDescent="0.25">
      <c r="A2358" s="26" t="s">
        <v>4176</v>
      </c>
      <c r="B2358" s="26" t="s">
        <v>4177</v>
      </c>
      <c r="C2358" s="135">
        <v>0</v>
      </c>
      <c r="D2358" s="135">
        <v>29679906.300000001</v>
      </c>
      <c r="E2358" s="135">
        <v>3981704.84</v>
      </c>
      <c r="F2358" s="135">
        <v>25698201.460000001</v>
      </c>
    </row>
    <row r="2359" spans="1:6" x14ac:dyDescent="0.25">
      <c r="A2359" s="26" t="s">
        <v>4178</v>
      </c>
      <c r="B2359" s="26" t="s">
        <v>4179</v>
      </c>
      <c r="C2359" s="135">
        <v>0</v>
      </c>
      <c r="D2359" s="135">
        <v>0</v>
      </c>
      <c r="E2359" s="135">
        <v>0</v>
      </c>
      <c r="F2359" s="135">
        <v>0</v>
      </c>
    </row>
    <row r="2360" spans="1:6" x14ac:dyDescent="0.25">
      <c r="A2360" s="26" t="s">
        <v>4180</v>
      </c>
      <c r="B2360" s="26" t="s">
        <v>4181</v>
      </c>
      <c r="C2360" s="135">
        <v>0</v>
      </c>
      <c r="D2360" s="135">
        <v>29679906.300000001</v>
      </c>
      <c r="E2360" s="135">
        <v>3981704.84</v>
      </c>
      <c r="F2360" s="135">
        <v>25698201.460000001</v>
      </c>
    </row>
    <row r="2361" spans="1:6" x14ac:dyDescent="0.25">
      <c r="A2361" s="26" t="s">
        <v>4182</v>
      </c>
      <c r="B2361" s="26" t="s">
        <v>4183</v>
      </c>
      <c r="C2361" s="135">
        <v>0</v>
      </c>
      <c r="D2361" s="135">
        <v>54624709.109999999</v>
      </c>
      <c r="E2361" s="135">
        <v>13123073.529999999</v>
      </c>
      <c r="F2361" s="135">
        <v>41501635.579999998</v>
      </c>
    </row>
    <row r="2362" spans="1:6" x14ac:dyDescent="0.25">
      <c r="A2362" s="26" t="s">
        <v>4184</v>
      </c>
      <c r="B2362" s="26" t="s">
        <v>4185</v>
      </c>
      <c r="C2362" s="135">
        <v>0</v>
      </c>
      <c r="D2362" s="135">
        <v>54624709.109999999</v>
      </c>
      <c r="E2362" s="135">
        <v>13123073.529999999</v>
      </c>
      <c r="F2362" s="135">
        <v>41501635.579999998</v>
      </c>
    </row>
    <row r="2363" spans="1:6" x14ac:dyDescent="0.25">
      <c r="A2363" s="26" t="s">
        <v>4186</v>
      </c>
      <c r="B2363" s="26" t="s">
        <v>4187</v>
      </c>
      <c r="C2363" s="135">
        <v>0</v>
      </c>
      <c r="D2363" s="135">
        <v>0</v>
      </c>
      <c r="E2363" s="135">
        <v>0</v>
      </c>
      <c r="F2363" s="135">
        <v>0</v>
      </c>
    </row>
    <row r="2364" spans="1:6" x14ac:dyDescent="0.25">
      <c r="A2364" s="26" t="s">
        <v>4188</v>
      </c>
      <c r="B2364" s="26" t="s">
        <v>4189</v>
      </c>
      <c r="C2364" s="135">
        <v>0</v>
      </c>
      <c r="D2364" s="135">
        <v>4330798.9800000004</v>
      </c>
      <c r="E2364" s="135">
        <v>0</v>
      </c>
      <c r="F2364" s="135">
        <v>4330798.9800000004</v>
      </c>
    </row>
    <row r="2365" spans="1:6" x14ac:dyDescent="0.25">
      <c r="A2365" s="26" t="s">
        <v>4190</v>
      </c>
      <c r="B2365" s="26" t="s">
        <v>4191</v>
      </c>
      <c r="C2365" s="135">
        <v>0</v>
      </c>
      <c r="D2365" s="135">
        <v>4330798.9800000004</v>
      </c>
      <c r="E2365" s="135">
        <v>0</v>
      </c>
      <c r="F2365" s="135">
        <v>4330798.9800000004</v>
      </c>
    </row>
    <row r="2366" spans="1:6" x14ac:dyDescent="0.25">
      <c r="A2366" s="26" t="s">
        <v>4192</v>
      </c>
      <c r="B2366" s="26" t="s">
        <v>4193</v>
      </c>
      <c r="C2366" s="135">
        <v>0</v>
      </c>
      <c r="D2366" s="135">
        <v>0</v>
      </c>
      <c r="E2366" s="135">
        <v>0</v>
      </c>
      <c r="F2366" s="135">
        <v>0</v>
      </c>
    </row>
    <row r="2367" spans="1:6" x14ac:dyDescent="0.25">
      <c r="A2367" s="26" t="s">
        <v>4194</v>
      </c>
      <c r="B2367" s="26" t="s">
        <v>4195</v>
      </c>
      <c r="C2367" s="135">
        <v>0</v>
      </c>
      <c r="D2367" s="135">
        <v>13479657.98</v>
      </c>
      <c r="E2367" s="135">
        <v>301865.73</v>
      </c>
      <c r="F2367" s="135">
        <v>13177792.25</v>
      </c>
    </row>
    <row r="2368" spans="1:6" x14ac:dyDescent="0.25">
      <c r="A2368" s="26" t="s">
        <v>4196</v>
      </c>
      <c r="B2368" s="26" t="s">
        <v>4197</v>
      </c>
      <c r="C2368" s="135">
        <v>0</v>
      </c>
      <c r="D2368" s="135">
        <v>13479657.98</v>
      </c>
      <c r="E2368" s="135">
        <v>301865.73</v>
      </c>
      <c r="F2368" s="135">
        <v>13177792.25</v>
      </c>
    </row>
    <row r="2369" spans="1:6" x14ac:dyDescent="0.25">
      <c r="A2369" s="26" t="s">
        <v>4198</v>
      </c>
      <c r="B2369" s="26" t="s">
        <v>4199</v>
      </c>
      <c r="C2369" s="135">
        <v>0</v>
      </c>
      <c r="D2369" s="135">
        <v>422877.76</v>
      </c>
      <c r="E2369" s="135">
        <v>0</v>
      </c>
      <c r="F2369" s="135">
        <v>422877.76</v>
      </c>
    </row>
    <row r="2370" spans="1:6" x14ac:dyDescent="0.25">
      <c r="A2370" s="26" t="s">
        <v>4200</v>
      </c>
      <c r="B2370" s="26" t="s">
        <v>4199</v>
      </c>
      <c r="C2370" s="135">
        <v>0</v>
      </c>
      <c r="D2370" s="135">
        <v>422877.76</v>
      </c>
      <c r="E2370" s="135">
        <v>0</v>
      </c>
      <c r="F2370" s="135">
        <v>422877.76</v>
      </c>
    </row>
    <row r="2371" spans="1:6" x14ac:dyDescent="0.25">
      <c r="A2371" s="26" t="s">
        <v>4201</v>
      </c>
      <c r="B2371" s="26" t="s">
        <v>4202</v>
      </c>
      <c r="C2371" s="135">
        <v>0</v>
      </c>
      <c r="D2371" s="135">
        <v>8541</v>
      </c>
      <c r="E2371" s="135">
        <v>0</v>
      </c>
      <c r="F2371" s="135">
        <v>8541</v>
      </c>
    </row>
    <row r="2372" spans="1:6" x14ac:dyDescent="0.25">
      <c r="A2372" s="26" t="s">
        <v>4203</v>
      </c>
      <c r="B2372" s="26" t="s">
        <v>4204</v>
      </c>
      <c r="C2372" s="135">
        <v>0</v>
      </c>
      <c r="D2372" s="135">
        <v>8541</v>
      </c>
      <c r="E2372" s="135">
        <v>0</v>
      </c>
      <c r="F2372" s="135">
        <v>8541</v>
      </c>
    </row>
    <row r="2373" spans="1:6" x14ac:dyDescent="0.25">
      <c r="A2373" s="26" t="s">
        <v>4205</v>
      </c>
      <c r="B2373" s="26" t="s">
        <v>4206</v>
      </c>
      <c r="C2373" s="135">
        <v>0</v>
      </c>
      <c r="D2373" s="135">
        <v>649294949.48000002</v>
      </c>
      <c r="E2373" s="135">
        <v>23132302.07</v>
      </c>
      <c r="F2373" s="135">
        <v>626162647.40999997</v>
      </c>
    </row>
    <row r="2374" spans="1:6" x14ac:dyDescent="0.25">
      <c r="A2374" s="26" t="s">
        <v>4207</v>
      </c>
      <c r="B2374" s="26" t="s">
        <v>4208</v>
      </c>
      <c r="C2374" s="135">
        <v>0</v>
      </c>
      <c r="D2374" s="135">
        <v>971439.2</v>
      </c>
      <c r="E2374" s="135">
        <v>3235</v>
      </c>
      <c r="F2374" s="135">
        <v>968204.2</v>
      </c>
    </row>
    <row r="2375" spans="1:6" x14ac:dyDescent="0.25">
      <c r="A2375" s="26" t="s">
        <v>4209</v>
      </c>
      <c r="B2375" s="26" t="s">
        <v>4210</v>
      </c>
      <c r="C2375" s="135">
        <v>0</v>
      </c>
      <c r="D2375" s="135">
        <v>0</v>
      </c>
      <c r="E2375" s="135">
        <v>0</v>
      </c>
      <c r="F2375" s="135">
        <v>0</v>
      </c>
    </row>
    <row r="2376" spans="1:6" x14ac:dyDescent="0.25">
      <c r="A2376" s="26" t="s">
        <v>4211</v>
      </c>
      <c r="B2376" s="26" t="s">
        <v>4212</v>
      </c>
      <c r="C2376" s="135">
        <v>0</v>
      </c>
      <c r="D2376" s="135">
        <v>29118039.59</v>
      </c>
      <c r="E2376" s="135">
        <v>0</v>
      </c>
      <c r="F2376" s="135">
        <v>29118039.59</v>
      </c>
    </row>
    <row r="2377" spans="1:6" x14ac:dyDescent="0.25">
      <c r="A2377" s="26" t="s">
        <v>4213</v>
      </c>
      <c r="B2377" s="26" t="s">
        <v>4214</v>
      </c>
      <c r="C2377" s="135">
        <v>0</v>
      </c>
      <c r="D2377" s="135">
        <v>20731949.260000002</v>
      </c>
      <c r="E2377" s="135">
        <v>0</v>
      </c>
      <c r="F2377" s="135">
        <v>20731949.260000002</v>
      </c>
    </row>
    <row r="2378" spans="1:6" x14ac:dyDescent="0.25">
      <c r="A2378" s="26" t="s">
        <v>4215</v>
      </c>
      <c r="B2378" s="26" t="s">
        <v>4216</v>
      </c>
      <c r="C2378" s="135">
        <v>0</v>
      </c>
      <c r="D2378" s="135">
        <v>108287209.84</v>
      </c>
      <c r="E2378" s="135">
        <v>5008333.01</v>
      </c>
      <c r="F2378" s="135">
        <v>103278876.83</v>
      </c>
    </row>
    <row r="2379" spans="1:6" x14ac:dyDescent="0.25">
      <c r="A2379" s="26" t="s">
        <v>4217</v>
      </c>
      <c r="B2379" s="26" t="s">
        <v>4218</v>
      </c>
      <c r="C2379" s="135">
        <v>0</v>
      </c>
      <c r="D2379" s="135">
        <v>8323972.0899999999</v>
      </c>
      <c r="E2379" s="135">
        <v>1404609.1</v>
      </c>
      <c r="F2379" s="135">
        <v>6919362.9900000002</v>
      </c>
    </row>
    <row r="2380" spans="1:6" x14ac:dyDescent="0.25">
      <c r="A2380" s="26" t="s">
        <v>4219</v>
      </c>
      <c r="B2380" s="26" t="s">
        <v>4220</v>
      </c>
      <c r="C2380" s="135">
        <v>0</v>
      </c>
      <c r="D2380" s="135">
        <v>0</v>
      </c>
      <c r="E2380" s="135">
        <v>0</v>
      </c>
      <c r="F2380" s="135">
        <v>0</v>
      </c>
    </row>
    <row r="2381" spans="1:6" x14ac:dyDescent="0.25">
      <c r="A2381" s="26" t="s">
        <v>4221</v>
      </c>
      <c r="B2381" s="26" t="s">
        <v>4222</v>
      </c>
      <c r="C2381" s="135">
        <v>0</v>
      </c>
      <c r="D2381" s="135">
        <v>0</v>
      </c>
      <c r="E2381" s="135">
        <v>0</v>
      </c>
      <c r="F2381" s="135">
        <v>0</v>
      </c>
    </row>
    <row r="2382" spans="1:6" x14ac:dyDescent="0.25">
      <c r="A2382" s="26" t="s">
        <v>4223</v>
      </c>
      <c r="B2382" s="26" t="s">
        <v>4224</v>
      </c>
      <c r="C2382" s="135">
        <v>0</v>
      </c>
      <c r="D2382" s="135">
        <v>128090576.88</v>
      </c>
      <c r="E2382" s="135">
        <v>16564744.960000001</v>
      </c>
      <c r="F2382" s="135">
        <v>111525831.92</v>
      </c>
    </row>
    <row r="2383" spans="1:6" x14ac:dyDescent="0.25">
      <c r="A2383" s="26" t="s">
        <v>4225</v>
      </c>
      <c r="B2383" s="26" t="s">
        <v>4226</v>
      </c>
      <c r="C2383" s="135">
        <v>0</v>
      </c>
      <c r="D2383" s="135">
        <v>351969333.14999998</v>
      </c>
      <c r="E2383" s="135">
        <v>0</v>
      </c>
      <c r="F2383" s="135">
        <v>351969333.14999998</v>
      </c>
    </row>
    <row r="2384" spans="1:6" x14ac:dyDescent="0.25">
      <c r="A2384" s="26" t="s">
        <v>4227</v>
      </c>
      <c r="B2384" s="26" t="s">
        <v>4228</v>
      </c>
      <c r="C2384" s="135">
        <v>0</v>
      </c>
      <c r="D2384" s="135">
        <v>1802429.47</v>
      </c>
      <c r="E2384" s="135">
        <v>151380</v>
      </c>
      <c r="F2384" s="135">
        <v>1651049.47</v>
      </c>
    </row>
    <row r="2385" spans="1:6" x14ac:dyDescent="0.25">
      <c r="A2385" s="26" t="s">
        <v>4229</v>
      </c>
      <c r="B2385" s="26" t="s">
        <v>4230</v>
      </c>
      <c r="C2385" s="135">
        <v>0</v>
      </c>
      <c r="D2385" s="135">
        <v>113649428.05</v>
      </c>
      <c r="E2385" s="135">
        <v>20322041.280000001</v>
      </c>
      <c r="F2385" s="135">
        <v>93327386.769999996</v>
      </c>
    </row>
    <row r="2386" spans="1:6" x14ac:dyDescent="0.25">
      <c r="A2386" s="26" t="s">
        <v>4231</v>
      </c>
      <c r="B2386" s="26" t="s">
        <v>4232</v>
      </c>
      <c r="C2386" s="135">
        <v>0</v>
      </c>
      <c r="D2386" s="135">
        <v>11743518.960000001</v>
      </c>
      <c r="E2386" s="135">
        <v>64154.95</v>
      </c>
      <c r="F2386" s="135">
        <v>11679364.01</v>
      </c>
    </row>
    <row r="2387" spans="1:6" x14ac:dyDescent="0.25">
      <c r="A2387" s="26" t="s">
        <v>4233</v>
      </c>
      <c r="B2387" s="26" t="s">
        <v>4234</v>
      </c>
      <c r="C2387" s="135">
        <v>0</v>
      </c>
      <c r="D2387" s="135">
        <v>11743518.960000001</v>
      </c>
      <c r="E2387" s="135">
        <v>64154.95</v>
      </c>
      <c r="F2387" s="135">
        <v>11679364.01</v>
      </c>
    </row>
    <row r="2388" spans="1:6" x14ac:dyDescent="0.25">
      <c r="A2388" s="26" t="s">
        <v>4235</v>
      </c>
      <c r="B2388" s="26" t="s">
        <v>4236</v>
      </c>
      <c r="C2388" s="135">
        <v>0</v>
      </c>
      <c r="D2388" s="135">
        <v>0</v>
      </c>
      <c r="E2388" s="135">
        <v>0</v>
      </c>
      <c r="F2388" s="135">
        <v>0</v>
      </c>
    </row>
    <row r="2389" spans="1:6" x14ac:dyDescent="0.25">
      <c r="A2389" s="26" t="s">
        <v>4237</v>
      </c>
      <c r="B2389" s="26" t="s">
        <v>4238</v>
      </c>
      <c r="C2389" s="135">
        <v>0</v>
      </c>
      <c r="D2389" s="135">
        <v>0</v>
      </c>
      <c r="E2389" s="135">
        <v>0</v>
      </c>
      <c r="F2389" s="135">
        <v>0</v>
      </c>
    </row>
    <row r="2390" spans="1:6" x14ac:dyDescent="0.25">
      <c r="A2390" s="26" t="s">
        <v>4239</v>
      </c>
      <c r="B2390" s="26" t="s">
        <v>4240</v>
      </c>
      <c r="C2390" s="135">
        <v>0</v>
      </c>
      <c r="D2390" s="135">
        <v>2051717.31</v>
      </c>
      <c r="E2390" s="135">
        <v>0</v>
      </c>
      <c r="F2390" s="135">
        <v>2051717.31</v>
      </c>
    </row>
    <row r="2391" spans="1:6" x14ac:dyDescent="0.25">
      <c r="A2391" s="26" t="s">
        <v>4241</v>
      </c>
      <c r="B2391" s="26" t="s">
        <v>4242</v>
      </c>
      <c r="C2391" s="135">
        <v>0</v>
      </c>
      <c r="D2391" s="135">
        <v>2051717.31</v>
      </c>
      <c r="E2391" s="135">
        <v>0</v>
      </c>
      <c r="F2391" s="135">
        <v>2051717.31</v>
      </c>
    </row>
    <row r="2392" spans="1:6" x14ac:dyDescent="0.25">
      <c r="A2392" s="26" t="s">
        <v>4243</v>
      </c>
      <c r="B2392" s="26" t="s">
        <v>4244</v>
      </c>
      <c r="C2392" s="135">
        <v>0</v>
      </c>
      <c r="D2392" s="135">
        <v>0</v>
      </c>
      <c r="E2392" s="135">
        <v>0</v>
      </c>
      <c r="F2392" s="135">
        <v>0</v>
      </c>
    </row>
    <row r="2393" spans="1:6" x14ac:dyDescent="0.25">
      <c r="A2393" s="26" t="s">
        <v>4245</v>
      </c>
      <c r="B2393" s="26" t="s">
        <v>4246</v>
      </c>
      <c r="C2393" s="135">
        <v>0</v>
      </c>
      <c r="D2393" s="135">
        <v>90402785.469999999</v>
      </c>
      <c r="E2393" s="135">
        <v>19562738.93</v>
      </c>
      <c r="F2393" s="135">
        <v>70840046.540000007</v>
      </c>
    </row>
    <row r="2394" spans="1:6" x14ac:dyDescent="0.25">
      <c r="A2394" s="26" t="s">
        <v>4247</v>
      </c>
      <c r="B2394" s="26" t="s">
        <v>4248</v>
      </c>
      <c r="C2394" s="135">
        <v>0</v>
      </c>
      <c r="D2394" s="135">
        <v>47619425.630000003</v>
      </c>
      <c r="E2394" s="135">
        <v>6878390.2300000004</v>
      </c>
      <c r="F2394" s="135">
        <v>40741035.399999999</v>
      </c>
    </row>
    <row r="2395" spans="1:6" x14ac:dyDescent="0.25">
      <c r="A2395" s="26" t="s">
        <v>4249</v>
      </c>
      <c r="B2395" s="26" t="s">
        <v>4250</v>
      </c>
      <c r="C2395" s="135">
        <v>0</v>
      </c>
      <c r="D2395" s="135">
        <v>0</v>
      </c>
      <c r="E2395" s="135">
        <v>0</v>
      </c>
      <c r="F2395" s="135">
        <v>0</v>
      </c>
    </row>
    <row r="2396" spans="1:6" x14ac:dyDescent="0.25">
      <c r="A2396" s="26" t="s">
        <v>4251</v>
      </c>
      <c r="B2396" s="26" t="s">
        <v>4252</v>
      </c>
      <c r="C2396" s="135">
        <v>0</v>
      </c>
      <c r="D2396" s="135">
        <v>42783359.840000004</v>
      </c>
      <c r="E2396" s="135">
        <v>12684348.699999999</v>
      </c>
      <c r="F2396" s="135">
        <v>30099011.140000001</v>
      </c>
    </row>
    <row r="2397" spans="1:6" x14ac:dyDescent="0.25">
      <c r="A2397" s="26" t="s">
        <v>4253</v>
      </c>
      <c r="B2397" s="26" t="s">
        <v>4254</v>
      </c>
      <c r="C2397" s="135">
        <v>0</v>
      </c>
      <c r="D2397" s="135">
        <v>0</v>
      </c>
      <c r="E2397" s="135">
        <v>0</v>
      </c>
      <c r="F2397" s="135">
        <v>0</v>
      </c>
    </row>
    <row r="2398" spans="1:6" x14ac:dyDescent="0.25">
      <c r="A2398" s="26" t="s">
        <v>4255</v>
      </c>
      <c r="B2398" s="26" t="s">
        <v>4256</v>
      </c>
      <c r="C2398" s="135">
        <v>0</v>
      </c>
      <c r="D2398" s="135">
        <v>0</v>
      </c>
      <c r="E2398" s="135">
        <v>0</v>
      </c>
      <c r="F2398" s="135">
        <v>0</v>
      </c>
    </row>
    <row r="2399" spans="1:6" x14ac:dyDescent="0.25">
      <c r="A2399" s="26" t="s">
        <v>4257</v>
      </c>
      <c r="B2399" s="26" t="s">
        <v>4258</v>
      </c>
      <c r="C2399" s="135">
        <v>0</v>
      </c>
      <c r="D2399" s="135">
        <v>0</v>
      </c>
      <c r="E2399" s="135">
        <v>0</v>
      </c>
      <c r="F2399" s="135">
        <v>0</v>
      </c>
    </row>
    <row r="2400" spans="1:6" x14ac:dyDescent="0.25">
      <c r="A2400" s="26" t="s">
        <v>4259</v>
      </c>
      <c r="B2400" s="26" t="s">
        <v>4260</v>
      </c>
      <c r="C2400" s="135">
        <v>0</v>
      </c>
      <c r="D2400" s="135">
        <v>2076087.24</v>
      </c>
      <c r="E2400" s="135">
        <v>0</v>
      </c>
      <c r="F2400" s="135">
        <v>2076087.24</v>
      </c>
    </row>
    <row r="2401" spans="1:6" x14ac:dyDescent="0.25">
      <c r="A2401" s="26" t="s">
        <v>4261</v>
      </c>
      <c r="B2401" s="26" t="s">
        <v>4262</v>
      </c>
      <c r="C2401" s="135">
        <v>0</v>
      </c>
      <c r="D2401" s="135">
        <v>0</v>
      </c>
      <c r="E2401" s="135">
        <v>0</v>
      </c>
      <c r="F2401" s="135">
        <v>0</v>
      </c>
    </row>
    <row r="2402" spans="1:6" x14ac:dyDescent="0.25">
      <c r="A2402" s="26" t="s">
        <v>4263</v>
      </c>
      <c r="B2402" s="26" t="s">
        <v>4260</v>
      </c>
      <c r="C2402" s="135">
        <v>0</v>
      </c>
      <c r="D2402" s="135">
        <v>2076087.24</v>
      </c>
      <c r="E2402" s="135">
        <v>0</v>
      </c>
      <c r="F2402" s="135">
        <v>2076087.24</v>
      </c>
    </row>
    <row r="2403" spans="1:6" x14ac:dyDescent="0.25">
      <c r="A2403" s="26" t="s">
        <v>4264</v>
      </c>
      <c r="B2403" s="26" t="s">
        <v>4265</v>
      </c>
      <c r="C2403" s="135">
        <v>0</v>
      </c>
      <c r="D2403" s="135">
        <v>4.3499999999999996</v>
      </c>
      <c r="E2403" s="135">
        <v>0</v>
      </c>
      <c r="F2403" s="135">
        <v>4.3499999999999996</v>
      </c>
    </row>
    <row r="2404" spans="1:6" x14ac:dyDescent="0.25">
      <c r="A2404" s="26" t="s">
        <v>4266</v>
      </c>
      <c r="B2404" s="26" t="s">
        <v>4265</v>
      </c>
      <c r="C2404" s="135">
        <v>0</v>
      </c>
      <c r="D2404" s="135">
        <v>4.3499999999999996</v>
      </c>
      <c r="E2404" s="135">
        <v>0</v>
      </c>
      <c r="F2404" s="135">
        <v>4.3499999999999996</v>
      </c>
    </row>
    <row r="2405" spans="1:6" x14ac:dyDescent="0.25">
      <c r="A2405" s="26" t="s">
        <v>4267</v>
      </c>
      <c r="B2405" s="26" t="s">
        <v>4268</v>
      </c>
      <c r="C2405" s="135">
        <v>0</v>
      </c>
      <c r="D2405" s="135">
        <v>7375314.7199999997</v>
      </c>
      <c r="E2405" s="135">
        <v>695147.4</v>
      </c>
      <c r="F2405" s="135">
        <v>6680167.3200000003</v>
      </c>
    </row>
    <row r="2406" spans="1:6" x14ac:dyDescent="0.25">
      <c r="A2406" s="26" t="s">
        <v>4269</v>
      </c>
      <c r="B2406" s="26" t="s">
        <v>4270</v>
      </c>
      <c r="C2406" s="135">
        <v>0</v>
      </c>
      <c r="D2406" s="135">
        <v>2833504.08</v>
      </c>
      <c r="E2406" s="135">
        <v>0</v>
      </c>
      <c r="F2406" s="135">
        <v>2833504.08</v>
      </c>
    </row>
    <row r="2407" spans="1:6" x14ac:dyDescent="0.25">
      <c r="A2407" s="26" t="s">
        <v>4271</v>
      </c>
      <c r="B2407" s="26" t="s">
        <v>4272</v>
      </c>
      <c r="C2407" s="135">
        <v>0</v>
      </c>
      <c r="D2407" s="135">
        <v>4541810.6399999997</v>
      </c>
      <c r="E2407" s="135">
        <v>695147.4</v>
      </c>
      <c r="F2407" s="135">
        <v>3846663.24</v>
      </c>
    </row>
    <row r="2408" spans="1:6" x14ac:dyDescent="0.25">
      <c r="A2408" s="26" t="s">
        <v>4273</v>
      </c>
      <c r="B2408" s="26" t="s">
        <v>4274</v>
      </c>
      <c r="C2408" s="135">
        <v>0</v>
      </c>
      <c r="D2408" s="135">
        <v>752618777.71000004</v>
      </c>
      <c r="E2408" s="135">
        <v>45762817.840000004</v>
      </c>
      <c r="F2408" s="135">
        <v>706855959.87</v>
      </c>
    </row>
    <row r="2409" spans="1:6" x14ac:dyDescent="0.25">
      <c r="A2409" s="26" t="s">
        <v>4275</v>
      </c>
      <c r="B2409" s="26" t="s">
        <v>4276</v>
      </c>
      <c r="C2409" s="135">
        <v>0</v>
      </c>
      <c r="D2409" s="135">
        <v>47169295.43</v>
      </c>
      <c r="E2409" s="135">
        <v>5497328.3899999997</v>
      </c>
      <c r="F2409" s="135">
        <v>41671967.039999999</v>
      </c>
    </row>
    <row r="2410" spans="1:6" x14ac:dyDescent="0.25">
      <c r="A2410" s="26" t="s">
        <v>4277</v>
      </c>
      <c r="B2410" s="26" t="s">
        <v>4276</v>
      </c>
      <c r="C2410" s="135">
        <v>0</v>
      </c>
      <c r="D2410" s="135">
        <v>47169295.43</v>
      </c>
      <c r="E2410" s="135">
        <v>5497328.3899999997</v>
      </c>
      <c r="F2410" s="135">
        <v>41671967.039999999</v>
      </c>
    </row>
    <row r="2411" spans="1:6" x14ac:dyDescent="0.25">
      <c r="A2411" s="26" t="s">
        <v>4278</v>
      </c>
      <c r="B2411" s="26" t="s">
        <v>5367</v>
      </c>
      <c r="C2411" s="135">
        <v>0</v>
      </c>
      <c r="D2411" s="135">
        <v>0</v>
      </c>
      <c r="E2411" s="135">
        <v>0</v>
      </c>
      <c r="F2411" s="135">
        <v>0</v>
      </c>
    </row>
    <row r="2412" spans="1:6" x14ac:dyDescent="0.25">
      <c r="A2412" s="26" t="s">
        <v>4279</v>
      </c>
      <c r="B2412" s="26" t="s">
        <v>5368</v>
      </c>
      <c r="C2412" s="135">
        <v>0</v>
      </c>
      <c r="D2412" s="135">
        <v>0</v>
      </c>
      <c r="E2412" s="135">
        <v>0</v>
      </c>
      <c r="F2412" s="135">
        <v>0</v>
      </c>
    </row>
    <row r="2413" spans="1:6" x14ac:dyDescent="0.25">
      <c r="A2413" s="26" t="s">
        <v>4280</v>
      </c>
      <c r="B2413" s="26" t="s">
        <v>5369</v>
      </c>
      <c r="C2413" s="135">
        <v>0</v>
      </c>
      <c r="D2413" s="135">
        <v>0</v>
      </c>
      <c r="E2413" s="135">
        <v>0</v>
      </c>
      <c r="F2413" s="135">
        <v>0</v>
      </c>
    </row>
    <row r="2414" spans="1:6" x14ac:dyDescent="0.25">
      <c r="A2414" s="26" t="s">
        <v>4281</v>
      </c>
      <c r="B2414" s="26" t="s">
        <v>5370</v>
      </c>
      <c r="C2414" s="135">
        <v>0</v>
      </c>
      <c r="D2414" s="135">
        <v>0</v>
      </c>
      <c r="E2414" s="135">
        <v>0</v>
      </c>
      <c r="F2414" s="135">
        <v>0</v>
      </c>
    </row>
    <row r="2415" spans="1:6" x14ac:dyDescent="0.25">
      <c r="A2415" s="26" t="s">
        <v>4282</v>
      </c>
      <c r="B2415" s="26" t="s">
        <v>4283</v>
      </c>
      <c r="C2415" s="135">
        <v>0</v>
      </c>
      <c r="D2415" s="135">
        <v>4588907.6500000004</v>
      </c>
      <c r="E2415" s="135">
        <v>223264.04</v>
      </c>
      <c r="F2415" s="135">
        <v>4365643.6100000003</v>
      </c>
    </row>
    <row r="2416" spans="1:6" x14ac:dyDescent="0.25">
      <c r="A2416" s="26" t="s">
        <v>4284</v>
      </c>
      <c r="B2416" s="26" t="s">
        <v>4285</v>
      </c>
      <c r="C2416" s="135">
        <v>0</v>
      </c>
      <c r="D2416" s="135">
        <v>4588607.6500000004</v>
      </c>
      <c r="E2416" s="135">
        <v>223264.04</v>
      </c>
      <c r="F2416" s="135">
        <v>4365343.6100000003</v>
      </c>
    </row>
    <row r="2417" spans="1:6" x14ac:dyDescent="0.25">
      <c r="A2417" s="26" t="s">
        <v>4286</v>
      </c>
      <c r="B2417" s="26" t="s">
        <v>4287</v>
      </c>
      <c r="C2417" s="135">
        <v>0</v>
      </c>
      <c r="D2417" s="135">
        <v>0</v>
      </c>
      <c r="E2417" s="135">
        <v>0</v>
      </c>
      <c r="F2417" s="135">
        <v>0</v>
      </c>
    </row>
    <row r="2418" spans="1:6" x14ac:dyDescent="0.25">
      <c r="A2418" s="26" t="s">
        <v>4288</v>
      </c>
      <c r="B2418" s="26" t="s">
        <v>1475</v>
      </c>
      <c r="C2418" s="135">
        <v>0</v>
      </c>
      <c r="D2418" s="135">
        <v>300</v>
      </c>
      <c r="E2418" s="135">
        <v>0</v>
      </c>
      <c r="F2418" s="135">
        <v>300</v>
      </c>
    </row>
    <row r="2419" spans="1:6" x14ac:dyDescent="0.25">
      <c r="A2419" s="26" t="s">
        <v>4289</v>
      </c>
      <c r="B2419" s="26" t="s">
        <v>4290</v>
      </c>
      <c r="C2419" s="135">
        <v>0</v>
      </c>
      <c r="D2419" s="135">
        <v>54152136.82</v>
      </c>
      <c r="E2419" s="135">
        <v>5690092.3200000003</v>
      </c>
      <c r="F2419" s="135">
        <v>48462044.5</v>
      </c>
    </row>
    <row r="2420" spans="1:6" x14ac:dyDescent="0.25">
      <c r="A2420" s="26" t="s">
        <v>4291</v>
      </c>
      <c r="B2420" s="26" t="s">
        <v>4292</v>
      </c>
      <c r="C2420" s="135">
        <v>0</v>
      </c>
      <c r="D2420" s="135">
        <v>53953834.82</v>
      </c>
      <c r="E2420" s="135">
        <v>5690092.3200000003</v>
      </c>
      <c r="F2420" s="135">
        <v>48263742.5</v>
      </c>
    </row>
    <row r="2421" spans="1:6" x14ac:dyDescent="0.25">
      <c r="A2421" s="26" t="s">
        <v>4293</v>
      </c>
      <c r="B2421" s="26" t="s">
        <v>4294</v>
      </c>
      <c r="C2421" s="135">
        <v>0</v>
      </c>
      <c r="D2421" s="135">
        <v>198302</v>
      </c>
      <c r="E2421" s="135">
        <v>0</v>
      </c>
      <c r="F2421" s="135">
        <v>198302</v>
      </c>
    </row>
    <row r="2422" spans="1:6" x14ac:dyDescent="0.25">
      <c r="A2422" s="26" t="s">
        <v>4295</v>
      </c>
      <c r="B2422" s="26" t="s">
        <v>4296</v>
      </c>
      <c r="C2422" s="135">
        <v>0</v>
      </c>
      <c r="D2422" s="135">
        <v>230232.84</v>
      </c>
      <c r="E2422" s="135">
        <v>0</v>
      </c>
      <c r="F2422" s="135">
        <v>230232.84</v>
      </c>
    </row>
    <row r="2423" spans="1:6" x14ac:dyDescent="0.25">
      <c r="A2423" s="26" t="s">
        <v>4297</v>
      </c>
      <c r="B2423" s="26" t="s">
        <v>4298</v>
      </c>
      <c r="C2423" s="135">
        <v>0</v>
      </c>
      <c r="D2423" s="135">
        <v>230232.84</v>
      </c>
      <c r="E2423" s="135">
        <v>0</v>
      </c>
      <c r="F2423" s="135">
        <v>230232.84</v>
      </c>
    </row>
    <row r="2424" spans="1:6" x14ac:dyDescent="0.25">
      <c r="A2424" s="26" t="s">
        <v>4299</v>
      </c>
      <c r="B2424" s="26" t="s">
        <v>4300</v>
      </c>
      <c r="C2424" s="135">
        <v>0</v>
      </c>
      <c r="D2424" s="135">
        <v>60650922.670000002</v>
      </c>
      <c r="E2424" s="135">
        <v>2702927.85</v>
      </c>
      <c r="F2424" s="135">
        <v>57947994.82</v>
      </c>
    </row>
    <row r="2425" spans="1:6" x14ac:dyDescent="0.25">
      <c r="A2425" s="26" t="s">
        <v>4301</v>
      </c>
      <c r="B2425" s="26" t="s">
        <v>4302</v>
      </c>
      <c r="C2425" s="135">
        <v>0</v>
      </c>
      <c r="D2425" s="135">
        <v>58557553.969999999</v>
      </c>
      <c r="E2425" s="135">
        <v>2650427.85</v>
      </c>
      <c r="F2425" s="135">
        <v>55907126.119999997</v>
      </c>
    </row>
    <row r="2426" spans="1:6" x14ac:dyDescent="0.25">
      <c r="A2426" s="26" t="s">
        <v>4303</v>
      </c>
      <c r="B2426" s="26" t="s">
        <v>4304</v>
      </c>
      <c r="C2426" s="135">
        <v>0</v>
      </c>
      <c r="D2426" s="135">
        <v>2093368.7</v>
      </c>
      <c r="E2426" s="135">
        <v>52500</v>
      </c>
      <c r="F2426" s="135">
        <v>2040868.7</v>
      </c>
    </row>
    <row r="2427" spans="1:6" x14ac:dyDescent="0.25">
      <c r="A2427" s="26" t="s">
        <v>4305</v>
      </c>
      <c r="B2427" s="26" t="s">
        <v>4306</v>
      </c>
      <c r="C2427" s="135">
        <v>0</v>
      </c>
      <c r="D2427" s="135">
        <v>5800</v>
      </c>
      <c r="E2427" s="135">
        <v>0</v>
      </c>
      <c r="F2427" s="135">
        <v>5800</v>
      </c>
    </row>
    <row r="2428" spans="1:6" x14ac:dyDescent="0.25">
      <c r="A2428" s="26" t="s">
        <v>4307</v>
      </c>
      <c r="B2428" s="26" t="s">
        <v>4306</v>
      </c>
      <c r="C2428" s="135">
        <v>0</v>
      </c>
      <c r="D2428" s="135">
        <v>5800</v>
      </c>
      <c r="E2428" s="135">
        <v>0</v>
      </c>
      <c r="F2428" s="135">
        <v>5800</v>
      </c>
    </row>
    <row r="2429" spans="1:6" x14ac:dyDescent="0.25">
      <c r="A2429" s="26" t="s">
        <v>4308</v>
      </c>
      <c r="B2429" s="26" t="s">
        <v>4309</v>
      </c>
      <c r="C2429" s="135">
        <v>0</v>
      </c>
      <c r="D2429" s="135">
        <v>24327695.030000001</v>
      </c>
      <c r="E2429" s="135">
        <v>536109.94999999995</v>
      </c>
      <c r="F2429" s="135">
        <v>23791585.079999998</v>
      </c>
    </row>
    <row r="2430" spans="1:6" x14ac:dyDescent="0.25">
      <c r="A2430" s="26" t="s">
        <v>4310</v>
      </c>
      <c r="B2430" s="26" t="s">
        <v>4311</v>
      </c>
      <c r="C2430" s="135">
        <v>0</v>
      </c>
      <c r="D2430" s="135">
        <v>18491906.870000001</v>
      </c>
      <c r="E2430" s="135">
        <v>375589.44</v>
      </c>
      <c r="F2430" s="135">
        <v>18116317.43</v>
      </c>
    </row>
    <row r="2431" spans="1:6" x14ac:dyDescent="0.25">
      <c r="A2431" s="26" t="s">
        <v>4312</v>
      </c>
      <c r="B2431" s="26" t="s">
        <v>4313</v>
      </c>
      <c r="C2431" s="135">
        <v>0</v>
      </c>
      <c r="D2431" s="135">
        <v>750629.51</v>
      </c>
      <c r="E2431" s="135">
        <v>25241.31</v>
      </c>
      <c r="F2431" s="135">
        <v>725388.2</v>
      </c>
    </row>
    <row r="2432" spans="1:6" x14ac:dyDescent="0.25">
      <c r="A2432" s="26" t="s">
        <v>4314</v>
      </c>
      <c r="B2432" s="26" t="s">
        <v>4315</v>
      </c>
      <c r="C2432" s="135">
        <v>0</v>
      </c>
      <c r="D2432" s="135">
        <v>0</v>
      </c>
      <c r="E2432" s="135">
        <v>0</v>
      </c>
      <c r="F2432" s="135">
        <v>0</v>
      </c>
    </row>
    <row r="2433" spans="1:6" x14ac:dyDescent="0.25">
      <c r="A2433" s="26" t="s">
        <v>4316</v>
      </c>
      <c r="B2433" s="26" t="s">
        <v>4317</v>
      </c>
      <c r="C2433" s="135">
        <v>0</v>
      </c>
      <c r="D2433" s="135">
        <v>0</v>
      </c>
      <c r="E2433" s="135">
        <v>0</v>
      </c>
      <c r="F2433" s="135">
        <v>0</v>
      </c>
    </row>
    <row r="2434" spans="1:6" x14ac:dyDescent="0.25">
      <c r="A2434" s="26" t="s">
        <v>4318</v>
      </c>
      <c r="B2434" s="26" t="s">
        <v>4319</v>
      </c>
      <c r="C2434" s="135">
        <v>0</v>
      </c>
      <c r="D2434" s="135">
        <v>5085158.6500000004</v>
      </c>
      <c r="E2434" s="135">
        <v>135279.20000000001</v>
      </c>
      <c r="F2434" s="135">
        <v>4949879.45</v>
      </c>
    </row>
    <row r="2435" spans="1:6" x14ac:dyDescent="0.25">
      <c r="A2435" s="26" t="s">
        <v>4320</v>
      </c>
      <c r="B2435" s="26" t="s">
        <v>4321</v>
      </c>
      <c r="C2435" s="135">
        <v>0</v>
      </c>
      <c r="D2435" s="135">
        <v>453010267.83999997</v>
      </c>
      <c r="E2435" s="135">
        <v>29694207.859999999</v>
      </c>
      <c r="F2435" s="135">
        <v>423316059.98000002</v>
      </c>
    </row>
    <row r="2436" spans="1:6" x14ac:dyDescent="0.25">
      <c r="A2436" s="26" t="s">
        <v>4322</v>
      </c>
      <c r="B2436" s="26" t="s">
        <v>4323</v>
      </c>
      <c r="C2436" s="135">
        <v>0</v>
      </c>
      <c r="D2436" s="135">
        <v>70519959.180000007</v>
      </c>
      <c r="E2436" s="135">
        <v>2971741.99</v>
      </c>
      <c r="F2436" s="135">
        <v>67548217.189999998</v>
      </c>
    </row>
    <row r="2437" spans="1:6" x14ac:dyDescent="0.25">
      <c r="A2437" s="26" t="s">
        <v>4324</v>
      </c>
      <c r="B2437" s="26" t="s">
        <v>4325</v>
      </c>
      <c r="C2437" s="135">
        <v>0</v>
      </c>
      <c r="D2437" s="135">
        <v>280397.39</v>
      </c>
      <c r="E2437" s="135">
        <v>0</v>
      </c>
      <c r="F2437" s="135">
        <v>280397.39</v>
      </c>
    </row>
    <row r="2438" spans="1:6" x14ac:dyDescent="0.25">
      <c r="A2438" s="26" t="s">
        <v>4326</v>
      </c>
      <c r="B2438" s="26" t="s">
        <v>4327</v>
      </c>
      <c r="C2438" s="135">
        <v>0</v>
      </c>
      <c r="D2438" s="135">
        <v>0</v>
      </c>
      <c r="E2438" s="135">
        <v>0</v>
      </c>
      <c r="F2438" s="135">
        <v>0</v>
      </c>
    </row>
    <row r="2439" spans="1:6" x14ac:dyDescent="0.25">
      <c r="A2439" s="26" t="s">
        <v>4328</v>
      </c>
      <c r="B2439" s="26" t="s">
        <v>4329</v>
      </c>
      <c r="C2439" s="135">
        <v>0</v>
      </c>
      <c r="D2439" s="135">
        <v>0</v>
      </c>
      <c r="E2439" s="135">
        <v>0</v>
      </c>
      <c r="F2439" s="135">
        <v>0</v>
      </c>
    </row>
    <row r="2440" spans="1:6" x14ac:dyDescent="0.25">
      <c r="A2440" s="26" t="s">
        <v>4330</v>
      </c>
      <c r="B2440" s="26" t="s">
        <v>4331</v>
      </c>
      <c r="C2440" s="135">
        <v>0</v>
      </c>
      <c r="D2440" s="135">
        <v>2410</v>
      </c>
      <c r="E2440" s="135">
        <v>0</v>
      </c>
      <c r="F2440" s="135">
        <v>2410</v>
      </c>
    </row>
    <row r="2441" spans="1:6" x14ac:dyDescent="0.25">
      <c r="A2441" s="26" t="s">
        <v>4332</v>
      </c>
      <c r="B2441" s="26" t="s">
        <v>4333</v>
      </c>
      <c r="C2441" s="135">
        <v>0</v>
      </c>
      <c r="D2441" s="135">
        <v>372958466.70999998</v>
      </c>
      <c r="E2441" s="135">
        <v>26573244.530000001</v>
      </c>
      <c r="F2441" s="135">
        <v>346385222.18000001</v>
      </c>
    </row>
    <row r="2442" spans="1:6" x14ac:dyDescent="0.25">
      <c r="A2442" s="26" t="s">
        <v>4334</v>
      </c>
      <c r="B2442" s="26" t="s">
        <v>4335</v>
      </c>
      <c r="C2442" s="135">
        <v>0</v>
      </c>
      <c r="D2442" s="135">
        <v>9249034.5600000005</v>
      </c>
      <c r="E2442" s="135">
        <v>149221.34</v>
      </c>
      <c r="F2442" s="135">
        <v>9099813.2200000007</v>
      </c>
    </row>
    <row r="2443" spans="1:6" x14ac:dyDescent="0.25">
      <c r="A2443" s="26" t="s">
        <v>4336</v>
      </c>
      <c r="B2443" s="26" t="s">
        <v>4337</v>
      </c>
      <c r="C2443" s="135">
        <v>0</v>
      </c>
      <c r="D2443" s="135">
        <v>108483519.43000001</v>
      </c>
      <c r="E2443" s="135">
        <v>1418887.43</v>
      </c>
      <c r="F2443" s="135">
        <v>107064632</v>
      </c>
    </row>
    <row r="2444" spans="1:6" x14ac:dyDescent="0.25">
      <c r="A2444" s="26" t="s">
        <v>4338</v>
      </c>
      <c r="B2444" s="26" t="s">
        <v>4339</v>
      </c>
      <c r="C2444" s="135">
        <v>0</v>
      </c>
      <c r="D2444" s="135">
        <v>78436222.719999999</v>
      </c>
      <c r="E2444" s="135">
        <v>1179240.1100000001</v>
      </c>
      <c r="F2444" s="135">
        <v>77256982.609999999</v>
      </c>
    </row>
    <row r="2445" spans="1:6" x14ac:dyDescent="0.25">
      <c r="A2445" s="26" t="s">
        <v>4340</v>
      </c>
      <c r="B2445" s="26" t="s">
        <v>4341</v>
      </c>
      <c r="C2445" s="135">
        <v>0</v>
      </c>
      <c r="D2445" s="135">
        <v>28038409.260000002</v>
      </c>
      <c r="E2445" s="135">
        <v>0</v>
      </c>
      <c r="F2445" s="135">
        <v>28038409.260000002</v>
      </c>
    </row>
    <row r="2446" spans="1:6" x14ac:dyDescent="0.25">
      <c r="A2446" s="26" t="s">
        <v>4342</v>
      </c>
      <c r="B2446" s="26" t="s">
        <v>4343</v>
      </c>
      <c r="C2446" s="135">
        <v>0</v>
      </c>
      <c r="D2446" s="135">
        <v>0</v>
      </c>
      <c r="E2446" s="135">
        <v>0</v>
      </c>
      <c r="F2446" s="135">
        <v>0</v>
      </c>
    </row>
    <row r="2447" spans="1:6" x14ac:dyDescent="0.25">
      <c r="A2447" s="26" t="s">
        <v>4344</v>
      </c>
      <c r="B2447" s="26" t="s">
        <v>4345</v>
      </c>
      <c r="C2447" s="135">
        <v>0</v>
      </c>
      <c r="D2447" s="135">
        <v>2008887.45</v>
      </c>
      <c r="E2447" s="135">
        <v>239647.32</v>
      </c>
      <c r="F2447" s="135">
        <v>1769240.13</v>
      </c>
    </row>
    <row r="2448" spans="1:6" x14ac:dyDescent="0.25">
      <c r="A2448" s="26" t="s">
        <v>4346</v>
      </c>
      <c r="B2448" s="26" t="s">
        <v>4347</v>
      </c>
      <c r="C2448" s="135">
        <v>0</v>
      </c>
      <c r="D2448" s="135">
        <v>127950922.90000001</v>
      </c>
      <c r="E2448" s="135">
        <v>3655984.02</v>
      </c>
      <c r="F2448" s="135">
        <v>124294938.88</v>
      </c>
    </row>
    <row r="2449" spans="1:6" x14ac:dyDescent="0.25">
      <c r="A2449" s="26" t="s">
        <v>4348</v>
      </c>
      <c r="B2449" s="26" t="s">
        <v>4349</v>
      </c>
      <c r="C2449" s="135">
        <v>0</v>
      </c>
      <c r="D2449" s="135">
        <v>81120175.840000004</v>
      </c>
      <c r="E2449" s="135">
        <v>990305.32</v>
      </c>
      <c r="F2449" s="135">
        <v>80129870.519999996</v>
      </c>
    </row>
    <row r="2450" spans="1:6" x14ac:dyDescent="0.25">
      <c r="A2450" s="26" t="s">
        <v>4350</v>
      </c>
      <c r="B2450" s="26" t="s">
        <v>4351</v>
      </c>
      <c r="C2450" s="135">
        <v>0</v>
      </c>
      <c r="D2450" s="135">
        <v>81120175.840000004</v>
      </c>
      <c r="E2450" s="135">
        <v>990305.32</v>
      </c>
      <c r="F2450" s="135">
        <v>80129870.519999996</v>
      </c>
    </row>
    <row r="2451" spans="1:6" x14ac:dyDescent="0.25">
      <c r="A2451" s="26" t="s">
        <v>4352</v>
      </c>
      <c r="B2451" s="26" t="s">
        <v>4353</v>
      </c>
      <c r="C2451" s="135">
        <v>0</v>
      </c>
      <c r="D2451" s="135">
        <v>0</v>
      </c>
      <c r="E2451" s="135">
        <v>0</v>
      </c>
      <c r="F2451" s="135">
        <v>0</v>
      </c>
    </row>
    <row r="2452" spans="1:6" x14ac:dyDescent="0.25">
      <c r="A2452" s="26" t="s">
        <v>4354</v>
      </c>
      <c r="B2452" s="26" t="s">
        <v>4355</v>
      </c>
      <c r="C2452" s="135">
        <v>0</v>
      </c>
      <c r="D2452" s="135">
        <v>0</v>
      </c>
      <c r="E2452" s="135">
        <v>0</v>
      </c>
      <c r="F2452" s="135">
        <v>0</v>
      </c>
    </row>
    <row r="2453" spans="1:6" x14ac:dyDescent="0.25">
      <c r="A2453" s="26" t="s">
        <v>4356</v>
      </c>
      <c r="B2453" s="26" t="s">
        <v>4357</v>
      </c>
      <c r="C2453" s="135">
        <v>0</v>
      </c>
      <c r="D2453" s="135">
        <v>0</v>
      </c>
      <c r="E2453" s="135">
        <v>0</v>
      </c>
      <c r="F2453" s="135">
        <v>0</v>
      </c>
    </row>
    <row r="2454" spans="1:6" x14ac:dyDescent="0.25">
      <c r="A2454" s="26" t="s">
        <v>4358</v>
      </c>
      <c r="B2454" s="26" t="s">
        <v>4359</v>
      </c>
      <c r="C2454" s="135">
        <v>0</v>
      </c>
      <c r="D2454" s="135">
        <v>23704755.460000001</v>
      </c>
      <c r="E2454" s="135">
        <v>1397814.77</v>
      </c>
      <c r="F2454" s="135">
        <v>22306940.690000001</v>
      </c>
    </row>
    <row r="2455" spans="1:6" x14ac:dyDescent="0.25">
      <c r="A2455" s="26" t="s">
        <v>4360</v>
      </c>
      <c r="B2455" s="26" t="s">
        <v>4361</v>
      </c>
      <c r="C2455" s="135">
        <v>0</v>
      </c>
      <c r="D2455" s="135">
        <v>23704755.460000001</v>
      </c>
      <c r="E2455" s="135">
        <v>1397814.77</v>
      </c>
      <c r="F2455" s="135">
        <v>22306940.690000001</v>
      </c>
    </row>
    <row r="2456" spans="1:6" x14ac:dyDescent="0.25">
      <c r="A2456" s="26" t="s">
        <v>4362</v>
      </c>
      <c r="B2456" s="26" t="s">
        <v>4363</v>
      </c>
      <c r="C2456" s="135">
        <v>0</v>
      </c>
      <c r="D2456" s="135">
        <v>0</v>
      </c>
      <c r="E2456" s="135">
        <v>0</v>
      </c>
      <c r="F2456" s="135">
        <v>0</v>
      </c>
    </row>
    <row r="2457" spans="1:6" x14ac:dyDescent="0.25">
      <c r="A2457" s="26" t="s">
        <v>4364</v>
      </c>
      <c r="B2457" s="26" t="s">
        <v>4365</v>
      </c>
      <c r="C2457" s="135">
        <v>0</v>
      </c>
      <c r="D2457" s="135">
        <v>0</v>
      </c>
      <c r="E2457" s="135">
        <v>0</v>
      </c>
      <c r="F2457" s="135">
        <v>0</v>
      </c>
    </row>
    <row r="2458" spans="1:6" x14ac:dyDescent="0.25">
      <c r="A2458" s="26" t="s">
        <v>4366</v>
      </c>
      <c r="B2458" s="26" t="s">
        <v>4367</v>
      </c>
      <c r="C2458" s="135">
        <v>0</v>
      </c>
      <c r="D2458" s="135">
        <v>0</v>
      </c>
      <c r="E2458" s="135">
        <v>0</v>
      </c>
      <c r="F2458" s="135">
        <v>0</v>
      </c>
    </row>
    <row r="2459" spans="1:6" x14ac:dyDescent="0.25">
      <c r="A2459" s="26" t="s">
        <v>4368</v>
      </c>
      <c r="B2459" s="26" t="s">
        <v>4369</v>
      </c>
      <c r="C2459" s="135">
        <v>0</v>
      </c>
      <c r="D2459" s="135">
        <v>11464848.34</v>
      </c>
      <c r="E2459" s="135">
        <v>554780.62</v>
      </c>
      <c r="F2459" s="135">
        <v>10910067.720000001</v>
      </c>
    </row>
    <row r="2460" spans="1:6" x14ac:dyDescent="0.25">
      <c r="A2460" s="26" t="s">
        <v>4370</v>
      </c>
      <c r="B2460" s="26" t="s">
        <v>4371</v>
      </c>
      <c r="C2460" s="135">
        <v>0</v>
      </c>
      <c r="D2460" s="135">
        <v>11464848.34</v>
      </c>
      <c r="E2460" s="135">
        <v>554780.62</v>
      </c>
      <c r="F2460" s="135">
        <v>10910067.720000001</v>
      </c>
    </row>
    <row r="2461" spans="1:6" x14ac:dyDescent="0.25">
      <c r="A2461" s="26" t="s">
        <v>4372</v>
      </c>
      <c r="B2461" s="26" t="s">
        <v>4373</v>
      </c>
      <c r="C2461" s="135">
        <v>0</v>
      </c>
      <c r="D2461" s="135">
        <v>11661143.26</v>
      </c>
      <c r="E2461" s="135">
        <v>713083.31</v>
      </c>
      <c r="F2461" s="135">
        <v>10948059.949999999</v>
      </c>
    </row>
    <row r="2462" spans="1:6" x14ac:dyDescent="0.25">
      <c r="A2462" s="26" t="s">
        <v>4374</v>
      </c>
      <c r="B2462" s="26" t="s">
        <v>4375</v>
      </c>
      <c r="C2462" s="135">
        <v>0</v>
      </c>
      <c r="D2462" s="135">
        <v>11661143.26</v>
      </c>
      <c r="E2462" s="135">
        <v>713083.31</v>
      </c>
      <c r="F2462" s="135">
        <v>10948059.949999999</v>
      </c>
    </row>
    <row r="2463" spans="1:6" x14ac:dyDescent="0.25">
      <c r="A2463" s="26" t="s">
        <v>4376</v>
      </c>
      <c r="B2463" s="26" t="s">
        <v>4377</v>
      </c>
      <c r="C2463" s="135">
        <v>0</v>
      </c>
      <c r="D2463" s="135">
        <v>1642942.69</v>
      </c>
      <c r="E2463" s="135">
        <v>47770.93</v>
      </c>
      <c r="F2463" s="135">
        <v>1595171.76</v>
      </c>
    </row>
    <row r="2464" spans="1:6" x14ac:dyDescent="0.25">
      <c r="A2464" s="26" t="s">
        <v>4378</v>
      </c>
      <c r="B2464" s="26" t="s">
        <v>4379</v>
      </c>
      <c r="C2464" s="135">
        <v>0</v>
      </c>
      <c r="D2464" s="135">
        <v>806796.33</v>
      </c>
      <c r="E2464" s="135">
        <v>12412</v>
      </c>
      <c r="F2464" s="135">
        <v>794384.33</v>
      </c>
    </row>
    <row r="2465" spans="1:6" x14ac:dyDescent="0.25">
      <c r="A2465" s="26" t="s">
        <v>4380</v>
      </c>
      <c r="B2465" s="26" t="s">
        <v>4381</v>
      </c>
      <c r="C2465" s="135">
        <v>0</v>
      </c>
      <c r="D2465" s="135">
        <v>806796.33</v>
      </c>
      <c r="E2465" s="135">
        <v>12412</v>
      </c>
      <c r="F2465" s="135">
        <v>794384.33</v>
      </c>
    </row>
    <row r="2466" spans="1:6" x14ac:dyDescent="0.25">
      <c r="A2466" s="26" t="s">
        <v>4382</v>
      </c>
      <c r="B2466" s="26" t="s">
        <v>4383</v>
      </c>
      <c r="C2466" s="135">
        <v>0</v>
      </c>
      <c r="D2466" s="135">
        <v>191857.37</v>
      </c>
      <c r="E2466" s="135">
        <v>3359.93</v>
      </c>
      <c r="F2466" s="135">
        <v>188497.44</v>
      </c>
    </row>
    <row r="2467" spans="1:6" x14ac:dyDescent="0.25">
      <c r="A2467" s="26" t="s">
        <v>4384</v>
      </c>
      <c r="B2467" s="26" t="s">
        <v>4385</v>
      </c>
      <c r="C2467" s="135">
        <v>0</v>
      </c>
      <c r="D2467" s="135">
        <v>191857.37</v>
      </c>
      <c r="E2467" s="135">
        <v>3359.93</v>
      </c>
      <c r="F2467" s="135">
        <v>188497.44</v>
      </c>
    </row>
    <row r="2468" spans="1:6" x14ac:dyDescent="0.25">
      <c r="A2468" s="26" t="s">
        <v>4386</v>
      </c>
      <c r="B2468" s="26" t="s">
        <v>4387</v>
      </c>
      <c r="C2468" s="135">
        <v>0</v>
      </c>
      <c r="D2468" s="135">
        <v>0</v>
      </c>
      <c r="E2468" s="135">
        <v>0</v>
      </c>
      <c r="F2468" s="135">
        <v>0</v>
      </c>
    </row>
    <row r="2469" spans="1:6" x14ac:dyDescent="0.25">
      <c r="A2469" s="26" t="s">
        <v>4388</v>
      </c>
      <c r="B2469" s="26" t="s">
        <v>4389</v>
      </c>
      <c r="C2469" s="135">
        <v>0</v>
      </c>
      <c r="D2469" s="135">
        <v>0</v>
      </c>
      <c r="E2469" s="135">
        <v>0</v>
      </c>
      <c r="F2469" s="135">
        <v>0</v>
      </c>
    </row>
    <row r="2470" spans="1:6" x14ac:dyDescent="0.25">
      <c r="A2470" s="26" t="s">
        <v>4390</v>
      </c>
      <c r="B2470" s="26" t="s">
        <v>4391</v>
      </c>
      <c r="C2470" s="135">
        <v>0</v>
      </c>
      <c r="D2470" s="135">
        <v>644288.99</v>
      </c>
      <c r="E2470" s="135">
        <v>31999</v>
      </c>
      <c r="F2470" s="135">
        <v>612289.99</v>
      </c>
    </row>
    <row r="2471" spans="1:6" x14ac:dyDescent="0.25">
      <c r="A2471" s="26" t="s">
        <v>4392</v>
      </c>
      <c r="B2471" s="26" t="s">
        <v>4393</v>
      </c>
      <c r="C2471" s="135">
        <v>0</v>
      </c>
      <c r="D2471" s="135">
        <v>644288.99</v>
      </c>
      <c r="E2471" s="135">
        <v>31999</v>
      </c>
      <c r="F2471" s="135">
        <v>612289.99</v>
      </c>
    </row>
    <row r="2472" spans="1:6" x14ac:dyDescent="0.25">
      <c r="A2472" s="26" t="s">
        <v>4394</v>
      </c>
      <c r="B2472" s="26" t="s">
        <v>4395</v>
      </c>
      <c r="C2472" s="135">
        <v>0</v>
      </c>
      <c r="D2472" s="135">
        <v>0</v>
      </c>
      <c r="E2472" s="135">
        <v>0</v>
      </c>
      <c r="F2472" s="135">
        <v>0</v>
      </c>
    </row>
    <row r="2473" spans="1:6" x14ac:dyDescent="0.25">
      <c r="A2473" s="26" t="s">
        <v>4396</v>
      </c>
      <c r="B2473" s="26" t="s">
        <v>4397</v>
      </c>
      <c r="C2473" s="135">
        <v>0</v>
      </c>
      <c r="D2473" s="135">
        <v>0</v>
      </c>
      <c r="E2473" s="135">
        <v>0</v>
      </c>
      <c r="F2473" s="135">
        <v>0</v>
      </c>
    </row>
    <row r="2474" spans="1:6" x14ac:dyDescent="0.25">
      <c r="A2474" s="26" t="s">
        <v>4398</v>
      </c>
      <c r="B2474" s="26" t="s">
        <v>4399</v>
      </c>
      <c r="C2474" s="135">
        <v>0</v>
      </c>
      <c r="D2474" s="135">
        <v>0</v>
      </c>
      <c r="E2474" s="135">
        <v>0</v>
      </c>
      <c r="F2474" s="135">
        <v>0</v>
      </c>
    </row>
    <row r="2475" spans="1:6" x14ac:dyDescent="0.25">
      <c r="A2475" s="26" t="s">
        <v>4400</v>
      </c>
      <c r="B2475" s="26" t="s">
        <v>4401</v>
      </c>
      <c r="C2475" s="135">
        <v>0</v>
      </c>
      <c r="D2475" s="135">
        <v>0</v>
      </c>
      <c r="E2475" s="135">
        <v>0</v>
      </c>
      <c r="F2475" s="135">
        <v>0</v>
      </c>
    </row>
    <row r="2476" spans="1:6" x14ac:dyDescent="0.25">
      <c r="A2476" s="26" t="s">
        <v>4402</v>
      </c>
      <c r="B2476" s="26" t="s">
        <v>4401</v>
      </c>
      <c r="C2476" s="135">
        <v>0</v>
      </c>
      <c r="D2476" s="135">
        <v>0</v>
      </c>
      <c r="E2476" s="135">
        <v>0</v>
      </c>
      <c r="F2476" s="135">
        <v>0</v>
      </c>
    </row>
    <row r="2477" spans="1:6" x14ac:dyDescent="0.25">
      <c r="A2477" s="26" t="s">
        <v>4403</v>
      </c>
      <c r="B2477" s="26" t="s">
        <v>4404</v>
      </c>
      <c r="C2477" s="135">
        <v>0</v>
      </c>
      <c r="D2477" s="135">
        <v>108919288.48999999</v>
      </c>
      <c r="E2477" s="135">
        <v>4805328.0999999996</v>
      </c>
      <c r="F2477" s="135">
        <v>104113960.39</v>
      </c>
    </row>
    <row r="2478" spans="1:6" x14ac:dyDescent="0.25">
      <c r="A2478" s="26" t="s">
        <v>4405</v>
      </c>
      <c r="B2478" s="26" t="s">
        <v>4406</v>
      </c>
      <c r="C2478" s="135">
        <v>0</v>
      </c>
      <c r="D2478" s="135">
        <v>609000</v>
      </c>
      <c r="E2478" s="135">
        <v>0</v>
      </c>
      <c r="F2478" s="135">
        <v>609000</v>
      </c>
    </row>
    <row r="2479" spans="1:6" x14ac:dyDescent="0.25">
      <c r="A2479" s="26" t="s">
        <v>4407</v>
      </c>
      <c r="B2479" s="26" t="s">
        <v>4408</v>
      </c>
      <c r="C2479" s="135">
        <v>0</v>
      </c>
      <c r="D2479" s="135">
        <v>0</v>
      </c>
      <c r="E2479" s="135">
        <v>0</v>
      </c>
      <c r="F2479" s="135">
        <v>0</v>
      </c>
    </row>
    <row r="2480" spans="1:6" x14ac:dyDescent="0.25">
      <c r="A2480" s="26" t="s">
        <v>4409</v>
      </c>
      <c r="B2480" s="26" t="s">
        <v>4410</v>
      </c>
      <c r="C2480" s="135">
        <v>0</v>
      </c>
      <c r="D2480" s="135">
        <v>609000</v>
      </c>
      <c r="E2480" s="135">
        <v>0</v>
      </c>
      <c r="F2480" s="135">
        <v>609000</v>
      </c>
    </row>
    <row r="2481" spans="1:6" x14ac:dyDescent="0.25">
      <c r="A2481" s="26" t="s">
        <v>4411</v>
      </c>
      <c r="B2481" s="26" t="s">
        <v>4412</v>
      </c>
      <c r="C2481" s="135">
        <v>0</v>
      </c>
      <c r="D2481" s="135">
        <v>0</v>
      </c>
      <c r="E2481" s="135">
        <v>0</v>
      </c>
      <c r="F2481" s="135">
        <v>0</v>
      </c>
    </row>
    <row r="2482" spans="1:6" x14ac:dyDescent="0.25">
      <c r="A2482" s="26" t="s">
        <v>4413</v>
      </c>
      <c r="B2482" s="26" t="s">
        <v>4414</v>
      </c>
      <c r="C2482" s="135">
        <v>0</v>
      </c>
      <c r="D2482" s="135">
        <v>106552888.48999999</v>
      </c>
      <c r="E2482" s="135">
        <v>4805328.0999999996</v>
      </c>
      <c r="F2482" s="135">
        <v>101747560.39</v>
      </c>
    </row>
    <row r="2483" spans="1:6" x14ac:dyDescent="0.25">
      <c r="A2483" s="26" t="s">
        <v>4415</v>
      </c>
      <c r="B2483" s="26" t="s">
        <v>4416</v>
      </c>
      <c r="C2483" s="135">
        <v>0</v>
      </c>
      <c r="D2483" s="135">
        <v>61979346.780000001</v>
      </c>
      <c r="E2483" s="135">
        <v>3063074.79</v>
      </c>
      <c r="F2483" s="135">
        <v>58916271.990000002</v>
      </c>
    </row>
    <row r="2484" spans="1:6" x14ac:dyDescent="0.25">
      <c r="A2484" s="26" t="s">
        <v>4417</v>
      </c>
      <c r="B2484" s="26" t="s">
        <v>4418</v>
      </c>
      <c r="C2484" s="135">
        <v>0</v>
      </c>
      <c r="D2484" s="135">
        <v>4496940.12</v>
      </c>
      <c r="E2484" s="135">
        <v>1416940.59</v>
      </c>
      <c r="F2484" s="135">
        <v>3079999.53</v>
      </c>
    </row>
    <row r="2485" spans="1:6" x14ac:dyDescent="0.25">
      <c r="A2485" s="26" t="s">
        <v>4419</v>
      </c>
      <c r="B2485" s="26" t="s">
        <v>4420</v>
      </c>
      <c r="C2485" s="135">
        <v>0</v>
      </c>
      <c r="D2485" s="135">
        <v>11312458.27</v>
      </c>
      <c r="E2485" s="135">
        <v>284014.40000000002</v>
      </c>
      <c r="F2485" s="135">
        <v>11028443.869999999</v>
      </c>
    </row>
    <row r="2486" spans="1:6" x14ac:dyDescent="0.25">
      <c r="A2486" s="26" t="s">
        <v>4421</v>
      </c>
      <c r="B2486" s="26" t="s">
        <v>4422</v>
      </c>
      <c r="C2486" s="135">
        <v>0</v>
      </c>
      <c r="D2486" s="135">
        <v>611147.48</v>
      </c>
      <c r="E2486" s="135">
        <v>41298.32</v>
      </c>
      <c r="F2486" s="135">
        <v>569849.16</v>
      </c>
    </row>
    <row r="2487" spans="1:6" x14ac:dyDescent="0.25">
      <c r="A2487" s="26" t="s">
        <v>4423</v>
      </c>
      <c r="B2487" s="26" t="s">
        <v>4424</v>
      </c>
      <c r="C2487" s="135">
        <v>0</v>
      </c>
      <c r="D2487" s="135">
        <v>111155.84</v>
      </c>
      <c r="E2487" s="135">
        <v>0</v>
      </c>
      <c r="F2487" s="135">
        <v>111155.84</v>
      </c>
    </row>
    <row r="2488" spans="1:6" x14ac:dyDescent="0.25">
      <c r="A2488" s="26" t="s">
        <v>4425</v>
      </c>
      <c r="B2488" s="26" t="s">
        <v>4426</v>
      </c>
      <c r="C2488" s="135">
        <v>0</v>
      </c>
      <c r="D2488" s="135">
        <v>19496120</v>
      </c>
      <c r="E2488" s="135">
        <v>0</v>
      </c>
      <c r="F2488" s="135">
        <v>19496120</v>
      </c>
    </row>
    <row r="2489" spans="1:6" x14ac:dyDescent="0.25">
      <c r="A2489" s="26" t="s">
        <v>4427</v>
      </c>
      <c r="B2489" s="26" t="s">
        <v>4428</v>
      </c>
      <c r="C2489" s="135">
        <v>0</v>
      </c>
      <c r="D2489" s="135">
        <v>16240</v>
      </c>
      <c r="E2489" s="135">
        <v>0</v>
      </c>
      <c r="F2489" s="135">
        <v>16240</v>
      </c>
    </row>
    <row r="2490" spans="1:6" x14ac:dyDescent="0.25">
      <c r="A2490" s="26" t="s">
        <v>4429</v>
      </c>
      <c r="B2490" s="26" t="s">
        <v>4430</v>
      </c>
      <c r="C2490" s="135">
        <v>0</v>
      </c>
      <c r="D2490" s="135">
        <v>8529480</v>
      </c>
      <c r="E2490" s="135">
        <v>0</v>
      </c>
      <c r="F2490" s="135">
        <v>8529480</v>
      </c>
    </row>
    <row r="2491" spans="1:6" x14ac:dyDescent="0.25">
      <c r="A2491" s="26" t="s">
        <v>4431</v>
      </c>
      <c r="B2491" s="26" t="s">
        <v>4432</v>
      </c>
      <c r="C2491" s="135">
        <v>0</v>
      </c>
      <c r="D2491" s="135">
        <v>0</v>
      </c>
      <c r="E2491" s="135">
        <v>0</v>
      </c>
      <c r="F2491" s="135">
        <v>0</v>
      </c>
    </row>
    <row r="2492" spans="1:6" x14ac:dyDescent="0.25">
      <c r="A2492" s="26" t="s">
        <v>4433</v>
      </c>
      <c r="B2492" s="26" t="s">
        <v>4434</v>
      </c>
      <c r="C2492" s="135">
        <v>0</v>
      </c>
      <c r="D2492" s="135">
        <v>0</v>
      </c>
      <c r="E2492" s="135">
        <v>0</v>
      </c>
      <c r="F2492" s="135">
        <v>0</v>
      </c>
    </row>
    <row r="2493" spans="1:6" x14ac:dyDescent="0.25">
      <c r="A2493" s="26" t="s">
        <v>4435</v>
      </c>
      <c r="B2493" s="26" t="s">
        <v>4434</v>
      </c>
      <c r="C2493" s="135">
        <v>0</v>
      </c>
      <c r="D2493" s="135">
        <v>0</v>
      </c>
      <c r="E2493" s="135">
        <v>0</v>
      </c>
      <c r="F2493" s="135">
        <v>0</v>
      </c>
    </row>
    <row r="2494" spans="1:6" x14ac:dyDescent="0.25">
      <c r="A2494" s="26" t="s">
        <v>4436</v>
      </c>
      <c r="B2494" s="26" t="s">
        <v>4437</v>
      </c>
      <c r="C2494" s="135">
        <v>0</v>
      </c>
      <c r="D2494" s="135">
        <v>1757400</v>
      </c>
      <c r="E2494" s="135">
        <v>0</v>
      </c>
      <c r="F2494" s="135">
        <v>1757400</v>
      </c>
    </row>
    <row r="2495" spans="1:6" x14ac:dyDescent="0.25">
      <c r="A2495" s="26" t="s">
        <v>4438</v>
      </c>
      <c r="B2495" s="26" t="s">
        <v>4439</v>
      </c>
      <c r="C2495" s="135">
        <v>0</v>
      </c>
      <c r="D2495" s="135">
        <v>1757400</v>
      </c>
      <c r="E2495" s="135">
        <v>0</v>
      </c>
      <c r="F2495" s="135">
        <v>1757400</v>
      </c>
    </row>
    <row r="2496" spans="1:6" x14ac:dyDescent="0.25">
      <c r="A2496" s="26" t="s">
        <v>4440</v>
      </c>
      <c r="B2496" s="26" t="s">
        <v>4441</v>
      </c>
      <c r="C2496" s="135">
        <v>0</v>
      </c>
      <c r="D2496" s="135">
        <v>0</v>
      </c>
      <c r="E2496" s="135">
        <v>0</v>
      </c>
      <c r="F2496" s="135">
        <v>0</v>
      </c>
    </row>
    <row r="2497" spans="1:6" x14ac:dyDescent="0.25">
      <c r="A2497" s="26" t="s">
        <v>4442</v>
      </c>
      <c r="B2497" s="26" t="s">
        <v>4441</v>
      </c>
      <c r="C2497" s="135">
        <v>0</v>
      </c>
      <c r="D2497" s="135">
        <v>0</v>
      </c>
      <c r="E2497" s="135">
        <v>0</v>
      </c>
      <c r="F2497" s="135">
        <v>0</v>
      </c>
    </row>
    <row r="2498" spans="1:6" x14ac:dyDescent="0.25">
      <c r="A2498" s="26" t="s">
        <v>4443</v>
      </c>
      <c r="B2498" s="26" t="s">
        <v>4444</v>
      </c>
      <c r="C2498" s="135">
        <v>0</v>
      </c>
      <c r="D2498" s="135">
        <v>203440709.02000001</v>
      </c>
      <c r="E2498" s="135">
        <v>13987372.57</v>
      </c>
      <c r="F2498" s="135">
        <v>189453336.44999999</v>
      </c>
    </row>
    <row r="2499" spans="1:6" x14ac:dyDescent="0.25">
      <c r="A2499" s="26" t="s">
        <v>4445</v>
      </c>
      <c r="B2499" s="26" t="s">
        <v>4446</v>
      </c>
      <c r="C2499" s="135">
        <v>0</v>
      </c>
      <c r="D2499" s="135">
        <v>46831.59</v>
      </c>
      <c r="E2499" s="135">
        <v>0</v>
      </c>
      <c r="F2499" s="135">
        <v>46831.59</v>
      </c>
    </row>
    <row r="2500" spans="1:6" x14ac:dyDescent="0.25">
      <c r="A2500" s="26" t="s">
        <v>4447</v>
      </c>
      <c r="B2500" s="26" t="s">
        <v>4448</v>
      </c>
      <c r="C2500" s="135">
        <v>0</v>
      </c>
      <c r="D2500" s="135">
        <v>0</v>
      </c>
      <c r="E2500" s="135">
        <v>0</v>
      </c>
      <c r="F2500" s="135">
        <v>0</v>
      </c>
    </row>
    <row r="2501" spans="1:6" x14ac:dyDescent="0.25">
      <c r="A2501" s="26" t="s">
        <v>4449</v>
      </c>
      <c r="B2501" s="26" t="s">
        <v>4450</v>
      </c>
      <c r="C2501" s="135">
        <v>0</v>
      </c>
      <c r="D2501" s="135">
        <v>46831.59</v>
      </c>
      <c r="E2501" s="135">
        <v>0</v>
      </c>
      <c r="F2501" s="135">
        <v>46831.59</v>
      </c>
    </row>
    <row r="2502" spans="1:6" x14ac:dyDescent="0.25">
      <c r="A2502" s="26" t="s">
        <v>4451</v>
      </c>
      <c r="B2502" s="26" t="s">
        <v>4452</v>
      </c>
      <c r="C2502" s="135">
        <v>0</v>
      </c>
      <c r="D2502" s="135">
        <v>17905544.899999999</v>
      </c>
      <c r="E2502" s="135">
        <v>6039896</v>
      </c>
      <c r="F2502" s="135">
        <v>11865648.9</v>
      </c>
    </row>
    <row r="2503" spans="1:6" x14ac:dyDescent="0.25">
      <c r="A2503" s="26" t="s">
        <v>4453</v>
      </c>
      <c r="B2503" s="26" t="s">
        <v>4454</v>
      </c>
      <c r="C2503" s="135">
        <v>0</v>
      </c>
      <c r="D2503" s="135">
        <v>5570962.5</v>
      </c>
      <c r="E2503" s="135">
        <v>0</v>
      </c>
      <c r="F2503" s="135">
        <v>5570962.5</v>
      </c>
    </row>
    <row r="2504" spans="1:6" x14ac:dyDescent="0.25">
      <c r="A2504" s="26" t="s">
        <v>4455</v>
      </c>
      <c r="B2504" s="26" t="s">
        <v>4456</v>
      </c>
      <c r="C2504" s="135">
        <v>0</v>
      </c>
      <c r="D2504" s="135">
        <v>254790.39999999999</v>
      </c>
      <c r="E2504" s="135">
        <v>0</v>
      </c>
      <c r="F2504" s="135">
        <v>254790.39999999999</v>
      </c>
    </row>
    <row r="2505" spans="1:6" x14ac:dyDescent="0.25">
      <c r="A2505" s="26" t="s">
        <v>4457</v>
      </c>
      <c r="B2505" s="26" t="s">
        <v>4458</v>
      </c>
      <c r="C2505" s="135">
        <v>0</v>
      </c>
      <c r="D2505" s="135">
        <v>12079792</v>
      </c>
      <c r="E2505" s="135">
        <v>6039896</v>
      </c>
      <c r="F2505" s="135">
        <v>6039896</v>
      </c>
    </row>
    <row r="2506" spans="1:6" x14ac:dyDescent="0.25">
      <c r="A2506" s="26" t="s">
        <v>4459</v>
      </c>
      <c r="B2506" s="26" t="s">
        <v>4460</v>
      </c>
      <c r="C2506" s="135">
        <v>0</v>
      </c>
      <c r="D2506" s="135">
        <v>0</v>
      </c>
      <c r="E2506" s="135">
        <v>0</v>
      </c>
      <c r="F2506" s="135">
        <v>0</v>
      </c>
    </row>
    <row r="2507" spans="1:6" x14ac:dyDescent="0.25">
      <c r="A2507" s="26" t="s">
        <v>4461</v>
      </c>
      <c r="B2507" s="26" t="s">
        <v>4462</v>
      </c>
      <c r="C2507" s="135">
        <v>0</v>
      </c>
      <c r="D2507" s="135">
        <v>11165697.98</v>
      </c>
      <c r="E2507" s="135">
        <v>320558.81</v>
      </c>
      <c r="F2507" s="135">
        <v>10845139.17</v>
      </c>
    </row>
    <row r="2508" spans="1:6" x14ac:dyDescent="0.25">
      <c r="A2508" s="26" t="s">
        <v>4463</v>
      </c>
      <c r="B2508" s="26" t="s">
        <v>4464</v>
      </c>
      <c r="C2508" s="135">
        <v>0</v>
      </c>
      <c r="D2508" s="135">
        <v>7047351.7300000004</v>
      </c>
      <c r="E2508" s="135">
        <v>315098.84000000003</v>
      </c>
      <c r="F2508" s="135">
        <v>6732252.8899999997</v>
      </c>
    </row>
    <row r="2509" spans="1:6" x14ac:dyDescent="0.25">
      <c r="A2509" s="26" t="s">
        <v>4465</v>
      </c>
      <c r="B2509" s="26" t="s">
        <v>4466</v>
      </c>
      <c r="C2509" s="135">
        <v>0</v>
      </c>
      <c r="D2509" s="135">
        <v>4118346.25</v>
      </c>
      <c r="E2509" s="135">
        <v>5459.97</v>
      </c>
      <c r="F2509" s="135">
        <v>4112886.28</v>
      </c>
    </row>
    <row r="2510" spans="1:6" x14ac:dyDescent="0.25">
      <c r="A2510" s="26" t="s">
        <v>4467</v>
      </c>
      <c r="B2510" s="26" t="s">
        <v>4468</v>
      </c>
      <c r="C2510" s="135">
        <v>0</v>
      </c>
      <c r="D2510" s="135">
        <v>0</v>
      </c>
      <c r="E2510" s="135">
        <v>0</v>
      </c>
      <c r="F2510" s="135">
        <v>0</v>
      </c>
    </row>
    <row r="2511" spans="1:6" x14ac:dyDescent="0.25">
      <c r="A2511" s="26" t="s">
        <v>4469</v>
      </c>
      <c r="B2511" s="26" t="s">
        <v>2093</v>
      </c>
      <c r="C2511" s="135">
        <v>0</v>
      </c>
      <c r="D2511" s="135">
        <v>13008916.65</v>
      </c>
      <c r="E2511" s="135">
        <v>1371135.76</v>
      </c>
      <c r="F2511" s="135">
        <v>11637780.890000001</v>
      </c>
    </row>
    <row r="2512" spans="1:6" x14ac:dyDescent="0.25">
      <c r="A2512" s="26" t="s">
        <v>4470</v>
      </c>
      <c r="B2512" s="26" t="s">
        <v>2093</v>
      </c>
      <c r="C2512" s="135">
        <v>0</v>
      </c>
      <c r="D2512" s="135">
        <v>9725987.6500000004</v>
      </c>
      <c r="E2512" s="135">
        <v>176694.76</v>
      </c>
      <c r="F2512" s="135">
        <v>9549292.8900000006</v>
      </c>
    </row>
    <row r="2513" spans="1:6" x14ac:dyDescent="0.25">
      <c r="A2513" s="26" t="s">
        <v>4471</v>
      </c>
      <c r="B2513" s="26" t="s">
        <v>5371</v>
      </c>
      <c r="C2513" s="135">
        <v>0</v>
      </c>
      <c r="D2513" s="135">
        <v>3282929</v>
      </c>
      <c r="E2513" s="135">
        <v>1194441</v>
      </c>
      <c r="F2513" s="135">
        <v>2088488</v>
      </c>
    </row>
    <row r="2514" spans="1:6" x14ac:dyDescent="0.25">
      <c r="A2514" s="26" t="s">
        <v>4472</v>
      </c>
      <c r="B2514" s="26" t="s">
        <v>4473</v>
      </c>
      <c r="C2514" s="135">
        <v>0</v>
      </c>
      <c r="D2514" s="135">
        <v>0</v>
      </c>
      <c r="E2514" s="135">
        <v>0</v>
      </c>
      <c r="F2514" s="135">
        <v>0</v>
      </c>
    </row>
    <row r="2515" spans="1:6" x14ac:dyDescent="0.25">
      <c r="A2515" s="26" t="s">
        <v>4474</v>
      </c>
      <c r="B2515" s="26" t="s">
        <v>4475</v>
      </c>
      <c r="C2515" s="135">
        <v>0</v>
      </c>
      <c r="D2515" s="135">
        <v>83468.460000000006</v>
      </c>
      <c r="E2515" s="135">
        <v>0</v>
      </c>
      <c r="F2515" s="135">
        <v>83468.460000000006</v>
      </c>
    </row>
    <row r="2516" spans="1:6" x14ac:dyDescent="0.25">
      <c r="A2516" s="26" t="s">
        <v>4476</v>
      </c>
      <c r="B2516" s="26" t="s">
        <v>4477</v>
      </c>
      <c r="C2516" s="135">
        <v>0</v>
      </c>
      <c r="D2516" s="135">
        <v>0</v>
      </c>
      <c r="E2516" s="135">
        <v>0</v>
      </c>
      <c r="F2516" s="135">
        <v>0</v>
      </c>
    </row>
    <row r="2517" spans="1:6" x14ac:dyDescent="0.25">
      <c r="A2517" s="26" t="s">
        <v>4478</v>
      </c>
      <c r="B2517" s="26" t="s">
        <v>4479</v>
      </c>
      <c r="C2517" s="135">
        <v>0</v>
      </c>
      <c r="D2517" s="135">
        <v>83468.460000000006</v>
      </c>
      <c r="E2517" s="135">
        <v>0</v>
      </c>
      <c r="F2517" s="135">
        <v>83468.460000000006</v>
      </c>
    </row>
    <row r="2518" spans="1:6" x14ac:dyDescent="0.25">
      <c r="A2518" s="26" t="s">
        <v>4480</v>
      </c>
      <c r="B2518" s="26" t="s">
        <v>4481</v>
      </c>
      <c r="C2518" s="135">
        <v>0</v>
      </c>
      <c r="D2518" s="135">
        <v>0</v>
      </c>
      <c r="E2518" s="135">
        <v>0</v>
      </c>
      <c r="F2518" s="135">
        <v>0</v>
      </c>
    </row>
    <row r="2519" spans="1:6" x14ac:dyDescent="0.25">
      <c r="A2519" s="26" t="s">
        <v>4482</v>
      </c>
      <c r="B2519" s="26" t="s">
        <v>4483</v>
      </c>
      <c r="C2519" s="135">
        <v>0</v>
      </c>
      <c r="D2519" s="135">
        <v>65836282</v>
      </c>
      <c r="E2519" s="135">
        <v>6255782</v>
      </c>
      <c r="F2519" s="135">
        <v>59580500</v>
      </c>
    </row>
    <row r="2520" spans="1:6" x14ac:dyDescent="0.25">
      <c r="A2520" s="26" t="s">
        <v>4484</v>
      </c>
      <c r="B2520" s="26" t="s">
        <v>4483</v>
      </c>
      <c r="C2520" s="135">
        <v>0</v>
      </c>
      <c r="D2520" s="135">
        <v>65836282</v>
      </c>
      <c r="E2520" s="135">
        <v>6255782</v>
      </c>
      <c r="F2520" s="135">
        <v>59580500</v>
      </c>
    </row>
    <row r="2521" spans="1:6" x14ac:dyDescent="0.25">
      <c r="A2521" s="26" t="s">
        <v>4485</v>
      </c>
      <c r="B2521" s="26" t="s">
        <v>4444</v>
      </c>
      <c r="C2521" s="135">
        <v>0</v>
      </c>
      <c r="D2521" s="135">
        <v>95393967.439999998</v>
      </c>
      <c r="E2521" s="135">
        <v>0</v>
      </c>
      <c r="F2521" s="135">
        <v>95393967.439999998</v>
      </c>
    </row>
    <row r="2522" spans="1:6" x14ac:dyDescent="0.25">
      <c r="A2522" s="26" t="s">
        <v>4486</v>
      </c>
      <c r="B2522" s="26" t="s">
        <v>4487</v>
      </c>
      <c r="C2522" s="135">
        <v>0</v>
      </c>
      <c r="D2522" s="135">
        <v>1182397.6100000001</v>
      </c>
      <c r="E2522" s="135">
        <v>0</v>
      </c>
      <c r="F2522" s="135">
        <v>1182397.6100000001</v>
      </c>
    </row>
    <row r="2523" spans="1:6" x14ac:dyDescent="0.25">
      <c r="A2523" s="26" t="s">
        <v>4488</v>
      </c>
      <c r="B2523" s="26" t="s">
        <v>4489</v>
      </c>
      <c r="C2523" s="135">
        <v>0</v>
      </c>
      <c r="D2523" s="135">
        <v>0</v>
      </c>
      <c r="E2523" s="135">
        <v>0</v>
      </c>
      <c r="F2523" s="135">
        <v>0</v>
      </c>
    </row>
    <row r="2524" spans="1:6" x14ac:dyDescent="0.25">
      <c r="A2524" s="26" t="s">
        <v>4490</v>
      </c>
      <c r="B2524" s="26" t="s">
        <v>4491</v>
      </c>
      <c r="C2524" s="135">
        <v>0</v>
      </c>
      <c r="D2524" s="135">
        <v>0</v>
      </c>
      <c r="E2524" s="135">
        <v>0</v>
      </c>
      <c r="F2524" s="135">
        <v>0</v>
      </c>
    </row>
    <row r="2525" spans="1:6" x14ac:dyDescent="0.25">
      <c r="A2525" s="26" t="s">
        <v>4492</v>
      </c>
      <c r="B2525" s="26" t="s">
        <v>4493</v>
      </c>
      <c r="C2525" s="135">
        <v>0</v>
      </c>
      <c r="D2525" s="135">
        <v>0</v>
      </c>
      <c r="E2525" s="135">
        <v>0</v>
      </c>
      <c r="F2525" s="135">
        <v>0</v>
      </c>
    </row>
    <row r="2526" spans="1:6" x14ac:dyDescent="0.25">
      <c r="A2526" s="26" t="s">
        <v>4494</v>
      </c>
      <c r="B2526" s="26" t="s">
        <v>4495</v>
      </c>
      <c r="C2526" s="135">
        <v>0</v>
      </c>
      <c r="D2526" s="135">
        <v>5728839.9500000002</v>
      </c>
      <c r="E2526" s="135">
        <v>0</v>
      </c>
      <c r="F2526" s="135">
        <v>5728839.9500000002</v>
      </c>
    </row>
    <row r="2527" spans="1:6" x14ac:dyDescent="0.25">
      <c r="A2527" s="26" t="s">
        <v>4496</v>
      </c>
      <c r="B2527" s="26" t="s">
        <v>4497</v>
      </c>
      <c r="C2527" s="135">
        <v>0</v>
      </c>
      <c r="D2527" s="135">
        <v>0</v>
      </c>
      <c r="E2527" s="135">
        <v>0</v>
      </c>
      <c r="F2527" s="135">
        <v>0</v>
      </c>
    </row>
    <row r="2528" spans="1:6" x14ac:dyDescent="0.25">
      <c r="A2528" s="26" t="s">
        <v>4498</v>
      </c>
      <c r="B2528" s="26" t="s">
        <v>4499</v>
      </c>
      <c r="C2528" s="135">
        <v>0</v>
      </c>
      <c r="D2528" s="135">
        <v>0</v>
      </c>
      <c r="E2528" s="135">
        <v>0</v>
      </c>
      <c r="F2528" s="135">
        <v>0</v>
      </c>
    </row>
    <row r="2529" spans="1:6" x14ac:dyDescent="0.25">
      <c r="A2529" s="26" t="s">
        <v>4500</v>
      </c>
      <c r="B2529" s="26" t="s">
        <v>4501</v>
      </c>
      <c r="C2529" s="135">
        <v>0</v>
      </c>
      <c r="D2529" s="135">
        <v>88482729.879999995</v>
      </c>
      <c r="E2529" s="135">
        <v>0</v>
      </c>
      <c r="F2529" s="135">
        <v>88482729.879999995</v>
      </c>
    </row>
    <row r="2530" spans="1:6" x14ac:dyDescent="0.25">
      <c r="A2530" s="26" t="s">
        <v>4502</v>
      </c>
      <c r="B2530" s="26" t="s">
        <v>4503</v>
      </c>
      <c r="C2530" s="135">
        <v>0</v>
      </c>
      <c r="D2530" s="135">
        <v>0</v>
      </c>
      <c r="E2530" s="135">
        <v>0</v>
      </c>
      <c r="F2530" s="135">
        <v>0</v>
      </c>
    </row>
    <row r="2531" spans="1:6" x14ac:dyDescent="0.25">
      <c r="A2531" s="26" t="s">
        <v>4504</v>
      </c>
      <c r="B2531" s="26" t="s">
        <v>4505</v>
      </c>
      <c r="C2531" s="135">
        <v>0</v>
      </c>
      <c r="D2531" s="135">
        <v>0</v>
      </c>
      <c r="E2531" s="135">
        <v>0</v>
      </c>
      <c r="F2531" s="135">
        <v>0</v>
      </c>
    </row>
    <row r="2532" spans="1:6" x14ac:dyDescent="0.25">
      <c r="A2532" s="26" t="s">
        <v>4506</v>
      </c>
      <c r="B2532" s="26" t="s">
        <v>4507</v>
      </c>
      <c r="C2532" s="135">
        <v>0</v>
      </c>
      <c r="D2532" s="135">
        <v>0</v>
      </c>
      <c r="E2532" s="135">
        <v>0</v>
      </c>
      <c r="F2532" s="135">
        <v>0</v>
      </c>
    </row>
    <row r="2533" spans="1:6" x14ac:dyDescent="0.25">
      <c r="A2533" s="26" t="s">
        <v>4508</v>
      </c>
      <c r="B2533" s="26" t="s">
        <v>4509</v>
      </c>
      <c r="C2533" s="135">
        <v>0</v>
      </c>
      <c r="D2533" s="135">
        <v>793784445.42999995</v>
      </c>
      <c r="E2533" s="135">
        <v>47570687.170000002</v>
      </c>
      <c r="F2533" s="135">
        <v>746213758.25999999</v>
      </c>
    </row>
    <row r="2534" spans="1:6" x14ac:dyDescent="0.25">
      <c r="A2534" s="26" t="s">
        <v>4510</v>
      </c>
      <c r="B2534" s="26" t="s">
        <v>4511</v>
      </c>
      <c r="C2534" s="135">
        <v>0</v>
      </c>
      <c r="D2534" s="135">
        <v>0</v>
      </c>
      <c r="E2534" s="135">
        <v>0</v>
      </c>
      <c r="F2534" s="135">
        <v>0</v>
      </c>
    </row>
    <row r="2535" spans="1:6" x14ac:dyDescent="0.25">
      <c r="A2535" s="26" t="s">
        <v>4512</v>
      </c>
      <c r="B2535" s="26" t="s">
        <v>4513</v>
      </c>
      <c r="C2535" s="135">
        <v>0</v>
      </c>
      <c r="D2535" s="135">
        <v>0</v>
      </c>
      <c r="E2535" s="135">
        <v>0</v>
      </c>
      <c r="F2535" s="135">
        <v>0</v>
      </c>
    </row>
    <row r="2536" spans="1:6" x14ac:dyDescent="0.25">
      <c r="A2536" s="26" t="s">
        <v>4514</v>
      </c>
      <c r="B2536" s="26" t="s">
        <v>4513</v>
      </c>
      <c r="C2536" s="135">
        <v>0</v>
      </c>
      <c r="D2536" s="135">
        <v>0</v>
      </c>
      <c r="E2536" s="135">
        <v>0</v>
      </c>
      <c r="F2536" s="135">
        <v>0</v>
      </c>
    </row>
    <row r="2537" spans="1:6" x14ac:dyDescent="0.25">
      <c r="A2537" s="26" t="s">
        <v>4515</v>
      </c>
      <c r="B2537" s="26" t="s">
        <v>4516</v>
      </c>
      <c r="C2537" s="135">
        <v>0</v>
      </c>
      <c r="D2537" s="135">
        <v>0</v>
      </c>
      <c r="E2537" s="135">
        <v>0</v>
      </c>
      <c r="F2537" s="135">
        <v>0</v>
      </c>
    </row>
    <row r="2538" spans="1:6" x14ac:dyDescent="0.25">
      <c r="A2538" s="26" t="s">
        <v>4517</v>
      </c>
      <c r="B2538" s="26" t="s">
        <v>4516</v>
      </c>
      <c r="C2538" s="135">
        <v>0</v>
      </c>
      <c r="D2538" s="135">
        <v>0</v>
      </c>
      <c r="E2538" s="135">
        <v>0</v>
      </c>
      <c r="F2538" s="135">
        <v>0</v>
      </c>
    </row>
    <row r="2539" spans="1:6" x14ac:dyDescent="0.25">
      <c r="A2539" s="26" t="s">
        <v>4518</v>
      </c>
      <c r="B2539" s="26" t="s">
        <v>4516</v>
      </c>
      <c r="C2539" s="135">
        <v>0</v>
      </c>
      <c r="D2539" s="135">
        <v>0</v>
      </c>
      <c r="E2539" s="135">
        <v>0</v>
      </c>
      <c r="F2539" s="135">
        <v>0</v>
      </c>
    </row>
    <row r="2540" spans="1:6" x14ac:dyDescent="0.25">
      <c r="A2540" s="26" t="s">
        <v>4519</v>
      </c>
      <c r="B2540" s="26" t="s">
        <v>1981</v>
      </c>
      <c r="C2540" s="135">
        <v>0</v>
      </c>
      <c r="D2540" s="135">
        <v>86843721.349999994</v>
      </c>
      <c r="E2540" s="135">
        <v>0</v>
      </c>
      <c r="F2540" s="135">
        <v>86843721.349999994</v>
      </c>
    </row>
    <row r="2541" spans="1:6" x14ac:dyDescent="0.25">
      <c r="A2541" s="26" t="s">
        <v>4520</v>
      </c>
      <c r="B2541" s="26" t="s">
        <v>4521</v>
      </c>
      <c r="C2541" s="135">
        <v>0</v>
      </c>
      <c r="D2541" s="135">
        <v>86843721.349999994</v>
      </c>
      <c r="E2541" s="135">
        <v>0</v>
      </c>
      <c r="F2541" s="135">
        <v>86843721.349999994</v>
      </c>
    </row>
    <row r="2542" spans="1:6" x14ac:dyDescent="0.25">
      <c r="A2542" s="26" t="s">
        <v>4522</v>
      </c>
      <c r="B2542" s="26" t="s">
        <v>5372</v>
      </c>
      <c r="C2542" s="135">
        <v>0</v>
      </c>
      <c r="D2542" s="135">
        <v>22691000</v>
      </c>
      <c r="E2542" s="135">
        <v>0</v>
      </c>
      <c r="F2542" s="135">
        <v>22691000</v>
      </c>
    </row>
    <row r="2543" spans="1:6" x14ac:dyDescent="0.25">
      <c r="A2543" s="26" t="s">
        <v>4523</v>
      </c>
      <c r="B2543" s="26" t="s">
        <v>5373</v>
      </c>
      <c r="C2543" s="135">
        <v>0</v>
      </c>
      <c r="D2543" s="135">
        <v>35865604.399999999</v>
      </c>
      <c r="E2543" s="135">
        <v>0</v>
      </c>
      <c r="F2543" s="135">
        <v>35865604.399999999</v>
      </c>
    </row>
    <row r="2544" spans="1:6" x14ac:dyDescent="0.25">
      <c r="A2544" s="26" t="s">
        <v>4524</v>
      </c>
      <c r="B2544" s="26" t="s">
        <v>5374</v>
      </c>
      <c r="C2544" s="135">
        <v>0</v>
      </c>
      <c r="D2544" s="135">
        <v>28287116.949999999</v>
      </c>
      <c r="E2544" s="135">
        <v>0</v>
      </c>
      <c r="F2544" s="135">
        <v>28287116.949999999</v>
      </c>
    </row>
    <row r="2545" spans="1:6" x14ac:dyDescent="0.25">
      <c r="A2545" s="26" t="s">
        <v>4525</v>
      </c>
      <c r="B2545" s="26" t="s">
        <v>4526</v>
      </c>
      <c r="C2545" s="135">
        <v>0</v>
      </c>
      <c r="D2545" s="135">
        <v>0</v>
      </c>
      <c r="E2545" s="135">
        <v>0</v>
      </c>
      <c r="F2545" s="135">
        <v>0</v>
      </c>
    </row>
    <row r="2546" spans="1:6" x14ac:dyDescent="0.25">
      <c r="A2546" s="26" t="s">
        <v>4527</v>
      </c>
      <c r="B2546" s="26" t="s">
        <v>1988</v>
      </c>
      <c r="C2546" s="135">
        <v>0</v>
      </c>
      <c r="D2546" s="135">
        <v>23000000</v>
      </c>
      <c r="E2546" s="135">
        <v>10000000</v>
      </c>
      <c r="F2546" s="135">
        <v>13000000</v>
      </c>
    </row>
    <row r="2547" spans="1:6" x14ac:dyDescent="0.25">
      <c r="A2547" s="26" t="s">
        <v>4528</v>
      </c>
      <c r="B2547" s="26" t="s">
        <v>4529</v>
      </c>
      <c r="C2547" s="135">
        <v>0</v>
      </c>
      <c r="D2547" s="135">
        <v>23000000</v>
      </c>
      <c r="E2547" s="135">
        <v>10000000</v>
      </c>
      <c r="F2547" s="135">
        <v>13000000</v>
      </c>
    </row>
    <row r="2548" spans="1:6" x14ac:dyDescent="0.25">
      <c r="A2548" s="26" t="s">
        <v>4530</v>
      </c>
      <c r="B2548" s="26" t="s">
        <v>4531</v>
      </c>
      <c r="C2548" s="135">
        <v>0</v>
      </c>
      <c r="D2548" s="135">
        <v>0</v>
      </c>
      <c r="E2548" s="135">
        <v>0</v>
      </c>
      <c r="F2548" s="135">
        <v>0</v>
      </c>
    </row>
    <row r="2549" spans="1:6" x14ac:dyDescent="0.25">
      <c r="A2549" s="26" t="s">
        <v>4532</v>
      </c>
      <c r="B2549" s="26" t="s">
        <v>4533</v>
      </c>
      <c r="C2549" s="135">
        <v>0</v>
      </c>
      <c r="D2549" s="135">
        <v>0</v>
      </c>
      <c r="E2549" s="135">
        <v>0</v>
      </c>
      <c r="F2549" s="135">
        <v>0</v>
      </c>
    </row>
    <row r="2550" spans="1:6" x14ac:dyDescent="0.25">
      <c r="A2550" s="26" t="s">
        <v>4534</v>
      </c>
      <c r="B2550" s="26" t="s">
        <v>4535</v>
      </c>
      <c r="C2550" s="135">
        <v>0</v>
      </c>
      <c r="D2550" s="135">
        <v>0</v>
      </c>
      <c r="E2550" s="135">
        <v>0</v>
      </c>
      <c r="F2550" s="135">
        <v>0</v>
      </c>
    </row>
    <row r="2551" spans="1:6" x14ac:dyDescent="0.25">
      <c r="A2551" s="26" t="s">
        <v>4536</v>
      </c>
      <c r="B2551" s="26" t="s">
        <v>4537</v>
      </c>
      <c r="C2551" s="135">
        <v>0</v>
      </c>
      <c r="D2551" s="135">
        <v>0</v>
      </c>
      <c r="E2551" s="135">
        <v>0</v>
      </c>
      <c r="F2551" s="135">
        <v>0</v>
      </c>
    </row>
    <row r="2552" spans="1:6" x14ac:dyDescent="0.25">
      <c r="A2552" s="26" t="s">
        <v>4538</v>
      </c>
      <c r="B2552" s="26" t="s">
        <v>4539</v>
      </c>
      <c r="C2552" s="135">
        <v>0</v>
      </c>
      <c r="D2552" s="135">
        <v>23000000</v>
      </c>
      <c r="E2552" s="135">
        <v>10000000</v>
      </c>
      <c r="F2552" s="135">
        <v>13000000</v>
      </c>
    </row>
    <row r="2553" spans="1:6" x14ac:dyDescent="0.25">
      <c r="A2553" s="26" t="s">
        <v>4540</v>
      </c>
      <c r="B2553" s="26" t="s">
        <v>5375</v>
      </c>
      <c r="C2553" s="135">
        <v>0</v>
      </c>
      <c r="D2553" s="135">
        <v>23000000</v>
      </c>
      <c r="E2553" s="135">
        <v>10000000</v>
      </c>
      <c r="F2553" s="135">
        <v>13000000</v>
      </c>
    </row>
    <row r="2554" spans="1:6" x14ac:dyDescent="0.25">
      <c r="A2554" s="26" t="s">
        <v>4541</v>
      </c>
      <c r="B2554" s="26" t="s">
        <v>4542</v>
      </c>
      <c r="C2554" s="135">
        <v>0</v>
      </c>
      <c r="D2554" s="135">
        <v>0</v>
      </c>
      <c r="E2554" s="135">
        <v>0</v>
      </c>
      <c r="F2554" s="135">
        <v>0</v>
      </c>
    </row>
    <row r="2555" spans="1:6" x14ac:dyDescent="0.25">
      <c r="A2555" s="26" t="s">
        <v>4543</v>
      </c>
      <c r="B2555" s="26" t="s">
        <v>1991</v>
      </c>
      <c r="C2555" s="135">
        <v>0</v>
      </c>
      <c r="D2555" s="135">
        <v>160300728.72</v>
      </c>
      <c r="E2555" s="135">
        <v>29995799.940000001</v>
      </c>
      <c r="F2555" s="135">
        <v>130304928.78</v>
      </c>
    </row>
    <row r="2556" spans="1:6" x14ac:dyDescent="0.25">
      <c r="A2556" s="26" t="s">
        <v>4544</v>
      </c>
      <c r="B2556" s="26" t="s">
        <v>4545</v>
      </c>
      <c r="C2556" s="135">
        <v>0</v>
      </c>
      <c r="D2556" s="135">
        <v>125321439.69</v>
      </c>
      <c r="E2556" s="135">
        <v>28175799.940000001</v>
      </c>
      <c r="F2556" s="135">
        <v>97145639.75</v>
      </c>
    </row>
    <row r="2557" spans="1:6" x14ac:dyDescent="0.25">
      <c r="A2557" s="26" t="s">
        <v>4546</v>
      </c>
      <c r="B2557" s="26" t="s">
        <v>4545</v>
      </c>
      <c r="C2557" s="135">
        <v>0</v>
      </c>
      <c r="D2557" s="135">
        <v>125321439.69</v>
      </c>
      <c r="E2557" s="135">
        <v>28175799.940000001</v>
      </c>
      <c r="F2557" s="135">
        <v>97145639.75</v>
      </c>
    </row>
    <row r="2558" spans="1:6" x14ac:dyDescent="0.25">
      <c r="A2558" s="26" t="s">
        <v>4547</v>
      </c>
      <c r="B2558" s="26" t="s">
        <v>4545</v>
      </c>
      <c r="C2558" s="135">
        <v>0</v>
      </c>
      <c r="D2558" s="135">
        <v>10407580.76</v>
      </c>
      <c r="E2558" s="135">
        <v>2337417.09</v>
      </c>
      <c r="F2558" s="135">
        <v>8070163.6699999999</v>
      </c>
    </row>
    <row r="2559" spans="1:6" x14ac:dyDescent="0.25">
      <c r="A2559" s="26" t="s">
        <v>4548</v>
      </c>
      <c r="B2559" s="26" t="s">
        <v>4549</v>
      </c>
      <c r="C2559" s="135">
        <v>0</v>
      </c>
      <c r="D2559" s="135">
        <v>28060709.620000001</v>
      </c>
      <c r="E2559" s="135">
        <v>233275.6</v>
      </c>
      <c r="F2559" s="135">
        <v>27827434.02</v>
      </c>
    </row>
    <row r="2560" spans="1:6" x14ac:dyDescent="0.25">
      <c r="A2560" s="26" t="s">
        <v>4550</v>
      </c>
      <c r="B2560" s="26" t="s">
        <v>4551</v>
      </c>
      <c r="C2560" s="135">
        <v>0</v>
      </c>
      <c r="D2560" s="135">
        <v>25890634.780000001</v>
      </c>
      <c r="E2560" s="135">
        <v>2728444.05</v>
      </c>
      <c r="F2560" s="135">
        <v>23162190.73</v>
      </c>
    </row>
    <row r="2561" spans="1:6" x14ac:dyDescent="0.25">
      <c r="A2561" s="26" t="s">
        <v>4552</v>
      </c>
      <c r="B2561" s="26" t="s">
        <v>4553</v>
      </c>
      <c r="C2561" s="135">
        <v>0</v>
      </c>
      <c r="D2561" s="135">
        <v>22105458.800000001</v>
      </c>
      <c r="E2561" s="135">
        <v>0</v>
      </c>
      <c r="F2561" s="135">
        <v>22105458.800000001</v>
      </c>
    </row>
    <row r="2562" spans="1:6" x14ac:dyDescent="0.25">
      <c r="A2562" s="26" t="s">
        <v>4554</v>
      </c>
      <c r="B2562" s="26" t="s">
        <v>4555</v>
      </c>
      <c r="C2562" s="135">
        <v>0</v>
      </c>
      <c r="D2562" s="135">
        <v>34432675.299999997</v>
      </c>
      <c r="E2562" s="135">
        <v>22788450.199999999</v>
      </c>
      <c r="F2562" s="135">
        <v>11644225.1</v>
      </c>
    </row>
    <row r="2563" spans="1:6" x14ac:dyDescent="0.25">
      <c r="A2563" s="26" t="s">
        <v>4556</v>
      </c>
      <c r="B2563" s="26" t="s">
        <v>4557</v>
      </c>
      <c r="C2563" s="135">
        <v>0</v>
      </c>
      <c r="D2563" s="135">
        <v>0</v>
      </c>
      <c r="E2563" s="135">
        <v>0</v>
      </c>
      <c r="F2563" s="135">
        <v>0</v>
      </c>
    </row>
    <row r="2564" spans="1:6" x14ac:dyDescent="0.25">
      <c r="A2564" s="26" t="s">
        <v>4558</v>
      </c>
      <c r="B2564" s="26" t="s">
        <v>4559</v>
      </c>
      <c r="C2564" s="135">
        <v>0</v>
      </c>
      <c r="D2564" s="135">
        <v>0</v>
      </c>
      <c r="E2564" s="135">
        <v>0</v>
      </c>
      <c r="F2564" s="135">
        <v>0</v>
      </c>
    </row>
    <row r="2565" spans="1:6" x14ac:dyDescent="0.25">
      <c r="A2565" s="26" t="s">
        <v>5337</v>
      </c>
      <c r="B2565" s="26" t="s">
        <v>5338</v>
      </c>
      <c r="C2565" s="135">
        <v>0</v>
      </c>
      <c r="D2565" s="135">
        <v>4424380.43</v>
      </c>
      <c r="E2565" s="135">
        <v>88213</v>
      </c>
      <c r="F2565" s="135">
        <v>4336167.43</v>
      </c>
    </row>
    <row r="2566" spans="1:6" x14ac:dyDescent="0.25">
      <c r="A2566" s="26" t="s">
        <v>4560</v>
      </c>
      <c r="B2566" s="26" t="s">
        <v>4561</v>
      </c>
      <c r="C2566" s="135">
        <v>0</v>
      </c>
      <c r="D2566" s="135">
        <v>279989.2</v>
      </c>
      <c r="E2566" s="135">
        <v>0</v>
      </c>
      <c r="F2566" s="135">
        <v>279989.2</v>
      </c>
    </row>
    <row r="2567" spans="1:6" x14ac:dyDescent="0.25">
      <c r="A2567" s="26" t="s">
        <v>4562</v>
      </c>
      <c r="B2567" s="26" t="s">
        <v>4563</v>
      </c>
      <c r="C2567" s="135">
        <v>0</v>
      </c>
      <c r="D2567" s="135">
        <v>279989.2</v>
      </c>
      <c r="E2567" s="135">
        <v>0</v>
      </c>
      <c r="F2567" s="135">
        <v>279989.2</v>
      </c>
    </row>
    <row r="2568" spans="1:6" x14ac:dyDescent="0.25">
      <c r="A2568" s="26" t="s">
        <v>4564</v>
      </c>
      <c r="B2568" s="26" t="s">
        <v>4565</v>
      </c>
      <c r="C2568" s="135">
        <v>0</v>
      </c>
      <c r="D2568" s="135">
        <v>279989.2</v>
      </c>
      <c r="E2568" s="135">
        <v>0</v>
      </c>
      <c r="F2568" s="135">
        <v>279989.2</v>
      </c>
    </row>
    <row r="2569" spans="1:6" x14ac:dyDescent="0.25">
      <c r="A2569" s="26" t="s">
        <v>4566</v>
      </c>
      <c r="B2569" s="26" t="s">
        <v>4567</v>
      </c>
      <c r="C2569" s="135">
        <v>0</v>
      </c>
      <c r="D2569" s="135">
        <v>0</v>
      </c>
      <c r="E2569" s="135">
        <v>0</v>
      </c>
      <c r="F2569" s="135">
        <v>0</v>
      </c>
    </row>
    <row r="2570" spans="1:6" x14ac:dyDescent="0.25">
      <c r="A2570" s="26" t="s">
        <v>4568</v>
      </c>
      <c r="B2570" s="26" t="s">
        <v>4569</v>
      </c>
      <c r="C2570" s="135">
        <v>0</v>
      </c>
      <c r="D2570" s="135">
        <v>34699299.829999998</v>
      </c>
      <c r="E2570" s="135">
        <v>1820000</v>
      </c>
      <c r="F2570" s="135">
        <v>32879299.829999998</v>
      </c>
    </row>
    <row r="2571" spans="1:6" x14ac:dyDescent="0.25">
      <c r="A2571" s="26" t="s">
        <v>4570</v>
      </c>
      <c r="B2571" s="26" t="s">
        <v>4571</v>
      </c>
      <c r="C2571" s="135">
        <v>0</v>
      </c>
      <c r="D2571" s="135">
        <v>0</v>
      </c>
      <c r="E2571" s="135">
        <v>0</v>
      </c>
      <c r="F2571" s="135">
        <v>0</v>
      </c>
    </row>
    <row r="2572" spans="1:6" x14ac:dyDescent="0.25">
      <c r="A2572" s="26" t="s">
        <v>4572</v>
      </c>
      <c r="B2572" s="26" t="s">
        <v>4573</v>
      </c>
      <c r="C2572" s="135">
        <v>0</v>
      </c>
      <c r="D2572" s="135">
        <v>0</v>
      </c>
      <c r="E2572" s="135">
        <v>0</v>
      </c>
      <c r="F2572" s="135">
        <v>0</v>
      </c>
    </row>
    <row r="2573" spans="1:6" x14ac:dyDescent="0.25">
      <c r="A2573" s="26" t="s">
        <v>4574</v>
      </c>
      <c r="B2573" s="26" t="s">
        <v>4575</v>
      </c>
      <c r="C2573" s="135">
        <v>0</v>
      </c>
      <c r="D2573" s="135">
        <v>0</v>
      </c>
      <c r="E2573" s="135">
        <v>0</v>
      </c>
      <c r="F2573" s="135">
        <v>0</v>
      </c>
    </row>
    <row r="2574" spans="1:6" x14ac:dyDescent="0.25">
      <c r="A2574" s="26" t="s">
        <v>4576</v>
      </c>
      <c r="B2574" s="26" t="s">
        <v>4577</v>
      </c>
      <c r="C2574" s="135">
        <v>0</v>
      </c>
      <c r="D2574" s="135">
        <v>0</v>
      </c>
      <c r="E2574" s="135">
        <v>0</v>
      </c>
      <c r="F2574" s="135">
        <v>0</v>
      </c>
    </row>
    <row r="2575" spans="1:6" x14ac:dyDescent="0.25">
      <c r="A2575" s="26" t="s">
        <v>4578</v>
      </c>
      <c r="B2575" s="26" t="s">
        <v>4579</v>
      </c>
      <c r="C2575" s="135">
        <v>0</v>
      </c>
      <c r="D2575" s="135">
        <v>34699299.829999998</v>
      </c>
      <c r="E2575" s="135">
        <v>1820000</v>
      </c>
      <c r="F2575" s="135">
        <v>32879299.829999998</v>
      </c>
    </row>
    <row r="2576" spans="1:6" x14ac:dyDescent="0.25">
      <c r="A2576" s="26" t="s">
        <v>4580</v>
      </c>
      <c r="B2576" s="26" t="s">
        <v>4581</v>
      </c>
      <c r="C2576" s="135">
        <v>0</v>
      </c>
      <c r="D2576" s="135">
        <v>0</v>
      </c>
      <c r="E2576" s="135">
        <v>0</v>
      </c>
      <c r="F2576" s="135">
        <v>0</v>
      </c>
    </row>
    <row r="2577" spans="1:6" x14ac:dyDescent="0.25">
      <c r="A2577" s="26" t="s">
        <v>4582</v>
      </c>
      <c r="B2577" s="26" t="s">
        <v>4583</v>
      </c>
      <c r="C2577" s="135">
        <v>0</v>
      </c>
      <c r="D2577" s="135">
        <v>3800000</v>
      </c>
      <c r="E2577" s="135">
        <v>0</v>
      </c>
      <c r="F2577" s="135">
        <v>3800000</v>
      </c>
    </row>
    <row r="2578" spans="1:6" x14ac:dyDescent="0.25">
      <c r="A2578" s="26" t="s">
        <v>4584</v>
      </c>
      <c r="B2578" s="26" t="s">
        <v>4585</v>
      </c>
      <c r="C2578" s="135">
        <v>0</v>
      </c>
      <c r="D2578" s="135">
        <v>10700000</v>
      </c>
      <c r="E2578" s="135">
        <v>700000</v>
      </c>
      <c r="F2578" s="135">
        <v>10000000</v>
      </c>
    </row>
    <row r="2579" spans="1:6" x14ac:dyDescent="0.25">
      <c r="A2579" s="26" t="s">
        <v>4586</v>
      </c>
      <c r="B2579" s="26" t="s">
        <v>4587</v>
      </c>
      <c r="C2579" s="135">
        <v>0</v>
      </c>
      <c r="D2579" s="135">
        <v>20199299.829999998</v>
      </c>
      <c r="E2579" s="135">
        <v>1120000</v>
      </c>
      <c r="F2579" s="135">
        <v>19079299.829999998</v>
      </c>
    </row>
    <row r="2580" spans="1:6" x14ac:dyDescent="0.25">
      <c r="A2580" s="26" t="s">
        <v>4588</v>
      </c>
      <c r="B2580" s="26" t="s">
        <v>4589</v>
      </c>
      <c r="C2580" s="135">
        <v>0</v>
      </c>
      <c r="D2580" s="135">
        <v>0</v>
      </c>
      <c r="E2580" s="135">
        <v>0</v>
      </c>
      <c r="F2580" s="135">
        <v>0</v>
      </c>
    </row>
    <row r="2581" spans="1:6" x14ac:dyDescent="0.25">
      <c r="A2581" s="26" t="s">
        <v>4590</v>
      </c>
      <c r="B2581" s="26" t="s">
        <v>4591</v>
      </c>
      <c r="C2581" s="135">
        <v>0</v>
      </c>
      <c r="D2581" s="135">
        <v>0</v>
      </c>
      <c r="E2581" s="135">
        <v>0</v>
      </c>
      <c r="F2581" s="135">
        <v>0</v>
      </c>
    </row>
    <row r="2582" spans="1:6" x14ac:dyDescent="0.25">
      <c r="A2582" s="26" t="s">
        <v>4592</v>
      </c>
      <c r="B2582" s="26" t="s">
        <v>4593</v>
      </c>
      <c r="C2582" s="135">
        <v>0</v>
      </c>
      <c r="D2582" s="135">
        <v>0</v>
      </c>
      <c r="E2582" s="135">
        <v>0</v>
      </c>
      <c r="F2582" s="135">
        <v>0</v>
      </c>
    </row>
    <row r="2583" spans="1:6" x14ac:dyDescent="0.25">
      <c r="A2583" s="26" t="s">
        <v>4594</v>
      </c>
      <c r="B2583" s="26" t="s">
        <v>4595</v>
      </c>
      <c r="C2583" s="135">
        <v>0</v>
      </c>
      <c r="D2583" s="135">
        <v>0</v>
      </c>
      <c r="E2583" s="135">
        <v>0</v>
      </c>
      <c r="F2583" s="135">
        <v>0</v>
      </c>
    </row>
    <row r="2584" spans="1:6" x14ac:dyDescent="0.25">
      <c r="A2584" s="26" t="s">
        <v>4596</v>
      </c>
      <c r="B2584" s="26" t="s">
        <v>4597</v>
      </c>
      <c r="C2584" s="135">
        <v>0</v>
      </c>
      <c r="D2584" s="135">
        <v>0</v>
      </c>
      <c r="E2584" s="135">
        <v>0</v>
      </c>
      <c r="F2584" s="135">
        <v>0</v>
      </c>
    </row>
    <row r="2585" spans="1:6" x14ac:dyDescent="0.25">
      <c r="A2585" s="26" t="s">
        <v>4598</v>
      </c>
      <c r="B2585" s="26" t="s">
        <v>4599</v>
      </c>
      <c r="C2585" s="135">
        <v>0</v>
      </c>
      <c r="D2585" s="135">
        <v>0</v>
      </c>
      <c r="E2585" s="135">
        <v>0</v>
      </c>
      <c r="F2585" s="135">
        <v>0</v>
      </c>
    </row>
    <row r="2586" spans="1:6" x14ac:dyDescent="0.25">
      <c r="A2586" s="26" t="s">
        <v>4600</v>
      </c>
      <c r="B2586" s="26" t="s">
        <v>4599</v>
      </c>
      <c r="C2586" s="135">
        <v>0</v>
      </c>
      <c r="D2586" s="135">
        <v>0</v>
      </c>
      <c r="E2586" s="135">
        <v>0</v>
      </c>
      <c r="F2586" s="135">
        <v>0</v>
      </c>
    </row>
    <row r="2587" spans="1:6" x14ac:dyDescent="0.25">
      <c r="A2587" s="26" t="s">
        <v>4601</v>
      </c>
      <c r="B2587" s="26" t="s">
        <v>4602</v>
      </c>
      <c r="C2587" s="135">
        <v>0</v>
      </c>
      <c r="D2587" s="135">
        <v>0</v>
      </c>
      <c r="E2587" s="135">
        <v>0</v>
      </c>
      <c r="F2587" s="135">
        <v>0</v>
      </c>
    </row>
    <row r="2588" spans="1:6" x14ac:dyDescent="0.25">
      <c r="A2588" s="26" t="s">
        <v>4603</v>
      </c>
      <c r="B2588" s="26" t="s">
        <v>4604</v>
      </c>
      <c r="C2588" s="135">
        <v>0</v>
      </c>
      <c r="D2588" s="135">
        <v>0</v>
      </c>
      <c r="E2588" s="135">
        <v>0</v>
      </c>
      <c r="F2588" s="135">
        <v>0</v>
      </c>
    </row>
    <row r="2589" spans="1:6" x14ac:dyDescent="0.25">
      <c r="A2589" s="26" t="s">
        <v>4605</v>
      </c>
      <c r="B2589" s="26" t="s">
        <v>1996</v>
      </c>
      <c r="C2589" s="135">
        <v>0</v>
      </c>
      <c r="D2589" s="135">
        <v>504763290.88999999</v>
      </c>
      <c r="E2589" s="135">
        <v>574887.23</v>
      </c>
      <c r="F2589" s="135">
        <v>504188403.66000003</v>
      </c>
    </row>
    <row r="2590" spans="1:6" x14ac:dyDescent="0.25">
      <c r="A2590" s="26" t="s">
        <v>4606</v>
      </c>
      <c r="B2590" s="26" t="s">
        <v>4607</v>
      </c>
      <c r="C2590" s="135">
        <v>0</v>
      </c>
      <c r="D2590" s="135">
        <v>117861361.22</v>
      </c>
      <c r="E2590" s="135">
        <v>63832</v>
      </c>
      <c r="F2590" s="135">
        <v>117797529.22</v>
      </c>
    </row>
    <row r="2591" spans="1:6" x14ac:dyDescent="0.25">
      <c r="A2591" s="26" t="s">
        <v>4608</v>
      </c>
      <c r="B2591" s="26" t="s">
        <v>4607</v>
      </c>
      <c r="C2591" s="135">
        <v>0</v>
      </c>
      <c r="D2591" s="135">
        <v>117861361.22</v>
      </c>
      <c r="E2591" s="135">
        <v>63832</v>
      </c>
      <c r="F2591" s="135">
        <v>117797529.22</v>
      </c>
    </row>
    <row r="2592" spans="1:6" x14ac:dyDescent="0.25">
      <c r="A2592" s="26" t="s">
        <v>4609</v>
      </c>
      <c r="B2592" s="26" t="s">
        <v>4607</v>
      </c>
      <c r="C2592" s="135">
        <v>0</v>
      </c>
      <c r="D2592" s="135">
        <v>80337901.189999998</v>
      </c>
      <c r="E2592" s="135">
        <v>62232</v>
      </c>
      <c r="F2592" s="135">
        <v>80275669.189999998</v>
      </c>
    </row>
    <row r="2593" spans="1:6" x14ac:dyDescent="0.25">
      <c r="A2593" s="26" t="s">
        <v>4610</v>
      </c>
      <c r="B2593" s="26" t="s">
        <v>4611</v>
      </c>
      <c r="C2593" s="135">
        <v>0</v>
      </c>
      <c r="D2593" s="135">
        <v>10773231</v>
      </c>
      <c r="E2593" s="135">
        <v>0</v>
      </c>
      <c r="F2593" s="135">
        <v>10773231</v>
      </c>
    </row>
    <row r="2594" spans="1:6" x14ac:dyDescent="0.25">
      <c r="A2594" s="26" t="s">
        <v>4612</v>
      </c>
      <c r="B2594" s="26" t="s">
        <v>4613</v>
      </c>
      <c r="C2594" s="135">
        <v>0</v>
      </c>
      <c r="D2594" s="135">
        <v>10577168.25</v>
      </c>
      <c r="E2594" s="135">
        <v>0</v>
      </c>
      <c r="F2594" s="135">
        <v>10577168.25</v>
      </c>
    </row>
    <row r="2595" spans="1:6" x14ac:dyDescent="0.25">
      <c r="A2595" s="26" t="s">
        <v>4614</v>
      </c>
      <c r="B2595" s="26" t="s">
        <v>4615</v>
      </c>
      <c r="C2595" s="135">
        <v>0</v>
      </c>
      <c r="D2595" s="135">
        <v>3513120.78</v>
      </c>
      <c r="E2595" s="135">
        <v>0</v>
      </c>
      <c r="F2595" s="135">
        <v>3513120.78</v>
      </c>
    </row>
    <row r="2596" spans="1:6" x14ac:dyDescent="0.25">
      <c r="A2596" s="26" t="s">
        <v>4616</v>
      </c>
      <c r="B2596" s="26" t="s">
        <v>4617</v>
      </c>
      <c r="C2596" s="135">
        <v>0</v>
      </c>
      <c r="D2596" s="135">
        <v>9640740</v>
      </c>
      <c r="E2596" s="135">
        <v>1600</v>
      </c>
      <c r="F2596" s="135">
        <v>9639140</v>
      </c>
    </row>
    <row r="2597" spans="1:6" x14ac:dyDescent="0.25">
      <c r="A2597" s="26" t="s">
        <v>4618</v>
      </c>
      <c r="B2597" s="26" t="s">
        <v>4619</v>
      </c>
      <c r="C2597" s="135">
        <v>0</v>
      </c>
      <c r="D2597" s="135">
        <v>1205000</v>
      </c>
      <c r="E2597" s="135">
        <v>0</v>
      </c>
      <c r="F2597" s="135">
        <v>1205000</v>
      </c>
    </row>
    <row r="2598" spans="1:6" x14ac:dyDescent="0.25">
      <c r="A2598" s="26" t="s">
        <v>4620</v>
      </c>
      <c r="B2598" s="26" t="s">
        <v>4621</v>
      </c>
      <c r="C2598" s="135">
        <v>0</v>
      </c>
      <c r="D2598" s="135">
        <v>0</v>
      </c>
      <c r="E2598" s="135">
        <v>0</v>
      </c>
      <c r="F2598" s="135">
        <v>0</v>
      </c>
    </row>
    <row r="2599" spans="1:6" x14ac:dyDescent="0.25">
      <c r="A2599" s="26" t="s">
        <v>4622</v>
      </c>
      <c r="B2599" s="26" t="s">
        <v>4623</v>
      </c>
      <c r="C2599" s="135">
        <v>0</v>
      </c>
      <c r="D2599" s="135">
        <v>270000</v>
      </c>
      <c r="E2599" s="135">
        <v>0</v>
      </c>
      <c r="F2599" s="135">
        <v>270000</v>
      </c>
    </row>
    <row r="2600" spans="1:6" x14ac:dyDescent="0.25">
      <c r="A2600" s="26" t="s">
        <v>4624</v>
      </c>
      <c r="B2600" s="26" t="s">
        <v>4625</v>
      </c>
      <c r="C2600" s="135">
        <v>0</v>
      </c>
      <c r="D2600" s="135">
        <v>1325500</v>
      </c>
      <c r="E2600" s="135">
        <v>0</v>
      </c>
      <c r="F2600" s="135">
        <v>1325500</v>
      </c>
    </row>
    <row r="2601" spans="1:6" x14ac:dyDescent="0.25">
      <c r="A2601" s="26" t="s">
        <v>4626</v>
      </c>
      <c r="B2601" s="26" t="s">
        <v>4627</v>
      </c>
      <c r="C2601" s="135">
        <v>0</v>
      </c>
      <c r="D2601" s="135">
        <v>218700</v>
      </c>
      <c r="E2601" s="135">
        <v>0</v>
      </c>
      <c r="F2601" s="135">
        <v>218700</v>
      </c>
    </row>
    <row r="2602" spans="1:6" x14ac:dyDescent="0.25">
      <c r="A2602" s="26" t="s">
        <v>4628</v>
      </c>
      <c r="B2602" s="26" t="s">
        <v>4629</v>
      </c>
      <c r="C2602" s="135">
        <v>0</v>
      </c>
      <c r="D2602" s="135">
        <v>0</v>
      </c>
      <c r="E2602" s="135">
        <v>0</v>
      </c>
      <c r="F2602" s="135">
        <v>0</v>
      </c>
    </row>
    <row r="2603" spans="1:6" x14ac:dyDescent="0.25">
      <c r="A2603" s="26" t="s">
        <v>4630</v>
      </c>
      <c r="B2603" s="26" t="s">
        <v>4631</v>
      </c>
      <c r="C2603" s="135">
        <v>0</v>
      </c>
      <c r="D2603" s="135">
        <v>367436670.49000001</v>
      </c>
      <c r="E2603" s="135">
        <v>83555.23</v>
      </c>
      <c r="F2603" s="135">
        <v>367353115.25999999</v>
      </c>
    </row>
    <row r="2604" spans="1:6" x14ac:dyDescent="0.25">
      <c r="A2604" s="26" t="s">
        <v>4632</v>
      </c>
      <c r="B2604" s="26" t="s">
        <v>4631</v>
      </c>
      <c r="C2604" s="135">
        <v>0</v>
      </c>
      <c r="D2604" s="135">
        <v>367436670.49000001</v>
      </c>
      <c r="E2604" s="135">
        <v>83555.23</v>
      </c>
      <c r="F2604" s="135">
        <v>367353115.25999999</v>
      </c>
    </row>
    <row r="2605" spans="1:6" x14ac:dyDescent="0.25">
      <c r="A2605" s="26" t="s">
        <v>4633</v>
      </c>
      <c r="B2605" s="26" t="s">
        <v>4631</v>
      </c>
      <c r="C2605" s="135">
        <v>0</v>
      </c>
      <c r="D2605" s="135">
        <v>235834728.41999999</v>
      </c>
      <c r="E2605" s="135">
        <v>40952.15</v>
      </c>
      <c r="F2605" s="135">
        <v>235793776.27000001</v>
      </c>
    </row>
    <row r="2606" spans="1:6" x14ac:dyDescent="0.25">
      <c r="A2606" s="26" t="s">
        <v>4634</v>
      </c>
      <c r="B2606" s="26" t="s">
        <v>4635</v>
      </c>
      <c r="C2606" s="135">
        <v>0</v>
      </c>
      <c r="D2606" s="135">
        <v>33214490.010000002</v>
      </c>
      <c r="E2606" s="135">
        <v>0</v>
      </c>
      <c r="F2606" s="135">
        <v>33214490.010000002</v>
      </c>
    </row>
    <row r="2607" spans="1:6" x14ac:dyDescent="0.25">
      <c r="A2607" s="26" t="s">
        <v>4636</v>
      </c>
      <c r="B2607" s="26" t="s">
        <v>4637</v>
      </c>
      <c r="C2607" s="135">
        <v>0</v>
      </c>
      <c r="D2607" s="135">
        <v>43363657.950000003</v>
      </c>
      <c r="E2607" s="135">
        <v>29182.78</v>
      </c>
      <c r="F2607" s="135">
        <v>43334475.170000002</v>
      </c>
    </row>
    <row r="2608" spans="1:6" x14ac:dyDescent="0.25">
      <c r="A2608" s="26" t="s">
        <v>4638</v>
      </c>
      <c r="B2608" s="26" t="s">
        <v>4639</v>
      </c>
      <c r="C2608" s="135">
        <v>0</v>
      </c>
      <c r="D2608" s="135">
        <v>15209684.109999999</v>
      </c>
      <c r="E2608" s="135">
        <v>5141.66</v>
      </c>
      <c r="F2608" s="135">
        <v>15204542.449999999</v>
      </c>
    </row>
    <row r="2609" spans="1:6" x14ac:dyDescent="0.25">
      <c r="A2609" s="26" t="s">
        <v>4640</v>
      </c>
      <c r="B2609" s="26" t="s">
        <v>4641</v>
      </c>
      <c r="C2609" s="135">
        <v>0</v>
      </c>
      <c r="D2609" s="135">
        <v>30560260</v>
      </c>
      <c r="E2609" s="135">
        <v>7200</v>
      </c>
      <c r="F2609" s="135">
        <v>30553060</v>
      </c>
    </row>
    <row r="2610" spans="1:6" x14ac:dyDescent="0.25">
      <c r="A2610" s="26" t="s">
        <v>4642</v>
      </c>
      <c r="B2610" s="26" t="s">
        <v>4643</v>
      </c>
      <c r="C2610" s="135">
        <v>0</v>
      </c>
      <c r="D2610" s="135">
        <v>3770000</v>
      </c>
      <c r="E2610" s="135">
        <v>1078.6400000000001</v>
      </c>
      <c r="F2610" s="135">
        <v>3768921.36</v>
      </c>
    </row>
    <row r="2611" spans="1:6" x14ac:dyDescent="0.25">
      <c r="A2611" s="26" t="s">
        <v>4644</v>
      </c>
      <c r="B2611" s="26" t="s">
        <v>4645</v>
      </c>
      <c r="C2611" s="135">
        <v>0</v>
      </c>
      <c r="D2611" s="135">
        <v>657000</v>
      </c>
      <c r="E2611" s="135">
        <v>0</v>
      </c>
      <c r="F2611" s="135">
        <v>657000</v>
      </c>
    </row>
    <row r="2612" spans="1:6" x14ac:dyDescent="0.25">
      <c r="A2612" s="26" t="s">
        <v>4646</v>
      </c>
      <c r="B2612" s="26" t="s">
        <v>4647</v>
      </c>
      <c r="C2612" s="135">
        <v>0</v>
      </c>
      <c r="D2612" s="135">
        <v>4141500</v>
      </c>
      <c r="E2612" s="135">
        <v>0</v>
      </c>
      <c r="F2612" s="135">
        <v>4141500</v>
      </c>
    </row>
    <row r="2613" spans="1:6" x14ac:dyDescent="0.25">
      <c r="A2613" s="26" t="s">
        <v>4648</v>
      </c>
      <c r="B2613" s="26" t="s">
        <v>4649</v>
      </c>
      <c r="C2613" s="135">
        <v>0</v>
      </c>
      <c r="D2613" s="135">
        <v>685350</v>
      </c>
      <c r="E2613" s="135">
        <v>0</v>
      </c>
      <c r="F2613" s="135">
        <v>685350</v>
      </c>
    </row>
    <row r="2614" spans="1:6" x14ac:dyDescent="0.25">
      <c r="A2614" s="26" t="s">
        <v>4650</v>
      </c>
      <c r="B2614" s="26" t="s">
        <v>4651</v>
      </c>
      <c r="C2614" s="135">
        <v>0</v>
      </c>
      <c r="D2614" s="135">
        <v>0</v>
      </c>
      <c r="E2614" s="135">
        <v>0</v>
      </c>
      <c r="F2614" s="135">
        <v>0</v>
      </c>
    </row>
    <row r="2615" spans="1:6" x14ac:dyDescent="0.25">
      <c r="A2615" s="26" t="s">
        <v>4652</v>
      </c>
      <c r="B2615" s="26" t="s">
        <v>4653</v>
      </c>
      <c r="C2615" s="135">
        <v>0</v>
      </c>
      <c r="D2615" s="135">
        <v>19465259.18</v>
      </c>
      <c r="E2615" s="135">
        <v>427500</v>
      </c>
      <c r="F2615" s="135">
        <v>19037759.18</v>
      </c>
    </row>
    <row r="2616" spans="1:6" x14ac:dyDescent="0.25">
      <c r="A2616" s="26" t="s">
        <v>4654</v>
      </c>
      <c r="B2616" s="26" t="s">
        <v>4653</v>
      </c>
      <c r="C2616" s="135">
        <v>0</v>
      </c>
      <c r="D2616" s="135">
        <v>19465259.18</v>
      </c>
      <c r="E2616" s="135">
        <v>427500</v>
      </c>
      <c r="F2616" s="135">
        <v>19037759.18</v>
      </c>
    </row>
    <row r="2617" spans="1:6" x14ac:dyDescent="0.25">
      <c r="A2617" s="26" t="s">
        <v>4655</v>
      </c>
      <c r="B2617" s="26" t="s">
        <v>4653</v>
      </c>
      <c r="C2617" s="135">
        <v>0</v>
      </c>
      <c r="D2617" s="135">
        <v>17683650</v>
      </c>
      <c r="E2617" s="135">
        <v>427500</v>
      </c>
      <c r="F2617" s="135">
        <v>17256150</v>
      </c>
    </row>
    <row r="2618" spans="1:6" x14ac:dyDescent="0.25">
      <c r="A2618" s="26" t="s">
        <v>4656</v>
      </c>
      <c r="B2618" s="26" t="s">
        <v>4657</v>
      </c>
      <c r="C2618" s="135">
        <v>0</v>
      </c>
      <c r="D2618" s="135">
        <v>1781609.18</v>
      </c>
      <c r="E2618" s="135">
        <v>0</v>
      </c>
      <c r="F2618" s="135">
        <v>1781609.18</v>
      </c>
    </row>
    <row r="2619" spans="1:6" x14ac:dyDescent="0.25">
      <c r="A2619" s="26" t="s">
        <v>4658</v>
      </c>
      <c r="B2619" s="26" t="s">
        <v>4659</v>
      </c>
      <c r="C2619" s="135">
        <v>0</v>
      </c>
      <c r="D2619" s="135">
        <v>18876704.469999999</v>
      </c>
      <c r="E2619" s="135">
        <v>7000000</v>
      </c>
      <c r="F2619" s="135">
        <v>11876704.470000001</v>
      </c>
    </row>
    <row r="2620" spans="1:6" x14ac:dyDescent="0.25">
      <c r="A2620" s="26" t="s">
        <v>4660</v>
      </c>
      <c r="B2620" s="26" t="s">
        <v>4661</v>
      </c>
      <c r="C2620" s="135">
        <v>0</v>
      </c>
      <c r="D2620" s="135">
        <v>0</v>
      </c>
      <c r="E2620" s="135">
        <v>0</v>
      </c>
      <c r="F2620" s="135">
        <v>0</v>
      </c>
    </row>
    <row r="2621" spans="1:6" x14ac:dyDescent="0.25">
      <c r="A2621" s="26" t="s">
        <v>4662</v>
      </c>
      <c r="B2621" s="26" t="s">
        <v>4663</v>
      </c>
      <c r="C2621" s="135">
        <v>0</v>
      </c>
      <c r="D2621" s="135">
        <v>0</v>
      </c>
      <c r="E2621" s="135">
        <v>0</v>
      </c>
      <c r="F2621" s="135">
        <v>0</v>
      </c>
    </row>
    <row r="2622" spans="1:6" x14ac:dyDescent="0.25">
      <c r="A2622" s="26" t="s">
        <v>4664</v>
      </c>
      <c r="B2622" s="26" t="s">
        <v>4665</v>
      </c>
      <c r="C2622" s="135">
        <v>0</v>
      </c>
      <c r="D2622" s="135">
        <v>0</v>
      </c>
      <c r="E2622" s="135">
        <v>0</v>
      </c>
      <c r="F2622" s="135">
        <v>0</v>
      </c>
    </row>
    <row r="2623" spans="1:6" x14ac:dyDescent="0.25">
      <c r="A2623" s="26" t="s">
        <v>4666</v>
      </c>
      <c r="B2623" s="26" t="s">
        <v>4667</v>
      </c>
      <c r="C2623" s="135">
        <v>0</v>
      </c>
      <c r="D2623" s="135">
        <v>0</v>
      </c>
      <c r="E2623" s="135">
        <v>0</v>
      </c>
      <c r="F2623" s="135">
        <v>0</v>
      </c>
    </row>
    <row r="2624" spans="1:6" x14ac:dyDescent="0.25">
      <c r="A2624" s="26" t="s">
        <v>4668</v>
      </c>
      <c r="B2624" s="26" t="s">
        <v>4669</v>
      </c>
      <c r="C2624" s="135">
        <v>0</v>
      </c>
      <c r="D2624" s="135">
        <v>18876704.469999999</v>
      </c>
      <c r="E2624" s="135">
        <v>7000000</v>
      </c>
      <c r="F2624" s="135">
        <v>11876704.470000001</v>
      </c>
    </row>
    <row r="2625" spans="1:6" x14ac:dyDescent="0.25">
      <c r="A2625" s="26" t="s">
        <v>4670</v>
      </c>
      <c r="B2625" s="26" t="s">
        <v>4671</v>
      </c>
      <c r="C2625" s="135">
        <v>0</v>
      </c>
      <c r="D2625" s="135">
        <v>18876704.469999999</v>
      </c>
      <c r="E2625" s="135">
        <v>7000000</v>
      </c>
      <c r="F2625" s="135">
        <v>11876704.470000001</v>
      </c>
    </row>
    <row r="2626" spans="1:6" x14ac:dyDescent="0.25">
      <c r="A2626" s="26" t="s">
        <v>4672</v>
      </c>
      <c r="B2626" s="26" t="s">
        <v>4673</v>
      </c>
      <c r="C2626" s="135">
        <v>0</v>
      </c>
      <c r="D2626" s="135">
        <v>0</v>
      </c>
      <c r="E2626" s="135">
        <v>0</v>
      </c>
      <c r="F2626" s="135">
        <v>0</v>
      </c>
    </row>
    <row r="2627" spans="1:6" x14ac:dyDescent="0.25">
      <c r="A2627" s="26" t="s">
        <v>4674</v>
      </c>
      <c r="B2627" s="26" t="s">
        <v>4675</v>
      </c>
      <c r="C2627" s="135">
        <v>0</v>
      </c>
      <c r="D2627" s="135">
        <v>17876704.469999999</v>
      </c>
      <c r="E2627" s="135">
        <v>7000000</v>
      </c>
      <c r="F2627" s="135">
        <v>10876704.470000001</v>
      </c>
    </row>
    <row r="2628" spans="1:6" x14ac:dyDescent="0.25">
      <c r="A2628" s="26" t="s">
        <v>4676</v>
      </c>
      <c r="B2628" s="26" t="s">
        <v>4677</v>
      </c>
      <c r="C2628" s="135">
        <v>0</v>
      </c>
      <c r="D2628" s="135">
        <v>0</v>
      </c>
      <c r="E2628" s="135">
        <v>0</v>
      </c>
      <c r="F2628" s="135">
        <v>0</v>
      </c>
    </row>
    <row r="2629" spans="1:6" x14ac:dyDescent="0.25">
      <c r="A2629" s="26" t="s">
        <v>4678</v>
      </c>
      <c r="B2629" s="26" t="s">
        <v>4679</v>
      </c>
      <c r="C2629" s="135">
        <v>0</v>
      </c>
      <c r="D2629" s="135">
        <v>1000000</v>
      </c>
      <c r="E2629" s="135">
        <v>0</v>
      </c>
      <c r="F2629" s="135">
        <v>1000000</v>
      </c>
    </row>
    <row r="2630" spans="1:6" x14ac:dyDescent="0.25">
      <c r="A2630" s="26" t="s">
        <v>4680</v>
      </c>
      <c r="B2630" s="26" t="s">
        <v>4681</v>
      </c>
      <c r="C2630" s="135">
        <v>0</v>
      </c>
      <c r="D2630" s="135">
        <v>0</v>
      </c>
      <c r="E2630" s="135">
        <v>0</v>
      </c>
      <c r="F2630" s="135">
        <v>0</v>
      </c>
    </row>
    <row r="2631" spans="1:6" x14ac:dyDescent="0.25">
      <c r="A2631" s="26" t="s">
        <v>4682</v>
      </c>
      <c r="B2631" s="26" t="s">
        <v>4683</v>
      </c>
      <c r="C2631" s="135">
        <v>0</v>
      </c>
      <c r="D2631" s="135">
        <v>0</v>
      </c>
      <c r="E2631" s="135">
        <v>0</v>
      </c>
      <c r="F2631" s="135">
        <v>0</v>
      </c>
    </row>
    <row r="2632" spans="1:6" x14ac:dyDescent="0.25">
      <c r="A2632" s="26" t="s">
        <v>4684</v>
      </c>
      <c r="B2632" s="26" t="s">
        <v>4685</v>
      </c>
      <c r="C2632" s="135">
        <v>0</v>
      </c>
      <c r="D2632" s="135">
        <v>0</v>
      </c>
      <c r="E2632" s="135">
        <v>0</v>
      </c>
      <c r="F2632" s="135">
        <v>0</v>
      </c>
    </row>
    <row r="2633" spans="1:6" x14ac:dyDescent="0.25">
      <c r="A2633" s="26" t="s">
        <v>4686</v>
      </c>
      <c r="B2633" s="26" t="s">
        <v>4687</v>
      </c>
      <c r="C2633" s="135">
        <v>0</v>
      </c>
      <c r="D2633" s="135">
        <v>0</v>
      </c>
      <c r="E2633" s="135">
        <v>0</v>
      </c>
      <c r="F2633" s="135">
        <v>0</v>
      </c>
    </row>
    <row r="2634" spans="1:6" x14ac:dyDescent="0.25">
      <c r="A2634" s="26" t="s">
        <v>4688</v>
      </c>
      <c r="B2634" s="26" t="s">
        <v>3241</v>
      </c>
      <c r="C2634" s="135">
        <v>0</v>
      </c>
      <c r="D2634" s="135">
        <v>0</v>
      </c>
      <c r="E2634" s="135">
        <v>0</v>
      </c>
      <c r="F2634" s="135">
        <v>0</v>
      </c>
    </row>
    <row r="2635" spans="1:6" x14ac:dyDescent="0.25">
      <c r="A2635" s="26" t="s">
        <v>4689</v>
      </c>
      <c r="B2635" s="26" t="s">
        <v>4690</v>
      </c>
      <c r="C2635" s="135">
        <v>0</v>
      </c>
      <c r="D2635" s="135">
        <v>0</v>
      </c>
      <c r="E2635" s="135">
        <v>0</v>
      </c>
      <c r="F2635" s="135">
        <v>0</v>
      </c>
    </row>
    <row r="2636" spans="1:6" x14ac:dyDescent="0.25">
      <c r="A2636" s="26" t="s">
        <v>4691</v>
      </c>
      <c r="B2636" s="26" t="s">
        <v>4692</v>
      </c>
      <c r="C2636" s="135">
        <v>0</v>
      </c>
      <c r="D2636" s="135">
        <v>0</v>
      </c>
      <c r="E2636" s="135">
        <v>0</v>
      </c>
      <c r="F2636" s="135">
        <v>0</v>
      </c>
    </row>
    <row r="2637" spans="1:6" x14ac:dyDescent="0.25">
      <c r="A2637" s="26" t="s">
        <v>4693</v>
      </c>
      <c r="B2637" s="26" t="s">
        <v>4694</v>
      </c>
      <c r="C2637" s="135">
        <v>0</v>
      </c>
      <c r="D2637" s="135">
        <v>0</v>
      </c>
      <c r="E2637" s="135">
        <v>0</v>
      </c>
      <c r="F2637" s="135">
        <v>0</v>
      </c>
    </row>
    <row r="2638" spans="1:6" x14ac:dyDescent="0.25">
      <c r="A2638" s="26" t="s">
        <v>4695</v>
      </c>
      <c r="B2638" s="26" t="s">
        <v>4696</v>
      </c>
      <c r="C2638" s="135">
        <v>0</v>
      </c>
      <c r="D2638" s="135">
        <v>0</v>
      </c>
      <c r="E2638" s="135">
        <v>0</v>
      </c>
      <c r="F2638" s="135">
        <v>0</v>
      </c>
    </row>
    <row r="2639" spans="1:6" x14ac:dyDescent="0.25">
      <c r="A2639" s="26" t="s">
        <v>4697</v>
      </c>
      <c r="B2639" s="26" t="s">
        <v>4698</v>
      </c>
      <c r="C2639" s="135">
        <v>0</v>
      </c>
      <c r="D2639" s="135">
        <v>0</v>
      </c>
      <c r="E2639" s="135">
        <v>0</v>
      </c>
      <c r="F2639" s="135">
        <v>0</v>
      </c>
    </row>
    <row r="2640" spans="1:6" x14ac:dyDescent="0.25">
      <c r="A2640" s="26" t="s">
        <v>4699</v>
      </c>
      <c r="B2640" s="26" t="s">
        <v>4700</v>
      </c>
      <c r="C2640" s="135">
        <v>0</v>
      </c>
      <c r="D2640" s="135">
        <v>0</v>
      </c>
      <c r="E2640" s="135">
        <v>0</v>
      </c>
      <c r="F2640" s="135">
        <v>0</v>
      </c>
    </row>
    <row r="2641" spans="1:6" x14ac:dyDescent="0.25">
      <c r="A2641" s="26" t="s">
        <v>4701</v>
      </c>
      <c r="B2641" s="26" t="s">
        <v>4702</v>
      </c>
      <c r="C2641" s="135">
        <v>0</v>
      </c>
      <c r="D2641" s="135">
        <v>0</v>
      </c>
      <c r="E2641" s="135">
        <v>0</v>
      </c>
      <c r="F2641" s="135">
        <v>0</v>
      </c>
    </row>
    <row r="2642" spans="1:6" x14ac:dyDescent="0.25">
      <c r="A2642" s="26" t="s">
        <v>4703</v>
      </c>
      <c r="B2642" s="26" t="s">
        <v>4704</v>
      </c>
      <c r="C2642" s="135">
        <v>0</v>
      </c>
      <c r="D2642" s="135">
        <v>0</v>
      </c>
      <c r="E2642" s="135">
        <v>0</v>
      </c>
      <c r="F2642" s="135">
        <v>0</v>
      </c>
    </row>
    <row r="2643" spans="1:6" x14ac:dyDescent="0.25">
      <c r="A2643" s="26" t="s">
        <v>4705</v>
      </c>
      <c r="B2643" s="26" t="s">
        <v>4706</v>
      </c>
      <c r="C2643" s="135">
        <v>0</v>
      </c>
      <c r="D2643" s="135">
        <v>0</v>
      </c>
      <c r="E2643" s="135">
        <v>0</v>
      </c>
      <c r="F2643" s="135">
        <v>0</v>
      </c>
    </row>
    <row r="2644" spans="1:6" x14ac:dyDescent="0.25">
      <c r="A2644" s="26" t="s">
        <v>4707</v>
      </c>
      <c r="B2644" s="26" t="s">
        <v>4708</v>
      </c>
      <c r="C2644" s="135">
        <v>0</v>
      </c>
      <c r="D2644" s="135">
        <v>0</v>
      </c>
      <c r="E2644" s="135">
        <v>0</v>
      </c>
      <c r="F2644" s="135">
        <v>0</v>
      </c>
    </row>
    <row r="2645" spans="1:6" x14ac:dyDescent="0.25">
      <c r="A2645" s="26" t="s">
        <v>4709</v>
      </c>
      <c r="B2645" s="26" t="s">
        <v>4710</v>
      </c>
      <c r="C2645" s="135">
        <v>0</v>
      </c>
      <c r="D2645" s="135">
        <v>0</v>
      </c>
      <c r="E2645" s="135">
        <v>0</v>
      </c>
      <c r="F2645" s="135">
        <v>0</v>
      </c>
    </row>
    <row r="2646" spans="1:6" x14ac:dyDescent="0.25">
      <c r="A2646" s="26" t="s">
        <v>4711</v>
      </c>
      <c r="B2646" s="26" t="s">
        <v>4712</v>
      </c>
      <c r="C2646" s="135">
        <v>0</v>
      </c>
      <c r="D2646" s="135">
        <v>74290287.489999995</v>
      </c>
      <c r="E2646" s="135">
        <v>2195461</v>
      </c>
      <c r="F2646" s="135">
        <v>72094826.489999995</v>
      </c>
    </row>
    <row r="2647" spans="1:6" x14ac:dyDescent="0.25">
      <c r="A2647" s="26" t="s">
        <v>4713</v>
      </c>
      <c r="B2647" s="26" t="s">
        <v>3326</v>
      </c>
      <c r="C2647" s="135">
        <v>0</v>
      </c>
      <c r="D2647" s="135">
        <v>0</v>
      </c>
      <c r="E2647" s="135">
        <v>0</v>
      </c>
      <c r="F2647" s="135">
        <v>0</v>
      </c>
    </row>
    <row r="2648" spans="1:6" x14ac:dyDescent="0.25">
      <c r="A2648" s="26" t="s">
        <v>4714</v>
      </c>
      <c r="B2648" s="26" t="s">
        <v>4715</v>
      </c>
      <c r="C2648" s="135">
        <v>0</v>
      </c>
      <c r="D2648" s="135">
        <v>0</v>
      </c>
      <c r="E2648" s="135">
        <v>0</v>
      </c>
      <c r="F2648" s="135">
        <v>0</v>
      </c>
    </row>
    <row r="2649" spans="1:6" x14ac:dyDescent="0.25">
      <c r="A2649" s="26" t="s">
        <v>4716</v>
      </c>
      <c r="B2649" s="26" t="s">
        <v>4717</v>
      </c>
      <c r="C2649" s="135">
        <v>0</v>
      </c>
      <c r="D2649" s="135">
        <v>0</v>
      </c>
      <c r="E2649" s="135">
        <v>0</v>
      </c>
      <c r="F2649" s="135">
        <v>0</v>
      </c>
    </row>
    <row r="2650" spans="1:6" x14ac:dyDescent="0.25">
      <c r="A2650" s="26" t="s">
        <v>4718</v>
      </c>
      <c r="B2650" s="26" t="s">
        <v>2500</v>
      </c>
      <c r="C2650" s="135">
        <v>0</v>
      </c>
      <c r="D2650" s="135">
        <v>0</v>
      </c>
      <c r="E2650" s="135">
        <v>0</v>
      </c>
      <c r="F2650" s="135">
        <v>0</v>
      </c>
    </row>
    <row r="2651" spans="1:6" x14ac:dyDescent="0.25">
      <c r="A2651" s="26" t="s">
        <v>4719</v>
      </c>
      <c r="B2651" s="26" t="s">
        <v>4720</v>
      </c>
      <c r="C2651" s="135">
        <v>0</v>
      </c>
      <c r="D2651" s="135">
        <v>0</v>
      </c>
      <c r="E2651" s="135">
        <v>0</v>
      </c>
      <c r="F2651" s="135">
        <v>0</v>
      </c>
    </row>
    <row r="2652" spans="1:6" x14ac:dyDescent="0.25">
      <c r="A2652" s="26" t="s">
        <v>4721</v>
      </c>
      <c r="B2652" s="26" t="s">
        <v>4722</v>
      </c>
      <c r="C2652" s="135">
        <v>0</v>
      </c>
      <c r="D2652" s="135">
        <v>0</v>
      </c>
      <c r="E2652" s="135">
        <v>0</v>
      </c>
      <c r="F2652" s="135">
        <v>0</v>
      </c>
    </row>
    <row r="2653" spans="1:6" x14ac:dyDescent="0.25">
      <c r="A2653" s="26" t="s">
        <v>4723</v>
      </c>
      <c r="B2653" s="26" t="s">
        <v>3388</v>
      </c>
      <c r="C2653" s="135">
        <v>0</v>
      </c>
      <c r="D2653" s="135">
        <v>74290287.489999995</v>
      </c>
      <c r="E2653" s="135">
        <v>2195461</v>
      </c>
      <c r="F2653" s="135">
        <v>72094826.489999995</v>
      </c>
    </row>
    <row r="2654" spans="1:6" x14ac:dyDescent="0.25">
      <c r="A2654" s="26" t="s">
        <v>4724</v>
      </c>
      <c r="B2654" s="26" t="s">
        <v>4725</v>
      </c>
      <c r="C2654" s="135">
        <v>0</v>
      </c>
      <c r="D2654" s="135">
        <v>0</v>
      </c>
      <c r="E2654" s="135">
        <v>0</v>
      </c>
      <c r="F2654" s="135">
        <v>0</v>
      </c>
    </row>
    <row r="2655" spans="1:6" x14ac:dyDescent="0.25">
      <c r="A2655" s="26" t="s">
        <v>4726</v>
      </c>
      <c r="B2655" s="26" t="s">
        <v>4725</v>
      </c>
      <c r="C2655" s="135">
        <v>0</v>
      </c>
      <c r="D2655" s="135">
        <v>0</v>
      </c>
      <c r="E2655" s="135">
        <v>0</v>
      </c>
      <c r="F2655" s="135">
        <v>0</v>
      </c>
    </row>
    <row r="2656" spans="1:6" x14ac:dyDescent="0.25">
      <c r="A2656" s="26" t="s">
        <v>4727</v>
      </c>
      <c r="B2656" s="26" t="s">
        <v>4725</v>
      </c>
      <c r="C2656" s="135">
        <v>0</v>
      </c>
      <c r="D2656" s="135">
        <v>0</v>
      </c>
      <c r="E2656" s="135">
        <v>0</v>
      </c>
      <c r="F2656" s="135">
        <v>0</v>
      </c>
    </row>
    <row r="2657" spans="1:6" x14ac:dyDescent="0.25">
      <c r="A2657" s="26" t="s">
        <v>4728</v>
      </c>
      <c r="B2657" s="26" t="s">
        <v>4729</v>
      </c>
      <c r="C2657" s="135">
        <v>0</v>
      </c>
      <c r="D2657" s="135">
        <v>0</v>
      </c>
      <c r="E2657" s="135">
        <v>0</v>
      </c>
      <c r="F2657" s="135">
        <v>0</v>
      </c>
    </row>
    <row r="2658" spans="1:6" x14ac:dyDescent="0.25">
      <c r="A2658" s="26" t="s">
        <v>4730</v>
      </c>
      <c r="B2658" s="26" t="s">
        <v>4731</v>
      </c>
      <c r="C2658" s="135">
        <v>0</v>
      </c>
      <c r="D2658" s="135">
        <v>74290287.489999995</v>
      </c>
      <c r="E2658" s="135">
        <v>2195461</v>
      </c>
      <c r="F2658" s="135">
        <v>72094826.489999995</v>
      </c>
    </row>
    <row r="2659" spans="1:6" x14ac:dyDescent="0.25">
      <c r="A2659" s="26" t="s">
        <v>4732</v>
      </c>
      <c r="B2659" s="26" t="s">
        <v>4731</v>
      </c>
      <c r="C2659" s="135">
        <v>0</v>
      </c>
      <c r="D2659" s="135">
        <v>74290287.489999995</v>
      </c>
      <c r="E2659" s="135">
        <v>2195461</v>
      </c>
      <c r="F2659" s="135">
        <v>72094826.489999995</v>
      </c>
    </row>
    <row r="2660" spans="1:6" x14ac:dyDescent="0.25">
      <c r="A2660" s="26" t="s">
        <v>4733</v>
      </c>
      <c r="B2660" s="26" t="s">
        <v>4734</v>
      </c>
      <c r="C2660" s="135">
        <v>0</v>
      </c>
      <c r="D2660" s="135">
        <v>0</v>
      </c>
      <c r="E2660" s="135">
        <v>0</v>
      </c>
      <c r="F2660" s="135">
        <v>0</v>
      </c>
    </row>
    <row r="2661" spans="1:6" x14ac:dyDescent="0.25">
      <c r="A2661" s="26" t="s">
        <v>4735</v>
      </c>
      <c r="B2661" s="26" t="s">
        <v>875</v>
      </c>
      <c r="C2661" s="135">
        <v>0</v>
      </c>
      <c r="D2661" s="135">
        <v>42092762.049999997</v>
      </c>
      <c r="E2661" s="135">
        <v>0</v>
      </c>
      <c r="F2661" s="135">
        <v>42092762.049999997</v>
      </c>
    </row>
    <row r="2662" spans="1:6" x14ac:dyDescent="0.25">
      <c r="A2662" s="26" t="s">
        <v>4736</v>
      </c>
      <c r="B2662" s="26" t="s">
        <v>4737</v>
      </c>
      <c r="C2662" s="135">
        <v>0</v>
      </c>
      <c r="D2662" s="135">
        <v>0</v>
      </c>
      <c r="E2662" s="135">
        <v>0</v>
      </c>
      <c r="F2662" s="135">
        <v>0</v>
      </c>
    </row>
    <row r="2663" spans="1:6" x14ac:dyDescent="0.25">
      <c r="A2663" s="26" t="s">
        <v>5277</v>
      </c>
      <c r="B2663" s="26" t="s">
        <v>5278</v>
      </c>
      <c r="C2663" s="135">
        <v>0</v>
      </c>
      <c r="D2663" s="135">
        <v>32197525.440000001</v>
      </c>
      <c r="E2663" s="135">
        <v>2195461</v>
      </c>
      <c r="F2663" s="135">
        <v>30002064.440000001</v>
      </c>
    </row>
    <row r="2664" spans="1:6" x14ac:dyDescent="0.25">
      <c r="A2664" s="26" t="s">
        <v>4738</v>
      </c>
      <c r="B2664" s="26" t="s">
        <v>4739</v>
      </c>
      <c r="C2664" s="135">
        <v>0</v>
      </c>
      <c r="D2664" s="135">
        <v>389544657.47000003</v>
      </c>
      <c r="E2664" s="135">
        <v>194629455.25</v>
      </c>
      <c r="F2664" s="135">
        <v>194915202.22</v>
      </c>
    </row>
    <row r="2665" spans="1:6" x14ac:dyDescent="0.25">
      <c r="A2665" s="26" t="s">
        <v>4740</v>
      </c>
      <c r="B2665" s="26" t="s">
        <v>4741</v>
      </c>
      <c r="C2665" s="135">
        <v>0</v>
      </c>
      <c r="D2665" s="135">
        <v>389544657.47000003</v>
      </c>
      <c r="E2665" s="135">
        <v>194629455.25</v>
      </c>
      <c r="F2665" s="135">
        <v>194915202.22</v>
      </c>
    </row>
    <row r="2666" spans="1:6" x14ac:dyDescent="0.25">
      <c r="A2666" s="26" t="s">
        <v>4742</v>
      </c>
      <c r="B2666" s="26" t="s">
        <v>4743</v>
      </c>
      <c r="C2666" s="135">
        <v>0</v>
      </c>
      <c r="D2666" s="135">
        <v>389544657.47000003</v>
      </c>
      <c r="E2666" s="135">
        <v>194629455.25</v>
      </c>
      <c r="F2666" s="135">
        <v>194915202.22</v>
      </c>
    </row>
    <row r="2667" spans="1:6" x14ac:dyDescent="0.25">
      <c r="A2667" s="26" t="s">
        <v>4744</v>
      </c>
      <c r="B2667" s="26" t="s">
        <v>4745</v>
      </c>
      <c r="C2667" s="135">
        <v>0</v>
      </c>
      <c r="D2667" s="135">
        <v>389544657.47000003</v>
      </c>
      <c r="E2667" s="135">
        <v>194629455.25</v>
      </c>
      <c r="F2667" s="135">
        <v>194915202.22</v>
      </c>
    </row>
    <row r="2668" spans="1:6" x14ac:dyDescent="0.25">
      <c r="A2668" s="26" t="s">
        <v>4746</v>
      </c>
      <c r="B2668" s="26" t="s">
        <v>5376</v>
      </c>
      <c r="C2668" s="135">
        <v>0</v>
      </c>
      <c r="D2668" s="135">
        <v>0</v>
      </c>
      <c r="E2668" s="135">
        <v>0</v>
      </c>
      <c r="F2668" s="135">
        <v>0</v>
      </c>
    </row>
    <row r="2669" spans="1:6" x14ac:dyDescent="0.25">
      <c r="A2669" s="26" t="s">
        <v>4747</v>
      </c>
      <c r="B2669" s="26" t="s">
        <v>5377</v>
      </c>
      <c r="C2669" s="135">
        <v>0</v>
      </c>
      <c r="D2669" s="135">
        <v>0</v>
      </c>
      <c r="E2669" s="135">
        <v>0</v>
      </c>
      <c r="F2669" s="135">
        <v>0</v>
      </c>
    </row>
    <row r="2670" spans="1:6" x14ac:dyDescent="0.25">
      <c r="A2670" s="26" t="s">
        <v>4748</v>
      </c>
      <c r="B2670" s="26" t="s">
        <v>5378</v>
      </c>
      <c r="C2670" s="135">
        <v>0</v>
      </c>
      <c r="D2670" s="135">
        <v>0</v>
      </c>
      <c r="E2670" s="135">
        <v>0</v>
      </c>
      <c r="F2670" s="135">
        <v>0</v>
      </c>
    </row>
    <row r="2671" spans="1:6" x14ac:dyDescent="0.25">
      <c r="A2671" s="26" t="s">
        <v>4749</v>
      </c>
      <c r="B2671" s="26" t="s">
        <v>5379</v>
      </c>
      <c r="C2671" s="135">
        <v>0</v>
      </c>
      <c r="D2671" s="135">
        <v>0</v>
      </c>
      <c r="E2671" s="135">
        <v>0</v>
      </c>
      <c r="F2671" s="135">
        <v>0</v>
      </c>
    </row>
    <row r="2672" spans="1:6" x14ac:dyDescent="0.25">
      <c r="A2672" s="26" t="s">
        <v>4750</v>
      </c>
      <c r="B2672" s="26" t="s">
        <v>5380</v>
      </c>
      <c r="C2672" s="135">
        <v>0</v>
      </c>
      <c r="D2672" s="135">
        <v>0</v>
      </c>
      <c r="E2672" s="135">
        <v>0</v>
      </c>
      <c r="F2672" s="135">
        <v>0</v>
      </c>
    </row>
    <row r="2673" spans="1:6" x14ac:dyDescent="0.25">
      <c r="A2673" s="26" t="s">
        <v>4751</v>
      </c>
      <c r="B2673" s="26" t="s">
        <v>5381</v>
      </c>
      <c r="C2673" s="135">
        <v>0</v>
      </c>
      <c r="D2673" s="135">
        <v>0</v>
      </c>
      <c r="E2673" s="135">
        <v>0</v>
      </c>
      <c r="F2673" s="135">
        <v>0</v>
      </c>
    </row>
    <row r="2674" spans="1:6" x14ac:dyDescent="0.25">
      <c r="A2674" s="26" t="s">
        <v>4752</v>
      </c>
      <c r="B2674" s="26" t="s">
        <v>4753</v>
      </c>
      <c r="C2674" s="135">
        <v>0</v>
      </c>
      <c r="D2674" s="135">
        <v>215678413.77000001</v>
      </c>
      <c r="E2674" s="135">
        <v>107695285.78</v>
      </c>
      <c r="F2674" s="135">
        <v>107983127.98999999</v>
      </c>
    </row>
    <row r="2675" spans="1:6" x14ac:dyDescent="0.25">
      <c r="A2675" s="26" t="s">
        <v>4754</v>
      </c>
      <c r="B2675" s="26" t="s">
        <v>4755</v>
      </c>
      <c r="C2675" s="135">
        <v>0</v>
      </c>
      <c r="D2675" s="135">
        <v>0</v>
      </c>
      <c r="E2675" s="135">
        <v>0</v>
      </c>
      <c r="F2675" s="135">
        <v>0</v>
      </c>
    </row>
    <row r="2676" spans="1:6" x14ac:dyDescent="0.25">
      <c r="A2676" s="26" t="s">
        <v>4756</v>
      </c>
      <c r="B2676" s="26" t="s">
        <v>48</v>
      </c>
      <c r="C2676" s="135">
        <v>0</v>
      </c>
      <c r="D2676" s="135">
        <v>160711986.56</v>
      </c>
      <c r="E2676" s="135">
        <v>80357040.900000006</v>
      </c>
      <c r="F2676" s="135">
        <v>80354945.659999996</v>
      </c>
    </row>
    <row r="2677" spans="1:6" x14ac:dyDescent="0.25">
      <c r="A2677" s="26" t="s">
        <v>4757</v>
      </c>
      <c r="B2677" s="26" t="s">
        <v>2318</v>
      </c>
      <c r="C2677" s="135">
        <v>0</v>
      </c>
      <c r="D2677" s="135">
        <v>13154257.140000001</v>
      </c>
      <c r="E2677" s="135">
        <v>6577128.5700000003</v>
      </c>
      <c r="F2677" s="135">
        <v>6577128.5700000003</v>
      </c>
    </row>
    <row r="2678" spans="1:6" x14ac:dyDescent="0.25">
      <c r="A2678" s="26" t="s">
        <v>4758</v>
      </c>
      <c r="B2678" s="26" t="s">
        <v>4759</v>
      </c>
      <c r="C2678" s="135">
        <v>0</v>
      </c>
      <c r="D2678" s="135">
        <v>0</v>
      </c>
      <c r="E2678" s="135">
        <v>0</v>
      </c>
      <c r="F2678" s="135">
        <v>0</v>
      </c>
    </row>
    <row r="2679" spans="1:6" x14ac:dyDescent="0.25">
      <c r="A2679" s="26" t="s">
        <v>4760</v>
      </c>
      <c r="B2679" s="26" t="s">
        <v>4761</v>
      </c>
      <c r="C2679" s="135">
        <v>0</v>
      </c>
      <c r="D2679" s="135">
        <v>0</v>
      </c>
      <c r="E2679" s="135">
        <v>0</v>
      </c>
      <c r="F2679" s="135">
        <v>0</v>
      </c>
    </row>
    <row r="2680" spans="1:6" x14ac:dyDescent="0.25">
      <c r="A2680" s="26" t="s">
        <v>4762</v>
      </c>
      <c r="B2680" s="26" t="s">
        <v>4763</v>
      </c>
      <c r="C2680" s="135">
        <v>0</v>
      </c>
      <c r="D2680" s="135">
        <v>0</v>
      </c>
      <c r="E2680" s="135">
        <v>0</v>
      </c>
      <c r="F2680" s="135">
        <v>0</v>
      </c>
    </row>
    <row r="2681" spans="1:6" x14ac:dyDescent="0.25">
      <c r="A2681" s="26" t="s">
        <v>4764</v>
      </c>
      <c r="B2681" s="26" t="s">
        <v>4765</v>
      </c>
      <c r="C2681" s="135">
        <v>0</v>
      </c>
      <c r="D2681" s="135">
        <v>0</v>
      </c>
      <c r="E2681" s="135">
        <v>0</v>
      </c>
      <c r="F2681" s="135">
        <v>0</v>
      </c>
    </row>
    <row r="2682" spans="1:6" x14ac:dyDescent="0.25">
      <c r="A2682" s="26" t="s">
        <v>4766</v>
      </c>
      <c r="B2682" s="26" t="s">
        <v>4767</v>
      </c>
      <c r="C2682" s="135">
        <v>0</v>
      </c>
      <c r="D2682" s="135">
        <v>0</v>
      </c>
      <c r="E2682" s="135">
        <v>0</v>
      </c>
      <c r="F2682" s="135">
        <v>0</v>
      </c>
    </row>
    <row r="2683" spans="1:6" x14ac:dyDescent="0.25">
      <c r="A2683" s="26" t="s">
        <v>4768</v>
      </c>
      <c r="B2683" s="26" t="s">
        <v>4767</v>
      </c>
      <c r="C2683" s="135">
        <v>0</v>
      </c>
      <c r="D2683" s="135">
        <v>0</v>
      </c>
      <c r="E2683" s="135">
        <v>0</v>
      </c>
      <c r="F2683" s="135">
        <v>0</v>
      </c>
    </row>
    <row r="2684" spans="1:6" x14ac:dyDescent="0.25">
      <c r="A2684" s="26" t="s">
        <v>4769</v>
      </c>
      <c r="B2684" s="26" t="s">
        <v>4767</v>
      </c>
      <c r="C2684" s="135">
        <v>0</v>
      </c>
      <c r="D2684" s="135">
        <v>0</v>
      </c>
      <c r="E2684" s="135">
        <v>0</v>
      </c>
      <c r="F2684" s="135">
        <v>0</v>
      </c>
    </row>
    <row r="2685" spans="1:6" x14ac:dyDescent="0.25">
      <c r="A2685" s="26" t="s">
        <v>4770</v>
      </c>
      <c r="B2685" s="26" t="s">
        <v>4771</v>
      </c>
      <c r="C2685" s="135">
        <v>0</v>
      </c>
      <c r="D2685" s="135">
        <v>0</v>
      </c>
      <c r="E2685" s="135">
        <v>0</v>
      </c>
      <c r="F2685" s="135">
        <v>0</v>
      </c>
    </row>
    <row r="2686" spans="1:6" x14ac:dyDescent="0.25">
      <c r="A2686" s="26" t="s">
        <v>4772</v>
      </c>
      <c r="B2686" s="26" t="s">
        <v>4773</v>
      </c>
      <c r="C2686" s="135">
        <v>0</v>
      </c>
      <c r="D2686" s="135">
        <v>0</v>
      </c>
      <c r="E2686" s="135">
        <v>0</v>
      </c>
      <c r="F2686" s="135">
        <v>0</v>
      </c>
    </row>
    <row r="2687" spans="1:6" x14ac:dyDescent="0.25">
      <c r="A2687" s="26" t="s">
        <v>4774</v>
      </c>
      <c r="B2687" s="26" t="s">
        <v>4775</v>
      </c>
      <c r="C2687" s="135">
        <v>0</v>
      </c>
      <c r="D2687" s="135">
        <v>0</v>
      </c>
      <c r="E2687" s="135">
        <v>0</v>
      </c>
      <c r="F2687" s="135">
        <v>0</v>
      </c>
    </row>
    <row r="2688" spans="1:6" x14ac:dyDescent="0.25">
      <c r="A2688" s="26" t="s">
        <v>4776</v>
      </c>
      <c r="B2688" s="26" t="s">
        <v>4775</v>
      </c>
      <c r="C2688" s="135">
        <v>0</v>
      </c>
      <c r="D2688" s="135">
        <v>0</v>
      </c>
      <c r="E2688" s="135">
        <v>0</v>
      </c>
      <c r="F2688" s="135">
        <v>0</v>
      </c>
    </row>
    <row r="2689" spans="1:6" x14ac:dyDescent="0.25">
      <c r="A2689" s="26" t="s">
        <v>4777</v>
      </c>
      <c r="B2689" s="26" t="s">
        <v>4775</v>
      </c>
      <c r="C2689" s="135">
        <v>0</v>
      </c>
      <c r="D2689" s="135">
        <v>0</v>
      </c>
      <c r="E2689" s="135">
        <v>0</v>
      </c>
      <c r="F2689" s="135">
        <v>0</v>
      </c>
    </row>
    <row r="2690" spans="1:6" x14ac:dyDescent="0.25">
      <c r="A2690" s="26" t="s">
        <v>4778</v>
      </c>
      <c r="B2690" s="26" t="s">
        <v>4779</v>
      </c>
      <c r="C2690" s="135">
        <v>0</v>
      </c>
      <c r="D2690" s="135">
        <v>0</v>
      </c>
      <c r="E2690" s="135">
        <v>0</v>
      </c>
      <c r="F2690" s="135">
        <v>0</v>
      </c>
    </row>
    <row r="2691" spans="1:6" x14ac:dyDescent="0.25">
      <c r="A2691" s="26" t="s">
        <v>4780</v>
      </c>
      <c r="B2691" s="26" t="s">
        <v>4781</v>
      </c>
      <c r="C2691" s="135">
        <v>0</v>
      </c>
      <c r="D2691" s="135">
        <v>0</v>
      </c>
      <c r="E2691" s="135">
        <v>0</v>
      </c>
      <c r="F2691" s="135">
        <v>0</v>
      </c>
    </row>
    <row r="2692" spans="1:6" x14ac:dyDescent="0.25">
      <c r="A2692" s="26" t="s">
        <v>4782</v>
      </c>
      <c r="B2692" s="26" t="s">
        <v>4781</v>
      </c>
      <c r="C2692" s="135">
        <v>0</v>
      </c>
      <c r="D2692" s="135">
        <v>0</v>
      </c>
      <c r="E2692" s="135">
        <v>0</v>
      </c>
      <c r="F2692" s="135">
        <v>0</v>
      </c>
    </row>
    <row r="2693" spans="1:6" x14ac:dyDescent="0.25">
      <c r="A2693" s="26" t="s">
        <v>4783</v>
      </c>
      <c r="B2693" s="26" t="s">
        <v>4784</v>
      </c>
      <c r="C2693" s="135">
        <v>0</v>
      </c>
      <c r="D2693" s="135">
        <v>0</v>
      </c>
      <c r="E2693" s="135">
        <v>0</v>
      </c>
      <c r="F2693" s="135">
        <v>0</v>
      </c>
    </row>
    <row r="2694" spans="1:6" x14ac:dyDescent="0.25">
      <c r="A2694" s="26" t="s">
        <v>4785</v>
      </c>
      <c r="B2694" s="26" t="s">
        <v>4786</v>
      </c>
      <c r="C2694" s="135">
        <v>0</v>
      </c>
      <c r="D2694" s="135">
        <v>0</v>
      </c>
      <c r="E2694" s="135">
        <v>0</v>
      </c>
      <c r="F2694" s="135">
        <v>0</v>
      </c>
    </row>
    <row r="2695" spans="1:6" x14ac:dyDescent="0.25">
      <c r="A2695" s="26" t="s">
        <v>4787</v>
      </c>
      <c r="B2695" s="26" t="s">
        <v>4788</v>
      </c>
      <c r="C2695" s="135">
        <v>0</v>
      </c>
      <c r="D2695" s="135">
        <v>0</v>
      </c>
      <c r="E2695" s="135">
        <v>0</v>
      </c>
      <c r="F2695" s="135">
        <v>0</v>
      </c>
    </row>
    <row r="2696" spans="1:6" x14ac:dyDescent="0.25">
      <c r="A2696" s="26" t="s">
        <v>4789</v>
      </c>
      <c r="B2696" s="26" t="s">
        <v>4790</v>
      </c>
      <c r="C2696" s="135">
        <v>0</v>
      </c>
      <c r="D2696" s="135">
        <v>0</v>
      </c>
      <c r="E2696" s="135">
        <v>0</v>
      </c>
      <c r="F2696" s="135">
        <v>0</v>
      </c>
    </row>
    <row r="2697" spans="1:6" x14ac:dyDescent="0.25">
      <c r="A2697" s="26" t="s">
        <v>4791</v>
      </c>
      <c r="B2697" s="26" t="s">
        <v>4792</v>
      </c>
      <c r="C2697" s="135">
        <v>0</v>
      </c>
      <c r="D2697" s="135">
        <v>0</v>
      </c>
      <c r="E2697" s="135">
        <v>0</v>
      </c>
      <c r="F2697" s="135">
        <v>0</v>
      </c>
    </row>
    <row r="2698" spans="1:6" x14ac:dyDescent="0.25">
      <c r="A2698" s="26" t="s">
        <v>4793</v>
      </c>
      <c r="B2698" s="26" t="s">
        <v>4792</v>
      </c>
      <c r="C2698" s="135">
        <v>0</v>
      </c>
      <c r="D2698" s="135">
        <v>0</v>
      </c>
      <c r="E2698" s="135">
        <v>0</v>
      </c>
      <c r="F2698" s="135">
        <v>0</v>
      </c>
    </row>
    <row r="2699" spans="1:6" x14ac:dyDescent="0.25">
      <c r="A2699" s="26" t="s">
        <v>4794</v>
      </c>
      <c r="B2699" s="26" t="s">
        <v>4795</v>
      </c>
      <c r="C2699" s="135">
        <v>0</v>
      </c>
      <c r="D2699" s="135">
        <v>415875915.06</v>
      </c>
      <c r="E2699" s="135">
        <v>19682376.739999998</v>
      </c>
      <c r="F2699" s="135">
        <v>396193538.31999999</v>
      </c>
    </row>
    <row r="2700" spans="1:6" x14ac:dyDescent="0.25">
      <c r="A2700" s="26" t="s">
        <v>4796</v>
      </c>
      <c r="B2700" s="26" t="s">
        <v>4797</v>
      </c>
      <c r="C2700" s="135">
        <v>0</v>
      </c>
      <c r="D2700" s="135">
        <v>390609516.24000001</v>
      </c>
      <c r="E2700" s="135">
        <v>2272162.23</v>
      </c>
      <c r="F2700" s="135">
        <v>388337354.00999999</v>
      </c>
    </row>
    <row r="2701" spans="1:6" x14ac:dyDescent="0.25">
      <c r="A2701" s="26" t="s">
        <v>4798</v>
      </c>
      <c r="B2701" s="26" t="s">
        <v>5382</v>
      </c>
      <c r="C2701" s="135">
        <v>0</v>
      </c>
      <c r="D2701" s="135">
        <v>0</v>
      </c>
      <c r="E2701" s="135">
        <v>0</v>
      </c>
      <c r="F2701" s="135">
        <v>0</v>
      </c>
    </row>
    <row r="2702" spans="1:6" x14ac:dyDescent="0.25">
      <c r="A2702" s="26" t="s">
        <v>4799</v>
      </c>
      <c r="B2702" s="26" t="s">
        <v>4800</v>
      </c>
      <c r="C2702" s="135">
        <v>0</v>
      </c>
      <c r="D2702" s="135">
        <v>0</v>
      </c>
      <c r="E2702" s="135">
        <v>0</v>
      </c>
      <c r="F2702" s="135">
        <v>0</v>
      </c>
    </row>
    <row r="2703" spans="1:6" x14ac:dyDescent="0.25">
      <c r="A2703" s="26" t="s">
        <v>4801</v>
      </c>
      <c r="B2703" s="26" t="s">
        <v>4800</v>
      </c>
      <c r="C2703" s="135">
        <v>0</v>
      </c>
      <c r="D2703" s="135">
        <v>0</v>
      </c>
      <c r="E2703" s="135">
        <v>0</v>
      </c>
      <c r="F2703" s="135">
        <v>0</v>
      </c>
    </row>
    <row r="2704" spans="1:6" x14ac:dyDescent="0.25">
      <c r="A2704" s="26" t="s">
        <v>4802</v>
      </c>
      <c r="B2704" s="26" t="s">
        <v>4803</v>
      </c>
      <c r="C2704" s="135">
        <v>0</v>
      </c>
      <c r="D2704" s="135">
        <v>0</v>
      </c>
      <c r="E2704" s="135">
        <v>0</v>
      </c>
      <c r="F2704" s="135">
        <v>0</v>
      </c>
    </row>
    <row r="2705" spans="1:6" x14ac:dyDescent="0.25">
      <c r="A2705" s="26" t="s">
        <v>4804</v>
      </c>
      <c r="B2705" s="26" t="s">
        <v>4805</v>
      </c>
      <c r="C2705" s="135">
        <v>0</v>
      </c>
      <c r="D2705" s="135">
        <v>0</v>
      </c>
      <c r="E2705" s="135">
        <v>0</v>
      </c>
      <c r="F2705" s="135">
        <v>0</v>
      </c>
    </row>
    <row r="2706" spans="1:6" x14ac:dyDescent="0.25">
      <c r="A2706" s="26" t="s">
        <v>4806</v>
      </c>
      <c r="B2706" s="26" t="s">
        <v>4807</v>
      </c>
      <c r="C2706" s="135">
        <v>0</v>
      </c>
      <c r="D2706" s="135">
        <v>0</v>
      </c>
      <c r="E2706" s="135">
        <v>0</v>
      </c>
      <c r="F2706" s="135">
        <v>0</v>
      </c>
    </row>
    <row r="2707" spans="1:6" x14ac:dyDescent="0.25">
      <c r="A2707" s="26" t="s">
        <v>4808</v>
      </c>
      <c r="B2707" s="26" t="s">
        <v>4809</v>
      </c>
      <c r="C2707" s="135">
        <v>0</v>
      </c>
      <c r="D2707" s="135">
        <v>0</v>
      </c>
      <c r="E2707" s="135">
        <v>0</v>
      </c>
      <c r="F2707" s="135">
        <v>0</v>
      </c>
    </row>
    <row r="2708" spans="1:6" x14ac:dyDescent="0.25">
      <c r="A2708" s="26" t="s">
        <v>4810</v>
      </c>
      <c r="B2708" s="26" t="s">
        <v>4811</v>
      </c>
      <c r="C2708" s="135">
        <v>0</v>
      </c>
      <c r="D2708" s="135">
        <v>0</v>
      </c>
      <c r="E2708" s="135">
        <v>0</v>
      </c>
      <c r="F2708" s="135">
        <v>0</v>
      </c>
    </row>
    <row r="2709" spans="1:6" x14ac:dyDescent="0.25">
      <c r="A2709" s="26" t="s">
        <v>4812</v>
      </c>
      <c r="B2709" s="26" t="s">
        <v>4813</v>
      </c>
      <c r="C2709" s="135">
        <v>0</v>
      </c>
      <c r="D2709" s="135">
        <v>0</v>
      </c>
      <c r="E2709" s="135">
        <v>0</v>
      </c>
      <c r="F2709" s="135">
        <v>0</v>
      </c>
    </row>
    <row r="2710" spans="1:6" x14ac:dyDescent="0.25">
      <c r="A2710" s="26" t="s">
        <v>4814</v>
      </c>
      <c r="B2710" s="26" t="s">
        <v>5383</v>
      </c>
      <c r="C2710" s="135">
        <v>0</v>
      </c>
      <c r="D2710" s="135">
        <v>0</v>
      </c>
      <c r="E2710" s="135">
        <v>0</v>
      </c>
      <c r="F2710" s="135">
        <v>0</v>
      </c>
    </row>
    <row r="2711" spans="1:6" x14ac:dyDescent="0.25">
      <c r="A2711" s="26" t="s">
        <v>4815</v>
      </c>
      <c r="B2711" s="26" t="s">
        <v>4816</v>
      </c>
      <c r="C2711" s="135">
        <v>0</v>
      </c>
      <c r="D2711" s="135">
        <v>0</v>
      </c>
      <c r="E2711" s="135">
        <v>0</v>
      </c>
      <c r="F2711" s="135">
        <v>0</v>
      </c>
    </row>
    <row r="2712" spans="1:6" x14ac:dyDescent="0.25">
      <c r="A2712" s="26" t="s">
        <v>4817</v>
      </c>
      <c r="B2712" s="26" t="s">
        <v>4818</v>
      </c>
      <c r="C2712" s="135">
        <v>0</v>
      </c>
      <c r="D2712" s="135">
        <v>0</v>
      </c>
      <c r="E2712" s="135">
        <v>0</v>
      </c>
      <c r="F2712" s="135">
        <v>0</v>
      </c>
    </row>
    <row r="2713" spans="1:6" x14ac:dyDescent="0.25">
      <c r="A2713" s="26" t="s">
        <v>4819</v>
      </c>
      <c r="B2713" s="26" t="s">
        <v>4820</v>
      </c>
      <c r="C2713" s="135">
        <v>0</v>
      </c>
      <c r="D2713" s="135">
        <v>0</v>
      </c>
      <c r="E2713" s="135">
        <v>0</v>
      </c>
      <c r="F2713" s="135">
        <v>0</v>
      </c>
    </row>
    <row r="2714" spans="1:6" x14ac:dyDescent="0.25">
      <c r="A2714" s="26" t="s">
        <v>4821</v>
      </c>
      <c r="B2714" s="26" t="s">
        <v>4822</v>
      </c>
      <c r="C2714" s="135">
        <v>0</v>
      </c>
      <c r="D2714" s="135">
        <v>0</v>
      </c>
      <c r="E2714" s="135">
        <v>0</v>
      </c>
      <c r="F2714" s="135">
        <v>0</v>
      </c>
    </row>
    <row r="2715" spans="1:6" x14ac:dyDescent="0.25">
      <c r="A2715" s="26" t="s">
        <v>4823</v>
      </c>
      <c r="B2715" s="26" t="s">
        <v>4824</v>
      </c>
      <c r="C2715" s="135">
        <v>0</v>
      </c>
      <c r="D2715" s="135">
        <v>0</v>
      </c>
      <c r="E2715" s="135">
        <v>0</v>
      </c>
      <c r="F2715" s="135">
        <v>0</v>
      </c>
    </row>
    <row r="2716" spans="1:6" x14ac:dyDescent="0.25">
      <c r="A2716" s="26" t="s">
        <v>4825</v>
      </c>
      <c r="B2716" s="26" t="s">
        <v>4826</v>
      </c>
      <c r="C2716" s="135">
        <v>0</v>
      </c>
      <c r="D2716" s="135">
        <v>41595971.280000001</v>
      </c>
      <c r="E2716" s="135">
        <v>0</v>
      </c>
      <c r="F2716" s="135">
        <v>41595971.280000001</v>
      </c>
    </row>
    <row r="2717" spans="1:6" x14ac:dyDescent="0.25">
      <c r="A2717" s="26" t="s">
        <v>4827</v>
      </c>
      <c r="B2717" s="26" t="s">
        <v>4828</v>
      </c>
      <c r="C2717" s="135">
        <v>0</v>
      </c>
      <c r="D2717" s="135">
        <v>0</v>
      </c>
      <c r="E2717" s="135">
        <v>0</v>
      </c>
      <c r="F2717" s="135">
        <v>0</v>
      </c>
    </row>
    <row r="2718" spans="1:6" x14ac:dyDescent="0.25">
      <c r="A2718" s="26" t="s">
        <v>4829</v>
      </c>
      <c r="B2718" s="26" t="s">
        <v>4830</v>
      </c>
      <c r="C2718" s="135">
        <v>0</v>
      </c>
      <c r="D2718" s="135">
        <v>41595971.280000001</v>
      </c>
      <c r="E2718" s="135">
        <v>0</v>
      </c>
      <c r="F2718" s="135">
        <v>41595971.280000001</v>
      </c>
    </row>
    <row r="2719" spans="1:6" x14ac:dyDescent="0.25">
      <c r="A2719" s="26" t="s">
        <v>4831</v>
      </c>
      <c r="B2719" s="26" t="s">
        <v>4832</v>
      </c>
      <c r="C2719" s="135">
        <v>0</v>
      </c>
      <c r="D2719" s="135">
        <v>0</v>
      </c>
      <c r="E2719" s="135">
        <v>0</v>
      </c>
      <c r="F2719" s="135">
        <v>0</v>
      </c>
    </row>
    <row r="2720" spans="1:6" x14ac:dyDescent="0.25">
      <c r="A2720" s="26" t="s">
        <v>4833</v>
      </c>
      <c r="B2720" s="26" t="s">
        <v>4834</v>
      </c>
      <c r="C2720" s="135">
        <v>0</v>
      </c>
      <c r="D2720" s="135">
        <v>0</v>
      </c>
      <c r="E2720" s="135">
        <v>0</v>
      </c>
      <c r="F2720" s="135">
        <v>0</v>
      </c>
    </row>
    <row r="2721" spans="1:6" x14ac:dyDescent="0.25">
      <c r="A2721" s="26" t="s">
        <v>4835</v>
      </c>
      <c r="B2721" s="26" t="s">
        <v>4836</v>
      </c>
      <c r="C2721" s="135">
        <v>0</v>
      </c>
      <c r="D2721" s="135">
        <v>0</v>
      </c>
      <c r="E2721" s="135">
        <v>0</v>
      </c>
      <c r="F2721" s="135">
        <v>0</v>
      </c>
    </row>
    <row r="2722" spans="1:6" x14ac:dyDescent="0.25">
      <c r="A2722" s="26" t="s">
        <v>4837</v>
      </c>
      <c r="B2722" s="26" t="s">
        <v>4838</v>
      </c>
      <c r="C2722" s="135">
        <v>0</v>
      </c>
      <c r="D2722" s="135">
        <v>0</v>
      </c>
      <c r="E2722" s="135">
        <v>0</v>
      </c>
      <c r="F2722" s="135">
        <v>0</v>
      </c>
    </row>
    <row r="2723" spans="1:6" x14ac:dyDescent="0.25">
      <c r="A2723" s="26" t="s">
        <v>4839</v>
      </c>
      <c r="B2723" s="26" t="s">
        <v>4840</v>
      </c>
      <c r="C2723" s="135">
        <v>0</v>
      </c>
      <c r="D2723" s="135">
        <v>0</v>
      </c>
      <c r="E2723" s="135">
        <v>0</v>
      </c>
      <c r="F2723" s="135">
        <v>0</v>
      </c>
    </row>
    <row r="2724" spans="1:6" x14ac:dyDescent="0.25">
      <c r="A2724" s="26" t="s">
        <v>4841</v>
      </c>
      <c r="B2724" s="26" t="s">
        <v>4842</v>
      </c>
      <c r="C2724" s="135">
        <v>0</v>
      </c>
      <c r="D2724" s="135">
        <v>0</v>
      </c>
      <c r="E2724" s="135">
        <v>0</v>
      </c>
      <c r="F2724" s="135">
        <v>0</v>
      </c>
    </row>
    <row r="2725" spans="1:6" x14ac:dyDescent="0.25">
      <c r="A2725" s="26" t="s">
        <v>4843</v>
      </c>
      <c r="B2725" s="26" t="s">
        <v>4844</v>
      </c>
      <c r="C2725" s="135">
        <v>0</v>
      </c>
      <c r="D2725" s="135">
        <v>0</v>
      </c>
      <c r="E2725" s="135">
        <v>0</v>
      </c>
      <c r="F2725" s="135">
        <v>0</v>
      </c>
    </row>
    <row r="2726" spans="1:6" x14ac:dyDescent="0.25">
      <c r="A2726" s="26" t="s">
        <v>4845</v>
      </c>
      <c r="B2726" s="26" t="s">
        <v>4846</v>
      </c>
      <c r="C2726" s="135">
        <v>0</v>
      </c>
      <c r="D2726" s="135">
        <v>0</v>
      </c>
      <c r="E2726" s="135">
        <v>0</v>
      </c>
      <c r="F2726" s="135">
        <v>0</v>
      </c>
    </row>
    <row r="2727" spans="1:6" x14ac:dyDescent="0.25">
      <c r="A2727" s="26" t="s">
        <v>4847</v>
      </c>
      <c r="B2727" s="26" t="s">
        <v>4848</v>
      </c>
      <c r="C2727" s="135">
        <v>0</v>
      </c>
      <c r="D2727" s="135">
        <v>0</v>
      </c>
      <c r="E2727" s="135">
        <v>0</v>
      </c>
      <c r="F2727" s="135">
        <v>0</v>
      </c>
    </row>
    <row r="2728" spans="1:6" x14ac:dyDescent="0.25">
      <c r="A2728" s="26" t="s">
        <v>4849</v>
      </c>
      <c r="B2728" s="26" t="s">
        <v>4850</v>
      </c>
      <c r="C2728" s="135">
        <v>0</v>
      </c>
      <c r="D2728" s="135">
        <v>0</v>
      </c>
      <c r="E2728" s="135">
        <v>0</v>
      </c>
      <c r="F2728" s="135">
        <v>0</v>
      </c>
    </row>
    <row r="2729" spans="1:6" x14ac:dyDescent="0.25">
      <c r="A2729" s="26" t="s">
        <v>4851</v>
      </c>
      <c r="B2729" s="26" t="s">
        <v>4852</v>
      </c>
      <c r="C2729" s="135">
        <v>0</v>
      </c>
      <c r="D2729" s="135">
        <v>0</v>
      </c>
      <c r="E2729" s="135">
        <v>0</v>
      </c>
      <c r="F2729" s="135">
        <v>0</v>
      </c>
    </row>
    <row r="2730" spans="1:6" x14ac:dyDescent="0.25">
      <c r="A2730" s="26" t="s">
        <v>4853</v>
      </c>
      <c r="B2730" s="26" t="s">
        <v>4854</v>
      </c>
      <c r="C2730" s="135">
        <v>0</v>
      </c>
      <c r="D2730" s="135">
        <v>334390914.77999997</v>
      </c>
      <c r="E2730" s="135">
        <v>1036778.47</v>
      </c>
      <c r="F2730" s="135">
        <v>333354136.31</v>
      </c>
    </row>
    <row r="2731" spans="1:6" x14ac:dyDescent="0.25">
      <c r="A2731" s="26" t="s">
        <v>4855</v>
      </c>
      <c r="B2731" s="26" t="s">
        <v>4856</v>
      </c>
      <c r="C2731" s="135">
        <v>0</v>
      </c>
      <c r="D2731" s="135">
        <v>29116233.68</v>
      </c>
      <c r="E2731" s="135">
        <v>201013.51</v>
      </c>
      <c r="F2731" s="135">
        <v>28915220.170000002</v>
      </c>
    </row>
    <row r="2732" spans="1:6" x14ac:dyDescent="0.25">
      <c r="A2732" s="26" t="s">
        <v>4857</v>
      </c>
      <c r="B2732" s="26" t="s">
        <v>4858</v>
      </c>
      <c r="C2732" s="135">
        <v>0</v>
      </c>
      <c r="D2732" s="135">
        <v>9140217.1600000001</v>
      </c>
      <c r="E2732" s="135">
        <v>1503.36</v>
      </c>
      <c r="F2732" s="135">
        <v>9138713.8000000007</v>
      </c>
    </row>
    <row r="2733" spans="1:6" x14ac:dyDescent="0.25">
      <c r="A2733" s="26" t="s">
        <v>4859</v>
      </c>
      <c r="B2733" s="26" t="s">
        <v>4860</v>
      </c>
      <c r="C2733" s="135">
        <v>0</v>
      </c>
      <c r="D2733" s="135">
        <v>7981405.6100000003</v>
      </c>
      <c r="E2733" s="135">
        <v>17184.439999999999</v>
      </c>
      <c r="F2733" s="135">
        <v>7964221.1699999999</v>
      </c>
    </row>
    <row r="2734" spans="1:6" x14ac:dyDescent="0.25">
      <c r="A2734" s="26" t="s">
        <v>4861</v>
      </c>
      <c r="B2734" s="26" t="s">
        <v>4862</v>
      </c>
      <c r="C2734" s="135">
        <v>0</v>
      </c>
      <c r="D2734" s="135">
        <v>155288136.91999999</v>
      </c>
      <c r="E2734" s="135">
        <v>137768.4</v>
      </c>
      <c r="F2734" s="135">
        <v>155150368.52000001</v>
      </c>
    </row>
    <row r="2735" spans="1:6" x14ac:dyDescent="0.25">
      <c r="A2735" s="26" t="s">
        <v>4863</v>
      </c>
      <c r="B2735" s="26" t="s">
        <v>4864</v>
      </c>
      <c r="C2735" s="135">
        <v>0</v>
      </c>
      <c r="D2735" s="135">
        <v>108588236.66</v>
      </c>
      <c r="E2735" s="135">
        <v>0</v>
      </c>
      <c r="F2735" s="135">
        <v>108588236.66</v>
      </c>
    </row>
    <row r="2736" spans="1:6" x14ac:dyDescent="0.25">
      <c r="A2736" s="26" t="s">
        <v>4865</v>
      </c>
      <c r="B2736" s="26" t="s">
        <v>4866</v>
      </c>
      <c r="C2736" s="135">
        <v>0</v>
      </c>
      <c r="D2736" s="135">
        <v>24276684.75</v>
      </c>
      <c r="E2736" s="135">
        <v>679308.76</v>
      </c>
      <c r="F2736" s="135">
        <v>23597375.989999998</v>
      </c>
    </row>
    <row r="2737" spans="1:6" x14ac:dyDescent="0.25">
      <c r="A2737" s="26" t="s">
        <v>4867</v>
      </c>
      <c r="B2737" s="26" t="s">
        <v>5384</v>
      </c>
      <c r="C2737" s="135">
        <v>0</v>
      </c>
      <c r="D2737" s="135">
        <v>0</v>
      </c>
      <c r="E2737" s="135">
        <v>0</v>
      </c>
      <c r="F2737" s="135">
        <v>0</v>
      </c>
    </row>
    <row r="2738" spans="1:6" x14ac:dyDescent="0.25">
      <c r="A2738" s="26" t="s">
        <v>4868</v>
      </c>
      <c r="B2738" s="26" t="s">
        <v>4869</v>
      </c>
      <c r="C2738" s="135">
        <v>0</v>
      </c>
      <c r="D2738" s="135">
        <v>0</v>
      </c>
      <c r="E2738" s="135">
        <v>0</v>
      </c>
      <c r="F2738" s="135">
        <v>0</v>
      </c>
    </row>
    <row r="2739" spans="1:6" x14ac:dyDescent="0.25">
      <c r="A2739" s="26" t="s">
        <v>4870</v>
      </c>
      <c r="B2739" s="26" t="s">
        <v>4871</v>
      </c>
      <c r="C2739" s="135">
        <v>0</v>
      </c>
      <c r="D2739" s="135">
        <v>0</v>
      </c>
      <c r="E2739" s="135">
        <v>0</v>
      </c>
      <c r="F2739" s="135">
        <v>0</v>
      </c>
    </row>
    <row r="2740" spans="1:6" x14ac:dyDescent="0.25">
      <c r="A2740" s="26" t="s">
        <v>4872</v>
      </c>
      <c r="B2740" s="26" t="s">
        <v>4873</v>
      </c>
      <c r="C2740" s="135">
        <v>0</v>
      </c>
      <c r="D2740" s="135">
        <v>0</v>
      </c>
      <c r="E2740" s="135">
        <v>0</v>
      </c>
      <c r="F2740" s="135">
        <v>0</v>
      </c>
    </row>
    <row r="2741" spans="1:6" x14ac:dyDescent="0.25">
      <c r="A2741" s="26" t="s">
        <v>4874</v>
      </c>
      <c r="B2741" s="26" t="s">
        <v>4875</v>
      </c>
      <c r="C2741" s="135">
        <v>0</v>
      </c>
      <c r="D2741" s="135">
        <v>0</v>
      </c>
      <c r="E2741" s="135">
        <v>0</v>
      </c>
      <c r="F2741" s="135">
        <v>0</v>
      </c>
    </row>
    <row r="2742" spans="1:6" x14ac:dyDescent="0.25">
      <c r="A2742" s="26" t="s">
        <v>4876</v>
      </c>
      <c r="B2742" s="26" t="s">
        <v>4877</v>
      </c>
      <c r="C2742" s="135">
        <v>0</v>
      </c>
      <c r="D2742" s="135">
        <v>0</v>
      </c>
      <c r="E2742" s="135">
        <v>0</v>
      </c>
      <c r="F2742" s="135">
        <v>0</v>
      </c>
    </row>
    <row r="2743" spans="1:6" x14ac:dyDescent="0.25">
      <c r="A2743" s="26" t="s">
        <v>4878</v>
      </c>
      <c r="B2743" s="26" t="s">
        <v>4879</v>
      </c>
      <c r="C2743" s="135">
        <v>0</v>
      </c>
      <c r="D2743" s="135">
        <v>0</v>
      </c>
      <c r="E2743" s="135">
        <v>0</v>
      </c>
      <c r="F2743" s="135">
        <v>0</v>
      </c>
    </row>
    <row r="2744" spans="1:6" x14ac:dyDescent="0.25">
      <c r="A2744" s="26" t="s">
        <v>4880</v>
      </c>
      <c r="B2744" s="26" t="s">
        <v>4881</v>
      </c>
      <c r="C2744" s="135">
        <v>0</v>
      </c>
      <c r="D2744" s="135">
        <v>0</v>
      </c>
      <c r="E2744" s="135">
        <v>0</v>
      </c>
      <c r="F2744" s="135">
        <v>0</v>
      </c>
    </row>
    <row r="2745" spans="1:6" x14ac:dyDescent="0.25">
      <c r="A2745" s="26" t="s">
        <v>4882</v>
      </c>
      <c r="B2745" s="26" t="s">
        <v>4883</v>
      </c>
      <c r="C2745" s="135">
        <v>0</v>
      </c>
      <c r="D2745" s="135">
        <v>0</v>
      </c>
      <c r="E2745" s="135">
        <v>0</v>
      </c>
      <c r="F2745" s="135">
        <v>0</v>
      </c>
    </row>
    <row r="2746" spans="1:6" x14ac:dyDescent="0.25">
      <c r="A2746" s="26" t="s">
        <v>4884</v>
      </c>
      <c r="B2746" s="26" t="s">
        <v>4885</v>
      </c>
      <c r="C2746" s="135">
        <v>0</v>
      </c>
      <c r="D2746" s="135">
        <v>0</v>
      </c>
      <c r="E2746" s="135">
        <v>0</v>
      </c>
      <c r="F2746" s="135">
        <v>0</v>
      </c>
    </row>
    <row r="2747" spans="1:6" x14ac:dyDescent="0.25">
      <c r="A2747" s="26" t="s">
        <v>4886</v>
      </c>
      <c r="B2747" s="26" t="s">
        <v>4887</v>
      </c>
      <c r="C2747" s="135">
        <v>0</v>
      </c>
      <c r="D2747" s="135">
        <v>13061650.779999999</v>
      </c>
      <c r="E2747" s="135">
        <v>673386.37</v>
      </c>
      <c r="F2747" s="135">
        <v>12388264.41</v>
      </c>
    </row>
    <row r="2748" spans="1:6" x14ac:dyDescent="0.25">
      <c r="A2748" s="26" t="s">
        <v>4888</v>
      </c>
      <c r="B2748" s="26" t="s">
        <v>4889</v>
      </c>
      <c r="C2748" s="135">
        <v>0</v>
      </c>
      <c r="D2748" s="135">
        <v>6965150.9400000004</v>
      </c>
      <c r="E2748" s="135">
        <v>70875.960000000006</v>
      </c>
      <c r="F2748" s="135">
        <v>6894274.9800000004</v>
      </c>
    </row>
    <row r="2749" spans="1:6" x14ac:dyDescent="0.25">
      <c r="A2749" s="26" t="s">
        <v>4890</v>
      </c>
      <c r="B2749" s="26" t="s">
        <v>4891</v>
      </c>
      <c r="C2749" s="135">
        <v>0</v>
      </c>
      <c r="D2749" s="135">
        <v>0</v>
      </c>
      <c r="E2749" s="135">
        <v>0</v>
      </c>
      <c r="F2749" s="135">
        <v>0</v>
      </c>
    </row>
    <row r="2750" spans="1:6" x14ac:dyDescent="0.25">
      <c r="A2750" s="26" t="s">
        <v>4892</v>
      </c>
      <c r="B2750" s="26" t="s">
        <v>4893</v>
      </c>
      <c r="C2750" s="135">
        <v>0</v>
      </c>
      <c r="D2750" s="135">
        <v>0</v>
      </c>
      <c r="E2750" s="135">
        <v>0</v>
      </c>
      <c r="F2750" s="135">
        <v>0</v>
      </c>
    </row>
    <row r="2751" spans="1:6" x14ac:dyDescent="0.25">
      <c r="A2751" s="26" t="s">
        <v>4894</v>
      </c>
      <c r="B2751" s="26" t="s">
        <v>4895</v>
      </c>
      <c r="C2751" s="135">
        <v>0</v>
      </c>
      <c r="D2751" s="135">
        <v>6096499.8399999999</v>
      </c>
      <c r="E2751" s="135">
        <v>602510.41</v>
      </c>
      <c r="F2751" s="135">
        <v>5493989.4299999997</v>
      </c>
    </row>
    <row r="2752" spans="1:6" x14ac:dyDescent="0.25">
      <c r="A2752" s="26" t="s">
        <v>4896</v>
      </c>
      <c r="B2752" s="26" t="s">
        <v>4897</v>
      </c>
      <c r="C2752" s="135">
        <v>0</v>
      </c>
      <c r="D2752" s="135">
        <v>0</v>
      </c>
      <c r="E2752" s="135">
        <v>0</v>
      </c>
      <c r="F2752" s="135">
        <v>0</v>
      </c>
    </row>
    <row r="2753" spans="1:6" x14ac:dyDescent="0.25">
      <c r="A2753" s="26" t="s">
        <v>4898</v>
      </c>
      <c r="B2753" s="26" t="s">
        <v>5385</v>
      </c>
      <c r="C2753" s="135">
        <v>0</v>
      </c>
      <c r="D2753" s="135">
        <v>1560979.4</v>
      </c>
      <c r="E2753" s="135">
        <v>561997.39</v>
      </c>
      <c r="F2753" s="135">
        <v>998982.01</v>
      </c>
    </row>
    <row r="2754" spans="1:6" x14ac:dyDescent="0.25">
      <c r="A2754" s="26" t="s">
        <v>4899</v>
      </c>
      <c r="B2754" s="26" t="s">
        <v>4900</v>
      </c>
      <c r="C2754" s="135">
        <v>0</v>
      </c>
      <c r="D2754" s="135">
        <v>984535.12</v>
      </c>
      <c r="E2754" s="135">
        <v>164013.4</v>
      </c>
      <c r="F2754" s="135">
        <v>820521.72</v>
      </c>
    </row>
    <row r="2755" spans="1:6" x14ac:dyDescent="0.25">
      <c r="A2755" s="26" t="s">
        <v>4901</v>
      </c>
      <c r="B2755" s="26" t="s">
        <v>4900</v>
      </c>
      <c r="C2755" s="135">
        <v>0</v>
      </c>
      <c r="D2755" s="135">
        <v>984535.12</v>
      </c>
      <c r="E2755" s="135">
        <v>164013.4</v>
      </c>
      <c r="F2755" s="135">
        <v>820521.72</v>
      </c>
    </row>
    <row r="2756" spans="1:6" x14ac:dyDescent="0.25">
      <c r="A2756" s="26" t="s">
        <v>4902</v>
      </c>
      <c r="B2756" s="26" t="s">
        <v>4903</v>
      </c>
      <c r="C2756" s="135">
        <v>0</v>
      </c>
      <c r="D2756" s="135">
        <v>391433.99</v>
      </c>
      <c r="E2756" s="135">
        <v>232623.7</v>
      </c>
      <c r="F2756" s="135">
        <v>158810.29</v>
      </c>
    </row>
    <row r="2757" spans="1:6" x14ac:dyDescent="0.25">
      <c r="A2757" s="26" t="s">
        <v>4904</v>
      </c>
      <c r="B2757" s="26" t="s">
        <v>4903</v>
      </c>
      <c r="C2757" s="135">
        <v>0</v>
      </c>
      <c r="D2757" s="135">
        <v>391433.99</v>
      </c>
      <c r="E2757" s="135">
        <v>232623.7</v>
      </c>
      <c r="F2757" s="135">
        <v>158810.29</v>
      </c>
    </row>
    <row r="2758" spans="1:6" x14ac:dyDescent="0.25">
      <c r="A2758" s="26" t="s">
        <v>5502</v>
      </c>
      <c r="B2758" s="26" t="s">
        <v>5503</v>
      </c>
      <c r="C2758" s="135">
        <v>0</v>
      </c>
      <c r="D2758" s="135">
        <v>185010.29</v>
      </c>
      <c r="E2758" s="135">
        <v>165360.29</v>
      </c>
      <c r="F2758" s="135">
        <v>19650</v>
      </c>
    </row>
    <row r="2759" spans="1:6" x14ac:dyDescent="0.25">
      <c r="A2759" s="26" t="s">
        <v>5504</v>
      </c>
      <c r="B2759" s="26" t="s">
        <v>5503</v>
      </c>
      <c r="C2759" s="135">
        <v>0</v>
      </c>
      <c r="D2759" s="135">
        <v>185010.29</v>
      </c>
      <c r="E2759" s="135">
        <v>165360.29</v>
      </c>
      <c r="F2759" s="135">
        <v>19650</v>
      </c>
    </row>
    <row r="2760" spans="1:6" x14ac:dyDescent="0.25">
      <c r="A2760" s="26" t="s">
        <v>4905</v>
      </c>
      <c r="B2760" s="26" t="s">
        <v>4906</v>
      </c>
      <c r="C2760" s="135">
        <v>0</v>
      </c>
      <c r="D2760" s="135">
        <v>25266330.629999999</v>
      </c>
      <c r="E2760" s="135">
        <v>17410213.969999999</v>
      </c>
      <c r="F2760" s="135">
        <v>7856116.6600000001</v>
      </c>
    </row>
    <row r="2761" spans="1:6" x14ac:dyDescent="0.25">
      <c r="A2761" s="26" t="s">
        <v>4907</v>
      </c>
      <c r="B2761" s="26" t="s">
        <v>4908</v>
      </c>
      <c r="C2761" s="135">
        <v>0</v>
      </c>
      <c r="D2761" s="135">
        <v>25266330.629999999</v>
      </c>
      <c r="E2761" s="135">
        <v>17410213.969999999</v>
      </c>
      <c r="F2761" s="135">
        <v>7856116.6600000001</v>
      </c>
    </row>
    <row r="2762" spans="1:6" x14ac:dyDescent="0.25">
      <c r="A2762" s="26" t="s">
        <v>4909</v>
      </c>
      <c r="B2762" s="26" t="s">
        <v>4910</v>
      </c>
      <c r="C2762" s="135">
        <v>0</v>
      </c>
      <c r="D2762" s="135">
        <v>25266330.629999999</v>
      </c>
      <c r="E2762" s="135">
        <v>17410213.969999999</v>
      </c>
      <c r="F2762" s="135">
        <v>7856116.6600000001</v>
      </c>
    </row>
    <row r="2763" spans="1:6" x14ac:dyDescent="0.25">
      <c r="A2763" s="26" t="s">
        <v>4911</v>
      </c>
      <c r="B2763" s="26" t="s">
        <v>4910</v>
      </c>
      <c r="C2763" s="135">
        <v>0</v>
      </c>
      <c r="D2763" s="135">
        <v>25266330.629999999</v>
      </c>
      <c r="E2763" s="135">
        <v>17410213.969999999</v>
      </c>
      <c r="F2763" s="135">
        <v>7856116.6600000001</v>
      </c>
    </row>
    <row r="2764" spans="1:6" x14ac:dyDescent="0.25">
      <c r="A2764" s="26" t="s">
        <v>4912</v>
      </c>
      <c r="B2764" s="26" t="s">
        <v>2371</v>
      </c>
      <c r="C2764" s="135">
        <v>0</v>
      </c>
      <c r="D2764" s="135">
        <v>0</v>
      </c>
      <c r="E2764" s="135">
        <v>0</v>
      </c>
      <c r="F2764" s="135">
        <v>0</v>
      </c>
    </row>
    <row r="2765" spans="1:6" x14ac:dyDescent="0.25">
      <c r="A2765" s="26" t="s">
        <v>4913</v>
      </c>
      <c r="B2765" s="26" t="s">
        <v>4914</v>
      </c>
      <c r="C2765" s="135">
        <v>0</v>
      </c>
      <c r="D2765" s="135">
        <v>0</v>
      </c>
      <c r="E2765" s="135">
        <v>0</v>
      </c>
      <c r="F2765" s="135">
        <v>0</v>
      </c>
    </row>
    <row r="2766" spans="1:6" x14ac:dyDescent="0.25">
      <c r="A2766" s="26" t="s">
        <v>4915</v>
      </c>
      <c r="B2766" s="26" t="s">
        <v>4916</v>
      </c>
      <c r="C2766" s="135">
        <v>0</v>
      </c>
      <c r="D2766" s="135">
        <v>0</v>
      </c>
      <c r="E2766" s="135">
        <v>0</v>
      </c>
      <c r="F2766" s="135">
        <v>0</v>
      </c>
    </row>
    <row r="2767" spans="1:6" x14ac:dyDescent="0.25">
      <c r="A2767" s="26" t="s">
        <v>4917</v>
      </c>
      <c r="B2767" s="26" t="s">
        <v>4918</v>
      </c>
      <c r="C2767" s="135">
        <v>0</v>
      </c>
      <c r="D2767" s="135">
        <v>0</v>
      </c>
      <c r="E2767" s="135">
        <v>0</v>
      </c>
      <c r="F2767" s="135">
        <v>0</v>
      </c>
    </row>
    <row r="2768" spans="1:6" x14ac:dyDescent="0.25">
      <c r="A2768" s="26" t="s">
        <v>4919</v>
      </c>
      <c r="B2768" s="26" t="s">
        <v>2373</v>
      </c>
      <c r="C2768" s="135">
        <v>0</v>
      </c>
      <c r="D2768" s="135">
        <v>0</v>
      </c>
      <c r="E2768" s="135">
        <v>0</v>
      </c>
      <c r="F2768" s="135">
        <v>0</v>
      </c>
    </row>
    <row r="2769" spans="1:6" x14ac:dyDescent="0.25">
      <c r="A2769" s="26" t="s">
        <v>4920</v>
      </c>
      <c r="B2769" s="26" t="s">
        <v>4921</v>
      </c>
      <c r="C2769" s="135">
        <v>0</v>
      </c>
      <c r="D2769" s="135">
        <v>0</v>
      </c>
      <c r="E2769" s="135">
        <v>0</v>
      </c>
      <c r="F2769" s="135">
        <v>0</v>
      </c>
    </row>
    <row r="2770" spans="1:6" x14ac:dyDescent="0.25">
      <c r="A2770" s="26" t="s">
        <v>4922</v>
      </c>
      <c r="B2770" s="26" t="s">
        <v>4923</v>
      </c>
      <c r="C2770" s="135">
        <v>0</v>
      </c>
      <c r="D2770" s="135">
        <v>0</v>
      </c>
      <c r="E2770" s="135">
        <v>0</v>
      </c>
      <c r="F2770" s="135">
        <v>0</v>
      </c>
    </row>
    <row r="2771" spans="1:6" x14ac:dyDescent="0.25">
      <c r="A2771" s="26" t="s">
        <v>4924</v>
      </c>
      <c r="B2771" s="26" t="s">
        <v>4925</v>
      </c>
      <c r="C2771" s="135">
        <v>0</v>
      </c>
      <c r="D2771" s="135">
        <v>0</v>
      </c>
      <c r="E2771" s="135">
        <v>0</v>
      </c>
      <c r="F2771" s="135">
        <v>0</v>
      </c>
    </row>
    <row r="2772" spans="1:6" x14ac:dyDescent="0.25">
      <c r="A2772" s="26" t="s">
        <v>4926</v>
      </c>
      <c r="B2772" s="26" t="s">
        <v>2492</v>
      </c>
      <c r="C2772" s="135">
        <v>0</v>
      </c>
      <c r="D2772" s="135">
        <v>0</v>
      </c>
      <c r="E2772" s="135">
        <v>0</v>
      </c>
      <c r="F2772" s="135">
        <v>0</v>
      </c>
    </row>
    <row r="2773" spans="1:6" x14ac:dyDescent="0.25">
      <c r="A2773" s="26" t="s">
        <v>4927</v>
      </c>
      <c r="B2773" s="26" t="s">
        <v>2494</v>
      </c>
      <c r="C2773" s="135">
        <v>0</v>
      </c>
      <c r="D2773" s="135">
        <v>0</v>
      </c>
      <c r="E2773" s="135">
        <v>0</v>
      </c>
      <c r="F2773" s="135">
        <v>0</v>
      </c>
    </row>
    <row r="2774" spans="1:6" x14ac:dyDescent="0.25">
      <c r="A2774" s="26" t="s">
        <v>4928</v>
      </c>
      <c r="B2774" s="26" t="s">
        <v>4929</v>
      </c>
      <c r="C2774" s="135">
        <v>0</v>
      </c>
      <c r="D2774" s="135">
        <v>0</v>
      </c>
      <c r="E2774" s="135">
        <v>0</v>
      </c>
      <c r="F2774" s="135">
        <v>0</v>
      </c>
    </row>
    <row r="2775" spans="1:6" x14ac:dyDescent="0.25">
      <c r="A2775" s="26" t="s">
        <v>4930</v>
      </c>
      <c r="B2775" s="26" t="s">
        <v>4931</v>
      </c>
      <c r="C2775" s="135">
        <v>0</v>
      </c>
      <c r="D2775" s="135">
        <v>0</v>
      </c>
      <c r="E2775" s="135">
        <v>0</v>
      </c>
      <c r="F2775" s="135">
        <v>0</v>
      </c>
    </row>
    <row r="2776" spans="1:6" x14ac:dyDescent="0.25">
      <c r="A2776" s="26" t="s">
        <v>4932</v>
      </c>
      <c r="B2776" s="26" t="s">
        <v>4933</v>
      </c>
      <c r="C2776" s="135">
        <v>0</v>
      </c>
      <c r="D2776" s="135">
        <v>0</v>
      </c>
      <c r="E2776" s="135">
        <v>0</v>
      </c>
      <c r="F2776" s="135">
        <v>0</v>
      </c>
    </row>
    <row r="2777" spans="1:6" x14ac:dyDescent="0.25">
      <c r="A2777" s="26" t="s">
        <v>4934</v>
      </c>
      <c r="B2777" s="26" t="s">
        <v>4935</v>
      </c>
      <c r="C2777" s="135">
        <v>0</v>
      </c>
      <c r="D2777" s="135">
        <v>0</v>
      </c>
      <c r="E2777" s="135">
        <v>0</v>
      </c>
      <c r="F2777" s="135">
        <v>0</v>
      </c>
    </row>
    <row r="2778" spans="1:6" x14ac:dyDescent="0.25">
      <c r="A2778" s="26" t="s">
        <v>4936</v>
      </c>
      <c r="B2778" s="26" t="s">
        <v>4937</v>
      </c>
      <c r="C2778" s="135">
        <v>0</v>
      </c>
      <c r="D2778" s="135">
        <v>0</v>
      </c>
      <c r="E2778" s="135">
        <v>0</v>
      </c>
      <c r="F2778" s="135">
        <v>0</v>
      </c>
    </row>
    <row r="2779" spans="1:6" x14ac:dyDescent="0.25">
      <c r="A2779" s="26" t="s">
        <v>4938</v>
      </c>
      <c r="B2779" s="26" t="s">
        <v>4939</v>
      </c>
      <c r="C2779" s="135">
        <v>0</v>
      </c>
      <c r="D2779" s="135">
        <v>0</v>
      </c>
      <c r="E2779" s="135">
        <v>0</v>
      </c>
      <c r="F2779" s="135">
        <v>0</v>
      </c>
    </row>
    <row r="2780" spans="1:6" x14ac:dyDescent="0.25">
      <c r="A2780" s="26" t="s">
        <v>4940</v>
      </c>
      <c r="B2780" s="26" t="s">
        <v>4941</v>
      </c>
      <c r="C2780" s="135">
        <v>0</v>
      </c>
      <c r="D2780" s="135">
        <v>0</v>
      </c>
      <c r="E2780" s="135">
        <v>0</v>
      </c>
      <c r="F2780" s="135">
        <v>0</v>
      </c>
    </row>
    <row r="2781" spans="1:6" x14ac:dyDescent="0.25">
      <c r="A2781" s="26" t="s">
        <v>4942</v>
      </c>
      <c r="B2781" s="26" t="s">
        <v>4941</v>
      </c>
      <c r="C2781" s="135">
        <v>0</v>
      </c>
      <c r="D2781" s="135">
        <v>0</v>
      </c>
      <c r="E2781" s="135">
        <v>0</v>
      </c>
      <c r="F2781" s="135">
        <v>0</v>
      </c>
    </row>
    <row r="2782" spans="1:6" x14ac:dyDescent="0.25">
      <c r="A2782" s="26" t="s">
        <v>4943</v>
      </c>
      <c r="B2782" s="26" t="s">
        <v>4944</v>
      </c>
      <c r="C2782" s="135">
        <v>0</v>
      </c>
      <c r="D2782" s="135">
        <v>0</v>
      </c>
      <c r="E2782" s="135">
        <v>0</v>
      </c>
      <c r="F2782" s="135">
        <v>0</v>
      </c>
    </row>
    <row r="2783" spans="1:6" x14ac:dyDescent="0.25">
      <c r="A2783" s="26" t="s">
        <v>4945</v>
      </c>
      <c r="B2783" s="26" t="s">
        <v>4944</v>
      </c>
      <c r="C2783" s="135">
        <v>0</v>
      </c>
      <c r="D2783" s="135">
        <v>0</v>
      </c>
      <c r="E2783" s="135">
        <v>0</v>
      </c>
      <c r="F2783" s="135">
        <v>0</v>
      </c>
    </row>
    <row r="2784" spans="1:6" x14ac:dyDescent="0.25">
      <c r="A2784" s="26" t="s">
        <v>4946</v>
      </c>
      <c r="B2784" s="26" t="s">
        <v>4947</v>
      </c>
      <c r="C2784" s="135">
        <v>0</v>
      </c>
      <c r="D2784" s="135">
        <v>68.19</v>
      </c>
      <c r="E2784" s="135">
        <v>0.54</v>
      </c>
      <c r="F2784" s="135">
        <v>67.650000000000006</v>
      </c>
    </row>
    <row r="2785" spans="1:6" x14ac:dyDescent="0.25">
      <c r="A2785" s="26" t="s">
        <v>4948</v>
      </c>
      <c r="B2785" s="26" t="s">
        <v>4949</v>
      </c>
      <c r="C2785" s="135">
        <v>0</v>
      </c>
      <c r="D2785" s="135">
        <v>0</v>
      </c>
      <c r="E2785" s="135">
        <v>0</v>
      </c>
      <c r="F2785" s="135">
        <v>0</v>
      </c>
    </row>
    <row r="2786" spans="1:6" x14ac:dyDescent="0.25">
      <c r="A2786" s="26" t="s">
        <v>4950</v>
      </c>
      <c r="B2786" s="26" t="s">
        <v>4951</v>
      </c>
      <c r="C2786" s="135">
        <v>0</v>
      </c>
      <c r="D2786" s="135">
        <v>0</v>
      </c>
      <c r="E2786" s="135">
        <v>0</v>
      </c>
      <c r="F2786" s="135">
        <v>0</v>
      </c>
    </row>
    <row r="2787" spans="1:6" x14ac:dyDescent="0.25">
      <c r="A2787" s="26" t="s">
        <v>4952</v>
      </c>
      <c r="B2787" s="26" t="s">
        <v>4953</v>
      </c>
      <c r="C2787" s="135">
        <v>0</v>
      </c>
      <c r="D2787" s="135">
        <v>0</v>
      </c>
      <c r="E2787" s="135">
        <v>0</v>
      </c>
      <c r="F2787" s="135">
        <v>0</v>
      </c>
    </row>
    <row r="2788" spans="1:6" x14ac:dyDescent="0.25">
      <c r="A2788" s="26" t="s">
        <v>4954</v>
      </c>
      <c r="B2788" s="26" t="s">
        <v>4955</v>
      </c>
      <c r="C2788" s="135">
        <v>0</v>
      </c>
      <c r="D2788" s="135">
        <v>0</v>
      </c>
      <c r="E2788" s="135">
        <v>0</v>
      </c>
      <c r="F2788" s="135">
        <v>0</v>
      </c>
    </row>
    <row r="2789" spans="1:6" x14ac:dyDescent="0.25">
      <c r="A2789" s="26" t="s">
        <v>4956</v>
      </c>
      <c r="B2789" s="26" t="s">
        <v>4957</v>
      </c>
      <c r="C2789" s="135">
        <v>0</v>
      </c>
      <c r="D2789" s="135">
        <v>0</v>
      </c>
      <c r="E2789" s="135">
        <v>0</v>
      </c>
      <c r="F2789" s="135">
        <v>0</v>
      </c>
    </row>
    <row r="2790" spans="1:6" x14ac:dyDescent="0.25">
      <c r="A2790" s="26" t="s">
        <v>4958</v>
      </c>
      <c r="B2790" s="26" t="s">
        <v>4959</v>
      </c>
      <c r="C2790" s="135">
        <v>0</v>
      </c>
      <c r="D2790" s="135">
        <v>0</v>
      </c>
      <c r="E2790" s="135">
        <v>0</v>
      </c>
      <c r="F2790" s="135">
        <v>0</v>
      </c>
    </row>
    <row r="2791" spans="1:6" x14ac:dyDescent="0.25">
      <c r="A2791" s="26" t="s">
        <v>4960</v>
      </c>
      <c r="B2791" s="26" t="s">
        <v>4961</v>
      </c>
      <c r="C2791" s="135">
        <v>0</v>
      </c>
      <c r="D2791" s="135">
        <v>0</v>
      </c>
      <c r="E2791" s="135">
        <v>0</v>
      </c>
      <c r="F2791" s="135">
        <v>0</v>
      </c>
    </row>
    <row r="2792" spans="1:6" x14ac:dyDescent="0.25">
      <c r="A2792" s="26" t="s">
        <v>4962</v>
      </c>
      <c r="B2792" s="26" t="s">
        <v>4963</v>
      </c>
      <c r="C2792" s="135">
        <v>0</v>
      </c>
      <c r="D2792" s="135">
        <v>0</v>
      </c>
      <c r="E2792" s="135">
        <v>0</v>
      </c>
      <c r="F2792" s="135">
        <v>0</v>
      </c>
    </row>
    <row r="2793" spans="1:6" x14ac:dyDescent="0.25">
      <c r="A2793" s="26" t="s">
        <v>4964</v>
      </c>
      <c r="B2793" s="26" t="s">
        <v>2592</v>
      </c>
      <c r="C2793" s="135">
        <v>0</v>
      </c>
      <c r="D2793" s="135">
        <v>0</v>
      </c>
      <c r="E2793" s="135">
        <v>0</v>
      </c>
      <c r="F2793" s="135">
        <v>0</v>
      </c>
    </row>
    <row r="2794" spans="1:6" x14ac:dyDescent="0.25">
      <c r="A2794" s="26" t="s">
        <v>4965</v>
      </c>
      <c r="B2794" s="26" t="s">
        <v>4966</v>
      </c>
      <c r="C2794" s="135">
        <v>0</v>
      </c>
      <c r="D2794" s="135">
        <v>0</v>
      </c>
      <c r="E2794" s="135">
        <v>0</v>
      </c>
      <c r="F2794" s="135">
        <v>0</v>
      </c>
    </row>
    <row r="2795" spans="1:6" x14ac:dyDescent="0.25">
      <c r="A2795" s="26" t="s">
        <v>4967</v>
      </c>
      <c r="B2795" s="26" t="s">
        <v>4968</v>
      </c>
      <c r="C2795" s="135">
        <v>0</v>
      </c>
      <c r="D2795" s="135">
        <v>0</v>
      </c>
      <c r="E2795" s="135">
        <v>0</v>
      </c>
      <c r="F2795" s="135">
        <v>0</v>
      </c>
    </row>
    <row r="2796" spans="1:6" x14ac:dyDescent="0.25">
      <c r="A2796" s="26" t="s">
        <v>4969</v>
      </c>
      <c r="B2796" s="26" t="s">
        <v>4970</v>
      </c>
      <c r="C2796" s="135">
        <v>0</v>
      </c>
      <c r="D2796" s="135">
        <v>68.19</v>
      </c>
      <c r="E2796" s="135">
        <v>0.54</v>
      </c>
      <c r="F2796" s="135">
        <v>67.650000000000006</v>
      </c>
    </row>
    <row r="2797" spans="1:6" x14ac:dyDescent="0.25">
      <c r="A2797" s="26" t="s">
        <v>4971</v>
      </c>
      <c r="B2797" s="26" t="s">
        <v>4972</v>
      </c>
      <c r="C2797" s="135">
        <v>0</v>
      </c>
      <c r="D2797" s="135">
        <v>0</v>
      </c>
      <c r="E2797" s="135">
        <v>0</v>
      </c>
      <c r="F2797" s="135">
        <v>0</v>
      </c>
    </row>
    <row r="2798" spans="1:6" x14ac:dyDescent="0.25">
      <c r="A2798" s="26" t="s">
        <v>4973</v>
      </c>
      <c r="B2798" s="26" t="s">
        <v>4947</v>
      </c>
      <c r="C2798" s="135">
        <v>0</v>
      </c>
      <c r="D2798" s="135">
        <v>68.19</v>
      </c>
      <c r="E2798" s="135">
        <v>0.54</v>
      </c>
      <c r="F2798" s="135">
        <v>67.650000000000006</v>
      </c>
    </row>
    <row r="2799" spans="1:6" x14ac:dyDescent="0.25">
      <c r="A2799" s="26" t="s">
        <v>4974</v>
      </c>
      <c r="B2799" s="26" t="s">
        <v>4947</v>
      </c>
      <c r="C2799" s="135">
        <v>0</v>
      </c>
      <c r="D2799" s="135">
        <v>68.19</v>
      </c>
      <c r="E2799" s="135">
        <v>0.54</v>
      </c>
      <c r="F2799" s="135">
        <v>67.650000000000006</v>
      </c>
    </row>
    <row r="2800" spans="1:6" x14ac:dyDescent="0.25">
      <c r="A2800" s="26" t="s">
        <v>4975</v>
      </c>
      <c r="B2800" s="26" t="s">
        <v>4976</v>
      </c>
      <c r="C2800" s="135">
        <v>0</v>
      </c>
      <c r="D2800" s="135">
        <v>0</v>
      </c>
      <c r="E2800" s="135">
        <v>0</v>
      </c>
      <c r="F2800" s="135">
        <v>0</v>
      </c>
    </row>
    <row r="2801" spans="1:6" x14ac:dyDescent="0.25">
      <c r="A2801" s="26" t="s">
        <v>4977</v>
      </c>
      <c r="B2801" s="26" t="s">
        <v>4978</v>
      </c>
      <c r="C2801" s="135">
        <v>0</v>
      </c>
      <c r="D2801" s="135">
        <v>0</v>
      </c>
      <c r="E2801" s="135">
        <v>0</v>
      </c>
      <c r="F2801" s="135">
        <v>0</v>
      </c>
    </row>
    <row r="2802" spans="1:6" x14ac:dyDescent="0.25">
      <c r="A2802" s="26" t="s">
        <v>4979</v>
      </c>
      <c r="B2802" s="26" t="s">
        <v>4980</v>
      </c>
      <c r="C2802" s="135">
        <v>0</v>
      </c>
      <c r="D2802" s="135">
        <v>347279079.25</v>
      </c>
      <c r="E2802" s="135">
        <v>17354834.859999999</v>
      </c>
      <c r="F2802" s="135">
        <v>329924244.38999999</v>
      </c>
    </row>
    <row r="2803" spans="1:6" x14ac:dyDescent="0.25">
      <c r="A2803" s="26" t="s">
        <v>4981</v>
      </c>
      <c r="B2803" s="26" t="s">
        <v>4982</v>
      </c>
      <c r="C2803" s="135">
        <v>0</v>
      </c>
      <c r="D2803" s="135">
        <v>347279079.25</v>
      </c>
      <c r="E2803" s="135">
        <v>17354834.859999999</v>
      </c>
      <c r="F2803" s="135">
        <v>329924244.38999999</v>
      </c>
    </row>
    <row r="2804" spans="1:6" x14ac:dyDescent="0.25">
      <c r="A2804" s="26" t="s">
        <v>4983</v>
      </c>
      <c r="B2804" s="26" t="s">
        <v>4984</v>
      </c>
      <c r="C2804" s="135">
        <v>0</v>
      </c>
      <c r="D2804" s="135">
        <v>347279079.25</v>
      </c>
      <c r="E2804" s="135">
        <v>17354834.859999999</v>
      </c>
      <c r="F2804" s="135">
        <v>329924244.38999999</v>
      </c>
    </row>
    <row r="2805" spans="1:6" x14ac:dyDescent="0.25">
      <c r="A2805" s="26" t="s">
        <v>4985</v>
      </c>
      <c r="B2805" s="26" t="s">
        <v>4984</v>
      </c>
      <c r="C2805" s="135">
        <v>0</v>
      </c>
      <c r="D2805" s="135">
        <v>347279079.25</v>
      </c>
      <c r="E2805" s="135">
        <v>17354834.859999999</v>
      </c>
      <c r="F2805" s="135">
        <v>329924244.38999999</v>
      </c>
    </row>
    <row r="2806" spans="1:6" x14ac:dyDescent="0.25">
      <c r="A2806" s="26" t="s">
        <v>4986</v>
      </c>
      <c r="B2806" s="26" t="s">
        <v>4987</v>
      </c>
      <c r="C2806" s="135">
        <v>0</v>
      </c>
      <c r="D2806" s="135">
        <v>0</v>
      </c>
      <c r="E2806" s="135">
        <v>0</v>
      </c>
      <c r="F2806" s="135">
        <v>0</v>
      </c>
    </row>
    <row r="2807" spans="1:6" x14ac:dyDescent="0.25">
      <c r="A2807" s="26" t="s">
        <v>4988</v>
      </c>
      <c r="B2807" s="26" t="s">
        <v>4989</v>
      </c>
      <c r="C2807" s="135">
        <v>0</v>
      </c>
      <c r="D2807" s="135">
        <v>0</v>
      </c>
      <c r="E2807" s="135">
        <v>0</v>
      </c>
      <c r="F2807" s="135">
        <v>0</v>
      </c>
    </row>
    <row r="2808" spans="1:6" x14ac:dyDescent="0.25">
      <c r="A2808" s="26" t="s">
        <v>4990</v>
      </c>
      <c r="B2808" s="26" t="s">
        <v>4989</v>
      </c>
      <c r="C2808" s="135">
        <v>0</v>
      </c>
      <c r="D2808" s="135">
        <v>0</v>
      </c>
      <c r="E2808" s="135">
        <v>0</v>
      </c>
      <c r="F2808" s="135">
        <v>0</v>
      </c>
    </row>
    <row r="2809" spans="1:6" x14ac:dyDescent="0.25">
      <c r="A2809" s="26" t="s">
        <v>4991</v>
      </c>
      <c r="B2809" s="26" t="s">
        <v>4992</v>
      </c>
      <c r="C2809" s="135">
        <v>0</v>
      </c>
      <c r="D2809" s="135">
        <v>0</v>
      </c>
      <c r="E2809" s="135">
        <v>0</v>
      </c>
      <c r="F2809" s="135">
        <v>0</v>
      </c>
    </row>
    <row r="2810" spans="1:6" x14ac:dyDescent="0.25">
      <c r="A2810" s="26" t="s">
        <v>4993</v>
      </c>
      <c r="B2810" s="26" t="s">
        <v>4994</v>
      </c>
      <c r="C2810" s="135">
        <v>0</v>
      </c>
      <c r="D2810" s="135">
        <v>0</v>
      </c>
      <c r="E2810" s="135">
        <v>0</v>
      </c>
      <c r="F2810" s="135">
        <v>0</v>
      </c>
    </row>
    <row r="2811" spans="1:6" x14ac:dyDescent="0.25">
      <c r="A2811" s="26" t="s">
        <v>4995</v>
      </c>
      <c r="B2811" s="26" t="s">
        <v>4996</v>
      </c>
      <c r="C2811" s="135">
        <v>0</v>
      </c>
      <c r="D2811" s="135">
        <v>0</v>
      </c>
      <c r="E2811" s="135">
        <v>0</v>
      </c>
      <c r="F2811" s="135">
        <v>0</v>
      </c>
    </row>
    <row r="2812" spans="1:6" x14ac:dyDescent="0.25">
      <c r="A2812" s="26" t="s">
        <v>4997</v>
      </c>
      <c r="B2812" s="26" t="s">
        <v>4998</v>
      </c>
      <c r="C2812" s="135">
        <v>0</v>
      </c>
      <c r="D2812" s="135">
        <v>0</v>
      </c>
      <c r="E2812" s="135">
        <v>0</v>
      </c>
      <c r="F2812" s="135">
        <v>0</v>
      </c>
    </row>
    <row r="2813" spans="1:6" x14ac:dyDescent="0.25">
      <c r="A2813" s="26" t="s">
        <v>4999</v>
      </c>
      <c r="B2813" s="26" t="s">
        <v>5000</v>
      </c>
      <c r="C2813" s="135">
        <v>0</v>
      </c>
      <c r="D2813" s="135">
        <v>0</v>
      </c>
      <c r="E2813" s="135">
        <v>0</v>
      </c>
      <c r="F2813" s="135">
        <v>0</v>
      </c>
    </row>
    <row r="2814" spans="1:6" x14ac:dyDescent="0.25">
      <c r="A2814" s="26" t="s">
        <v>5279</v>
      </c>
      <c r="B2814" s="26" t="s">
        <v>5280</v>
      </c>
      <c r="C2814" s="135">
        <v>0</v>
      </c>
      <c r="D2814" s="135">
        <v>0</v>
      </c>
      <c r="E2814" s="135">
        <v>0</v>
      </c>
      <c r="F2814" s="135">
        <v>0</v>
      </c>
    </row>
    <row r="2815" spans="1:6" x14ac:dyDescent="0.25">
      <c r="A2815" s="26" t="s">
        <v>5001</v>
      </c>
      <c r="B2815" s="26" t="s">
        <v>5002</v>
      </c>
      <c r="C2815" s="135">
        <v>0</v>
      </c>
      <c r="D2815" s="135">
        <v>0</v>
      </c>
      <c r="E2815" s="135">
        <v>0</v>
      </c>
      <c r="F2815" s="135">
        <v>0</v>
      </c>
    </row>
    <row r="2816" spans="1:6" x14ac:dyDescent="0.25">
      <c r="A2816" s="26" t="s">
        <v>5003</v>
      </c>
      <c r="B2816" s="26" t="s">
        <v>5002</v>
      </c>
      <c r="C2816" s="135">
        <v>0</v>
      </c>
      <c r="D2816" s="135">
        <v>0</v>
      </c>
      <c r="E2816" s="135">
        <v>0</v>
      </c>
      <c r="F2816" s="135">
        <v>0</v>
      </c>
    </row>
    <row r="2817" spans="1:6" x14ac:dyDescent="0.25">
      <c r="A2817" s="26" t="s">
        <v>5004</v>
      </c>
      <c r="B2817" s="26" t="s">
        <v>5005</v>
      </c>
      <c r="C2817" s="135">
        <v>0</v>
      </c>
      <c r="D2817" s="135">
        <v>0</v>
      </c>
      <c r="E2817" s="135">
        <v>0</v>
      </c>
      <c r="F2817" s="135">
        <v>0</v>
      </c>
    </row>
    <row r="2818" spans="1:6" x14ac:dyDescent="0.25">
      <c r="A2818" s="26" t="s">
        <v>5006</v>
      </c>
      <c r="B2818" s="26" t="s">
        <v>5007</v>
      </c>
      <c r="C2818" s="135">
        <v>0</v>
      </c>
      <c r="D2818" s="135">
        <v>0</v>
      </c>
      <c r="E2818" s="135">
        <v>0</v>
      </c>
      <c r="F2818" s="135">
        <v>0</v>
      </c>
    </row>
    <row r="2819" spans="1:6" x14ac:dyDescent="0.25">
      <c r="A2819" s="26" t="s">
        <v>5008</v>
      </c>
      <c r="B2819" s="26" t="s">
        <v>5009</v>
      </c>
      <c r="C2819" s="135">
        <v>0</v>
      </c>
      <c r="D2819" s="135">
        <v>0</v>
      </c>
      <c r="E2819" s="135">
        <v>0</v>
      </c>
      <c r="F2819" s="135">
        <v>0</v>
      </c>
    </row>
    <row r="2820" spans="1:6" x14ac:dyDescent="0.25">
      <c r="A2820" s="26" t="s">
        <v>5010</v>
      </c>
      <c r="B2820" s="26" t="s">
        <v>5011</v>
      </c>
      <c r="C2820" s="135">
        <v>0</v>
      </c>
      <c r="D2820" s="135">
        <v>0</v>
      </c>
      <c r="E2820" s="135">
        <v>0</v>
      </c>
      <c r="F2820" s="135">
        <v>0</v>
      </c>
    </row>
    <row r="2821" spans="1:6" x14ac:dyDescent="0.25">
      <c r="A2821" s="26" t="s">
        <v>5012</v>
      </c>
      <c r="B2821" s="26" t="s">
        <v>5013</v>
      </c>
      <c r="C2821" s="135">
        <v>0</v>
      </c>
      <c r="D2821" s="135">
        <v>0</v>
      </c>
      <c r="E2821" s="135">
        <v>0</v>
      </c>
      <c r="F2821" s="135">
        <v>0</v>
      </c>
    </row>
    <row r="2822" spans="1:6" x14ac:dyDescent="0.25">
      <c r="A2822" s="26" t="s">
        <v>5014</v>
      </c>
      <c r="B2822" s="26" t="s">
        <v>5015</v>
      </c>
      <c r="C2822" s="135">
        <v>0</v>
      </c>
      <c r="D2822" s="135">
        <v>0</v>
      </c>
      <c r="E2822" s="135">
        <v>0</v>
      </c>
      <c r="F2822" s="135">
        <v>0</v>
      </c>
    </row>
    <row r="2823" spans="1:6" x14ac:dyDescent="0.25">
      <c r="A2823" s="26" t="s">
        <v>5016</v>
      </c>
      <c r="B2823" s="26" t="s">
        <v>5017</v>
      </c>
      <c r="C2823" s="135">
        <v>0</v>
      </c>
      <c r="D2823" s="135">
        <v>0</v>
      </c>
      <c r="E2823" s="135">
        <v>0</v>
      </c>
      <c r="F2823" s="135">
        <v>0</v>
      </c>
    </row>
    <row r="2824" spans="1:6" x14ac:dyDescent="0.25">
      <c r="A2824" s="26" t="s">
        <v>5281</v>
      </c>
      <c r="B2824" s="26" t="s">
        <v>5002</v>
      </c>
      <c r="C2824" s="135">
        <v>0</v>
      </c>
      <c r="D2824" s="135">
        <v>0</v>
      </c>
      <c r="E2824" s="135">
        <v>0</v>
      </c>
      <c r="F2824" s="135">
        <v>0</v>
      </c>
    </row>
    <row r="2825" spans="1:6" x14ac:dyDescent="0.25">
      <c r="A2825" s="26" t="s">
        <v>5018</v>
      </c>
      <c r="B2825" s="26" t="s">
        <v>5019</v>
      </c>
      <c r="C2825" s="135">
        <v>0</v>
      </c>
      <c r="D2825" s="135">
        <v>0</v>
      </c>
      <c r="E2825" s="135">
        <v>0</v>
      </c>
      <c r="F2825" s="135">
        <v>0</v>
      </c>
    </row>
    <row r="2826" spans="1:6" x14ac:dyDescent="0.25">
      <c r="A2826" s="26" t="s">
        <v>5020</v>
      </c>
      <c r="B2826" s="26" t="s">
        <v>5019</v>
      </c>
      <c r="C2826" s="135">
        <v>0</v>
      </c>
      <c r="D2826" s="135">
        <v>0</v>
      </c>
      <c r="E2826" s="135">
        <v>0</v>
      </c>
      <c r="F2826" s="135">
        <v>0</v>
      </c>
    </row>
    <row r="2827" spans="1:6" x14ac:dyDescent="0.25">
      <c r="A2827" s="26" t="s">
        <v>5021</v>
      </c>
      <c r="B2827" s="26" t="s">
        <v>5022</v>
      </c>
      <c r="C2827" s="135">
        <v>0</v>
      </c>
      <c r="D2827" s="135">
        <v>0</v>
      </c>
      <c r="E2827" s="135">
        <v>0</v>
      </c>
      <c r="F2827" s="135">
        <v>0</v>
      </c>
    </row>
    <row r="2828" spans="1:6" x14ac:dyDescent="0.25">
      <c r="A2828" s="26" t="s">
        <v>5023</v>
      </c>
      <c r="B2828" s="26" t="s">
        <v>5024</v>
      </c>
      <c r="C2828" s="135">
        <v>0</v>
      </c>
      <c r="D2828" s="135">
        <v>0</v>
      </c>
      <c r="E2828" s="135">
        <v>0</v>
      </c>
      <c r="F2828" s="135">
        <v>0</v>
      </c>
    </row>
    <row r="2829" spans="1:6" x14ac:dyDescent="0.25">
      <c r="A2829" s="26" t="s">
        <v>5025</v>
      </c>
      <c r="B2829" s="26" t="s">
        <v>5026</v>
      </c>
      <c r="C2829" s="135">
        <v>0</v>
      </c>
      <c r="D2829" s="135">
        <v>0</v>
      </c>
      <c r="E2829" s="135">
        <v>0</v>
      </c>
      <c r="F2829" s="135">
        <v>0</v>
      </c>
    </row>
    <row r="2830" spans="1:6" x14ac:dyDescent="0.25">
      <c r="A2830" s="26" t="s">
        <v>5027</v>
      </c>
      <c r="B2830" s="26" t="s">
        <v>5028</v>
      </c>
      <c r="C2830" s="135">
        <v>0</v>
      </c>
      <c r="D2830" s="135">
        <v>0</v>
      </c>
      <c r="E2830" s="135">
        <v>0</v>
      </c>
      <c r="F2830" s="135">
        <v>0</v>
      </c>
    </row>
    <row r="2831" spans="1:6" x14ac:dyDescent="0.25">
      <c r="A2831" s="26" t="s">
        <v>5029</v>
      </c>
      <c r="B2831" s="26" t="s">
        <v>5030</v>
      </c>
      <c r="C2831" s="135">
        <v>0</v>
      </c>
      <c r="D2831" s="135">
        <v>0</v>
      </c>
      <c r="E2831" s="135">
        <v>0</v>
      </c>
      <c r="F2831" s="135">
        <v>0</v>
      </c>
    </row>
    <row r="2832" spans="1:6" x14ac:dyDescent="0.25">
      <c r="A2832" s="26" t="s">
        <v>5031</v>
      </c>
      <c r="B2832" s="26" t="s">
        <v>5032</v>
      </c>
      <c r="C2832" s="135">
        <v>0</v>
      </c>
      <c r="D2832" s="135">
        <v>0</v>
      </c>
      <c r="E2832" s="135">
        <v>0</v>
      </c>
      <c r="F2832" s="135">
        <v>0</v>
      </c>
    </row>
    <row r="2833" spans="1:6" x14ac:dyDescent="0.25">
      <c r="A2833" s="26" t="s">
        <v>5033</v>
      </c>
      <c r="B2833" s="26" t="s">
        <v>5034</v>
      </c>
      <c r="C2833" s="135">
        <v>0</v>
      </c>
      <c r="D2833" s="135">
        <v>0</v>
      </c>
      <c r="E2833" s="135">
        <v>0</v>
      </c>
      <c r="F2833" s="135">
        <v>0</v>
      </c>
    </row>
    <row r="2834" spans="1:6" x14ac:dyDescent="0.25">
      <c r="A2834" s="26" t="s">
        <v>5282</v>
      </c>
      <c r="B2834" s="26" t="s">
        <v>5019</v>
      </c>
      <c r="C2834" s="135">
        <v>0</v>
      </c>
      <c r="D2834" s="135">
        <v>0</v>
      </c>
      <c r="E2834" s="135">
        <v>0</v>
      </c>
      <c r="F2834" s="135">
        <v>0</v>
      </c>
    </row>
    <row r="2835" spans="1:6" x14ac:dyDescent="0.25">
      <c r="A2835" s="26" t="s">
        <v>5035</v>
      </c>
      <c r="B2835" s="26" t="s">
        <v>5036</v>
      </c>
      <c r="C2835" s="135">
        <v>0</v>
      </c>
      <c r="D2835" s="135">
        <v>1282632053.4200001</v>
      </c>
      <c r="E2835" s="135">
        <v>1282632053.4200001</v>
      </c>
      <c r="F2835" s="135">
        <v>0</v>
      </c>
    </row>
    <row r="2836" spans="1:6" x14ac:dyDescent="0.25">
      <c r="A2836" s="26" t="s">
        <v>5037</v>
      </c>
      <c r="B2836" s="26" t="s">
        <v>5038</v>
      </c>
      <c r="C2836" s="135">
        <v>0</v>
      </c>
      <c r="D2836" s="135">
        <v>0</v>
      </c>
      <c r="E2836" s="135">
        <v>0</v>
      </c>
      <c r="F2836" s="135">
        <v>0</v>
      </c>
    </row>
    <row r="2837" spans="1:6" x14ac:dyDescent="0.25">
      <c r="A2837" s="26" t="s">
        <v>5039</v>
      </c>
      <c r="B2837" s="26" t="s">
        <v>5040</v>
      </c>
      <c r="C2837" s="135">
        <v>0</v>
      </c>
      <c r="D2837" s="135">
        <v>0</v>
      </c>
      <c r="E2837" s="135">
        <v>0</v>
      </c>
      <c r="F2837" s="135">
        <v>0</v>
      </c>
    </row>
    <row r="2838" spans="1:6" x14ac:dyDescent="0.25">
      <c r="A2838" s="26" t="s">
        <v>5041</v>
      </c>
      <c r="B2838" s="26" t="s">
        <v>5042</v>
      </c>
      <c r="C2838" s="135">
        <v>0</v>
      </c>
      <c r="D2838" s="135">
        <v>0</v>
      </c>
      <c r="E2838" s="135">
        <v>0</v>
      </c>
      <c r="F2838" s="135">
        <v>0</v>
      </c>
    </row>
    <row r="2839" spans="1:6" x14ac:dyDescent="0.25">
      <c r="A2839" s="26" t="s">
        <v>5043</v>
      </c>
      <c r="B2839" s="26" t="s">
        <v>5044</v>
      </c>
      <c r="C2839" s="135">
        <v>0</v>
      </c>
      <c r="D2839" s="135">
        <v>0</v>
      </c>
      <c r="E2839" s="135">
        <v>0</v>
      </c>
      <c r="F2839" s="135">
        <v>0</v>
      </c>
    </row>
    <row r="2840" spans="1:6" x14ac:dyDescent="0.25">
      <c r="A2840" s="26" t="s">
        <v>5045</v>
      </c>
      <c r="B2840" s="26" t="s">
        <v>5046</v>
      </c>
      <c r="C2840" s="135">
        <v>0</v>
      </c>
      <c r="D2840" s="135">
        <v>0</v>
      </c>
      <c r="E2840" s="135">
        <v>0</v>
      </c>
      <c r="F2840" s="135">
        <v>0</v>
      </c>
    </row>
    <row r="2841" spans="1:6" x14ac:dyDescent="0.25">
      <c r="A2841" s="26" t="s">
        <v>5047</v>
      </c>
      <c r="B2841" s="26" t="s">
        <v>5048</v>
      </c>
      <c r="C2841" s="135">
        <v>0</v>
      </c>
      <c r="D2841" s="135">
        <v>0</v>
      </c>
      <c r="E2841" s="135">
        <v>0</v>
      </c>
      <c r="F2841" s="135">
        <v>0</v>
      </c>
    </row>
    <row r="2842" spans="1:6" x14ac:dyDescent="0.25">
      <c r="A2842" s="26" t="s">
        <v>5049</v>
      </c>
      <c r="B2842" s="26" t="s">
        <v>5050</v>
      </c>
      <c r="C2842" s="135">
        <v>0</v>
      </c>
      <c r="D2842" s="135">
        <v>0</v>
      </c>
      <c r="E2842" s="135">
        <v>0</v>
      </c>
      <c r="F2842" s="135">
        <v>0</v>
      </c>
    </row>
    <row r="2843" spans="1:6" x14ac:dyDescent="0.25">
      <c r="A2843" s="26" t="s">
        <v>5051</v>
      </c>
      <c r="B2843" s="26" t="s">
        <v>5052</v>
      </c>
      <c r="C2843" s="135">
        <v>0</v>
      </c>
      <c r="D2843" s="135">
        <v>0</v>
      </c>
      <c r="E2843" s="135">
        <v>0</v>
      </c>
      <c r="F2843" s="135">
        <v>0</v>
      </c>
    </row>
    <row r="2844" spans="1:6" x14ac:dyDescent="0.25">
      <c r="A2844" s="26" t="s">
        <v>5053</v>
      </c>
      <c r="B2844" s="26" t="s">
        <v>5054</v>
      </c>
      <c r="C2844" s="135">
        <v>0</v>
      </c>
      <c r="D2844" s="135">
        <v>0</v>
      </c>
      <c r="E2844" s="135">
        <v>0</v>
      </c>
      <c r="F2844" s="135">
        <v>0</v>
      </c>
    </row>
    <row r="2845" spans="1:6" x14ac:dyDescent="0.25">
      <c r="A2845" s="26" t="s">
        <v>5055</v>
      </c>
      <c r="B2845" s="26" t="s">
        <v>5056</v>
      </c>
      <c r="C2845" s="135">
        <v>0</v>
      </c>
      <c r="D2845" s="135">
        <v>0</v>
      </c>
      <c r="E2845" s="135">
        <v>0</v>
      </c>
      <c r="F2845" s="135">
        <v>0</v>
      </c>
    </row>
    <row r="2846" spans="1:6" x14ac:dyDescent="0.25">
      <c r="A2846" s="26" t="s">
        <v>5057</v>
      </c>
      <c r="B2846" s="26" t="s">
        <v>5058</v>
      </c>
      <c r="C2846" s="135">
        <v>0</v>
      </c>
      <c r="D2846" s="135">
        <v>0</v>
      </c>
      <c r="E2846" s="135">
        <v>0</v>
      </c>
      <c r="F2846" s="135">
        <v>0</v>
      </c>
    </row>
    <row r="2847" spans="1:6" x14ac:dyDescent="0.25">
      <c r="A2847" s="26" t="s">
        <v>5059</v>
      </c>
      <c r="B2847" s="26" t="s">
        <v>5060</v>
      </c>
      <c r="C2847" s="135">
        <v>0</v>
      </c>
      <c r="D2847" s="135">
        <v>0</v>
      </c>
      <c r="E2847" s="135">
        <v>0</v>
      </c>
      <c r="F2847" s="135">
        <v>0</v>
      </c>
    </row>
    <row r="2848" spans="1:6" x14ac:dyDescent="0.25">
      <c r="A2848" s="26" t="s">
        <v>5061</v>
      </c>
      <c r="B2848" s="26" t="s">
        <v>5062</v>
      </c>
      <c r="C2848" s="135">
        <v>0</v>
      </c>
      <c r="D2848" s="135">
        <v>0</v>
      </c>
      <c r="E2848" s="135">
        <v>0</v>
      </c>
      <c r="F2848" s="135">
        <v>0</v>
      </c>
    </row>
    <row r="2849" spans="1:6" x14ac:dyDescent="0.25">
      <c r="A2849" s="26" t="s">
        <v>5063</v>
      </c>
      <c r="B2849" s="26" t="s">
        <v>5064</v>
      </c>
      <c r="C2849" s="135">
        <v>0</v>
      </c>
      <c r="D2849" s="135">
        <v>0</v>
      </c>
      <c r="E2849" s="135">
        <v>0</v>
      </c>
      <c r="F2849" s="135">
        <v>0</v>
      </c>
    </row>
    <row r="2850" spans="1:6" x14ac:dyDescent="0.25">
      <c r="A2850" s="26" t="s">
        <v>5065</v>
      </c>
      <c r="B2850" s="26" t="s">
        <v>5066</v>
      </c>
      <c r="C2850" s="135">
        <v>0</v>
      </c>
      <c r="D2850" s="135">
        <v>0</v>
      </c>
      <c r="E2850" s="135">
        <v>0</v>
      </c>
      <c r="F2850" s="135">
        <v>0</v>
      </c>
    </row>
    <row r="2851" spans="1:6" x14ac:dyDescent="0.25">
      <c r="A2851" s="26" t="s">
        <v>5067</v>
      </c>
      <c r="B2851" s="26" t="s">
        <v>5068</v>
      </c>
      <c r="C2851" s="135">
        <v>0</v>
      </c>
      <c r="D2851" s="135">
        <v>0</v>
      </c>
      <c r="E2851" s="135">
        <v>0</v>
      </c>
      <c r="F2851" s="135">
        <v>0</v>
      </c>
    </row>
    <row r="2852" spans="1:6" x14ac:dyDescent="0.25">
      <c r="A2852" s="26" t="s">
        <v>5069</v>
      </c>
      <c r="B2852" s="26" t="s">
        <v>5070</v>
      </c>
      <c r="C2852" s="135">
        <v>0</v>
      </c>
      <c r="D2852" s="135">
        <v>0</v>
      </c>
      <c r="E2852" s="135">
        <v>0</v>
      </c>
      <c r="F2852" s="135">
        <v>0</v>
      </c>
    </row>
    <row r="2853" spans="1:6" x14ac:dyDescent="0.25">
      <c r="A2853" s="26" t="s">
        <v>5071</v>
      </c>
      <c r="B2853" s="26" t="s">
        <v>5072</v>
      </c>
      <c r="C2853" s="135">
        <v>0</v>
      </c>
      <c r="D2853" s="135">
        <v>0</v>
      </c>
      <c r="E2853" s="135">
        <v>0</v>
      </c>
      <c r="F2853" s="135">
        <v>0</v>
      </c>
    </row>
    <row r="2854" spans="1:6" x14ac:dyDescent="0.25">
      <c r="A2854" s="26" t="s">
        <v>5073</v>
      </c>
      <c r="B2854" s="26" t="s">
        <v>5074</v>
      </c>
      <c r="C2854" s="135">
        <v>0</v>
      </c>
      <c r="D2854" s="135">
        <v>0</v>
      </c>
      <c r="E2854" s="135">
        <v>0</v>
      </c>
      <c r="F2854" s="135">
        <v>0</v>
      </c>
    </row>
    <row r="2855" spans="1:6" x14ac:dyDescent="0.25">
      <c r="A2855" s="26" t="s">
        <v>5075</v>
      </c>
      <c r="B2855" s="26" t="s">
        <v>5076</v>
      </c>
      <c r="C2855" s="135">
        <v>0</v>
      </c>
      <c r="D2855" s="135">
        <v>0</v>
      </c>
      <c r="E2855" s="135">
        <v>0</v>
      </c>
      <c r="F2855" s="135">
        <v>0</v>
      </c>
    </row>
    <row r="2856" spans="1:6" x14ac:dyDescent="0.25">
      <c r="A2856" s="26" t="s">
        <v>5077</v>
      </c>
      <c r="B2856" s="26" t="s">
        <v>5078</v>
      </c>
      <c r="C2856" s="135">
        <v>0</v>
      </c>
      <c r="D2856" s="135">
        <v>0</v>
      </c>
      <c r="E2856" s="135">
        <v>0</v>
      </c>
      <c r="F2856" s="135">
        <v>0</v>
      </c>
    </row>
    <row r="2857" spans="1:6" x14ac:dyDescent="0.25">
      <c r="A2857" s="26" t="s">
        <v>5079</v>
      </c>
      <c r="B2857" s="26" t="s">
        <v>5080</v>
      </c>
      <c r="C2857" s="135">
        <v>0</v>
      </c>
      <c r="D2857" s="135">
        <v>61978078.049999997</v>
      </c>
      <c r="E2857" s="135">
        <v>61978078.049999997</v>
      </c>
      <c r="F2857" s="135">
        <v>0</v>
      </c>
    </row>
    <row r="2858" spans="1:6" x14ac:dyDescent="0.25">
      <c r="A2858" s="26" t="s">
        <v>5081</v>
      </c>
      <c r="B2858" s="26" t="s">
        <v>5386</v>
      </c>
      <c r="C2858" s="135">
        <v>183251213.03</v>
      </c>
      <c r="D2858" s="135">
        <v>38502522.969999999</v>
      </c>
      <c r="E2858" s="135">
        <v>23475555.079999998</v>
      </c>
      <c r="F2858" s="135">
        <v>198278180.91999999</v>
      </c>
    </row>
    <row r="2859" spans="1:6" x14ac:dyDescent="0.25">
      <c r="A2859" s="26" t="s">
        <v>5082</v>
      </c>
      <c r="B2859" s="26" t="s">
        <v>5387</v>
      </c>
      <c r="C2859" s="135">
        <v>-183251213.03</v>
      </c>
      <c r="D2859" s="135">
        <v>23475555.079999998</v>
      </c>
      <c r="E2859" s="135">
        <v>38502522.969999999</v>
      </c>
      <c r="F2859" s="135">
        <v>-198278180.91999999</v>
      </c>
    </row>
    <row r="2860" spans="1:6" x14ac:dyDescent="0.25">
      <c r="A2860" s="26" t="s">
        <v>5083</v>
      </c>
      <c r="B2860" s="26" t="s">
        <v>5084</v>
      </c>
      <c r="C2860" s="135">
        <v>0</v>
      </c>
      <c r="D2860" s="135">
        <v>23613753.199999999</v>
      </c>
      <c r="E2860" s="135">
        <v>23613753.199999999</v>
      </c>
      <c r="F2860" s="135">
        <v>0</v>
      </c>
    </row>
    <row r="2861" spans="1:6" x14ac:dyDescent="0.25">
      <c r="A2861" s="26" t="s">
        <v>5085</v>
      </c>
      <c r="B2861" s="26" t="s">
        <v>5086</v>
      </c>
      <c r="C2861" s="135">
        <v>20672641.59</v>
      </c>
      <c r="D2861" s="135">
        <v>0</v>
      </c>
      <c r="E2861" s="135">
        <v>23613753.199999999</v>
      </c>
      <c r="F2861" s="135">
        <v>-2941111.61</v>
      </c>
    </row>
    <row r="2862" spans="1:6" x14ac:dyDescent="0.25">
      <c r="A2862" s="26" t="s">
        <v>5087</v>
      </c>
      <c r="B2862" s="26" t="s">
        <v>5088</v>
      </c>
      <c r="C2862" s="135">
        <v>0</v>
      </c>
      <c r="D2862" s="135">
        <v>0</v>
      </c>
      <c r="E2862" s="135">
        <v>0</v>
      </c>
      <c r="F2862" s="135">
        <v>0</v>
      </c>
    </row>
    <row r="2863" spans="1:6" x14ac:dyDescent="0.25">
      <c r="A2863" s="26" t="s">
        <v>5089</v>
      </c>
      <c r="B2863" s="26" t="s">
        <v>5090</v>
      </c>
      <c r="C2863" s="135">
        <v>0</v>
      </c>
      <c r="D2863" s="135">
        <v>0</v>
      </c>
      <c r="E2863" s="135">
        <v>0</v>
      </c>
      <c r="F2863" s="135">
        <v>0</v>
      </c>
    </row>
    <row r="2864" spans="1:6" x14ac:dyDescent="0.25">
      <c r="A2864" s="26" t="s">
        <v>5091</v>
      </c>
      <c r="B2864" s="26" t="s">
        <v>5092</v>
      </c>
      <c r="C2864" s="135">
        <v>0</v>
      </c>
      <c r="D2864" s="135">
        <v>0</v>
      </c>
      <c r="E2864" s="135">
        <v>0</v>
      </c>
      <c r="F2864" s="135">
        <v>0</v>
      </c>
    </row>
    <row r="2865" spans="1:6" x14ac:dyDescent="0.25">
      <c r="A2865" s="26" t="s">
        <v>5093</v>
      </c>
      <c r="B2865" s="26" t="s">
        <v>5094</v>
      </c>
      <c r="C2865" s="135">
        <v>0</v>
      </c>
      <c r="D2865" s="135">
        <v>0</v>
      </c>
      <c r="E2865" s="135">
        <v>0</v>
      </c>
      <c r="F2865" s="135">
        <v>0</v>
      </c>
    </row>
    <row r="2866" spans="1:6" x14ac:dyDescent="0.25">
      <c r="A2866" s="26" t="s">
        <v>5095</v>
      </c>
      <c r="B2866" s="26" t="s">
        <v>5096</v>
      </c>
      <c r="C2866" s="135">
        <v>20672641.59</v>
      </c>
      <c r="D2866" s="135">
        <v>0</v>
      </c>
      <c r="E2866" s="135">
        <v>23613753.199999999</v>
      </c>
      <c r="F2866" s="135">
        <v>-2941111.61</v>
      </c>
    </row>
    <row r="2867" spans="1:6" x14ac:dyDescent="0.25">
      <c r="A2867" s="26" t="s">
        <v>5097</v>
      </c>
      <c r="B2867" s="26" t="s">
        <v>5098</v>
      </c>
      <c r="C2867" s="135">
        <v>30575982</v>
      </c>
      <c r="D2867" s="135">
        <v>0</v>
      </c>
      <c r="E2867" s="135">
        <v>13917966</v>
      </c>
      <c r="F2867" s="135">
        <v>16658016</v>
      </c>
    </row>
    <row r="2868" spans="1:6" x14ac:dyDescent="0.25">
      <c r="A2868" s="26" t="s">
        <v>5099</v>
      </c>
      <c r="B2868" s="26" t="s">
        <v>5100</v>
      </c>
      <c r="C2868" s="135">
        <v>104219452</v>
      </c>
      <c r="D2868" s="135">
        <v>0</v>
      </c>
      <c r="E2868" s="135">
        <v>0</v>
      </c>
      <c r="F2868" s="135">
        <v>104219452</v>
      </c>
    </row>
    <row r="2869" spans="1:6" x14ac:dyDescent="0.25">
      <c r="A2869" s="26" t="s">
        <v>5101</v>
      </c>
      <c r="B2869" s="26" t="s">
        <v>5102</v>
      </c>
      <c r="C2869" s="135">
        <v>-73643470</v>
      </c>
      <c r="D2869" s="135">
        <v>0</v>
      </c>
      <c r="E2869" s="135">
        <v>13917966</v>
      </c>
      <c r="F2869" s="135">
        <v>-87561436</v>
      </c>
    </row>
    <row r="2870" spans="1:6" x14ac:dyDescent="0.25">
      <c r="A2870" s="26" t="s">
        <v>5103</v>
      </c>
      <c r="B2870" s="26" t="s">
        <v>5104</v>
      </c>
      <c r="C2870" s="135">
        <v>-9903340.4100000001</v>
      </c>
      <c r="D2870" s="135">
        <v>0</v>
      </c>
      <c r="E2870" s="135">
        <v>9695787.1999999993</v>
      </c>
      <c r="F2870" s="135">
        <v>-19599127.609999999</v>
      </c>
    </row>
    <row r="2871" spans="1:6" x14ac:dyDescent="0.25">
      <c r="A2871" s="26" t="s">
        <v>5105</v>
      </c>
      <c r="B2871" s="26" t="s">
        <v>5104</v>
      </c>
      <c r="C2871" s="135">
        <v>-9903340.4100000001</v>
      </c>
      <c r="D2871" s="135">
        <v>0</v>
      </c>
      <c r="E2871" s="135">
        <v>9695787.1999999993</v>
      </c>
      <c r="F2871" s="135">
        <v>-19599127.609999999</v>
      </c>
    </row>
    <row r="2872" spans="1:6" x14ac:dyDescent="0.25">
      <c r="A2872" s="26" t="s">
        <v>5106</v>
      </c>
      <c r="B2872" s="26" t="s">
        <v>5107</v>
      </c>
      <c r="C2872" s="135">
        <v>-20672641.59</v>
      </c>
      <c r="D2872" s="135">
        <v>23613753.199999999</v>
      </c>
      <c r="E2872" s="135">
        <v>0</v>
      </c>
      <c r="F2872" s="135">
        <v>2941111.61</v>
      </c>
    </row>
    <row r="2873" spans="1:6" x14ac:dyDescent="0.25">
      <c r="A2873" s="26" t="s">
        <v>5108</v>
      </c>
      <c r="B2873" s="26" t="s">
        <v>5109</v>
      </c>
      <c r="C2873" s="135">
        <v>0</v>
      </c>
      <c r="D2873" s="135">
        <v>0</v>
      </c>
      <c r="E2873" s="135">
        <v>0</v>
      </c>
      <c r="F2873" s="135">
        <v>0</v>
      </c>
    </row>
    <row r="2874" spans="1:6" x14ac:dyDescent="0.25">
      <c r="A2874" s="26" t="s">
        <v>5110</v>
      </c>
      <c r="B2874" s="26" t="s">
        <v>5111</v>
      </c>
      <c r="C2874" s="135">
        <v>0</v>
      </c>
      <c r="D2874" s="135">
        <v>0</v>
      </c>
      <c r="E2874" s="135">
        <v>0</v>
      </c>
      <c r="F2874" s="135">
        <v>0</v>
      </c>
    </row>
    <row r="2875" spans="1:6" x14ac:dyDescent="0.25">
      <c r="A2875" s="26" t="s">
        <v>5112</v>
      </c>
      <c r="B2875" s="26" t="s">
        <v>5113</v>
      </c>
      <c r="C2875" s="135">
        <v>0</v>
      </c>
      <c r="D2875" s="135">
        <v>0</v>
      </c>
      <c r="E2875" s="135">
        <v>0</v>
      </c>
      <c r="F2875" s="135">
        <v>0</v>
      </c>
    </row>
    <row r="2876" spans="1:6" x14ac:dyDescent="0.25">
      <c r="A2876" s="26" t="s">
        <v>5114</v>
      </c>
      <c r="B2876" s="26" t="s">
        <v>5094</v>
      </c>
      <c r="C2876" s="135">
        <v>0</v>
      </c>
      <c r="D2876" s="135">
        <v>0</v>
      </c>
      <c r="E2876" s="135">
        <v>0</v>
      </c>
      <c r="F2876" s="135">
        <v>0</v>
      </c>
    </row>
    <row r="2877" spans="1:6" x14ac:dyDescent="0.25">
      <c r="A2877" s="26" t="s">
        <v>5115</v>
      </c>
      <c r="B2877" s="26" t="s">
        <v>5116</v>
      </c>
      <c r="C2877" s="135">
        <v>-20672641.59</v>
      </c>
      <c r="D2877" s="135">
        <v>23613753.199999999</v>
      </c>
      <c r="E2877" s="135">
        <v>0</v>
      </c>
      <c r="F2877" s="135">
        <v>2941111.61</v>
      </c>
    </row>
    <row r="2878" spans="1:6" x14ac:dyDescent="0.25">
      <c r="A2878" s="26" t="s">
        <v>5117</v>
      </c>
      <c r="B2878" s="26" t="s">
        <v>5118</v>
      </c>
      <c r="C2878" s="135">
        <v>-30575982</v>
      </c>
      <c r="D2878" s="135">
        <v>13917966</v>
      </c>
      <c r="E2878" s="135">
        <v>0</v>
      </c>
      <c r="F2878" s="135">
        <v>-16658016</v>
      </c>
    </row>
    <row r="2879" spans="1:6" x14ac:dyDescent="0.25">
      <c r="A2879" s="26" t="s">
        <v>5119</v>
      </c>
      <c r="B2879" s="26" t="s">
        <v>5120</v>
      </c>
      <c r="C2879" s="135">
        <v>-104219452</v>
      </c>
      <c r="D2879" s="135">
        <v>0</v>
      </c>
      <c r="E2879" s="135">
        <v>0</v>
      </c>
      <c r="F2879" s="135">
        <v>-104219452</v>
      </c>
    </row>
    <row r="2880" spans="1:6" x14ac:dyDescent="0.25">
      <c r="A2880" s="26" t="s">
        <v>5121</v>
      </c>
      <c r="B2880" s="26" t="s">
        <v>5122</v>
      </c>
      <c r="C2880" s="135">
        <v>73643470</v>
      </c>
      <c r="D2880" s="135">
        <v>13917966</v>
      </c>
      <c r="E2880" s="135">
        <v>0</v>
      </c>
      <c r="F2880" s="135">
        <v>87561436</v>
      </c>
    </row>
    <row r="2881" spans="1:6" x14ac:dyDescent="0.25">
      <c r="A2881" s="26" t="s">
        <v>5123</v>
      </c>
      <c r="B2881" s="26" t="s">
        <v>5124</v>
      </c>
      <c r="C2881" s="135">
        <v>9903340.4100000001</v>
      </c>
      <c r="D2881" s="135">
        <v>9695787.1999999993</v>
      </c>
      <c r="E2881" s="135">
        <v>0</v>
      </c>
      <c r="F2881" s="135">
        <v>19599127.609999999</v>
      </c>
    </row>
    <row r="2882" spans="1:6" x14ac:dyDescent="0.25">
      <c r="A2882" s="26" t="s">
        <v>5125</v>
      </c>
      <c r="B2882" s="26" t="s">
        <v>5124</v>
      </c>
      <c r="C2882" s="135">
        <v>9903340.4100000001</v>
      </c>
      <c r="D2882" s="135">
        <v>9695787.1999999993</v>
      </c>
      <c r="E2882" s="135">
        <v>0</v>
      </c>
      <c r="F2882" s="135">
        <v>19599127.609999999</v>
      </c>
    </row>
    <row r="2883" spans="1:6" x14ac:dyDescent="0.25">
      <c r="A2883" s="26" t="s">
        <v>5126</v>
      </c>
      <c r="B2883" s="26" t="s">
        <v>5388</v>
      </c>
      <c r="C2883" s="135">
        <v>0</v>
      </c>
      <c r="D2883" s="135">
        <v>0</v>
      </c>
      <c r="E2883" s="135">
        <v>0</v>
      </c>
      <c r="F2883" s="135">
        <v>0</v>
      </c>
    </row>
    <row r="2884" spans="1:6" x14ac:dyDescent="0.25">
      <c r="A2884" s="26" t="s">
        <v>5127</v>
      </c>
      <c r="B2884" s="26" t="s">
        <v>5389</v>
      </c>
      <c r="C2884" s="135">
        <v>0</v>
      </c>
      <c r="D2884" s="135">
        <v>0</v>
      </c>
      <c r="E2884" s="135">
        <v>0</v>
      </c>
      <c r="F2884" s="135">
        <v>0</v>
      </c>
    </row>
    <row r="2885" spans="1:6" x14ac:dyDescent="0.25">
      <c r="A2885" s="26" t="s">
        <v>5128</v>
      </c>
      <c r="B2885" s="26" t="s">
        <v>5129</v>
      </c>
      <c r="C2885" s="135">
        <v>0</v>
      </c>
      <c r="D2885" s="135">
        <v>0</v>
      </c>
      <c r="E2885" s="135">
        <v>0</v>
      </c>
      <c r="F2885" s="135">
        <v>0</v>
      </c>
    </row>
    <row r="2886" spans="1:6" x14ac:dyDescent="0.25">
      <c r="A2886" s="26" t="s">
        <v>5130</v>
      </c>
      <c r="B2886" s="26" t="s">
        <v>5390</v>
      </c>
      <c r="C2886" s="135">
        <v>47674305.060000002</v>
      </c>
      <c r="D2886" s="135">
        <v>0</v>
      </c>
      <c r="E2886" s="135">
        <v>0</v>
      </c>
      <c r="F2886" s="135">
        <v>47674305.060000002</v>
      </c>
    </row>
    <row r="2887" spans="1:6" x14ac:dyDescent="0.25">
      <c r="A2887" s="26" t="s">
        <v>5132</v>
      </c>
      <c r="B2887" s="26" t="s">
        <v>5131</v>
      </c>
      <c r="C2887" s="135">
        <v>47674305.060000002</v>
      </c>
      <c r="D2887" s="135">
        <v>0</v>
      </c>
      <c r="E2887" s="135">
        <v>0</v>
      </c>
      <c r="F2887" s="135">
        <v>47674305.060000002</v>
      </c>
    </row>
    <row r="2888" spans="1:6" x14ac:dyDescent="0.25">
      <c r="A2888" s="26" t="s">
        <v>5133</v>
      </c>
      <c r="B2888" s="26" t="s">
        <v>5134</v>
      </c>
      <c r="C2888" s="135">
        <v>-47674305.060000002</v>
      </c>
      <c r="D2888" s="135">
        <v>0</v>
      </c>
      <c r="E2888" s="135">
        <v>0</v>
      </c>
      <c r="F2888" s="135">
        <v>-47674305.060000002</v>
      </c>
    </row>
    <row r="2889" spans="1:6" x14ac:dyDescent="0.25">
      <c r="A2889" s="26" t="s">
        <v>5135</v>
      </c>
      <c r="B2889" s="26" t="s">
        <v>5134</v>
      </c>
      <c r="C2889" s="135">
        <v>-47674305.060000002</v>
      </c>
      <c r="D2889" s="135">
        <v>0</v>
      </c>
      <c r="E2889" s="135">
        <v>0</v>
      </c>
      <c r="F2889" s="135">
        <v>-47674305.060000002</v>
      </c>
    </row>
    <row r="2890" spans="1:6" x14ac:dyDescent="0.25">
      <c r="A2890" s="26" t="s">
        <v>5136</v>
      </c>
      <c r="B2890" s="26" t="s">
        <v>5137</v>
      </c>
      <c r="C2890" s="135">
        <v>0</v>
      </c>
      <c r="D2890" s="135">
        <v>0</v>
      </c>
      <c r="E2890" s="135">
        <v>0</v>
      </c>
      <c r="F2890" s="135">
        <v>0</v>
      </c>
    </row>
    <row r="2891" spans="1:6" x14ac:dyDescent="0.25">
      <c r="A2891" s="26" t="s">
        <v>5138</v>
      </c>
      <c r="B2891" s="26" t="s">
        <v>5139</v>
      </c>
      <c r="C2891" s="135">
        <v>2990419367</v>
      </c>
      <c r="D2891" s="135">
        <v>0</v>
      </c>
      <c r="E2891" s="135">
        <v>0</v>
      </c>
      <c r="F2891" s="135">
        <v>2990419367</v>
      </c>
    </row>
    <row r="2892" spans="1:6" x14ac:dyDescent="0.25">
      <c r="A2892" s="26" t="s">
        <v>5140</v>
      </c>
      <c r="B2892" s="26" t="s">
        <v>5139</v>
      </c>
      <c r="C2892" s="135">
        <v>2990419367</v>
      </c>
      <c r="D2892" s="135">
        <v>0</v>
      </c>
      <c r="E2892" s="135">
        <v>0</v>
      </c>
      <c r="F2892" s="135">
        <v>2990419367</v>
      </c>
    </row>
    <row r="2893" spans="1:6" x14ac:dyDescent="0.25">
      <c r="A2893" s="26" t="s">
        <v>5141</v>
      </c>
      <c r="B2893" s="26" t="s">
        <v>5142</v>
      </c>
      <c r="C2893" s="135">
        <v>-2990419367</v>
      </c>
      <c r="D2893" s="135">
        <v>0</v>
      </c>
      <c r="E2893" s="135">
        <v>0</v>
      </c>
      <c r="F2893" s="135">
        <v>-2990419367</v>
      </c>
    </row>
    <row r="2894" spans="1:6" x14ac:dyDescent="0.25">
      <c r="A2894" s="26" t="s">
        <v>5143</v>
      </c>
      <c r="B2894" s="26" t="s">
        <v>5142</v>
      </c>
      <c r="C2894" s="135">
        <v>-2990419367</v>
      </c>
      <c r="D2894" s="135">
        <v>0</v>
      </c>
      <c r="E2894" s="135">
        <v>0</v>
      </c>
      <c r="F2894" s="135">
        <v>-2990419367</v>
      </c>
    </row>
    <row r="2895" spans="1:6" x14ac:dyDescent="0.25">
      <c r="A2895" s="26" t="s">
        <v>5144</v>
      </c>
      <c r="B2895" s="26" t="s">
        <v>5145</v>
      </c>
      <c r="C2895" s="135">
        <v>253</v>
      </c>
      <c r="D2895" s="135">
        <v>0</v>
      </c>
      <c r="E2895" s="135">
        <v>0</v>
      </c>
      <c r="F2895" s="135">
        <v>253</v>
      </c>
    </row>
    <row r="2896" spans="1:6" x14ac:dyDescent="0.25">
      <c r="A2896" s="26" t="s">
        <v>5146</v>
      </c>
      <c r="B2896" s="26" t="s">
        <v>5147</v>
      </c>
      <c r="C2896" s="135">
        <v>1</v>
      </c>
      <c r="D2896" s="135">
        <v>0</v>
      </c>
      <c r="E2896" s="135">
        <v>0</v>
      </c>
      <c r="F2896" s="135">
        <v>1</v>
      </c>
    </row>
    <row r="2897" spans="1:6" x14ac:dyDescent="0.25">
      <c r="A2897" s="26" t="s">
        <v>5148</v>
      </c>
      <c r="B2897" s="26" t="s">
        <v>1460</v>
      </c>
      <c r="C2897" s="135">
        <v>1</v>
      </c>
      <c r="D2897" s="135">
        <v>0</v>
      </c>
      <c r="E2897" s="135">
        <v>0</v>
      </c>
      <c r="F2897" s="135">
        <v>1</v>
      </c>
    </row>
    <row r="2898" spans="1:6" x14ac:dyDescent="0.25">
      <c r="A2898" s="26" t="s">
        <v>5149</v>
      </c>
      <c r="B2898" s="26" t="s">
        <v>5150</v>
      </c>
      <c r="C2898" s="135">
        <v>0</v>
      </c>
      <c r="D2898" s="135">
        <v>0</v>
      </c>
      <c r="E2898" s="135">
        <v>0</v>
      </c>
      <c r="F2898" s="135">
        <v>0</v>
      </c>
    </row>
    <row r="2899" spans="1:6" x14ac:dyDescent="0.25">
      <c r="A2899" s="26" t="s">
        <v>5151</v>
      </c>
      <c r="B2899" s="26" t="s">
        <v>5152</v>
      </c>
      <c r="C2899" s="135">
        <v>252</v>
      </c>
      <c r="D2899" s="135">
        <v>0</v>
      </c>
      <c r="E2899" s="135">
        <v>0</v>
      </c>
      <c r="F2899" s="135">
        <v>252</v>
      </c>
    </row>
    <row r="2900" spans="1:6" x14ac:dyDescent="0.25">
      <c r="A2900" s="26" t="s">
        <v>5153</v>
      </c>
      <c r="B2900" s="26" t="s">
        <v>1460</v>
      </c>
      <c r="C2900" s="135">
        <v>219</v>
      </c>
      <c r="D2900" s="135">
        <v>0</v>
      </c>
      <c r="E2900" s="135">
        <v>0</v>
      </c>
      <c r="F2900" s="135">
        <v>219</v>
      </c>
    </row>
    <row r="2901" spans="1:6" x14ac:dyDescent="0.25">
      <c r="A2901" s="26" t="s">
        <v>5154</v>
      </c>
      <c r="B2901" s="26" t="s">
        <v>5155</v>
      </c>
      <c r="C2901" s="135">
        <v>4</v>
      </c>
      <c r="D2901" s="135">
        <v>0</v>
      </c>
      <c r="E2901" s="135">
        <v>0</v>
      </c>
      <c r="F2901" s="135">
        <v>4</v>
      </c>
    </row>
    <row r="2902" spans="1:6" x14ac:dyDescent="0.25">
      <c r="A2902" s="26" t="s">
        <v>5156</v>
      </c>
      <c r="B2902" s="26" t="s">
        <v>5157</v>
      </c>
      <c r="C2902" s="135">
        <v>29</v>
      </c>
      <c r="D2902" s="135">
        <v>0</v>
      </c>
      <c r="E2902" s="135">
        <v>0</v>
      </c>
      <c r="F2902" s="135">
        <v>29</v>
      </c>
    </row>
    <row r="2903" spans="1:6" x14ac:dyDescent="0.25">
      <c r="A2903" s="26" t="s">
        <v>5158</v>
      </c>
      <c r="B2903" s="26" t="s">
        <v>5159</v>
      </c>
      <c r="C2903" s="135">
        <v>0</v>
      </c>
      <c r="D2903" s="135">
        <v>0</v>
      </c>
      <c r="E2903" s="135">
        <v>0</v>
      </c>
      <c r="F2903" s="135">
        <v>0</v>
      </c>
    </row>
    <row r="2904" spans="1:6" x14ac:dyDescent="0.25">
      <c r="A2904" s="26" t="s">
        <v>5160</v>
      </c>
      <c r="B2904" s="26" t="s">
        <v>5145</v>
      </c>
      <c r="C2904" s="135">
        <v>-253</v>
      </c>
      <c r="D2904" s="135">
        <v>0</v>
      </c>
      <c r="E2904" s="135">
        <v>0</v>
      </c>
      <c r="F2904" s="135">
        <v>-253</v>
      </c>
    </row>
    <row r="2905" spans="1:6" x14ac:dyDescent="0.25">
      <c r="A2905" s="26" t="s">
        <v>5161</v>
      </c>
      <c r="B2905" s="26" t="s">
        <v>5147</v>
      </c>
      <c r="C2905" s="135">
        <v>-1</v>
      </c>
      <c r="D2905" s="135">
        <v>0</v>
      </c>
      <c r="E2905" s="135">
        <v>0</v>
      </c>
      <c r="F2905" s="135">
        <v>-1</v>
      </c>
    </row>
    <row r="2906" spans="1:6" x14ac:dyDescent="0.25">
      <c r="A2906" s="26" t="s">
        <v>5162</v>
      </c>
      <c r="B2906" s="26" t="s">
        <v>1460</v>
      </c>
      <c r="C2906" s="135">
        <v>-1</v>
      </c>
      <c r="D2906" s="135">
        <v>0</v>
      </c>
      <c r="E2906" s="135">
        <v>0</v>
      </c>
      <c r="F2906" s="135">
        <v>-1</v>
      </c>
    </row>
    <row r="2907" spans="1:6" x14ac:dyDescent="0.25">
      <c r="A2907" s="26" t="s">
        <v>5163</v>
      </c>
      <c r="B2907" s="26" t="s">
        <v>5150</v>
      </c>
      <c r="C2907" s="135">
        <v>0</v>
      </c>
      <c r="D2907" s="135">
        <v>0</v>
      </c>
      <c r="E2907" s="135">
        <v>0</v>
      </c>
      <c r="F2907" s="135">
        <v>0</v>
      </c>
    </row>
    <row r="2908" spans="1:6" x14ac:dyDescent="0.25">
      <c r="A2908" s="26" t="s">
        <v>5164</v>
      </c>
      <c r="B2908" s="26" t="s">
        <v>5152</v>
      </c>
      <c r="C2908" s="135">
        <v>-252</v>
      </c>
      <c r="D2908" s="135">
        <v>0</v>
      </c>
      <c r="E2908" s="135">
        <v>0</v>
      </c>
      <c r="F2908" s="135">
        <v>-252</v>
      </c>
    </row>
    <row r="2909" spans="1:6" x14ac:dyDescent="0.25">
      <c r="A2909" s="26" t="s">
        <v>5165</v>
      </c>
      <c r="B2909" s="26" t="s">
        <v>1460</v>
      </c>
      <c r="C2909" s="135">
        <v>-219</v>
      </c>
      <c r="D2909" s="135">
        <v>0</v>
      </c>
      <c r="E2909" s="135">
        <v>0</v>
      </c>
      <c r="F2909" s="135">
        <v>-219</v>
      </c>
    </row>
    <row r="2910" spans="1:6" x14ac:dyDescent="0.25">
      <c r="A2910" s="26" t="s">
        <v>5166</v>
      </c>
      <c r="B2910" s="26" t="s">
        <v>5155</v>
      </c>
      <c r="C2910" s="135">
        <v>-4</v>
      </c>
      <c r="D2910" s="135">
        <v>0</v>
      </c>
      <c r="E2910" s="135">
        <v>0</v>
      </c>
      <c r="F2910" s="135">
        <v>-4</v>
      </c>
    </row>
    <row r="2911" spans="1:6" x14ac:dyDescent="0.25">
      <c r="A2911" s="26" t="s">
        <v>5167</v>
      </c>
      <c r="B2911" s="26" t="s">
        <v>5157</v>
      </c>
      <c r="C2911" s="135">
        <v>-29</v>
      </c>
      <c r="D2911" s="135">
        <v>0</v>
      </c>
      <c r="E2911" s="135">
        <v>0</v>
      </c>
      <c r="F2911" s="135">
        <v>-29</v>
      </c>
    </row>
    <row r="2912" spans="1:6" x14ac:dyDescent="0.25">
      <c r="A2912" s="26" t="s">
        <v>5168</v>
      </c>
      <c r="B2912" s="26" t="s">
        <v>5159</v>
      </c>
      <c r="C2912" s="135">
        <v>0</v>
      </c>
      <c r="D2912" s="135">
        <v>0</v>
      </c>
      <c r="E2912" s="135">
        <v>0</v>
      </c>
      <c r="F2912" s="135">
        <v>0</v>
      </c>
    </row>
    <row r="2913" spans="1:6" x14ac:dyDescent="0.25">
      <c r="A2913" s="26" t="s">
        <v>5169</v>
      </c>
      <c r="B2913" s="26" t="s">
        <v>5170</v>
      </c>
      <c r="C2913" s="135">
        <v>0</v>
      </c>
      <c r="D2913" s="135">
        <v>0</v>
      </c>
      <c r="E2913" s="135">
        <v>0</v>
      </c>
      <c r="F2913" s="135">
        <v>0</v>
      </c>
    </row>
    <row r="2914" spans="1:6" x14ac:dyDescent="0.25">
      <c r="A2914" s="26" t="s">
        <v>5171</v>
      </c>
      <c r="B2914" s="26" t="s">
        <v>5172</v>
      </c>
      <c r="C2914" s="135">
        <v>74006614.359999999</v>
      </c>
      <c r="D2914" s="135">
        <v>0</v>
      </c>
      <c r="E2914" s="135">
        <v>0</v>
      </c>
      <c r="F2914" s="135">
        <v>74006614.359999999</v>
      </c>
    </row>
    <row r="2915" spans="1:6" x14ac:dyDescent="0.25">
      <c r="A2915" s="26" t="s">
        <v>5173</v>
      </c>
      <c r="B2915" s="26" t="s">
        <v>5174</v>
      </c>
      <c r="C2915" s="135">
        <v>-74006614.359999999</v>
      </c>
      <c r="D2915" s="135">
        <v>0</v>
      </c>
      <c r="E2915" s="135">
        <v>0</v>
      </c>
      <c r="F2915" s="135">
        <v>-74006614.359999999</v>
      </c>
    </row>
    <row r="2916" spans="1:6" x14ac:dyDescent="0.25">
      <c r="A2916" s="26" t="s">
        <v>5175</v>
      </c>
      <c r="B2916" s="26" t="s">
        <v>5176</v>
      </c>
      <c r="C2916" s="135">
        <v>0</v>
      </c>
      <c r="D2916" s="135">
        <v>0</v>
      </c>
      <c r="E2916" s="135">
        <v>0</v>
      </c>
      <c r="F2916" s="135">
        <v>0</v>
      </c>
    </row>
    <row r="2917" spans="1:6" x14ac:dyDescent="0.25">
      <c r="A2917" s="26" t="s">
        <v>5177</v>
      </c>
      <c r="B2917" s="26" t="s">
        <v>5178</v>
      </c>
      <c r="C2917" s="135">
        <v>0</v>
      </c>
      <c r="D2917" s="135">
        <v>0</v>
      </c>
      <c r="E2917" s="135">
        <v>0</v>
      </c>
      <c r="F2917" s="135">
        <v>0</v>
      </c>
    </row>
    <row r="2918" spans="1:6" x14ac:dyDescent="0.25">
      <c r="A2918" s="26" t="s">
        <v>5179</v>
      </c>
      <c r="B2918" s="26" t="s">
        <v>5176</v>
      </c>
      <c r="C2918" s="135">
        <v>7018622529.3900003</v>
      </c>
      <c r="D2918" s="135">
        <v>0</v>
      </c>
      <c r="E2918" s="135">
        <v>0</v>
      </c>
      <c r="F2918" s="135">
        <v>7018622529.3900003</v>
      </c>
    </row>
    <row r="2919" spans="1:6" x14ac:dyDescent="0.25">
      <c r="A2919" s="26" t="s">
        <v>5180</v>
      </c>
      <c r="B2919" s="26" t="s">
        <v>5181</v>
      </c>
      <c r="C2919" s="135">
        <v>8016450502</v>
      </c>
      <c r="D2919" s="135">
        <v>0</v>
      </c>
      <c r="E2919" s="135">
        <v>0</v>
      </c>
      <c r="F2919" s="135">
        <v>8016450502</v>
      </c>
    </row>
    <row r="2920" spans="1:6" x14ac:dyDescent="0.25">
      <c r="A2920" s="26" t="s">
        <v>5182</v>
      </c>
      <c r="B2920" s="26" t="s">
        <v>5183</v>
      </c>
      <c r="C2920" s="135">
        <v>901956110</v>
      </c>
      <c r="D2920" s="135">
        <v>0</v>
      </c>
      <c r="E2920" s="135">
        <v>0</v>
      </c>
      <c r="F2920" s="135">
        <v>901956110</v>
      </c>
    </row>
    <row r="2921" spans="1:6" x14ac:dyDescent="0.25">
      <c r="A2921" s="26" t="s">
        <v>5184</v>
      </c>
      <c r="B2921" s="26" t="s">
        <v>5185</v>
      </c>
      <c r="C2921" s="135">
        <v>-1899784082.6099999</v>
      </c>
      <c r="D2921" s="135">
        <v>0</v>
      </c>
      <c r="E2921" s="135">
        <v>0</v>
      </c>
      <c r="F2921" s="135">
        <v>-1899784082.6099999</v>
      </c>
    </row>
    <row r="2922" spans="1:6" x14ac:dyDescent="0.25">
      <c r="A2922" s="26" t="s">
        <v>5186</v>
      </c>
      <c r="B2922" s="26" t="s">
        <v>5178</v>
      </c>
      <c r="C2922" s="135">
        <v>-7018622529.3900003</v>
      </c>
      <c r="D2922" s="135">
        <v>0</v>
      </c>
      <c r="E2922" s="135">
        <v>0</v>
      </c>
      <c r="F2922" s="135">
        <v>-7018622529.3900003</v>
      </c>
    </row>
    <row r="2923" spans="1:6" x14ac:dyDescent="0.25">
      <c r="A2923" s="26" t="s">
        <v>5187</v>
      </c>
      <c r="B2923" s="26" t="s">
        <v>5188</v>
      </c>
      <c r="C2923" s="135">
        <v>-8128604606</v>
      </c>
      <c r="D2923" s="135">
        <v>0</v>
      </c>
      <c r="E2923" s="135">
        <v>0</v>
      </c>
      <c r="F2923" s="135">
        <v>-8128604606</v>
      </c>
    </row>
    <row r="2924" spans="1:6" x14ac:dyDescent="0.25">
      <c r="A2924" s="26" t="s">
        <v>5189</v>
      </c>
      <c r="B2924" s="26" t="s">
        <v>5190</v>
      </c>
      <c r="C2924" s="135">
        <v>-789802006</v>
      </c>
      <c r="D2924" s="135">
        <v>0</v>
      </c>
      <c r="E2924" s="135">
        <v>0</v>
      </c>
      <c r="F2924" s="135">
        <v>-789802006</v>
      </c>
    </row>
    <row r="2925" spans="1:6" x14ac:dyDescent="0.25">
      <c r="A2925" s="26" t="s">
        <v>5191</v>
      </c>
      <c r="B2925" s="26" t="s">
        <v>5192</v>
      </c>
      <c r="C2925" s="135">
        <v>1899784082.6099999</v>
      </c>
      <c r="D2925" s="135">
        <v>0</v>
      </c>
      <c r="E2925" s="135">
        <v>0</v>
      </c>
      <c r="F2925" s="135">
        <v>1899784082.6099999</v>
      </c>
    </row>
    <row r="2926" spans="1:6" x14ac:dyDescent="0.25">
      <c r="A2926" s="26" t="s">
        <v>5193</v>
      </c>
      <c r="B2926" s="26" t="s">
        <v>5194</v>
      </c>
      <c r="C2926" s="135">
        <v>0</v>
      </c>
      <c r="D2926" s="135">
        <v>1197040222.1700001</v>
      </c>
      <c r="E2926" s="135">
        <v>1197040222.1700001</v>
      </c>
      <c r="F2926" s="135">
        <v>0</v>
      </c>
    </row>
    <row r="2927" spans="1:6" x14ac:dyDescent="0.25">
      <c r="A2927" s="26" t="s">
        <v>5195</v>
      </c>
      <c r="B2927" s="26" t="s">
        <v>5036</v>
      </c>
      <c r="C2927" s="135">
        <v>0</v>
      </c>
      <c r="D2927" s="135">
        <v>1197040222.1700001</v>
      </c>
      <c r="E2927" s="135">
        <v>1197040222.1700001</v>
      </c>
      <c r="F2927" s="135">
        <v>0</v>
      </c>
    </row>
    <row r="2928" spans="1:6" x14ac:dyDescent="0.25">
      <c r="A2928" s="26" t="s">
        <v>5196</v>
      </c>
      <c r="B2928" s="26" t="s">
        <v>5197</v>
      </c>
      <c r="C2928" s="135">
        <v>0</v>
      </c>
      <c r="D2928" s="135">
        <v>0</v>
      </c>
      <c r="E2928" s="135">
        <v>0</v>
      </c>
      <c r="F2928" s="135">
        <v>0</v>
      </c>
    </row>
    <row r="2929" spans="1:6" x14ac:dyDescent="0.25">
      <c r="A2929" s="26" t="s">
        <v>5198</v>
      </c>
      <c r="B2929" s="26" t="s">
        <v>5199</v>
      </c>
      <c r="C2929" s="135">
        <v>0</v>
      </c>
      <c r="D2929" s="135">
        <v>0</v>
      </c>
      <c r="E2929" s="135">
        <v>0</v>
      </c>
      <c r="F2929" s="135">
        <v>0</v>
      </c>
    </row>
    <row r="2930" spans="1:6" x14ac:dyDescent="0.25">
      <c r="A2930" s="26" t="s">
        <v>5200</v>
      </c>
      <c r="B2930" s="26" t="s">
        <v>5201</v>
      </c>
      <c r="C2930" s="135">
        <v>0</v>
      </c>
      <c r="D2930" s="135">
        <v>0</v>
      </c>
      <c r="E2930" s="135">
        <v>0</v>
      </c>
      <c r="F2930" s="135">
        <v>0</v>
      </c>
    </row>
    <row r="2931" spans="1:6" x14ac:dyDescent="0.25">
      <c r="A2931" s="26" t="s">
        <v>5202</v>
      </c>
      <c r="B2931" s="26" t="s">
        <v>5203</v>
      </c>
      <c r="C2931" s="135">
        <v>0</v>
      </c>
      <c r="D2931" s="135">
        <v>0</v>
      </c>
      <c r="E2931" s="135">
        <v>0</v>
      </c>
      <c r="F2931" s="135">
        <v>0</v>
      </c>
    </row>
    <row r="2932" spans="1:6" x14ac:dyDescent="0.25">
      <c r="A2932" s="26" t="s">
        <v>5204</v>
      </c>
      <c r="B2932" s="26" t="s">
        <v>5205</v>
      </c>
      <c r="C2932" s="135">
        <v>0</v>
      </c>
      <c r="D2932" s="135">
        <v>0</v>
      </c>
      <c r="E2932" s="135">
        <v>0</v>
      </c>
      <c r="F2932" s="135">
        <v>0</v>
      </c>
    </row>
    <row r="2933" spans="1:6" x14ac:dyDescent="0.25">
      <c r="A2933" s="26" t="s">
        <v>5206</v>
      </c>
      <c r="B2933" s="26" t="s">
        <v>5207</v>
      </c>
      <c r="C2933" s="135">
        <v>0</v>
      </c>
      <c r="D2933" s="135">
        <v>0</v>
      </c>
      <c r="E2933" s="135">
        <v>0</v>
      </c>
      <c r="F2933" s="135">
        <v>0</v>
      </c>
    </row>
    <row r="2934" spans="1:6" x14ac:dyDescent="0.25">
      <c r="A2934" s="26" t="s">
        <v>5208</v>
      </c>
      <c r="B2934" s="26" t="s">
        <v>5209</v>
      </c>
      <c r="C2934" s="135">
        <v>0</v>
      </c>
      <c r="D2934" s="135">
        <v>0</v>
      </c>
      <c r="E2934" s="135">
        <v>0</v>
      </c>
      <c r="F2934" s="135">
        <v>0</v>
      </c>
    </row>
    <row r="2935" spans="1:6" x14ac:dyDescent="0.25">
      <c r="A2935" s="26" t="s">
        <v>5210</v>
      </c>
      <c r="B2935" s="26" t="s">
        <v>5211</v>
      </c>
      <c r="C2935" s="135">
        <v>0</v>
      </c>
      <c r="D2935" s="135">
        <v>0</v>
      </c>
      <c r="E2935" s="135">
        <v>0</v>
      </c>
      <c r="F2935" s="135">
        <v>0</v>
      </c>
    </row>
    <row r="2936" spans="1:6" x14ac:dyDescent="0.25">
      <c r="A2936" s="26" t="s">
        <v>5283</v>
      </c>
      <c r="B2936" s="26" t="s">
        <v>5284</v>
      </c>
      <c r="C2936" s="135">
        <v>5758434422.5500002</v>
      </c>
      <c r="D2936" s="135">
        <v>926555156.38999999</v>
      </c>
      <c r="E2936" s="135">
        <v>270485065.77999997</v>
      </c>
      <c r="F2936" s="135">
        <v>6414504513.1599998</v>
      </c>
    </row>
    <row r="2937" spans="1:6" x14ac:dyDescent="0.25">
      <c r="A2937" s="26" t="s">
        <v>5285</v>
      </c>
      <c r="B2937" s="26" t="s">
        <v>5286</v>
      </c>
      <c r="C2937" s="135">
        <v>2842960208.9299998</v>
      </c>
      <c r="D2937" s="135">
        <v>651427992.71000004</v>
      </c>
      <c r="E2937" s="135">
        <v>270485065.77999997</v>
      </c>
      <c r="F2937" s="135">
        <v>3223903135.8600001</v>
      </c>
    </row>
    <row r="2938" spans="1:6" x14ac:dyDescent="0.25">
      <c r="A2938" s="26" t="s">
        <v>5287</v>
      </c>
      <c r="B2938" s="26" t="s">
        <v>5288</v>
      </c>
      <c r="C2938" s="135">
        <v>2915474213.6199999</v>
      </c>
      <c r="D2938" s="135">
        <v>275127163.68000001</v>
      </c>
      <c r="E2938" s="135">
        <v>0</v>
      </c>
      <c r="F2938" s="135">
        <v>3190601377.3000002</v>
      </c>
    </row>
    <row r="2939" spans="1:6" x14ac:dyDescent="0.25">
      <c r="A2939" s="26" t="s">
        <v>5289</v>
      </c>
      <c r="B2939" s="26" t="s">
        <v>5290</v>
      </c>
      <c r="C2939" s="135">
        <v>-5758434422.5500002</v>
      </c>
      <c r="D2939" s="135">
        <v>270485065.77999997</v>
      </c>
      <c r="E2939" s="135">
        <v>926555156.38999999</v>
      </c>
      <c r="F2939" s="135">
        <v>-6414504513.1599998</v>
      </c>
    </row>
    <row r="2940" spans="1:6" x14ac:dyDescent="0.25">
      <c r="A2940" s="26" t="s">
        <v>5291</v>
      </c>
      <c r="B2940" s="26" t="s">
        <v>5292</v>
      </c>
      <c r="C2940" s="135">
        <v>-2842960208.9299998</v>
      </c>
      <c r="D2940" s="135">
        <v>270485065.77999997</v>
      </c>
      <c r="E2940" s="135">
        <v>651427992.71000004</v>
      </c>
      <c r="F2940" s="135">
        <v>-3223903135.8600001</v>
      </c>
    </row>
    <row r="2941" spans="1:6" x14ac:dyDescent="0.25">
      <c r="A2941" s="26" t="s">
        <v>5293</v>
      </c>
      <c r="B2941" s="26" t="s">
        <v>5294</v>
      </c>
      <c r="C2941" s="135">
        <v>-2915474213.6199999</v>
      </c>
      <c r="D2941" s="135">
        <v>0</v>
      </c>
      <c r="E2941" s="135">
        <v>275127163.68000001</v>
      </c>
      <c r="F2941" s="135">
        <v>-3190601377.3000002</v>
      </c>
    </row>
    <row r="2942" spans="1:6" x14ac:dyDescent="0.25">
      <c r="A2942" s="26" t="s">
        <v>5212</v>
      </c>
      <c r="B2942" s="26" t="s">
        <v>5213</v>
      </c>
      <c r="C2942" s="135">
        <v>0</v>
      </c>
      <c r="D2942" s="135">
        <v>0</v>
      </c>
      <c r="E2942" s="135">
        <v>0</v>
      </c>
      <c r="F2942" s="135">
        <v>0</v>
      </c>
    </row>
    <row r="2943" spans="1:6" x14ac:dyDescent="0.25">
      <c r="A2943" s="26" t="s">
        <v>5214</v>
      </c>
      <c r="B2943" s="26" t="s">
        <v>5215</v>
      </c>
      <c r="C2943" s="135">
        <v>0</v>
      </c>
      <c r="D2943" s="135">
        <v>0</v>
      </c>
      <c r="E2943" s="135">
        <v>0</v>
      </c>
      <c r="F2943" s="135">
        <v>0</v>
      </c>
    </row>
    <row r="2944" spans="1:6" x14ac:dyDescent="0.25">
      <c r="A2944" s="26" t="s">
        <v>5216</v>
      </c>
      <c r="B2944" s="26" t="s">
        <v>5217</v>
      </c>
      <c r="C2944" s="135">
        <v>0</v>
      </c>
      <c r="D2944" s="135">
        <v>0</v>
      </c>
      <c r="E2944" s="135">
        <v>0</v>
      </c>
      <c r="F2944" s="135">
        <v>0</v>
      </c>
    </row>
    <row r="2945" spans="1:6" x14ac:dyDescent="0.25">
      <c r="A2945" s="26" t="s">
        <v>5218</v>
      </c>
      <c r="B2945" s="26" t="s">
        <v>5219</v>
      </c>
      <c r="C2945" s="135">
        <v>0</v>
      </c>
      <c r="D2945" s="135">
        <v>0</v>
      </c>
      <c r="E2945" s="135">
        <v>0</v>
      </c>
      <c r="F2945" s="135">
        <v>0</v>
      </c>
    </row>
    <row r="2946" spans="1:6" x14ac:dyDescent="0.25">
      <c r="A2946" s="26" t="s">
        <v>5220</v>
      </c>
      <c r="B2946" s="26" t="s">
        <v>5221</v>
      </c>
      <c r="C2946" s="135">
        <v>0</v>
      </c>
      <c r="D2946" s="135">
        <v>0</v>
      </c>
      <c r="E2946" s="135">
        <v>0</v>
      </c>
      <c r="F2946" s="135">
        <v>0</v>
      </c>
    </row>
    <row r="2947" spans="1:6" x14ac:dyDescent="0.25">
      <c r="A2947" s="26" t="s">
        <v>5222</v>
      </c>
      <c r="B2947" s="26" t="s">
        <v>5223</v>
      </c>
      <c r="C2947" s="135">
        <v>0</v>
      </c>
      <c r="D2947" s="135">
        <v>0</v>
      </c>
      <c r="E2947" s="135">
        <v>0</v>
      </c>
      <c r="F2947" s="135">
        <v>0</v>
      </c>
    </row>
    <row r="2948" spans="1:6" x14ac:dyDescent="0.25">
      <c r="A2948" s="26" t="s">
        <v>5224</v>
      </c>
      <c r="B2948" s="26" t="s">
        <v>5225</v>
      </c>
      <c r="C2948" s="135">
        <v>0</v>
      </c>
      <c r="D2948" s="135">
        <v>0</v>
      </c>
      <c r="E2948" s="135">
        <v>0</v>
      </c>
      <c r="F2948" s="135">
        <v>0</v>
      </c>
    </row>
    <row r="2949" spans="1:6" x14ac:dyDescent="0.25">
      <c r="A2949" s="26" t="s">
        <v>5226</v>
      </c>
      <c r="B2949" s="26" t="s">
        <v>5227</v>
      </c>
      <c r="C2949" s="135">
        <v>0</v>
      </c>
      <c r="D2949" s="135">
        <v>0</v>
      </c>
      <c r="E2949" s="135">
        <v>0</v>
      </c>
      <c r="F2949" s="135">
        <v>0</v>
      </c>
    </row>
    <row r="2950" spans="1:6" x14ac:dyDescent="0.25">
      <c r="A2950" s="26" t="s">
        <v>5228</v>
      </c>
      <c r="B2950" s="26" t="s">
        <v>5229</v>
      </c>
      <c r="C2950" s="135">
        <v>0</v>
      </c>
      <c r="D2950" s="135">
        <v>0</v>
      </c>
      <c r="E2950" s="135">
        <v>0</v>
      </c>
      <c r="F2950" s="135">
        <v>0</v>
      </c>
    </row>
    <row r="2951" spans="1:6" x14ac:dyDescent="0.25">
      <c r="A2951" s="26" t="s">
        <v>5230</v>
      </c>
      <c r="B2951" s="26" t="s">
        <v>5231</v>
      </c>
      <c r="C2951" s="135">
        <v>0</v>
      </c>
      <c r="D2951" s="135">
        <v>251924752515.39999</v>
      </c>
      <c r="E2951" s="135">
        <v>251924752515.39999</v>
      </c>
      <c r="F2951" s="135">
        <v>0</v>
      </c>
    </row>
    <row r="2952" spans="1:6" x14ac:dyDescent="0.25">
      <c r="A2952" s="26" t="s">
        <v>5232</v>
      </c>
      <c r="B2952" s="26" t="s">
        <v>5233</v>
      </c>
      <c r="C2952" s="135">
        <v>0</v>
      </c>
      <c r="D2952" s="135">
        <v>36240152461.830002</v>
      </c>
      <c r="E2952" s="135">
        <v>36240152461.830002</v>
      </c>
      <c r="F2952" s="135">
        <v>0</v>
      </c>
    </row>
    <row r="2953" spans="1:6" x14ac:dyDescent="0.25">
      <c r="A2953" s="26" t="s">
        <v>5234</v>
      </c>
      <c r="B2953" s="26" t="s">
        <v>5235</v>
      </c>
      <c r="C2953" s="135">
        <v>0</v>
      </c>
      <c r="D2953" s="135">
        <v>7191084305.1499996</v>
      </c>
      <c r="E2953" s="135">
        <v>0</v>
      </c>
      <c r="F2953" s="135">
        <v>7191084305.1499996</v>
      </c>
    </row>
    <row r="2954" spans="1:6" x14ac:dyDescent="0.25">
      <c r="A2954" s="26" t="s">
        <v>5236</v>
      </c>
      <c r="B2954" s="26" t="s">
        <v>5237</v>
      </c>
      <c r="C2954" s="135">
        <v>0</v>
      </c>
      <c r="D2954" s="135">
        <v>11908388570.440001</v>
      </c>
      <c r="E2954" s="135">
        <v>10236806899.99</v>
      </c>
      <c r="F2954" s="135">
        <v>-1671581670.45</v>
      </c>
    </row>
    <row r="2955" spans="1:6" x14ac:dyDescent="0.25">
      <c r="A2955" s="26" t="s">
        <v>5238</v>
      </c>
      <c r="B2955" s="26" t="s">
        <v>5239</v>
      </c>
      <c r="C2955" s="135">
        <v>0</v>
      </c>
      <c r="D2955" s="135">
        <v>743748945.46000004</v>
      </c>
      <c r="E2955" s="135">
        <v>116902893.06</v>
      </c>
      <c r="F2955" s="135">
        <v>626846052.39999998</v>
      </c>
    </row>
    <row r="2956" spans="1:6" x14ac:dyDescent="0.25">
      <c r="A2956" s="26" t="s">
        <v>5240</v>
      </c>
      <c r="B2956" s="26" t="s">
        <v>5241</v>
      </c>
      <c r="C2956" s="135">
        <v>0</v>
      </c>
      <c r="D2956" s="135">
        <v>14094208159.08</v>
      </c>
      <c r="E2956" s="135">
        <v>14094208159.08</v>
      </c>
      <c r="F2956" s="135">
        <v>0</v>
      </c>
    </row>
    <row r="2957" spans="1:6" x14ac:dyDescent="0.25">
      <c r="A2957" s="26" t="s">
        <v>5242</v>
      </c>
      <c r="B2957" s="26" t="s">
        <v>5243</v>
      </c>
      <c r="C2957" s="135">
        <v>0</v>
      </c>
      <c r="D2957" s="135">
        <v>2302722481.6999998</v>
      </c>
      <c r="E2957" s="135">
        <v>11792234509.700001</v>
      </c>
      <c r="F2957" s="135">
        <v>9489512028</v>
      </c>
    </row>
    <row r="2958" spans="1:6" x14ac:dyDescent="0.25">
      <c r="A2958" s="26" t="s">
        <v>5244</v>
      </c>
      <c r="B2958" s="26" t="s">
        <v>5245</v>
      </c>
      <c r="C2958" s="135">
        <v>0</v>
      </c>
      <c r="D2958" s="135">
        <v>215684600053.57001</v>
      </c>
      <c r="E2958" s="135">
        <v>215684600053.57001</v>
      </c>
      <c r="F2958" s="135">
        <v>0</v>
      </c>
    </row>
    <row r="2959" spans="1:6" x14ac:dyDescent="0.25">
      <c r="A2959" s="26" t="s">
        <v>5246</v>
      </c>
      <c r="B2959" s="26" t="s">
        <v>5247</v>
      </c>
      <c r="C2959" s="135">
        <v>0</v>
      </c>
      <c r="D2959" s="135">
        <v>0</v>
      </c>
      <c r="E2959" s="135">
        <v>7191084305.1499996</v>
      </c>
      <c r="F2959" s="135">
        <v>7191084305.1499996</v>
      </c>
    </row>
    <row r="2960" spans="1:6" x14ac:dyDescent="0.25">
      <c r="A2960" s="26" t="s">
        <v>5248</v>
      </c>
      <c r="B2960" s="26" t="s">
        <v>5249</v>
      </c>
      <c r="C2960" s="135">
        <v>0</v>
      </c>
      <c r="D2960" s="135">
        <v>130817423772.49001</v>
      </c>
      <c r="E2960" s="135">
        <v>130763546044.10001</v>
      </c>
      <c r="F2960" s="135">
        <v>53877728.390000001</v>
      </c>
    </row>
    <row r="2961" spans="1:6" x14ac:dyDescent="0.25">
      <c r="A2961" s="26" t="s">
        <v>5250</v>
      </c>
      <c r="B2961" s="26" t="s">
        <v>5249</v>
      </c>
      <c r="C2961" s="135">
        <v>0</v>
      </c>
      <c r="D2961" s="135">
        <v>90223097377.580002</v>
      </c>
      <c r="E2961" s="135">
        <v>90169219649.190002</v>
      </c>
      <c r="F2961" s="135">
        <v>53877728.390000001</v>
      </c>
    </row>
    <row r="2962" spans="1:6" x14ac:dyDescent="0.25">
      <c r="A2962" s="26" t="s">
        <v>5251</v>
      </c>
      <c r="B2962" s="26" t="s">
        <v>5252</v>
      </c>
      <c r="C2962" s="135">
        <v>0</v>
      </c>
      <c r="D2962" s="135">
        <v>2746847552.3600001</v>
      </c>
      <c r="E2962" s="135">
        <v>2746847552.3600001</v>
      </c>
      <c r="F2962" s="135">
        <v>0</v>
      </c>
    </row>
    <row r="2963" spans="1:6" x14ac:dyDescent="0.25">
      <c r="A2963" s="26" t="s">
        <v>5253</v>
      </c>
      <c r="B2963" s="26" t="s">
        <v>5254</v>
      </c>
      <c r="C2963" s="135">
        <v>0</v>
      </c>
      <c r="D2963" s="135">
        <v>37847478842.550003</v>
      </c>
      <c r="E2963" s="135">
        <v>37847478842.550003</v>
      </c>
      <c r="F2963" s="135">
        <v>0</v>
      </c>
    </row>
    <row r="2964" spans="1:6" x14ac:dyDescent="0.25">
      <c r="A2964" s="26" t="s">
        <v>5255</v>
      </c>
      <c r="B2964" s="26" t="s">
        <v>5256</v>
      </c>
      <c r="C2964" s="135">
        <v>0</v>
      </c>
      <c r="D2964" s="135">
        <v>38508542093.970001</v>
      </c>
      <c r="E2964" s="135">
        <v>40859859751.769997</v>
      </c>
      <c r="F2964" s="135">
        <v>2351317657.8000002</v>
      </c>
    </row>
    <row r="2965" spans="1:6" x14ac:dyDescent="0.25">
      <c r="A2965" s="26" t="s">
        <v>5257</v>
      </c>
      <c r="B2965" s="26" t="s">
        <v>5258</v>
      </c>
      <c r="C2965" s="135">
        <v>0</v>
      </c>
      <c r="D2965" s="135">
        <v>12586356056.030001</v>
      </c>
      <c r="E2965" s="135">
        <v>12586356056.030001</v>
      </c>
      <c r="F2965" s="135">
        <v>0</v>
      </c>
    </row>
    <row r="2966" spans="1:6" x14ac:dyDescent="0.25">
      <c r="A2966" s="26" t="s">
        <v>5259</v>
      </c>
      <c r="B2966" s="26" t="s">
        <v>5260</v>
      </c>
      <c r="C2966" s="135">
        <v>0</v>
      </c>
      <c r="D2966" s="135">
        <v>12068600885.77</v>
      </c>
      <c r="E2966" s="135">
        <v>11802365339.040001</v>
      </c>
      <c r="F2966" s="135">
        <v>266235546.72999999</v>
      </c>
    </row>
    <row r="2967" spans="1:6" x14ac:dyDescent="0.25">
      <c r="A2967" s="26" t="s">
        <v>5261</v>
      </c>
      <c r="B2967" s="26" t="s">
        <v>5262</v>
      </c>
      <c r="C2967" s="135">
        <v>0</v>
      </c>
      <c r="D2967" s="135">
        <v>11385521125.620001</v>
      </c>
      <c r="E2967" s="135">
        <v>11378227875.18</v>
      </c>
      <c r="F2967" s="135">
        <v>7293250.4400000004</v>
      </c>
    </row>
    <row r="2968" spans="1:6" x14ac:dyDescent="0.25">
      <c r="A2968" s="26" t="s">
        <v>5263</v>
      </c>
      <c r="B2968" s="26" t="s">
        <v>5264</v>
      </c>
      <c r="C2968" s="135">
        <v>0</v>
      </c>
      <c r="D2968" s="135">
        <v>10318156119.690001</v>
      </c>
      <c r="E2968" s="135">
        <v>1103160682.3</v>
      </c>
      <c r="F2968" s="135">
        <v>9214995437.3899994</v>
      </c>
    </row>
    <row r="2969" spans="1:6" x14ac:dyDescent="0.25">
      <c r="A2969" s="26" t="s">
        <v>5265</v>
      </c>
      <c r="B2969" s="26" t="s">
        <v>5266</v>
      </c>
      <c r="C2969" s="135">
        <v>0</v>
      </c>
      <c r="D2969" s="135">
        <v>0</v>
      </c>
      <c r="E2969" s="135">
        <v>0</v>
      </c>
      <c r="F2969" s="135">
        <v>0</v>
      </c>
    </row>
    <row r="2970" spans="1:6" x14ac:dyDescent="0.25">
      <c r="A2970" s="26" t="s">
        <v>5267</v>
      </c>
      <c r="B2970" s="26" t="s">
        <v>5268</v>
      </c>
      <c r="C2970" s="135">
        <v>0</v>
      </c>
      <c r="D2970" s="135">
        <v>0</v>
      </c>
      <c r="E2970" s="135">
        <v>0</v>
      </c>
      <c r="F2970" s="135">
        <v>0</v>
      </c>
    </row>
    <row r="2971" spans="1:6" x14ac:dyDescent="0.25">
      <c r="A2971" s="26" t="s">
        <v>5269</v>
      </c>
      <c r="B2971" s="26" t="s">
        <v>5270</v>
      </c>
      <c r="C2971" s="135">
        <v>0</v>
      </c>
      <c r="D2971" s="135">
        <v>0</v>
      </c>
      <c r="E2971" s="135">
        <v>0</v>
      </c>
      <c r="F2971" s="135">
        <v>0</v>
      </c>
    </row>
    <row r="2972" spans="1:6" x14ac:dyDescent="0.25">
      <c r="A2972" s="26" t="s">
        <v>5271</v>
      </c>
      <c r="B2972" s="26" t="s">
        <v>4955</v>
      </c>
      <c r="C2972" s="135">
        <v>0</v>
      </c>
      <c r="D2972" s="135">
        <v>0</v>
      </c>
      <c r="E2972" s="135">
        <v>0</v>
      </c>
      <c r="F2972" s="135">
        <v>0</v>
      </c>
    </row>
    <row r="2973" spans="1:6" x14ac:dyDescent="0.25">
      <c r="A2973" s="26"/>
      <c r="B2973" s="26" t="s">
        <v>5272</v>
      </c>
      <c r="C2973" s="135">
        <v>0</v>
      </c>
      <c r="D2973" s="135">
        <v>341739546038.66998</v>
      </c>
      <c r="E2973" s="135">
        <v>341739546038.66998</v>
      </c>
      <c r="F2973" s="135">
        <v>0</v>
      </c>
    </row>
  </sheetData>
  <autoFilter ref="A2:F2973"/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4"/>
  <sheetViews>
    <sheetView topLeftCell="AN1" workbookViewId="0">
      <selection activeCell="E32" sqref="E32"/>
    </sheetView>
  </sheetViews>
  <sheetFormatPr baseColWidth="10" defaultColWidth="10.7109375" defaultRowHeight="15" x14ac:dyDescent="0.25"/>
  <cols>
    <col min="1" max="1" width="3.7109375" style="50" customWidth="1"/>
    <col min="2" max="2" width="18.140625" style="48" bestFit="1" customWidth="1"/>
    <col min="3" max="3" width="55" style="48" bestFit="1" customWidth="1"/>
    <col min="4" max="4" width="22" style="48" customWidth="1"/>
    <col min="5" max="5" width="6.85546875" style="48" customWidth="1"/>
    <col min="6" max="6" width="22" style="48" customWidth="1"/>
    <col min="7" max="7" width="6.85546875" style="48" customWidth="1"/>
    <col min="8" max="8" width="25.85546875" style="48" customWidth="1"/>
    <col min="9" max="9" width="6.85546875" style="48" customWidth="1"/>
    <col min="10" max="10" width="22" style="48" customWidth="1"/>
    <col min="11" max="11" width="6.85546875" style="48" customWidth="1"/>
    <col min="12" max="12" width="25.85546875" style="48" customWidth="1"/>
    <col min="13" max="13" width="6.85546875" style="48" customWidth="1"/>
    <col min="14" max="14" width="22" style="48" customWidth="1"/>
    <col min="15" max="15" width="6.85546875" style="48" customWidth="1"/>
    <col min="16" max="16" width="23.42578125" style="48" customWidth="1"/>
    <col min="17" max="17" width="12.85546875" style="48" customWidth="1"/>
    <col min="18" max="18" width="22" style="48" customWidth="1"/>
    <col min="19" max="19" width="12.85546875" style="48" customWidth="1"/>
    <col min="20" max="20" width="25.85546875" style="48" customWidth="1"/>
    <col min="21" max="21" width="12.85546875" style="48" customWidth="1"/>
    <col min="22" max="22" width="22" style="48" customWidth="1"/>
    <col min="23" max="23" width="12.85546875" style="48" customWidth="1"/>
    <col min="24" max="24" width="25.85546875" style="48" customWidth="1"/>
    <col min="25" max="25" width="12.85546875" style="48" customWidth="1"/>
    <col min="26" max="26" width="19.5703125" style="48" customWidth="1"/>
    <col min="27" max="27" width="12.85546875" style="48" customWidth="1"/>
    <col min="28" max="28" width="25.85546875" style="48" customWidth="1"/>
    <col min="29" max="29" width="12.85546875" style="48" customWidth="1"/>
    <col min="30" max="30" width="25.85546875" style="48" customWidth="1"/>
    <col min="31" max="31" width="12.85546875" style="48" customWidth="1"/>
    <col min="32" max="32" width="25.85546875" style="48" customWidth="1"/>
    <col min="33" max="33" width="12.85546875" style="48" customWidth="1"/>
    <col min="34" max="34" width="25.85546875" style="48" customWidth="1"/>
    <col min="35" max="35" width="12.85546875" style="48" customWidth="1"/>
    <col min="36" max="36" width="25.85546875" style="48" customWidth="1"/>
    <col min="37" max="37" width="12.85546875" style="48" customWidth="1"/>
    <col min="38" max="38" width="25.85546875" style="48" customWidth="1"/>
    <col min="39" max="39" width="12.85546875" style="48" customWidth="1"/>
    <col min="40" max="40" width="25.85546875" style="48" customWidth="1"/>
    <col min="41" max="41" width="12.85546875" style="48" customWidth="1"/>
    <col min="42" max="42" width="25.85546875" style="48" customWidth="1"/>
    <col min="43" max="43" width="12.85546875" style="48" customWidth="1"/>
    <col min="44" max="44" width="25.85546875" style="48" customWidth="1"/>
    <col min="45" max="45" width="12.85546875" style="48" customWidth="1"/>
    <col min="46" max="46" width="25.85546875" style="48" customWidth="1"/>
    <col min="47" max="47" width="12.85546875" style="48" customWidth="1"/>
    <col min="48" max="48" width="25.85546875" style="48" customWidth="1"/>
    <col min="49" max="49" width="12.85546875" style="48" customWidth="1"/>
    <col min="50" max="50" width="25.85546875" style="48" customWidth="1"/>
    <col min="51" max="51" width="12.85546875" style="48" customWidth="1"/>
    <col min="52" max="52" width="25.85546875" style="48" customWidth="1"/>
    <col min="53" max="53" width="4.85546875" style="49" customWidth="1"/>
    <col min="54" max="54" width="19" style="50" customWidth="1"/>
    <col min="55" max="55" width="19.85546875" style="49" bestFit="1" customWidth="1"/>
    <col min="56" max="56" width="4.85546875" style="49" customWidth="1"/>
    <col min="57" max="57" width="9.28515625" style="49" bestFit="1" customWidth="1"/>
    <col min="58" max="58" width="20.42578125" style="49" customWidth="1"/>
    <col min="59" max="59" width="19.85546875" style="50" bestFit="1" customWidth="1"/>
    <col min="60" max="60" width="4.85546875" style="49" customWidth="1"/>
    <col min="61" max="61" width="16" style="50" bestFit="1" customWidth="1"/>
    <col min="62" max="62" width="18.42578125" style="50" bestFit="1" customWidth="1"/>
    <col min="63" max="63" width="17.140625" style="50" bestFit="1" customWidth="1"/>
    <col min="64" max="16384" width="10.7109375" style="50"/>
  </cols>
  <sheetData>
    <row r="1" spans="2:63" ht="15.75" x14ac:dyDescent="0.25">
      <c r="BE1" s="51"/>
    </row>
    <row r="4" spans="2:63" ht="15.75" x14ac:dyDescent="0.25">
      <c r="D4" s="52" t="s">
        <v>5546</v>
      </c>
    </row>
    <row r="7" spans="2:63" ht="15.75" thickBot="1" x14ac:dyDescent="0.3">
      <c r="H7" s="53"/>
      <c r="L7" s="53"/>
      <c r="P7" s="53"/>
      <c r="T7" s="53"/>
      <c r="X7" s="53"/>
      <c r="AB7" s="53"/>
      <c r="AF7" s="53"/>
      <c r="AJ7" s="53"/>
      <c r="AN7" s="53"/>
      <c r="AR7" s="53"/>
      <c r="AV7" s="53"/>
      <c r="AZ7" s="53"/>
    </row>
    <row r="8" spans="2:63" ht="16.5" thickBot="1" x14ac:dyDescent="0.3">
      <c r="B8" s="54" t="s">
        <v>5547</v>
      </c>
      <c r="C8" s="55" t="s">
        <v>5548</v>
      </c>
      <c r="E8" s="188" t="s">
        <v>5549</v>
      </c>
      <c r="F8" s="189"/>
      <c r="G8" s="189"/>
      <c r="H8" s="190"/>
      <c r="I8" s="188" t="s">
        <v>5550</v>
      </c>
      <c r="J8" s="189"/>
      <c r="K8" s="189"/>
      <c r="L8" s="190"/>
      <c r="M8" s="188" t="s">
        <v>5551</v>
      </c>
      <c r="N8" s="189"/>
      <c r="O8" s="189"/>
      <c r="P8" s="190"/>
      <c r="Q8" s="188" t="s">
        <v>5552</v>
      </c>
      <c r="R8" s="189"/>
      <c r="S8" s="189"/>
      <c r="T8" s="190"/>
      <c r="U8" s="188" t="s">
        <v>5553</v>
      </c>
      <c r="V8" s="189"/>
      <c r="W8" s="189"/>
      <c r="X8" s="190"/>
      <c r="Y8" s="188" t="s">
        <v>5554</v>
      </c>
      <c r="Z8" s="189"/>
      <c r="AA8" s="189"/>
      <c r="AB8" s="190"/>
      <c r="AC8" s="188" t="s">
        <v>5555</v>
      </c>
      <c r="AD8" s="189"/>
      <c r="AE8" s="189"/>
      <c r="AF8" s="190"/>
      <c r="AG8" s="188" t="s">
        <v>5556</v>
      </c>
      <c r="AH8" s="189"/>
      <c r="AI8" s="189"/>
      <c r="AJ8" s="190"/>
      <c r="AK8" s="188" t="s">
        <v>5557</v>
      </c>
      <c r="AL8" s="189"/>
      <c r="AM8" s="189"/>
      <c r="AN8" s="190"/>
      <c r="AO8" s="188" t="s">
        <v>5558</v>
      </c>
      <c r="AP8" s="189"/>
      <c r="AQ8" s="189"/>
      <c r="AR8" s="190"/>
      <c r="AS8" s="188" t="s">
        <v>5559</v>
      </c>
      <c r="AT8" s="189"/>
      <c r="AU8" s="189"/>
      <c r="AV8" s="190"/>
      <c r="AW8" s="188" t="s">
        <v>5560</v>
      </c>
      <c r="AX8" s="189"/>
      <c r="AY8" s="189"/>
      <c r="AZ8" s="190"/>
      <c r="BB8" s="178" t="s">
        <v>5561</v>
      </c>
      <c r="BC8" s="179"/>
      <c r="BE8" s="182" t="s">
        <v>5632</v>
      </c>
      <c r="BF8" s="183"/>
      <c r="BG8" s="184"/>
    </row>
    <row r="9" spans="2:63" ht="16.5" thickBot="1" x14ac:dyDescent="0.3">
      <c r="B9" s="56"/>
      <c r="C9" s="56"/>
      <c r="D9" s="57"/>
      <c r="E9" s="174" t="s">
        <v>5563</v>
      </c>
      <c r="F9" s="175"/>
      <c r="G9" s="176" t="s">
        <v>5564</v>
      </c>
      <c r="H9" s="177"/>
      <c r="I9" s="174" t="s">
        <v>5563</v>
      </c>
      <c r="J9" s="175"/>
      <c r="K9" s="176" t="s">
        <v>5564</v>
      </c>
      <c r="L9" s="177"/>
      <c r="M9" s="174" t="s">
        <v>5563</v>
      </c>
      <c r="N9" s="175"/>
      <c r="O9" s="176" t="s">
        <v>5564</v>
      </c>
      <c r="P9" s="177"/>
      <c r="Q9" s="174" t="s">
        <v>5563</v>
      </c>
      <c r="R9" s="175"/>
      <c r="S9" s="176" t="s">
        <v>5564</v>
      </c>
      <c r="T9" s="177"/>
      <c r="U9" s="174" t="s">
        <v>5563</v>
      </c>
      <c r="V9" s="175"/>
      <c r="W9" s="176" t="s">
        <v>5564</v>
      </c>
      <c r="X9" s="177"/>
      <c r="Y9" s="174" t="s">
        <v>5563</v>
      </c>
      <c r="Z9" s="175"/>
      <c r="AA9" s="176" t="s">
        <v>5564</v>
      </c>
      <c r="AB9" s="177"/>
      <c r="AC9" s="174" t="s">
        <v>5563</v>
      </c>
      <c r="AD9" s="175"/>
      <c r="AE9" s="176" t="s">
        <v>5564</v>
      </c>
      <c r="AF9" s="177"/>
      <c r="AG9" s="174" t="s">
        <v>5563</v>
      </c>
      <c r="AH9" s="175"/>
      <c r="AI9" s="176" t="s">
        <v>5564</v>
      </c>
      <c r="AJ9" s="177"/>
      <c r="AK9" s="174" t="s">
        <v>5563</v>
      </c>
      <c r="AL9" s="175"/>
      <c r="AM9" s="176" t="s">
        <v>5564</v>
      </c>
      <c r="AN9" s="177"/>
      <c r="AO9" s="174" t="s">
        <v>5563</v>
      </c>
      <c r="AP9" s="175"/>
      <c r="AQ9" s="176" t="s">
        <v>5564</v>
      </c>
      <c r="AR9" s="177"/>
      <c r="AS9" s="174" t="s">
        <v>5563</v>
      </c>
      <c r="AT9" s="175"/>
      <c r="AU9" s="176" t="s">
        <v>5564</v>
      </c>
      <c r="AV9" s="177"/>
      <c r="AW9" s="174" t="s">
        <v>5563</v>
      </c>
      <c r="AX9" s="175"/>
      <c r="AY9" s="176" t="s">
        <v>5564</v>
      </c>
      <c r="AZ9" s="177"/>
      <c r="BB9" s="180"/>
      <c r="BC9" s="181"/>
      <c r="BE9" s="185"/>
      <c r="BF9" s="186"/>
      <c r="BG9" s="187"/>
    </row>
    <row r="10" spans="2:63" ht="32.25" thickBot="1" x14ac:dyDescent="0.3">
      <c r="B10" s="58" t="s">
        <v>5565</v>
      </c>
      <c r="C10" s="58" t="s">
        <v>5566</v>
      </c>
      <c r="D10" s="58" t="s">
        <v>5567</v>
      </c>
      <c r="E10" s="59" t="s">
        <v>5568</v>
      </c>
      <c r="F10" s="60" t="s">
        <v>5569</v>
      </c>
      <c r="G10" s="61" t="s">
        <v>5568</v>
      </c>
      <c r="H10" s="133" t="s">
        <v>5570</v>
      </c>
      <c r="I10" s="59" t="s">
        <v>5568</v>
      </c>
      <c r="J10" s="60" t="s">
        <v>5569</v>
      </c>
      <c r="K10" s="61" t="s">
        <v>5568</v>
      </c>
      <c r="L10" s="133" t="s">
        <v>5570</v>
      </c>
      <c r="M10" s="59" t="s">
        <v>5568</v>
      </c>
      <c r="N10" s="60" t="s">
        <v>5569</v>
      </c>
      <c r="O10" s="61" t="s">
        <v>5568</v>
      </c>
      <c r="P10" s="133" t="s">
        <v>5570</v>
      </c>
      <c r="Q10" s="59" t="s">
        <v>5568</v>
      </c>
      <c r="R10" s="60" t="s">
        <v>5569</v>
      </c>
      <c r="S10" s="61" t="s">
        <v>5568</v>
      </c>
      <c r="T10" s="133" t="s">
        <v>5570</v>
      </c>
      <c r="U10" s="59" t="s">
        <v>5568</v>
      </c>
      <c r="V10" s="60" t="s">
        <v>5569</v>
      </c>
      <c r="W10" s="61" t="s">
        <v>5568</v>
      </c>
      <c r="X10" s="133" t="s">
        <v>5570</v>
      </c>
      <c r="Y10" s="59" t="s">
        <v>5568</v>
      </c>
      <c r="Z10" s="60" t="s">
        <v>5569</v>
      </c>
      <c r="AA10" s="61" t="s">
        <v>5568</v>
      </c>
      <c r="AB10" s="133" t="s">
        <v>5570</v>
      </c>
      <c r="AC10" s="59" t="s">
        <v>5568</v>
      </c>
      <c r="AD10" s="60" t="s">
        <v>5569</v>
      </c>
      <c r="AE10" s="61" t="s">
        <v>5568</v>
      </c>
      <c r="AF10" s="133" t="s">
        <v>5570</v>
      </c>
      <c r="AG10" s="59" t="s">
        <v>5568</v>
      </c>
      <c r="AH10" s="60" t="s">
        <v>5569</v>
      </c>
      <c r="AI10" s="61" t="s">
        <v>5568</v>
      </c>
      <c r="AJ10" s="133" t="s">
        <v>5570</v>
      </c>
      <c r="AK10" s="59" t="s">
        <v>5568</v>
      </c>
      <c r="AL10" s="60" t="s">
        <v>5569</v>
      </c>
      <c r="AM10" s="61" t="s">
        <v>5568</v>
      </c>
      <c r="AN10" s="133" t="s">
        <v>5570</v>
      </c>
      <c r="AO10" s="59" t="s">
        <v>5568</v>
      </c>
      <c r="AP10" s="60" t="s">
        <v>5569</v>
      </c>
      <c r="AQ10" s="61" t="s">
        <v>5568</v>
      </c>
      <c r="AR10" s="133" t="s">
        <v>5570</v>
      </c>
      <c r="AS10" s="59" t="s">
        <v>5568</v>
      </c>
      <c r="AT10" s="60" t="s">
        <v>5569</v>
      </c>
      <c r="AU10" s="61" t="s">
        <v>5568</v>
      </c>
      <c r="AV10" s="133" t="s">
        <v>5570</v>
      </c>
      <c r="AW10" s="59" t="s">
        <v>5568</v>
      </c>
      <c r="AX10" s="60" t="s">
        <v>5569</v>
      </c>
      <c r="AY10" s="61" t="s">
        <v>5568</v>
      </c>
      <c r="AZ10" s="133" t="s">
        <v>5570</v>
      </c>
      <c r="BB10" s="131" t="s">
        <v>40</v>
      </c>
      <c r="BC10" s="132" t="s">
        <v>5571</v>
      </c>
      <c r="BE10" s="56" t="s">
        <v>5572</v>
      </c>
      <c r="BF10" s="65" t="s">
        <v>5573</v>
      </c>
      <c r="BG10" s="65" t="s">
        <v>41</v>
      </c>
    </row>
    <row r="11" spans="2:63" ht="15.75" x14ac:dyDescent="0.25">
      <c r="B11" s="66"/>
      <c r="C11" s="67"/>
      <c r="D11" s="68"/>
      <c r="E11" s="69"/>
      <c r="F11" s="70"/>
      <c r="G11" s="70"/>
      <c r="H11" s="71"/>
      <c r="I11" s="69"/>
      <c r="J11" s="70"/>
      <c r="K11" s="70"/>
      <c r="L11" s="71"/>
      <c r="M11" s="69"/>
      <c r="N11" s="70"/>
      <c r="O11" s="70"/>
      <c r="P11" s="71"/>
      <c r="Q11" s="69"/>
      <c r="R11" s="70"/>
      <c r="S11" s="70"/>
      <c r="T11" s="71"/>
      <c r="U11" s="69"/>
      <c r="V11" s="70"/>
      <c r="W11" s="70"/>
      <c r="X11" s="71"/>
      <c r="Y11" s="69"/>
      <c r="Z11" s="70"/>
      <c r="AA11" s="70"/>
      <c r="AB11" s="71"/>
      <c r="AC11" s="69"/>
      <c r="AD11" s="70"/>
      <c r="AE11" s="70"/>
      <c r="AF11" s="71"/>
      <c r="AG11" s="69"/>
      <c r="AH11" s="72"/>
      <c r="AI11" s="73"/>
      <c r="AJ11" s="74"/>
      <c r="AK11" s="69"/>
      <c r="AL11" s="70"/>
      <c r="AM11" s="70"/>
      <c r="AN11" s="75"/>
      <c r="AO11" s="69"/>
      <c r="AP11" s="70"/>
      <c r="AQ11" s="70"/>
      <c r="AR11" s="71"/>
      <c r="AS11" s="69"/>
      <c r="AT11" s="70"/>
      <c r="AU11" s="70"/>
      <c r="AV11" s="71"/>
      <c r="AW11" s="69"/>
      <c r="AX11" s="70"/>
      <c r="AY11" s="70"/>
      <c r="AZ11" s="71"/>
      <c r="BB11" s="76"/>
      <c r="BC11" s="76"/>
      <c r="BE11" s="76"/>
      <c r="BF11" s="76"/>
      <c r="BG11" s="76"/>
    </row>
    <row r="12" spans="2:63" ht="15.75" x14ac:dyDescent="0.25">
      <c r="B12" s="77" t="s">
        <v>42</v>
      </c>
      <c r="C12" s="77" t="s">
        <v>5574</v>
      </c>
      <c r="D12" s="78" t="e">
        <f>VLOOKUP(B12,#REF!,3,0)</f>
        <v>#REF!</v>
      </c>
      <c r="E12" s="79"/>
      <c r="F12" s="80">
        <v>1492783.45</v>
      </c>
      <c r="G12" s="81"/>
      <c r="H12" s="82">
        <v>1743051.24</v>
      </c>
      <c r="I12" s="79"/>
      <c r="J12" s="82">
        <v>1531848.09</v>
      </c>
      <c r="K12" s="81"/>
      <c r="L12" s="82">
        <v>1765710.9100000001</v>
      </c>
      <c r="M12" s="79"/>
      <c r="N12" s="80">
        <v>1512189.63</v>
      </c>
      <c r="O12" s="81"/>
      <c r="P12" s="82">
        <v>1788665.15</v>
      </c>
      <c r="Q12" s="79"/>
      <c r="R12" s="80">
        <v>1551762.12</v>
      </c>
      <c r="S12" s="81"/>
      <c r="T12" s="83">
        <v>1811917.8</v>
      </c>
      <c r="U12" s="79"/>
      <c r="V12" s="80">
        <v>1571935.03</v>
      </c>
      <c r="W12" s="81"/>
      <c r="X12" s="82">
        <v>1835472.73</v>
      </c>
      <c r="Y12" s="79"/>
      <c r="Z12" s="80">
        <v>1592370.19</v>
      </c>
      <c r="AA12" s="81"/>
      <c r="AB12" s="82">
        <v>1859333.88</v>
      </c>
      <c r="AC12" s="79"/>
      <c r="AD12" s="80">
        <v>1613071</v>
      </c>
      <c r="AE12" s="81"/>
      <c r="AF12" s="82">
        <v>1883505.18</v>
      </c>
      <c r="AG12" s="79"/>
      <c r="AH12" s="80">
        <v>1634040.92</v>
      </c>
      <c r="AI12" s="84"/>
      <c r="AJ12" s="82">
        <v>1907990.78</v>
      </c>
      <c r="AK12" s="79"/>
      <c r="AL12" s="80">
        <v>1655283.45</v>
      </c>
      <c r="AM12" s="81"/>
      <c r="AN12" s="85">
        <v>1932794.67</v>
      </c>
      <c r="AO12" s="79"/>
      <c r="AP12" s="80">
        <v>1676802.13</v>
      </c>
      <c r="AQ12" s="81"/>
      <c r="AR12" s="85">
        <v>1957921.19</v>
      </c>
      <c r="AS12" s="79"/>
      <c r="AT12" s="78">
        <v>1698600.57</v>
      </c>
      <c r="AU12" s="81"/>
      <c r="AV12" s="78">
        <v>1983373.96</v>
      </c>
      <c r="AW12" s="79"/>
      <c r="AX12" s="78">
        <v>1720682.38</v>
      </c>
      <c r="AY12" s="81"/>
      <c r="AZ12" s="78">
        <v>2009157.83</v>
      </c>
      <c r="BB12" s="78" t="e">
        <f>D12-E12-F12+G12+H12+I12-J12+K12+L12+M12-N12+O12+P12+Q12-R12+S12+T12+U12-V12+W12+X12+Y12-Z12+AA12+AB12+AC12+AD12-AE12-AF12+AG12+AH12-AI12-AJ12+AK12+AL12-AM12-AN12+AO12+AP12-AQ12-AR12+AS12+AT12-AU12-AV12+AW12+AX12-AY12-AZ12</f>
        <v>#REF!</v>
      </c>
      <c r="BC12" s="78">
        <f>F12+J12+N12+R12+V12+Z12+AD12+AH12+AL12+AP12+AT12+AX12</f>
        <v>19251368.959999997</v>
      </c>
      <c r="BE12" s="86">
        <v>911007</v>
      </c>
      <c r="BF12" s="78">
        <v>17530686.579999998</v>
      </c>
      <c r="BG12" s="78">
        <f>+BC12-BF12</f>
        <v>1720682.379999999</v>
      </c>
      <c r="BI12" s="87"/>
      <c r="BJ12" s="87"/>
      <c r="BK12" s="87"/>
    </row>
    <row r="13" spans="2:63" ht="15.75" x14ac:dyDescent="0.25">
      <c r="B13" s="77" t="s">
        <v>43</v>
      </c>
      <c r="C13" s="77" t="s">
        <v>44</v>
      </c>
      <c r="D13" s="78" t="e">
        <f>VLOOKUP(B13,#REF!,3,0)</f>
        <v>#REF!</v>
      </c>
      <c r="E13" s="79"/>
      <c r="F13" s="80">
        <v>92517.88</v>
      </c>
      <c r="G13" s="81"/>
      <c r="H13" s="82">
        <v>108028.67</v>
      </c>
      <c r="I13" s="79"/>
      <c r="J13" s="82">
        <v>94938.98</v>
      </c>
      <c r="K13" s="81"/>
      <c r="L13" s="82">
        <v>109433.04</v>
      </c>
      <c r="M13" s="79"/>
      <c r="N13" s="80">
        <v>93720.61</v>
      </c>
      <c r="O13" s="81"/>
      <c r="P13" s="82">
        <v>110855.67</v>
      </c>
      <c r="Q13" s="79"/>
      <c r="R13" s="80">
        <v>96173.19</v>
      </c>
      <c r="S13" s="81"/>
      <c r="T13" s="83">
        <v>112296.8</v>
      </c>
      <c r="U13" s="79"/>
      <c r="V13" s="80">
        <v>97423.44</v>
      </c>
      <c r="W13" s="81"/>
      <c r="X13" s="82">
        <v>113766.65</v>
      </c>
      <c r="Y13" s="79"/>
      <c r="Z13" s="80">
        <v>98689.95</v>
      </c>
      <c r="AA13" s="81"/>
      <c r="AB13" s="82">
        <v>115235.49</v>
      </c>
      <c r="AC13" s="79"/>
      <c r="AD13" s="80">
        <v>99972.91</v>
      </c>
      <c r="AE13" s="81"/>
      <c r="AF13" s="82">
        <v>116733.55</v>
      </c>
      <c r="AG13" s="79"/>
      <c r="AH13" s="80">
        <v>102272.56</v>
      </c>
      <c r="AI13" s="84"/>
      <c r="AJ13" s="82">
        <v>118251.09</v>
      </c>
      <c r="AK13" s="79"/>
      <c r="AL13" s="80">
        <v>102589.11</v>
      </c>
      <c r="AM13" s="81"/>
      <c r="AN13" s="85">
        <v>119788.35</v>
      </c>
      <c r="AO13" s="79"/>
      <c r="AP13" s="80">
        <v>103922.76</v>
      </c>
      <c r="AQ13" s="81"/>
      <c r="AR13" s="85">
        <v>121345.60000000001</v>
      </c>
      <c r="AS13" s="79"/>
      <c r="AT13" s="78">
        <v>105273.76</v>
      </c>
      <c r="AU13" s="81"/>
      <c r="AV13" s="78">
        <v>122923.09</v>
      </c>
      <c r="AW13" s="79"/>
      <c r="AX13" s="78">
        <v>106642.32</v>
      </c>
      <c r="AY13" s="81"/>
      <c r="AZ13" s="78">
        <v>124521.09</v>
      </c>
      <c r="BB13" s="78" t="e">
        <f>D13-E13-F13+G13+H13+I13-J13+K13+L13+M13-N13+O13+P13+Q13-R13+S13+T13+U13-V13+W13+X13+Y13-Z13+AA13+AB13+AC13+AD13-AE13-AF13+AG13+AH13-AI13-AJ13+AK13+AL13-AM13-AN13+AO13+AP13-AQ13-AR13+AS13+AT13-AU13-AV13+AW13+AX13-AY13-AZ13</f>
        <v>#REF!</v>
      </c>
      <c r="BC13" s="78">
        <f>F13+J13+N13+R13+V13+Z13+AD13+AH13+AL13+AP13+AT13+AX13</f>
        <v>1194137.47</v>
      </c>
      <c r="BE13" s="86">
        <v>911010</v>
      </c>
      <c r="BF13" s="78">
        <v>1087495.1499999999</v>
      </c>
      <c r="BG13" s="78">
        <f t="shared" ref="BG13:BG15" si="0">+BC13-BF13</f>
        <v>106642.32000000007</v>
      </c>
      <c r="BI13" s="87"/>
      <c r="BJ13" s="87"/>
    </row>
    <row r="14" spans="2:63" ht="15.75" x14ac:dyDescent="0.25">
      <c r="B14" s="77" t="s">
        <v>45</v>
      </c>
      <c r="C14" s="77" t="s">
        <v>46</v>
      </c>
      <c r="D14" s="78" t="e">
        <f>VLOOKUP(B14,#REF!,3,0)</f>
        <v>#REF!</v>
      </c>
      <c r="E14" s="79"/>
      <c r="F14" s="80">
        <v>0</v>
      </c>
      <c r="G14" s="81"/>
      <c r="H14" s="82">
        <v>0</v>
      </c>
      <c r="I14" s="79"/>
      <c r="J14" s="82">
        <v>0</v>
      </c>
      <c r="K14" s="81"/>
      <c r="L14" s="82">
        <v>0</v>
      </c>
      <c r="M14" s="79"/>
      <c r="N14" s="80">
        <v>0</v>
      </c>
      <c r="O14" s="81"/>
      <c r="P14" s="82">
        <v>0</v>
      </c>
      <c r="Q14" s="79"/>
      <c r="R14" s="80">
        <v>0</v>
      </c>
      <c r="S14" s="81"/>
      <c r="T14" s="83">
        <v>0</v>
      </c>
      <c r="U14" s="79"/>
      <c r="V14" s="80">
        <v>0</v>
      </c>
      <c r="W14" s="81"/>
      <c r="X14" s="82">
        <v>0</v>
      </c>
      <c r="Y14" s="79"/>
      <c r="Z14" s="80">
        <v>0</v>
      </c>
      <c r="AA14" s="81"/>
      <c r="AB14" s="82">
        <v>0</v>
      </c>
      <c r="AC14" s="79"/>
      <c r="AD14" s="80">
        <v>0</v>
      </c>
      <c r="AE14" s="81"/>
      <c r="AF14" s="82">
        <v>0</v>
      </c>
      <c r="AG14" s="79"/>
      <c r="AH14" s="80">
        <v>0</v>
      </c>
      <c r="AI14" s="84"/>
      <c r="AJ14" s="82">
        <v>0</v>
      </c>
      <c r="AK14" s="79"/>
      <c r="AL14" s="80">
        <v>0</v>
      </c>
      <c r="AM14" s="81"/>
      <c r="AN14" s="85">
        <v>0</v>
      </c>
      <c r="AO14" s="79"/>
      <c r="AP14" s="80">
        <v>0</v>
      </c>
      <c r="AQ14" s="81"/>
      <c r="AR14" s="85">
        <v>0</v>
      </c>
      <c r="AS14" s="79"/>
      <c r="AT14" s="78">
        <v>0</v>
      </c>
      <c r="AU14" s="81"/>
      <c r="AV14" s="78">
        <v>0</v>
      </c>
      <c r="AW14" s="79"/>
      <c r="AX14" s="78">
        <v>0</v>
      </c>
      <c r="AY14" s="81"/>
      <c r="AZ14" s="78">
        <v>0</v>
      </c>
      <c r="BB14" s="78">
        <v>0</v>
      </c>
      <c r="BC14" s="78">
        <f>F14+J14+N14+R14+V14+Z14+AD14+AH14+AL14+AP14+AT14+AX14</f>
        <v>0</v>
      </c>
      <c r="BE14" s="86">
        <v>911008</v>
      </c>
      <c r="BF14" s="78">
        <v>0</v>
      </c>
      <c r="BG14" s="78">
        <f t="shared" si="0"/>
        <v>0</v>
      </c>
      <c r="BI14" s="87"/>
      <c r="BJ14" s="87"/>
    </row>
    <row r="15" spans="2:63" ht="15.75" x14ac:dyDescent="0.25">
      <c r="B15" s="77" t="s">
        <v>47</v>
      </c>
      <c r="C15" s="77" t="s">
        <v>48</v>
      </c>
      <c r="D15" s="78" t="e">
        <f>VLOOKUP(B15,#REF!,3,0)</f>
        <v>#REF!</v>
      </c>
      <c r="E15" s="79"/>
      <c r="F15" s="80">
        <v>1134444.6299999999</v>
      </c>
      <c r="G15" s="81"/>
      <c r="H15" s="82">
        <v>1324636.3</v>
      </c>
      <c r="I15" s="79"/>
      <c r="J15" s="82">
        <v>1149192.42</v>
      </c>
      <c r="K15" s="81"/>
      <c r="L15" s="82">
        <v>1341856.57</v>
      </c>
      <c r="M15" s="79"/>
      <c r="N15" s="80">
        <v>1164131.93</v>
      </c>
      <c r="O15" s="81"/>
      <c r="P15" s="82">
        <v>1359300.7</v>
      </c>
      <c r="Q15" s="79"/>
      <c r="R15" s="80">
        <v>1179265.6299999999</v>
      </c>
      <c r="S15" s="81"/>
      <c r="T15" s="83">
        <v>1376971.62</v>
      </c>
      <c r="U15" s="79"/>
      <c r="V15" s="80">
        <v>1194596.0900000001</v>
      </c>
      <c r="W15" s="81"/>
      <c r="X15" s="82">
        <v>1394872.25</v>
      </c>
      <c r="Y15" s="79"/>
      <c r="Z15" s="80">
        <v>1210125.83</v>
      </c>
      <c r="AA15" s="81"/>
      <c r="AB15" s="82">
        <v>1413005.5799999998</v>
      </c>
      <c r="AC15" s="79"/>
      <c r="AD15" s="80">
        <v>1225857.48</v>
      </c>
      <c r="AE15" s="81"/>
      <c r="AF15" s="82">
        <v>1431374.32</v>
      </c>
      <c r="AG15" s="79"/>
      <c r="AH15" s="80">
        <v>1241793.6200000001</v>
      </c>
      <c r="AI15" s="84"/>
      <c r="AJ15" s="82">
        <v>1449982.53</v>
      </c>
      <c r="AK15" s="79"/>
      <c r="AL15" s="80">
        <v>1257936.94</v>
      </c>
      <c r="AM15" s="81"/>
      <c r="AN15" s="85">
        <v>1468832.3</v>
      </c>
      <c r="AO15" s="79"/>
      <c r="AP15" s="80">
        <v>1274290.1100000001</v>
      </c>
      <c r="AQ15" s="81"/>
      <c r="AR15" s="85">
        <v>1487927.1199999999</v>
      </c>
      <c r="AS15" s="79"/>
      <c r="AT15" s="78">
        <v>1290855.8899999999</v>
      </c>
      <c r="AU15" s="81"/>
      <c r="AV15" s="78">
        <v>1507270.17</v>
      </c>
      <c r="AW15" s="79"/>
      <c r="AX15" s="78">
        <v>21307637.010000002</v>
      </c>
      <c r="AY15" s="81"/>
      <c r="AZ15" s="78">
        <v>21526864.690000001</v>
      </c>
      <c r="BB15" s="78" t="e">
        <f>D15-E15-F15+G15+H15+I15-J15+K15+L15+M15-N15+O15+P15+Q15-R15+S15+T15+U15-V15+W15+X15+Y15-Z15+AA15+AB15+AC15+AD15-AE15-AF15+AG15+AH15-AI15-AJ15+AK15+AL15-AM15-AN15+AO15+AP15-AQ15-AR15+AS15+AT15-AU15-AV15+AW15+AX15-AY15-AZ15</f>
        <v>#REF!</v>
      </c>
      <c r="BC15" s="78">
        <f>F15+J15+N15+R15+V15+Z15+AD15+AH15+AL15+AP15+AT15+AX15</f>
        <v>34630127.579999998</v>
      </c>
      <c r="BE15" s="86">
        <v>911009</v>
      </c>
      <c r="BF15" s="78">
        <v>13322490.569999997</v>
      </c>
      <c r="BG15" s="78">
        <f t="shared" si="0"/>
        <v>21307637.010000002</v>
      </c>
      <c r="BI15" s="87"/>
      <c r="BJ15" s="87"/>
    </row>
    <row r="16" spans="2:63" ht="16.5" thickBot="1" x14ac:dyDescent="0.3">
      <c r="B16" s="89"/>
      <c r="C16" s="90"/>
      <c r="D16" s="91"/>
      <c r="E16" s="92"/>
      <c r="F16" s="93"/>
      <c r="G16" s="93"/>
      <c r="H16" s="94"/>
      <c r="I16" s="92"/>
      <c r="J16" s="93"/>
      <c r="K16" s="93"/>
      <c r="L16" s="94"/>
      <c r="M16" s="92"/>
      <c r="N16" s="93"/>
      <c r="O16" s="93"/>
      <c r="P16" s="94"/>
      <c r="Q16" s="92"/>
      <c r="R16" s="93"/>
      <c r="S16" s="93"/>
      <c r="T16" s="94"/>
      <c r="U16" s="92"/>
      <c r="V16" s="93"/>
      <c r="W16" s="93"/>
      <c r="X16" s="94"/>
      <c r="Y16" s="92"/>
      <c r="Z16" s="93"/>
      <c r="AA16" s="93"/>
      <c r="AB16" s="94"/>
      <c r="AC16" s="92"/>
      <c r="AD16" s="93"/>
      <c r="AE16" s="93"/>
      <c r="AF16" s="94"/>
      <c r="AG16" s="92"/>
      <c r="AH16" s="95"/>
      <c r="AI16" s="96"/>
      <c r="AJ16" s="97"/>
      <c r="AK16" s="92"/>
      <c r="AL16" s="93"/>
      <c r="AM16" s="93"/>
      <c r="AN16" s="98"/>
      <c r="AO16" s="92"/>
      <c r="AP16" s="93"/>
      <c r="AQ16" s="93"/>
      <c r="AR16" s="98"/>
      <c r="AS16" s="92"/>
      <c r="AT16" s="93"/>
      <c r="AU16" s="93"/>
      <c r="AV16" s="94"/>
      <c r="AW16" s="92"/>
      <c r="AX16" s="93"/>
      <c r="AY16" s="93"/>
      <c r="AZ16" s="94"/>
      <c r="BB16" s="91"/>
      <c r="BC16" s="91"/>
      <c r="BE16" s="91"/>
      <c r="BF16" s="91"/>
      <c r="BG16" s="91"/>
    </row>
    <row r="17" spans="2:60" ht="16.5" thickBot="1" x14ac:dyDescent="0.3">
      <c r="B17" s="99"/>
      <c r="C17" s="100" t="s">
        <v>49</v>
      </c>
      <c r="D17" s="101" t="e">
        <f t="shared" ref="D17:H17" si="1">SUM(D12:D16)</f>
        <v>#REF!</v>
      </c>
      <c r="E17" s="102">
        <f t="shared" si="1"/>
        <v>0</v>
      </c>
      <c r="F17" s="103">
        <f t="shared" si="1"/>
        <v>2719745.96</v>
      </c>
      <c r="G17" s="103">
        <f t="shared" si="1"/>
        <v>0</v>
      </c>
      <c r="H17" s="104">
        <f t="shared" si="1"/>
        <v>3175716.21</v>
      </c>
      <c r="I17" s="102">
        <f t="shared" ref="I17:K17" si="2">SUM(I12:I16)</f>
        <v>0</v>
      </c>
      <c r="J17" s="103">
        <f>SUM(J12:J16)</f>
        <v>2775979.49</v>
      </c>
      <c r="K17" s="103">
        <f t="shared" si="2"/>
        <v>0</v>
      </c>
      <c r="L17" s="104">
        <f>SUM(L12:L16)</f>
        <v>3217000.5200000005</v>
      </c>
      <c r="M17" s="102">
        <v>0</v>
      </c>
      <c r="N17" s="103">
        <f>SUM(N12:N16)</f>
        <v>2770042.17</v>
      </c>
      <c r="O17" s="103">
        <v>0</v>
      </c>
      <c r="P17" s="104">
        <f>SUM(P12:P16)</f>
        <v>3258821.5199999996</v>
      </c>
      <c r="Q17" s="102">
        <v>0</v>
      </c>
      <c r="R17" s="103">
        <f>SUM(R12:R16)</f>
        <v>2827200.94</v>
      </c>
      <c r="S17" s="103">
        <v>0</v>
      </c>
      <c r="T17" s="104">
        <f>SUM(T12:T16)</f>
        <v>3301186.22</v>
      </c>
      <c r="U17" s="102">
        <v>0</v>
      </c>
      <c r="V17" s="103">
        <f>SUM(V12:V16)</f>
        <v>2863954.56</v>
      </c>
      <c r="W17" s="103">
        <v>0</v>
      </c>
      <c r="X17" s="104">
        <f>SUM(X12:X16)</f>
        <v>3344111.63</v>
      </c>
      <c r="Y17" s="102">
        <v>0</v>
      </c>
      <c r="Z17" s="103">
        <f>SUM(Z12:Z16)</f>
        <v>2901185.9699999997</v>
      </c>
      <c r="AA17" s="103">
        <v>0</v>
      </c>
      <c r="AB17" s="104">
        <f>SUM(AB12:AB16)</f>
        <v>3387574.9499999997</v>
      </c>
      <c r="AC17" s="102">
        <v>0</v>
      </c>
      <c r="AD17" s="103">
        <f>SUM(AD12:AD16)</f>
        <v>2938901.3899999997</v>
      </c>
      <c r="AE17" s="103">
        <v>0</v>
      </c>
      <c r="AF17" s="104">
        <f>SUM(AF12:AF16)</f>
        <v>3431613.05</v>
      </c>
      <c r="AG17" s="102">
        <v>0</v>
      </c>
      <c r="AH17" s="103">
        <f>SUM(AH12:AH16)</f>
        <v>2978107.1</v>
      </c>
      <c r="AI17" s="103">
        <v>0</v>
      </c>
      <c r="AJ17" s="104">
        <f>SUM(AJ12:AJ16)</f>
        <v>3476224.4000000004</v>
      </c>
      <c r="AK17" s="102">
        <v>0</v>
      </c>
      <c r="AL17" s="103">
        <f>SUM(AL12:AL16)</f>
        <v>3015809.5</v>
      </c>
      <c r="AM17" s="103">
        <v>0</v>
      </c>
      <c r="AN17" s="104">
        <f>SUM(AN12:AN16)</f>
        <v>3521415.3200000003</v>
      </c>
      <c r="AO17" s="102">
        <v>0</v>
      </c>
      <c r="AP17" s="103">
        <f>SUM(AP12:AP16)</f>
        <v>3055015</v>
      </c>
      <c r="AQ17" s="103">
        <v>0</v>
      </c>
      <c r="AR17" s="104">
        <f>SUM(AR12:AR16)</f>
        <v>3567193.91</v>
      </c>
      <c r="AS17" s="102">
        <v>0</v>
      </c>
      <c r="AT17" s="103">
        <f>SUM(AT12:AT16)</f>
        <v>3094730.2199999997</v>
      </c>
      <c r="AU17" s="103">
        <v>0</v>
      </c>
      <c r="AV17" s="104">
        <f>SUM(AV12:AV16)</f>
        <v>3613567.2199999997</v>
      </c>
      <c r="AW17" s="102">
        <v>0</v>
      </c>
      <c r="AX17" s="103">
        <f>SUM(AX12:AX16)</f>
        <v>23134961.710000001</v>
      </c>
      <c r="AY17" s="103">
        <v>0</v>
      </c>
      <c r="AZ17" s="104">
        <f>SUM(AZ12:AZ16)</f>
        <v>23660543.609999999</v>
      </c>
      <c r="BA17" s="105"/>
      <c r="BB17" s="106" t="e">
        <f>SUM(BB12:BB16)</f>
        <v>#REF!</v>
      </c>
      <c r="BC17" s="106">
        <f t="shared" ref="BC17" si="3">F17+J17+N17+R17+V17+Z17+AD17+AH17+AL17+AP17+AT17+AX17</f>
        <v>55075634.010000005</v>
      </c>
      <c r="BD17" s="105"/>
      <c r="BE17" s="107"/>
      <c r="BF17" s="107">
        <f>SUM(BF12:BF16)</f>
        <v>31940672.299999993</v>
      </c>
      <c r="BG17" s="107">
        <f>SUM(BG12:BG16)</f>
        <v>23134961.710000001</v>
      </c>
      <c r="BH17" s="105"/>
    </row>
    <row r="18" spans="2:60" ht="16.5" thickTop="1" x14ac:dyDescent="0.25">
      <c r="B18" s="108"/>
      <c r="C18" s="109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C18" s="110" t="s">
        <v>5575</v>
      </c>
    </row>
    <row r="19" spans="2:60" ht="16.5" thickBot="1" x14ac:dyDescent="0.3">
      <c r="B19" s="54" t="s">
        <v>5576</v>
      </c>
      <c r="C19" s="52" t="s">
        <v>5577</v>
      </c>
      <c r="E19" s="111"/>
      <c r="F19" s="111"/>
      <c r="G19" s="111"/>
      <c r="H19" s="112"/>
      <c r="I19" s="111"/>
      <c r="J19" s="111"/>
      <c r="K19" s="111"/>
      <c r="L19" s="112"/>
      <c r="M19" s="111"/>
      <c r="N19" s="111"/>
      <c r="O19" s="111"/>
      <c r="P19" s="112"/>
      <c r="Q19" s="111"/>
      <c r="R19" s="111"/>
      <c r="S19" s="111"/>
      <c r="T19" s="112"/>
      <c r="U19" s="111"/>
      <c r="V19" s="111"/>
      <c r="W19" s="111"/>
      <c r="X19" s="112"/>
      <c r="Y19" s="111"/>
      <c r="Z19" s="111"/>
      <c r="AA19" s="111"/>
      <c r="AB19" s="112"/>
      <c r="AC19" s="111"/>
      <c r="AD19" s="111"/>
      <c r="AE19" s="111"/>
      <c r="AF19" s="112"/>
      <c r="AG19" s="111"/>
      <c r="AH19" s="111"/>
      <c r="AI19" s="111"/>
      <c r="AJ19" s="112"/>
      <c r="AK19" s="111"/>
      <c r="AL19" s="111"/>
      <c r="AM19" s="111"/>
      <c r="AN19" s="112"/>
      <c r="AO19" s="111"/>
      <c r="AP19" s="111"/>
      <c r="AQ19" s="111"/>
      <c r="AR19" s="112"/>
      <c r="AS19" s="111"/>
      <c r="AT19" s="111"/>
      <c r="AU19" s="111"/>
      <c r="AV19" s="112"/>
      <c r="AW19" s="111"/>
      <c r="AX19" s="111"/>
      <c r="AY19" s="111"/>
      <c r="AZ19" s="112"/>
    </row>
    <row r="20" spans="2:60" ht="16.5" thickBot="1" x14ac:dyDescent="0.3">
      <c r="B20" s="56"/>
      <c r="C20" s="56"/>
      <c r="D20" s="57"/>
      <c r="E20" s="172" t="s">
        <v>5563</v>
      </c>
      <c r="F20" s="172"/>
      <c r="G20" s="173" t="s">
        <v>5564</v>
      </c>
      <c r="H20" s="173"/>
      <c r="I20" s="172" t="s">
        <v>5563</v>
      </c>
      <c r="J20" s="172"/>
      <c r="K20" s="173" t="s">
        <v>5564</v>
      </c>
      <c r="L20" s="173"/>
      <c r="M20" s="172" t="s">
        <v>5563</v>
      </c>
      <c r="N20" s="172"/>
      <c r="O20" s="173" t="s">
        <v>5564</v>
      </c>
      <c r="P20" s="173"/>
      <c r="Q20" s="172" t="s">
        <v>5563</v>
      </c>
      <c r="R20" s="172"/>
      <c r="S20" s="173" t="s">
        <v>5564</v>
      </c>
      <c r="T20" s="173"/>
      <c r="U20" s="172" t="s">
        <v>5563</v>
      </c>
      <c r="V20" s="172"/>
      <c r="W20" s="173" t="s">
        <v>5564</v>
      </c>
      <c r="X20" s="173"/>
      <c r="Y20" s="172" t="s">
        <v>5563</v>
      </c>
      <c r="Z20" s="172"/>
      <c r="AA20" s="173" t="s">
        <v>5564</v>
      </c>
      <c r="AB20" s="173"/>
      <c r="AC20" s="172" t="s">
        <v>5563</v>
      </c>
      <c r="AD20" s="172"/>
      <c r="AE20" s="173" t="s">
        <v>5564</v>
      </c>
      <c r="AF20" s="173"/>
      <c r="AG20" s="172" t="s">
        <v>5563</v>
      </c>
      <c r="AH20" s="172"/>
      <c r="AI20" s="173" t="s">
        <v>5564</v>
      </c>
      <c r="AJ20" s="173"/>
      <c r="AK20" s="172" t="s">
        <v>5563</v>
      </c>
      <c r="AL20" s="172"/>
      <c r="AM20" s="173" t="s">
        <v>5564</v>
      </c>
      <c r="AN20" s="173"/>
      <c r="AO20" s="172" t="s">
        <v>5563</v>
      </c>
      <c r="AP20" s="172"/>
      <c r="AQ20" s="173" t="s">
        <v>5564</v>
      </c>
      <c r="AR20" s="173"/>
      <c r="AS20" s="172" t="s">
        <v>5563</v>
      </c>
      <c r="AT20" s="172"/>
      <c r="AU20" s="173" t="s">
        <v>5564</v>
      </c>
      <c r="AV20" s="173"/>
      <c r="AW20" s="172" t="s">
        <v>5563</v>
      </c>
      <c r="AX20" s="172"/>
      <c r="AY20" s="173" t="s">
        <v>5564</v>
      </c>
      <c r="AZ20" s="173"/>
      <c r="BB20" s="87"/>
    </row>
    <row r="21" spans="2:60" ht="32.25" thickBot="1" x14ac:dyDescent="0.3">
      <c r="B21" s="58" t="s">
        <v>5565</v>
      </c>
      <c r="C21" s="58" t="s">
        <v>5566</v>
      </c>
      <c r="D21" s="58" t="str">
        <f>D10</f>
        <v>SALDO INICIAL 2023</v>
      </c>
      <c r="E21" s="131" t="s">
        <v>5568</v>
      </c>
      <c r="F21" s="132" t="s">
        <v>5570</v>
      </c>
      <c r="G21" s="131" t="s">
        <v>5568</v>
      </c>
      <c r="H21" s="113" t="s">
        <v>5578</v>
      </c>
      <c r="I21" s="131" t="s">
        <v>5568</v>
      </c>
      <c r="J21" s="132" t="s">
        <v>5570</v>
      </c>
      <c r="K21" s="131" t="s">
        <v>5568</v>
      </c>
      <c r="L21" s="113" t="s">
        <v>5578</v>
      </c>
      <c r="M21" s="131" t="s">
        <v>5568</v>
      </c>
      <c r="N21" s="132" t="s">
        <v>5570</v>
      </c>
      <c r="O21" s="131" t="s">
        <v>5568</v>
      </c>
      <c r="P21" s="113" t="s">
        <v>5578</v>
      </c>
      <c r="Q21" s="131" t="s">
        <v>5568</v>
      </c>
      <c r="R21" s="132" t="s">
        <v>5570</v>
      </c>
      <c r="S21" s="131" t="s">
        <v>5568</v>
      </c>
      <c r="T21" s="113" t="s">
        <v>5578</v>
      </c>
      <c r="U21" s="131" t="s">
        <v>5568</v>
      </c>
      <c r="V21" s="132" t="s">
        <v>5570</v>
      </c>
      <c r="W21" s="131" t="s">
        <v>5568</v>
      </c>
      <c r="X21" s="113" t="s">
        <v>5578</v>
      </c>
      <c r="Y21" s="131" t="s">
        <v>5568</v>
      </c>
      <c r="Z21" s="132" t="s">
        <v>5570</v>
      </c>
      <c r="AA21" s="131" t="s">
        <v>5568</v>
      </c>
      <c r="AB21" s="113" t="s">
        <v>5578</v>
      </c>
      <c r="AC21" s="131" t="s">
        <v>5568</v>
      </c>
      <c r="AD21" s="132" t="s">
        <v>5570</v>
      </c>
      <c r="AE21" s="131" t="s">
        <v>5568</v>
      </c>
      <c r="AF21" s="113" t="s">
        <v>5578</v>
      </c>
      <c r="AG21" s="131" t="s">
        <v>5568</v>
      </c>
      <c r="AH21" s="132" t="s">
        <v>5570</v>
      </c>
      <c r="AI21" s="131" t="s">
        <v>5568</v>
      </c>
      <c r="AJ21" s="113" t="s">
        <v>5578</v>
      </c>
      <c r="AK21" s="131" t="s">
        <v>5568</v>
      </c>
      <c r="AL21" s="132" t="s">
        <v>5570</v>
      </c>
      <c r="AM21" s="131" t="s">
        <v>5568</v>
      </c>
      <c r="AN21" s="113" t="s">
        <v>5578</v>
      </c>
      <c r="AO21" s="131" t="s">
        <v>5568</v>
      </c>
      <c r="AP21" s="132" t="s">
        <v>5570</v>
      </c>
      <c r="AQ21" s="131" t="s">
        <v>5568</v>
      </c>
      <c r="AR21" s="113" t="s">
        <v>5578</v>
      </c>
      <c r="AS21" s="131" t="s">
        <v>5568</v>
      </c>
      <c r="AT21" s="132" t="s">
        <v>5570</v>
      </c>
      <c r="AU21" s="131" t="s">
        <v>5568</v>
      </c>
      <c r="AV21" s="113" t="s">
        <v>5578</v>
      </c>
      <c r="AW21" s="131" t="s">
        <v>5568</v>
      </c>
      <c r="AX21" s="131" t="s">
        <v>5570</v>
      </c>
      <c r="AY21" s="131" t="s">
        <v>5568</v>
      </c>
      <c r="AZ21" s="113" t="s">
        <v>5578</v>
      </c>
    </row>
    <row r="22" spans="2:60" ht="15.75" x14ac:dyDescent="0.25">
      <c r="B22" s="114"/>
      <c r="C22" s="115"/>
      <c r="D22" s="76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116"/>
      <c r="AM22" s="68"/>
      <c r="AN22" s="116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B22" s="117"/>
    </row>
    <row r="23" spans="2:60" ht="15.75" x14ac:dyDescent="0.25">
      <c r="B23" s="77" t="s">
        <v>50</v>
      </c>
      <c r="C23" s="77" t="s">
        <v>51</v>
      </c>
      <c r="D23" s="78" t="e">
        <f>VLOOKUP(B23,#REF!,3,0)</f>
        <v>#REF!</v>
      </c>
      <c r="E23" s="68"/>
      <c r="F23" s="80">
        <v>1743051.24</v>
      </c>
      <c r="G23" s="78"/>
      <c r="H23" s="78"/>
      <c r="I23" s="68"/>
      <c r="J23" s="80">
        <v>1765710.9100000001</v>
      </c>
      <c r="K23" s="78"/>
      <c r="L23" s="78"/>
      <c r="M23" s="68"/>
      <c r="N23" s="80">
        <v>1788665.15</v>
      </c>
      <c r="O23" s="78"/>
      <c r="P23" s="78"/>
      <c r="Q23" s="68"/>
      <c r="R23" s="83">
        <v>1811917.8</v>
      </c>
      <c r="S23" s="78"/>
      <c r="T23" s="78"/>
      <c r="U23" s="68"/>
      <c r="V23" s="80">
        <v>1835472.73</v>
      </c>
      <c r="W23" s="78"/>
      <c r="X23" s="78"/>
      <c r="Y23" s="68"/>
      <c r="Z23" s="80">
        <v>1859333.88</v>
      </c>
      <c r="AA23" s="78"/>
      <c r="AB23" s="78"/>
      <c r="AC23" s="68"/>
      <c r="AD23" s="80">
        <v>1883505.18</v>
      </c>
      <c r="AE23" s="118"/>
      <c r="AF23" s="78"/>
      <c r="AG23" s="119"/>
      <c r="AH23" s="80">
        <v>1907990.78</v>
      </c>
      <c r="AI23" s="118"/>
      <c r="AJ23" s="78"/>
      <c r="AK23" s="68"/>
      <c r="AL23" s="85">
        <v>1932794.67</v>
      </c>
      <c r="AM23" s="78"/>
      <c r="AN23" s="85">
        <v>0</v>
      </c>
      <c r="AO23" s="68"/>
      <c r="AP23" s="78">
        <v>1957921.19</v>
      </c>
      <c r="AQ23" s="78"/>
      <c r="AR23" s="78"/>
      <c r="AS23" s="68"/>
      <c r="AT23" s="78">
        <v>1983373.96</v>
      </c>
      <c r="AU23" s="78"/>
      <c r="AV23" s="78"/>
      <c r="AW23" s="68"/>
      <c r="AX23" s="78">
        <v>2009157.83</v>
      </c>
      <c r="AY23" s="78"/>
      <c r="AZ23" s="78"/>
      <c r="BB23" s="117"/>
    </row>
    <row r="24" spans="2:60" ht="15.75" x14ac:dyDescent="0.25">
      <c r="B24" s="77" t="s">
        <v>52</v>
      </c>
      <c r="C24" s="77" t="s">
        <v>53</v>
      </c>
      <c r="D24" s="78" t="e">
        <f>VLOOKUP(B24,#REF!,3,0)</f>
        <v>#REF!</v>
      </c>
      <c r="E24" s="78"/>
      <c r="F24" s="80"/>
      <c r="G24" s="78"/>
      <c r="H24" s="68"/>
      <c r="I24" s="78"/>
      <c r="J24" s="80"/>
      <c r="K24" s="78"/>
      <c r="L24" s="68"/>
      <c r="M24" s="78"/>
      <c r="N24" s="80"/>
      <c r="O24" s="78"/>
      <c r="P24" s="68"/>
      <c r="Q24" s="78"/>
      <c r="R24" s="83"/>
      <c r="S24" s="78"/>
      <c r="T24" s="68"/>
      <c r="U24" s="78"/>
      <c r="V24" s="80"/>
      <c r="W24" s="78"/>
      <c r="X24" s="68"/>
      <c r="Y24" s="78"/>
      <c r="Z24" s="80"/>
      <c r="AA24" s="78"/>
      <c r="AB24" s="68"/>
      <c r="AC24" s="78"/>
      <c r="AD24" s="80"/>
      <c r="AE24" s="118"/>
      <c r="AF24" s="68"/>
      <c r="AG24" s="118"/>
      <c r="AH24" s="80"/>
      <c r="AI24" s="118"/>
      <c r="AJ24" s="68"/>
      <c r="AK24" s="78"/>
      <c r="AL24" s="85">
        <v>0</v>
      </c>
      <c r="AM24" s="78"/>
      <c r="AN24" s="85">
        <v>0</v>
      </c>
      <c r="AO24" s="78"/>
      <c r="AP24" s="78"/>
      <c r="AQ24" s="78"/>
      <c r="AR24" s="68"/>
      <c r="AS24" s="78"/>
      <c r="AT24" s="78"/>
      <c r="AU24" s="78"/>
      <c r="AV24" s="68"/>
      <c r="AW24" s="78"/>
      <c r="AX24" s="78"/>
      <c r="AY24" s="78"/>
      <c r="AZ24" s="68"/>
      <c r="BB24" s="117"/>
    </row>
    <row r="25" spans="2:60" ht="15.75" x14ac:dyDescent="0.25">
      <c r="B25" s="77" t="s">
        <v>54</v>
      </c>
      <c r="C25" s="77" t="s">
        <v>48</v>
      </c>
      <c r="D25" s="78" t="e">
        <f>VLOOKUP(B25,#REF!,3,0)</f>
        <v>#REF!</v>
      </c>
      <c r="E25" s="68"/>
      <c r="F25" s="80">
        <v>1324636.3</v>
      </c>
      <c r="G25" s="68"/>
      <c r="H25" s="68"/>
      <c r="I25" s="68"/>
      <c r="J25" s="80">
        <v>1341856.57</v>
      </c>
      <c r="K25" s="68"/>
      <c r="L25" s="68"/>
      <c r="M25" s="68"/>
      <c r="N25" s="80">
        <v>1359300.7</v>
      </c>
      <c r="O25" s="68"/>
      <c r="P25" s="68"/>
      <c r="Q25" s="68"/>
      <c r="R25" s="83">
        <v>1489268.4200000002</v>
      </c>
      <c r="S25" s="68"/>
      <c r="T25" s="68"/>
      <c r="U25" s="68"/>
      <c r="V25" s="80">
        <v>1394872.25</v>
      </c>
      <c r="W25" s="68"/>
      <c r="X25" s="68"/>
      <c r="Y25" s="68"/>
      <c r="Z25" s="80">
        <v>1413005.5799999998</v>
      </c>
      <c r="AA25" s="68"/>
      <c r="AB25" s="68"/>
      <c r="AC25" s="68"/>
      <c r="AD25" s="80">
        <v>1431374.32</v>
      </c>
      <c r="AE25" s="119"/>
      <c r="AF25" s="68"/>
      <c r="AG25" s="119"/>
      <c r="AH25" s="80">
        <f>1449982.53-112296.8</f>
        <v>1337685.73</v>
      </c>
      <c r="AI25" s="119"/>
      <c r="AJ25" s="68"/>
      <c r="AK25" s="68"/>
      <c r="AL25" s="85">
        <v>1468832.3</v>
      </c>
      <c r="AM25" s="68"/>
      <c r="AN25" s="85">
        <v>0</v>
      </c>
      <c r="AO25" s="68"/>
      <c r="AP25" s="78">
        <v>1487927.1199999999</v>
      </c>
      <c r="AQ25" s="68"/>
      <c r="AR25" s="68"/>
      <c r="AS25" s="68"/>
      <c r="AT25" s="78">
        <v>1507270.17</v>
      </c>
      <c r="AU25" s="68"/>
      <c r="AV25" s="68"/>
      <c r="AW25" s="68"/>
      <c r="AX25" s="78">
        <v>21526864.690000001</v>
      </c>
      <c r="AY25" s="68"/>
      <c r="AZ25" s="68"/>
      <c r="BB25" s="117"/>
    </row>
    <row r="26" spans="2:60" ht="15.75" x14ac:dyDescent="0.25">
      <c r="B26" s="77" t="s">
        <v>55</v>
      </c>
      <c r="C26" s="77" t="s">
        <v>44</v>
      </c>
      <c r="D26" s="78" t="e">
        <f>VLOOKUP(B26,#REF!,3,0)</f>
        <v>#REF!</v>
      </c>
      <c r="E26" s="68"/>
      <c r="F26" s="80">
        <v>108028.67</v>
      </c>
      <c r="G26" s="68"/>
      <c r="H26" s="68"/>
      <c r="I26" s="68"/>
      <c r="J26" s="80">
        <v>109433.04</v>
      </c>
      <c r="K26" s="68"/>
      <c r="L26" s="68"/>
      <c r="M26" s="68"/>
      <c r="N26" s="80">
        <v>110855.67</v>
      </c>
      <c r="O26" s="68"/>
      <c r="P26" s="68"/>
      <c r="Q26" s="68"/>
      <c r="R26" s="83"/>
      <c r="S26" s="68"/>
      <c r="T26" s="68"/>
      <c r="U26" s="68"/>
      <c r="V26" s="80">
        <v>113766.65</v>
      </c>
      <c r="W26" s="68"/>
      <c r="X26" s="68"/>
      <c r="Y26" s="68"/>
      <c r="Z26" s="80">
        <v>115235.49</v>
      </c>
      <c r="AA26" s="68"/>
      <c r="AB26" s="68"/>
      <c r="AC26" s="68"/>
      <c r="AD26" s="80">
        <v>116733.55</v>
      </c>
      <c r="AE26" s="119"/>
      <c r="AF26" s="68"/>
      <c r="AG26" s="119"/>
      <c r="AH26" s="80">
        <v>230547.89</v>
      </c>
      <c r="AI26" s="119"/>
      <c r="AJ26" s="68"/>
      <c r="AK26" s="68"/>
      <c r="AL26" s="85">
        <v>119788.35</v>
      </c>
      <c r="AM26" s="68"/>
      <c r="AN26" s="85">
        <v>0</v>
      </c>
      <c r="AO26" s="68"/>
      <c r="AP26" s="78">
        <v>121345.60000000001</v>
      </c>
      <c r="AQ26" s="68"/>
      <c r="AR26" s="68"/>
      <c r="AS26" s="68"/>
      <c r="AT26" s="78">
        <v>122923.09</v>
      </c>
      <c r="AU26" s="68"/>
      <c r="AV26" s="68"/>
      <c r="AW26" s="68"/>
      <c r="AX26" s="78">
        <v>124521.09</v>
      </c>
      <c r="AY26" s="68"/>
      <c r="AZ26" s="68"/>
      <c r="BB26" s="117"/>
    </row>
    <row r="27" spans="2:60" ht="16.5" thickBot="1" x14ac:dyDescent="0.3">
      <c r="B27" s="120" t="s">
        <v>56</v>
      </c>
      <c r="C27" s="121" t="s">
        <v>57</v>
      </c>
      <c r="D27" s="91"/>
      <c r="E27" s="68"/>
      <c r="F27" s="122"/>
      <c r="G27" s="123"/>
      <c r="H27" s="122"/>
      <c r="I27" s="68"/>
      <c r="J27" s="122"/>
      <c r="K27" s="123"/>
      <c r="L27" s="122"/>
      <c r="M27" s="68"/>
      <c r="N27" s="122"/>
      <c r="O27" s="123"/>
      <c r="P27" s="122"/>
      <c r="Q27" s="68"/>
      <c r="R27" s="122"/>
      <c r="S27" s="123"/>
      <c r="T27" s="122"/>
      <c r="U27" s="68"/>
      <c r="V27" s="122"/>
      <c r="W27" s="123"/>
      <c r="X27" s="122"/>
      <c r="Y27" s="68"/>
      <c r="Z27" s="122"/>
      <c r="AA27" s="123"/>
      <c r="AB27" s="122"/>
      <c r="AC27" s="68"/>
      <c r="AD27" s="122"/>
      <c r="AE27" s="123"/>
      <c r="AF27" s="122"/>
      <c r="AG27" s="68"/>
      <c r="AH27" s="122"/>
      <c r="AI27" s="123"/>
      <c r="AJ27" s="122"/>
      <c r="AK27" s="68"/>
      <c r="AL27" s="124"/>
      <c r="AM27" s="123"/>
      <c r="AN27" s="124"/>
      <c r="AO27" s="68"/>
      <c r="AP27" s="122"/>
      <c r="AQ27" s="123"/>
      <c r="AR27" s="122"/>
      <c r="AS27" s="68"/>
      <c r="AT27" s="122"/>
      <c r="AU27" s="123"/>
      <c r="AV27" s="122"/>
      <c r="AW27" s="68"/>
      <c r="AX27" s="122"/>
      <c r="AY27" s="123"/>
      <c r="AZ27" s="122"/>
    </row>
    <row r="28" spans="2:60" ht="16.5" thickBot="1" x14ac:dyDescent="0.3">
      <c r="B28" s="99"/>
      <c r="C28" s="100" t="s">
        <v>49</v>
      </c>
      <c r="D28" s="101" t="e">
        <f t="shared" ref="D28:H28" si="4">SUM(D23:D27)</f>
        <v>#REF!</v>
      </c>
      <c r="E28" s="125">
        <f t="shared" si="4"/>
        <v>0</v>
      </c>
      <c r="F28" s="125">
        <f t="shared" si="4"/>
        <v>3175716.21</v>
      </c>
      <c r="G28" s="125">
        <f t="shared" si="4"/>
        <v>0</v>
      </c>
      <c r="H28" s="125">
        <f t="shared" si="4"/>
        <v>0</v>
      </c>
      <c r="I28" s="125">
        <f t="shared" ref="I28:L28" si="5">SUM(I23:I27)</f>
        <v>0</v>
      </c>
      <c r="J28" s="125">
        <f t="shared" si="5"/>
        <v>3217000.5200000005</v>
      </c>
      <c r="K28" s="125">
        <f t="shared" si="5"/>
        <v>0</v>
      </c>
      <c r="L28" s="125">
        <f t="shared" si="5"/>
        <v>0</v>
      </c>
      <c r="M28" s="125">
        <v>0</v>
      </c>
      <c r="N28" s="125">
        <f>SUM(N23:N27)</f>
        <v>3258821.5199999996</v>
      </c>
      <c r="O28" s="125">
        <v>0</v>
      </c>
      <c r="P28" s="125">
        <v>0</v>
      </c>
      <c r="Q28" s="125">
        <v>0</v>
      </c>
      <c r="R28" s="125">
        <f>SUM(R23:R27)</f>
        <v>3301186.22</v>
      </c>
      <c r="S28" s="125">
        <v>0</v>
      </c>
      <c r="T28" s="125">
        <v>0</v>
      </c>
      <c r="U28" s="125">
        <v>0</v>
      </c>
      <c r="V28" s="125">
        <f>SUM(V23:V27)</f>
        <v>3344111.63</v>
      </c>
      <c r="W28" s="125">
        <v>0</v>
      </c>
      <c r="X28" s="125">
        <v>0</v>
      </c>
      <c r="Y28" s="125">
        <v>0</v>
      </c>
      <c r="Z28" s="125">
        <f>SUM(Z23:Z27)</f>
        <v>3387574.95</v>
      </c>
      <c r="AA28" s="125">
        <v>0</v>
      </c>
      <c r="AB28" s="125">
        <v>0</v>
      </c>
      <c r="AC28" s="125">
        <v>0</v>
      </c>
      <c r="AD28" s="125">
        <f>SUM(AD23:AD27)</f>
        <v>3431613.05</v>
      </c>
      <c r="AE28" s="125">
        <v>0</v>
      </c>
      <c r="AF28" s="125">
        <v>0</v>
      </c>
      <c r="AG28" s="125">
        <v>0</v>
      </c>
      <c r="AH28" s="125">
        <f>SUM(AH23:AH27)</f>
        <v>3476224.4</v>
      </c>
      <c r="AI28" s="125">
        <v>0</v>
      </c>
      <c r="AJ28" s="125">
        <v>0</v>
      </c>
      <c r="AK28" s="125">
        <v>0</v>
      </c>
      <c r="AL28" s="125">
        <f>SUM(AL23:AL27)</f>
        <v>3521415.32</v>
      </c>
      <c r="AM28" s="125">
        <v>0</v>
      </c>
      <c r="AN28" s="125">
        <v>0</v>
      </c>
      <c r="AO28" s="125">
        <v>0</v>
      </c>
      <c r="AP28" s="125">
        <f>SUM(AP23:AP27)</f>
        <v>3567193.9099999997</v>
      </c>
      <c r="AQ28" s="125">
        <v>0</v>
      </c>
      <c r="AR28" s="125">
        <v>0</v>
      </c>
      <c r="AS28" s="125">
        <v>0</v>
      </c>
      <c r="AT28" s="125">
        <f>SUM(AT23:AT27)</f>
        <v>3613567.2199999997</v>
      </c>
      <c r="AU28" s="125">
        <v>0</v>
      </c>
      <c r="AV28" s="125">
        <v>0</v>
      </c>
      <c r="AW28" s="125">
        <v>0</v>
      </c>
      <c r="AX28" s="125">
        <f>SUM(AX23:AX27)</f>
        <v>23660543.610000003</v>
      </c>
      <c r="AY28" s="125">
        <v>0</v>
      </c>
      <c r="AZ28" s="125">
        <v>0</v>
      </c>
    </row>
    <row r="29" spans="2:60" ht="15.75" thickTop="1" x14ac:dyDescent="0.25"/>
    <row r="31" spans="2:60" x14ac:dyDescent="0.25">
      <c r="AR31" s="126">
        <f>+AP17+AT17+AX17</f>
        <v>29284706.93</v>
      </c>
      <c r="BB31" s="87"/>
    </row>
    <row r="32" spans="2:60" x14ac:dyDescent="0.25">
      <c r="D32" s="126"/>
      <c r="BB32" s="127" t="s">
        <v>5581</v>
      </c>
      <c r="BC32" s="49">
        <f>+'[1]EFE 06-23 base'!$J$81</f>
        <v>19797010.480000146</v>
      </c>
    </row>
    <row r="33" spans="4:55" x14ac:dyDescent="0.25">
      <c r="D33" s="126"/>
      <c r="BB33" s="128" t="s">
        <v>5583</v>
      </c>
      <c r="BC33" s="49">
        <f>+BC17-BC32</f>
        <v>35278623.52999986</v>
      </c>
    </row>
    <row r="34" spans="4:55" ht="15.75" x14ac:dyDescent="0.25">
      <c r="D34" s="126"/>
      <c r="BB34" s="129" t="s">
        <v>41</v>
      </c>
      <c r="BC34" s="51">
        <f>+BC17-BC32-BC33</f>
        <v>0</v>
      </c>
    </row>
  </sheetData>
  <mergeCells count="62">
    <mergeCell ref="Y8:AB8"/>
    <mergeCell ref="E8:H8"/>
    <mergeCell ref="I8:L8"/>
    <mergeCell ref="M8:P8"/>
    <mergeCell ref="Q8:T8"/>
    <mergeCell ref="U8:X8"/>
    <mergeCell ref="BB8:BC9"/>
    <mergeCell ref="BE8:BG9"/>
    <mergeCell ref="E9:F9"/>
    <mergeCell ref="G9:H9"/>
    <mergeCell ref="I9:J9"/>
    <mergeCell ref="K9:L9"/>
    <mergeCell ref="M9:N9"/>
    <mergeCell ref="O9:P9"/>
    <mergeCell ref="Q9:R9"/>
    <mergeCell ref="S9:T9"/>
    <mergeCell ref="AC8:AF8"/>
    <mergeCell ref="AG8:AJ8"/>
    <mergeCell ref="AK8:AN8"/>
    <mergeCell ref="AO8:AR8"/>
    <mergeCell ref="AS8:AV8"/>
    <mergeCell ref="AW8:AZ8"/>
    <mergeCell ref="O20:P20"/>
    <mergeCell ref="AG9:AH9"/>
    <mergeCell ref="AI9:AJ9"/>
    <mergeCell ref="AK9:AL9"/>
    <mergeCell ref="AM9:AN9"/>
    <mergeCell ref="U9:V9"/>
    <mergeCell ref="W9:X9"/>
    <mergeCell ref="Y9:Z9"/>
    <mergeCell ref="AA9:AB9"/>
    <mergeCell ref="AC9:AD9"/>
    <mergeCell ref="AE9:AF9"/>
    <mergeCell ref="AA20:AB20"/>
    <mergeCell ref="Q20:R20"/>
    <mergeCell ref="S20:T20"/>
    <mergeCell ref="U20:V20"/>
    <mergeCell ref="W20:X20"/>
    <mergeCell ref="E20:F20"/>
    <mergeCell ref="G20:H20"/>
    <mergeCell ref="I20:J20"/>
    <mergeCell ref="K20:L20"/>
    <mergeCell ref="M20:N20"/>
    <mergeCell ref="AS9:AT9"/>
    <mergeCell ref="AU9:AV9"/>
    <mergeCell ref="AW9:AX9"/>
    <mergeCell ref="AY9:AZ9"/>
    <mergeCell ref="AO9:AP9"/>
    <mergeCell ref="AQ9:AR9"/>
    <mergeCell ref="Y20:Z20"/>
    <mergeCell ref="AY20:AZ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2"/>
  <sheetViews>
    <sheetView workbookViewId="0">
      <selection activeCell="A2954" sqref="A2954:F2954"/>
    </sheetView>
  </sheetViews>
  <sheetFormatPr baseColWidth="10" defaultColWidth="36.140625" defaultRowHeight="15" x14ac:dyDescent="0.25"/>
  <cols>
    <col min="1" max="1" width="24.28515625" customWidth="1"/>
    <col min="2" max="2" width="25.28515625" customWidth="1"/>
    <col min="3" max="3" width="21" customWidth="1"/>
    <col min="4" max="5" width="19.140625" customWidth="1"/>
    <col min="6" max="6" width="19.42578125" customWidth="1"/>
  </cols>
  <sheetData>
    <row r="1" spans="1:6" x14ac:dyDescent="0.25">
      <c r="A1" s="26" t="s">
        <v>5475</v>
      </c>
      <c r="B1" s="26"/>
      <c r="C1" s="27"/>
      <c r="D1" s="27"/>
      <c r="E1" s="27"/>
      <c r="F1" s="27"/>
    </row>
    <row r="2" spans="1:6" x14ac:dyDescent="0.25">
      <c r="A2" s="26" t="s">
        <v>5507</v>
      </c>
      <c r="B2" s="26"/>
      <c r="C2" s="27"/>
      <c r="D2" s="27"/>
      <c r="E2" s="27"/>
      <c r="F2" s="27"/>
    </row>
    <row r="3" spans="1:6" x14ac:dyDescent="0.25">
      <c r="A3" s="28" t="s">
        <v>58</v>
      </c>
      <c r="B3" s="28" t="s">
        <v>59</v>
      </c>
      <c r="C3" s="29" t="s">
        <v>60</v>
      </c>
      <c r="D3" s="29" t="s">
        <v>61</v>
      </c>
      <c r="E3" s="29" t="s">
        <v>62</v>
      </c>
      <c r="F3" s="29" t="s">
        <v>40</v>
      </c>
    </row>
    <row r="4" spans="1:6" x14ac:dyDescent="0.25">
      <c r="A4" s="26" t="s">
        <v>63</v>
      </c>
      <c r="B4" s="26" t="s">
        <v>64</v>
      </c>
      <c r="C4" s="27">
        <v>28096576458.220001</v>
      </c>
      <c r="D4" s="27">
        <v>46699415033.339996</v>
      </c>
      <c r="E4" s="27">
        <v>44845188874.290001</v>
      </c>
      <c r="F4" s="27">
        <v>29950802617.27</v>
      </c>
    </row>
    <row r="5" spans="1:6" x14ac:dyDescent="0.25">
      <c r="A5" s="26" t="s">
        <v>65</v>
      </c>
      <c r="B5" s="26" t="s">
        <v>66</v>
      </c>
      <c r="C5" s="27">
        <v>1095928731.4200001</v>
      </c>
      <c r="D5" s="27">
        <v>41112413425.220001</v>
      </c>
      <c r="E5" s="27">
        <v>40086839899.93</v>
      </c>
      <c r="F5" s="27">
        <v>2121502256.71</v>
      </c>
    </row>
    <row r="6" spans="1:6" x14ac:dyDescent="0.25">
      <c r="A6" s="26" t="s">
        <v>67</v>
      </c>
      <c r="B6" s="26" t="s">
        <v>68</v>
      </c>
      <c r="C6" s="27">
        <v>1083028003.3</v>
      </c>
      <c r="D6" s="27">
        <v>31174358073.189999</v>
      </c>
      <c r="E6" s="27">
        <v>30152414403.919998</v>
      </c>
      <c r="F6" s="27">
        <v>2104971672.5699999</v>
      </c>
    </row>
    <row r="7" spans="1:6" x14ac:dyDescent="0.25">
      <c r="A7" s="26" t="s">
        <v>69</v>
      </c>
      <c r="B7" s="26" t="s">
        <v>70</v>
      </c>
      <c r="C7" s="27">
        <v>2010614.5</v>
      </c>
      <c r="D7" s="27">
        <v>8280808096.6400003</v>
      </c>
      <c r="E7" s="27">
        <v>8280819923.2299995</v>
      </c>
      <c r="F7" s="27">
        <v>1998787.91</v>
      </c>
    </row>
    <row r="8" spans="1:6" x14ac:dyDescent="0.25">
      <c r="A8" s="26" t="s">
        <v>71</v>
      </c>
      <c r="B8" s="26" t="s">
        <v>72</v>
      </c>
      <c r="C8" s="27">
        <v>334321.5</v>
      </c>
      <c r="D8" s="27">
        <v>15000</v>
      </c>
      <c r="E8" s="27">
        <v>215000</v>
      </c>
      <c r="F8" s="27">
        <v>134321.5</v>
      </c>
    </row>
    <row r="9" spans="1:6" x14ac:dyDescent="0.25">
      <c r="A9" s="26" t="s">
        <v>73</v>
      </c>
      <c r="B9" s="26" t="s">
        <v>74</v>
      </c>
      <c r="C9" s="27">
        <v>15000</v>
      </c>
      <c r="D9" s="27">
        <v>0</v>
      </c>
      <c r="E9" s="27">
        <v>0</v>
      </c>
      <c r="F9" s="27">
        <v>15000</v>
      </c>
    </row>
    <row r="10" spans="1:6" x14ac:dyDescent="0.25">
      <c r="A10" s="26" t="s">
        <v>75</v>
      </c>
      <c r="B10" s="26" t="s">
        <v>76</v>
      </c>
      <c r="C10" s="27">
        <v>0</v>
      </c>
      <c r="D10" s="27">
        <v>0</v>
      </c>
      <c r="E10" s="27">
        <v>0</v>
      </c>
      <c r="F10" s="27">
        <v>0</v>
      </c>
    </row>
    <row r="11" spans="1:6" x14ac:dyDescent="0.25">
      <c r="A11" s="26" t="s">
        <v>77</v>
      </c>
      <c r="B11" s="26" t="s">
        <v>78</v>
      </c>
      <c r="C11" s="27">
        <v>0</v>
      </c>
      <c r="D11" s="27">
        <v>0</v>
      </c>
      <c r="E11" s="27">
        <v>0</v>
      </c>
      <c r="F11" s="27">
        <v>0</v>
      </c>
    </row>
    <row r="12" spans="1:6" x14ac:dyDescent="0.25">
      <c r="A12" s="26" t="s">
        <v>79</v>
      </c>
      <c r="B12" s="26" t="s">
        <v>80</v>
      </c>
      <c r="C12" s="27">
        <v>0</v>
      </c>
      <c r="D12" s="27">
        <v>0</v>
      </c>
      <c r="E12" s="27">
        <v>0</v>
      </c>
      <c r="F12" s="27">
        <v>0</v>
      </c>
    </row>
    <row r="13" spans="1:6" x14ac:dyDescent="0.25">
      <c r="A13" s="26" t="s">
        <v>81</v>
      </c>
      <c r="B13" s="26" t="s">
        <v>82</v>
      </c>
      <c r="C13" s="27">
        <v>4000</v>
      </c>
      <c r="D13" s="27">
        <v>0</v>
      </c>
      <c r="E13" s="27">
        <v>0</v>
      </c>
      <c r="F13" s="27">
        <v>4000</v>
      </c>
    </row>
    <row r="14" spans="1:6" x14ac:dyDescent="0.25">
      <c r="A14" s="26" t="s">
        <v>83</v>
      </c>
      <c r="B14" s="26" t="s">
        <v>84</v>
      </c>
      <c r="C14" s="27">
        <v>0</v>
      </c>
      <c r="D14" s="27">
        <v>0</v>
      </c>
      <c r="E14" s="27">
        <v>0</v>
      </c>
      <c r="F14" s="27">
        <v>0</v>
      </c>
    </row>
    <row r="15" spans="1:6" x14ac:dyDescent="0.25">
      <c r="A15" s="26" t="s">
        <v>85</v>
      </c>
      <c r="B15" s="26" t="s">
        <v>86</v>
      </c>
      <c r="C15" s="27">
        <v>3750</v>
      </c>
      <c r="D15" s="27">
        <v>0</v>
      </c>
      <c r="E15" s="27">
        <v>0</v>
      </c>
      <c r="F15" s="27">
        <v>3750</v>
      </c>
    </row>
    <row r="16" spans="1:6" x14ac:dyDescent="0.25">
      <c r="A16" s="26" t="s">
        <v>87</v>
      </c>
      <c r="B16" s="26" t="s">
        <v>88</v>
      </c>
      <c r="C16" s="27">
        <v>0</v>
      </c>
      <c r="D16" s="27">
        <v>0</v>
      </c>
      <c r="E16" s="27">
        <v>0</v>
      </c>
      <c r="F16" s="27">
        <v>0</v>
      </c>
    </row>
    <row r="17" spans="1:6" x14ac:dyDescent="0.25">
      <c r="A17" s="26" t="s">
        <v>89</v>
      </c>
      <c r="B17" s="26" t="s">
        <v>90</v>
      </c>
      <c r="C17" s="27">
        <v>0</v>
      </c>
      <c r="D17" s="27">
        <v>0</v>
      </c>
      <c r="E17" s="27">
        <v>0</v>
      </c>
      <c r="F17" s="27">
        <v>0</v>
      </c>
    </row>
    <row r="18" spans="1:6" x14ac:dyDescent="0.25">
      <c r="A18" s="26" t="s">
        <v>92</v>
      </c>
      <c r="B18" s="26" t="s">
        <v>93</v>
      </c>
      <c r="C18" s="27">
        <v>0</v>
      </c>
      <c r="D18" s="27">
        <v>0</v>
      </c>
      <c r="E18" s="27">
        <v>0</v>
      </c>
      <c r="F18" s="27">
        <v>0</v>
      </c>
    </row>
    <row r="19" spans="1:6" x14ac:dyDescent="0.25">
      <c r="A19" s="26" t="s">
        <v>94</v>
      </c>
      <c r="B19" s="26" t="s">
        <v>95</v>
      </c>
      <c r="C19" s="27">
        <v>500</v>
      </c>
      <c r="D19" s="27">
        <v>0</v>
      </c>
      <c r="E19" s="27">
        <v>0</v>
      </c>
      <c r="F19" s="27">
        <v>500</v>
      </c>
    </row>
    <row r="20" spans="1:6" x14ac:dyDescent="0.25">
      <c r="A20" s="26" t="s">
        <v>96</v>
      </c>
      <c r="B20" s="26" t="s">
        <v>97</v>
      </c>
      <c r="C20" s="27">
        <v>3708.5</v>
      </c>
      <c r="D20" s="27">
        <v>0</v>
      </c>
      <c r="E20" s="27">
        <v>0</v>
      </c>
      <c r="F20" s="27">
        <v>3708.5</v>
      </c>
    </row>
    <row r="21" spans="1:6" x14ac:dyDescent="0.25">
      <c r="A21" s="26" t="s">
        <v>98</v>
      </c>
      <c r="B21" s="26" t="s">
        <v>99</v>
      </c>
      <c r="C21" s="27">
        <v>5000</v>
      </c>
      <c r="D21" s="27">
        <v>0</v>
      </c>
      <c r="E21" s="27">
        <v>0</v>
      </c>
      <c r="F21" s="27">
        <v>5000</v>
      </c>
    </row>
    <row r="22" spans="1:6" x14ac:dyDescent="0.25">
      <c r="A22" s="26" t="s">
        <v>100</v>
      </c>
      <c r="B22" s="26" t="s">
        <v>101</v>
      </c>
      <c r="C22" s="27">
        <v>0</v>
      </c>
      <c r="D22" s="27">
        <v>0</v>
      </c>
      <c r="E22" s="27">
        <v>0</v>
      </c>
      <c r="F22" s="27">
        <v>0</v>
      </c>
    </row>
    <row r="23" spans="1:6" x14ac:dyDescent="0.25">
      <c r="A23" s="26" t="s">
        <v>102</v>
      </c>
      <c r="B23" s="26" t="s">
        <v>103</v>
      </c>
      <c r="C23" s="27">
        <v>0</v>
      </c>
      <c r="D23" s="27">
        <v>0</v>
      </c>
      <c r="E23" s="27">
        <v>0</v>
      </c>
      <c r="F23" s="27">
        <v>0</v>
      </c>
    </row>
    <row r="24" spans="1:6" x14ac:dyDescent="0.25">
      <c r="A24" s="26" t="s">
        <v>104</v>
      </c>
      <c r="B24" s="26" t="s">
        <v>105</v>
      </c>
      <c r="C24" s="27">
        <v>20000</v>
      </c>
      <c r="D24" s="27">
        <v>0</v>
      </c>
      <c r="E24" s="27">
        <v>20000</v>
      </c>
      <c r="F24" s="27">
        <v>0</v>
      </c>
    </row>
    <row r="25" spans="1:6" x14ac:dyDescent="0.25">
      <c r="A25" s="26" t="s">
        <v>106</v>
      </c>
      <c r="B25" s="26" t="s">
        <v>107</v>
      </c>
      <c r="C25" s="27">
        <v>0</v>
      </c>
      <c r="D25" s="27">
        <v>0</v>
      </c>
      <c r="E25" s="27">
        <v>0</v>
      </c>
      <c r="F25" s="27">
        <v>0</v>
      </c>
    </row>
    <row r="26" spans="1:6" x14ac:dyDescent="0.25">
      <c r="A26" s="26" t="s">
        <v>108</v>
      </c>
      <c r="B26" s="26" t="s">
        <v>109</v>
      </c>
      <c r="C26" s="27">
        <v>0</v>
      </c>
      <c r="D26" s="27">
        <v>0</v>
      </c>
      <c r="E26" s="27">
        <v>0</v>
      </c>
      <c r="F26" s="27">
        <v>0</v>
      </c>
    </row>
    <row r="27" spans="1:6" x14ac:dyDescent="0.25">
      <c r="A27" s="26" t="s">
        <v>110</v>
      </c>
      <c r="B27" s="26" t="s">
        <v>111</v>
      </c>
      <c r="C27" s="27">
        <v>0</v>
      </c>
      <c r="D27" s="27">
        <v>0</v>
      </c>
      <c r="E27" s="27">
        <v>0</v>
      </c>
      <c r="F27" s="27">
        <v>0</v>
      </c>
    </row>
    <row r="28" spans="1:6" x14ac:dyDescent="0.25">
      <c r="A28" s="26" t="s">
        <v>112</v>
      </c>
      <c r="B28" s="26" t="s">
        <v>113</v>
      </c>
      <c r="C28" s="27">
        <v>15000</v>
      </c>
      <c r="D28" s="27">
        <v>0</v>
      </c>
      <c r="E28" s="27">
        <v>15000</v>
      </c>
      <c r="F28" s="27">
        <v>0</v>
      </c>
    </row>
    <row r="29" spans="1:6" x14ac:dyDescent="0.25">
      <c r="A29" s="26" t="s">
        <v>114</v>
      </c>
      <c r="B29" s="26" t="s">
        <v>115</v>
      </c>
      <c r="C29" s="27">
        <v>0</v>
      </c>
      <c r="D29" s="27">
        <v>0</v>
      </c>
      <c r="E29" s="27">
        <v>0</v>
      </c>
      <c r="F29" s="27">
        <v>0</v>
      </c>
    </row>
    <row r="30" spans="1:6" x14ac:dyDescent="0.25">
      <c r="A30" s="26" t="s">
        <v>116</v>
      </c>
      <c r="B30" s="26" t="s">
        <v>117</v>
      </c>
      <c r="C30" s="27">
        <v>0</v>
      </c>
      <c r="D30" s="27">
        <v>0</v>
      </c>
      <c r="E30" s="27">
        <v>0</v>
      </c>
      <c r="F30" s="27">
        <v>0</v>
      </c>
    </row>
    <row r="31" spans="1:6" x14ac:dyDescent="0.25">
      <c r="A31" s="26" t="s">
        <v>118</v>
      </c>
      <c r="B31" s="26" t="s">
        <v>119</v>
      </c>
      <c r="C31" s="27">
        <v>25000</v>
      </c>
      <c r="D31" s="27">
        <v>0</v>
      </c>
      <c r="E31" s="27">
        <v>25000</v>
      </c>
      <c r="F31" s="27">
        <v>0</v>
      </c>
    </row>
    <row r="32" spans="1:6" x14ac:dyDescent="0.25">
      <c r="A32" s="26" t="s">
        <v>120</v>
      </c>
      <c r="B32" s="26" t="s">
        <v>121</v>
      </c>
      <c r="C32" s="27">
        <v>15000</v>
      </c>
      <c r="D32" s="27">
        <v>0</v>
      </c>
      <c r="E32" s="27">
        <v>15000</v>
      </c>
      <c r="F32" s="27">
        <v>0</v>
      </c>
    </row>
    <row r="33" spans="1:6" x14ac:dyDescent="0.25">
      <c r="A33" s="26" t="s">
        <v>122</v>
      </c>
      <c r="B33" s="26" t="s">
        <v>123</v>
      </c>
      <c r="C33" s="27">
        <v>13000</v>
      </c>
      <c r="D33" s="27">
        <v>0</v>
      </c>
      <c r="E33" s="27">
        <v>10000</v>
      </c>
      <c r="F33" s="27">
        <v>3000</v>
      </c>
    </row>
    <row r="34" spans="1:6" x14ac:dyDescent="0.25">
      <c r="A34" s="26" t="s">
        <v>124</v>
      </c>
      <c r="B34" s="26" t="s">
        <v>125</v>
      </c>
      <c r="C34" s="27">
        <v>0</v>
      </c>
      <c r="D34" s="27">
        <v>0</v>
      </c>
      <c r="E34" s="27">
        <v>0</v>
      </c>
      <c r="F34" s="27">
        <v>0</v>
      </c>
    </row>
    <row r="35" spans="1:6" x14ac:dyDescent="0.25">
      <c r="A35" s="26" t="s">
        <v>126</v>
      </c>
      <c r="B35" s="26" t="s">
        <v>127</v>
      </c>
      <c r="C35" s="27">
        <v>0</v>
      </c>
      <c r="D35" s="27">
        <v>0</v>
      </c>
      <c r="E35" s="27">
        <v>0</v>
      </c>
      <c r="F35" s="27">
        <v>0</v>
      </c>
    </row>
    <row r="36" spans="1:6" x14ac:dyDescent="0.25">
      <c r="A36" s="26" t="s">
        <v>128</v>
      </c>
      <c r="B36" s="26" t="s">
        <v>91</v>
      </c>
      <c r="C36" s="27">
        <v>3000</v>
      </c>
      <c r="D36" s="27">
        <v>0</v>
      </c>
      <c r="E36" s="27">
        <v>0</v>
      </c>
      <c r="F36" s="27">
        <v>3000</v>
      </c>
    </row>
    <row r="37" spans="1:6" x14ac:dyDescent="0.25">
      <c r="A37" s="26" t="s">
        <v>129</v>
      </c>
      <c r="B37" s="26" t="s">
        <v>107</v>
      </c>
      <c r="C37" s="27">
        <v>0</v>
      </c>
      <c r="D37" s="27">
        <v>0</v>
      </c>
      <c r="E37" s="27">
        <v>0</v>
      </c>
      <c r="F37" s="27">
        <v>0</v>
      </c>
    </row>
    <row r="38" spans="1:6" x14ac:dyDescent="0.25">
      <c r="A38" s="26" t="s">
        <v>130</v>
      </c>
      <c r="B38" s="26" t="s">
        <v>131</v>
      </c>
      <c r="C38" s="27">
        <v>600</v>
      </c>
      <c r="D38" s="27">
        <v>0</v>
      </c>
      <c r="E38" s="27">
        <v>0</v>
      </c>
      <c r="F38" s="27">
        <v>600</v>
      </c>
    </row>
    <row r="39" spans="1:6" x14ac:dyDescent="0.25">
      <c r="A39" s="26" t="s">
        <v>132</v>
      </c>
      <c r="B39" s="26" t="s">
        <v>133</v>
      </c>
      <c r="C39" s="27">
        <v>3000</v>
      </c>
      <c r="D39" s="27">
        <v>0</v>
      </c>
      <c r="E39" s="27">
        <v>0</v>
      </c>
      <c r="F39" s="27">
        <v>3000</v>
      </c>
    </row>
    <row r="40" spans="1:6" x14ac:dyDescent="0.25">
      <c r="A40" s="26" t="s">
        <v>134</v>
      </c>
      <c r="B40" s="26" t="s">
        <v>135</v>
      </c>
      <c r="C40" s="27">
        <v>0</v>
      </c>
      <c r="D40" s="27">
        <v>0</v>
      </c>
      <c r="E40" s="27">
        <v>0</v>
      </c>
      <c r="F40" s="27">
        <v>0</v>
      </c>
    </row>
    <row r="41" spans="1:6" x14ac:dyDescent="0.25">
      <c r="A41" s="26" t="s">
        <v>136</v>
      </c>
      <c r="B41" s="26" t="s">
        <v>137</v>
      </c>
      <c r="C41" s="27">
        <v>40000</v>
      </c>
      <c r="D41" s="27">
        <v>0</v>
      </c>
      <c r="E41" s="27">
        <v>0</v>
      </c>
      <c r="F41" s="27">
        <v>40000</v>
      </c>
    </row>
    <row r="42" spans="1:6" x14ac:dyDescent="0.25">
      <c r="A42" s="26" t="s">
        <v>138</v>
      </c>
      <c r="B42" s="26" t="s">
        <v>139</v>
      </c>
      <c r="C42" s="27">
        <v>0</v>
      </c>
      <c r="D42" s="27">
        <v>0</v>
      </c>
      <c r="E42" s="27">
        <v>0</v>
      </c>
      <c r="F42" s="27">
        <v>0</v>
      </c>
    </row>
    <row r="43" spans="1:6" x14ac:dyDescent="0.25">
      <c r="A43" s="26" t="s">
        <v>140</v>
      </c>
      <c r="B43" s="26" t="s">
        <v>141</v>
      </c>
      <c r="C43" s="27">
        <v>15000</v>
      </c>
      <c r="D43" s="27">
        <v>0</v>
      </c>
      <c r="E43" s="27">
        <v>15000</v>
      </c>
      <c r="F43" s="27">
        <v>0</v>
      </c>
    </row>
    <row r="44" spans="1:6" x14ac:dyDescent="0.25">
      <c r="A44" s="26" t="s">
        <v>142</v>
      </c>
      <c r="B44" s="26" t="s">
        <v>143</v>
      </c>
      <c r="C44" s="27">
        <v>0</v>
      </c>
      <c r="D44" s="27">
        <v>0</v>
      </c>
      <c r="E44" s="27">
        <v>0</v>
      </c>
      <c r="F44" s="27">
        <v>0</v>
      </c>
    </row>
    <row r="45" spans="1:6" x14ac:dyDescent="0.25">
      <c r="A45" s="26" t="s">
        <v>144</v>
      </c>
      <c r="B45" s="26" t="s">
        <v>145</v>
      </c>
      <c r="C45" s="27">
        <v>10000</v>
      </c>
      <c r="D45" s="27">
        <v>0</v>
      </c>
      <c r="E45" s="27">
        <v>10000</v>
      </c>
      <c r="F45" s="27">
        <v>0</v>
      </c>
    </row>
    <row r="46" spans="1:6" x14ac:dyDescent="0.25">
      <c r="A46" s="26" t="s">
        <v>146</v>
      </c>
      <c r="B46" s="26" t="s">
        <v>147</v>
      </c>
      <c r="C46" s="27">
        <v>2000</v>
      </c>
      <c r="D46" s="27">
        <v>0</v>
      </c>
      <c r="E46" s="27">
        <v>0</v>
      </c>
      <c r="F46" s="27">
        <v>2000</v>
      </c>
    </row>
    <row r="47" spans="1:6" x14ac:dyDescent="0.25">
      <c r="A47" s="26" t="s">
        <v>148</v>
      </c>
      <c r="B47" s="26" t="s">
        <v>149</v>
      </c>
      <c r="C47" s="27">
        <v>2000</v>
      </c>
      <c r="D47" s="27">
        <v>0</v>
      </c>
      <c r="E47" s="27">
        <v>0</v>
      </c>
      <c r="F47" s="27">
        <v>2000</v>
      </c>
    </row>
    <row r="48" spans="1:6" x14ac:dyDescent="0.25">
      <c r="A48" s="26" t="s">
        <v>150</v>
      </c>
      <c r="B48" s="26" t="s">
        <v>151</v>
      </c>
      <c r="C48" s="27">
        <v>28763</v>
      </c>
      <c r="D48" s="27">
        <v>0</v>
      </c>
      <c r="E48" s="27">
        <v>0</v>
      </c>
      <c r="F48" s="27">
        <v>28763</v>
      </c>
    </row>
    <row r="49" spans="1:6" x14ac:dyDescent="0.25">
      <c r="A49" s="26" t="s">
        <v>152</v>
      </c>
      <c r="B49" s="26" t="s">
        <v>76</v>
      </c>
      <c r="C49" s="27">
        <v>0</v>
      </c>
      <c r="D49" s="27">
        <v>0</v>
      </c>
      <c r="E49" s="27">
        <v>0</v>
      </c>
      <c r="F49" s="27">
        <v>0</v>
      </c>
    </row>
    <row r="50" spans="1:6" x14ac:dyDescent="0.25">
      <c r="A50" s="26" t="s">
        <v>153</v>
      </c>
      <c r="B50" s="26" t="s">
        <v>154</v>
      </c>
      <c r="C50" s="27">
        <v>3000</v>
      </c>
      <c r="D50" s="27">
        <v>0</v>
      </c>
      <c r="E50" s="27">
        <v>0</v>
      </c>
      <c r="F50" s="27">
        <v>3000</v>
      </c>
    </row>
    <row r="51" spans="1:6" x14ac:dyDescent="0.25">
      <c r="A51" s="26" t="s">
        <v>155</v>
      </c>
      <c r="B51" s="26" t="s">
        <v>156</v>
      </c>
      <c r="C51" s="27">
        <v>10000</v>
      </c>
      <c r="D51" s="27">
        <v>0</v>
      </c>
      <c r="E51" s="27">
        <v>10000</v>
      </c>
      <c r="F51" s="27">
        <v>0</v>
      </c>
    </row>
    <row r="52" spans="1:6" x14ac:dyDescent="0.25">
      <c r="A52" s="26" t="s">
        <v>157</v>
      </c>
      <c r="B52" s="26" t="s">
        <v>158</v>
      </c>
      <c r="C52" s="27">
        <v>0</v>
      </c>
      <c r="D52" s="27">
        <v>0</v>
      </c>
      <c r="E52" s="27">
        <v>0</v>
      </c>
      <c r="F52" s="27">
        <v>0</v>
      </c>
    </row>
    <row r="53" spans="1:6" x14ac:dyDescent="0.25">
      <c r="A53" s="26" t="s">
        <v>159</v>
      </c>
      <c r="B53" s="26" t="s">
        <v>160</v>
      </c>
      <c r="C53" s="27">
        <v>0</v>
      </c>
      <c r="D53" s="27">
        <v>0</v>
      </c>
      <c r="E53" s="27">
        <v>0</v>
      </c>
      <c r="F53" s="27">
        <v>0</v>
      </c>
    </row>
    <row r="54" spans="1:6" x14ac:dyDescent="0.25">
      <c r="A54" s="26" t="s">
        <v>161</v>
      </c>
      <c r="B54" s="26" t="s">
        <v>162</v>
      </c>
      <c r="C54" s="27">
        <v>0</v>
      </c>
      <c r="D54" s="27">
        <v>0</v>
      </c>
      <c r="E54" s="27">
        <v>0</v>
      </c>
      <c r="F54" s="27">
        <v>0</v>
      </c>
    </row>
    <row r="55" spans="1:6" x14ac:dyDescent="0.25">
      <c r="A55" s="26" t="s">
        <v>163</v>
      </c>
      <c r="B55" s="26" t="s">
        <v>164</v>
      </c>
      <c r="C55" s="27">
        <v>0</v>
      </c>
      <c r="D55" s="27">
        <v>0</v>
      </c>
      <c r="E55" s="27">
        <v>0</v>
      </c>
      <c r="F55" s="27">
        <v>0</v>
      </c>
    </row>
    <row r="56" spans="1:6" x14ac:dyDescent="0.25">
      <c r="A56" s="26" t="s">
        <v>165</v>
      </c>
      <c r="B56" s="26" t="s">
        <v>166</v>
      </c>
      <c r="C56" s="27">
        <v>40000</v>
      </c>
      <c r="D56" s="27">
        <v>0</v>
      </c>
      <c r="E56" s="27">
        <v>40000</v>
      </c>
      <c r="F56" s="27">
        <v>0</v>
      </c>
    </row>
    <row r="57" spans="1:6" x14ac:dyDescent="0.25">
      <c r="A57" s="26" t="s">
        <v>167</v>
      </c>
      <c r="B57" s="26" t="s">
        <v>168</v>
      </c>
      <c r="C57" s="27">
        <v>10000</v>
      </c>
      <c r="D57" s="27">
        <v>0</v>
      </c>
      <c r="E57" s="27">
        <v>10000</v>
      </c>
      <c r="F57" s="27">
        <v>0</v>
      </c>
    </row>
    <row r="58" spans="1:6" x14ac:dyDescent="0.25">
      <c r="A58" s="26" t="s">
        <v>5295</v>
      </c>
      <c r="B58" s="26" t="s">
        <v>232</v>
      </c>
      <c r="C58" s="27">
        <v>2000</v>
      </c>
      <c r="D58" s="27">
        <v>0</v>
      </c>
      <c r="E58" s="27">
        <v>0</v>
      </c>
      <c r="F58" s="27">
        <v>2000</v>
      </c>
    </row>
    <row r="59" spans="1:6" x14ac:dyDescent="0.25">
      <c r="A59" s="26" t="s">
        <v>5410</v>
      </c>
      <c r="B59" s="26" t="s">
        <v>5427</v>
      </c>
      <c r="C59" s="27">
        <v>25000</v>
      </c>
      <c r="D59" s="27">
        <v>0</v>
      </c>
      <c r="E59" s="27">
        <v>25000</v>
      </c>
      <c r="F59" s="27">
        <v>0</v>
      </c>
    </row>
    <row r="60" spans="1:6" x14ac:dyDescent="0.25">
      <c r="A60" s="26" t="s">
        <v>5411</v>
      </c>
      <c r="B60" s="26" t="s">
        <v>5428</v>
      </c>
      <c r="C60" s="27">
        <v>10000</v>
      </c>
      <c r="D60" s="27">
        <v>0</v>
      </c>
      <c r="E60" s="27">
        <v>10000</v>
      </c>
      <c r="F60" s="27">
        <v>0</v>
      </c>
    </row>
    <row r="61" spans="1:6" x14ac:dyDescent="0.25">
      <c r="A61" s="26" t="s">
        <v>5412</v>
      </c>
      <c r="B61" s="26" t="s">
        <v>5413</v>
      </c>
      <c r="C61" s="27">
        <v>10000</v>
      </c>
      <c r="D61" s="27">
        <v>0</v>
      </c>
      <c r="E61" s="27">
        <v>10000</v>
      </c>
      <c r="F61" s="27">
        <v>0</v>
      </c>
    </row>
    <row r="62" spans="1:6" x14ac:dyDescent="0.25">
      <c r="A62" s="26" t="s">
        <v>5508</v>
      </c>
      <c r="B62" s="26" t="s">
        <v>5509</v>
      </c>
      <c r="C62" s="27">
        <v>0</v>
      </c>
      <c r="D62" s="27">
        <v>15000</v>
      </c>
      <c r="E62" s="27">
        <v>0</v>
      </c>
      <c r="F62" s="27">
        <v>15000</v>
      </c>
    </row>
    <row r="63" spans="1:6" x14ac:dyDescent="0.25">
      <c r="A63" s="26" t="s">
        <v>169</v>
      </c>
      <c r="B63" s="26" t="s">
        <v>170</v>
      </c>
      <c r="C63" s="27">
        <v>307000</v>
      </c>
      <c r="D63" s="27">
        <v>141230.73000000001</v>
      </c>
      <c r="E63" s="27">
        <v>111124.24</v>
      </c>
      <c r="F63" s="27">
        <v>337106.49</v>
      </c>
    </row>
    <row r="64" spans="1:6" x14ac:dyDescent="0.25">
      <c r="A64" s="26" t="s">
        <v>172</v>
      </c>
      <c r="B64" s="26" t="s">
        <v>173</v>
      </c>
      <c r="C64" s="27">
        <v>0</v>
      </c>
      <c r="D64" s="27">
        <v>0</v>
      </c>
      <c r="E64" s="27">
        <v>0</v>
      </c>
      <c r="F64" s="27">
        <v>0</v>
      </c>
    </row>
    <row r="65" spans="1:6" x14ac:dyDescent="0.25">
      <c r="A65" s="26" t="s">
        <v>174</v>
      </c>
      <c r="B65" s="26" t="s">
        <v>175</v>
      </c>
      <c r="C65" s="27">
        <v>0</v>
      </c>
      <c r="D65" s="27">
        <v>0</v>
      </c>
      <c r="E65" s="27">
        <v>0</v>
      </c>
      <c r="F65" s="27">
        <v>0</v>
      </c>
    </row>
    <row r="66" spans="1:6" x14ac:dyDescent="0.25">
      <c r="A66" s="26" t="s">
        <v>176</v>
      </c>
      <c r="B66" s="26" t="s">
        <v>177</v>
      </c>
      <c r="C66" s="27">
        <v>0</v>
      </c>
      <c r="D66" s="27">
        <v>0</v>
      </c>
      <c r="E66" s="27">
        <v>0</v>
      </c>
      <c r="F66" s="27">
        <v>0</v>
      </c>
    </row>
    <row r="67" spans="1:6" x14ac:dyDescent="0.25">
      <c r="A67" s="26" t="s">
        <v>178</v>
      </c>
      <c r="B67" s="26" t="s">
        <v>179</v>
      </c>
      <c r="C67" s="27">
        <v>0</v>
      </c>
      <c r="D67" s="27">
        <v>0</v>
      </c>
      <c r="E67" s="27">
        <v>0</v>
      </c>
      <c r="F67" s="27">
        <v>0</v>
      </c>
    </row>
    <row r="68" spans="1:6" x14ac:dyDescent="0.25">
      <c r="A68" s="26" t="s">
        <v>180</v>
      </c>
      <c r="B68" s="26" t="s">
        <v>181</v>
      </c>
      <c r="C68" s="27">
        <v>10000</v>
      </c>
      <c r="D68" s="27">
        <v>0</v>
      </c>
      <c r="E68" s="27">
        <v>0</v>
      </c>
      <c r="F68" s="27">
        <v>10000</v>
      </c>
    </row>
    <row r="69" spans="1:6" x14ac:dyDescent="0.25">
      <c r="A69" s="26" t="s">
        <v>182</v>
      </c>
      <c r="B69" s="26" t="s">
        <v>183</v>
      </c>
      <c r="C69" s="27">
        <v>10000</v>
      </c>
      <c r="D69" s="27">
        <v>0</v>
      </c>
      <c r="E69" s="27">
        <v>0</v>
      </c>
      <c r="F69" s="27">
        <v>10000</v>
      </c>
    </row>
    <row r="70" spans="1:6" x14ac:dyDescent="0.25">
      <c r="A70" s="26" t="s">
        <v>184</v>
      </c>
      <c r="B70" s="26" t="s">
        <v>185</v>
      </c>
      <c r="C70" s="27">
        <v>0</v>
      </c>
      <c r="D70" s="27">
        <v>0</v>
      </c>
      <c r="E70" s="27">
        <v>0</v>
      </c>
      <c r="F70" s="27">
        <v>0</v>
      </c>
    </row>
    <row r="71" spans="1:6" x14ac:dyDescent="0.25">
      <c r="A71" s="26" t="s">
        <v>186</v>
      </c>
      <c r="B71" s="26" t="s">
        <v>187</v>
      </c>
      <c r="C71" s="27">
        <v>5000</v>
      </c>
      <c r="D71" s="27">
        <v>0</v>
      </c>
      <c r="E71" s="27">
        <v>5000</v>
      </c>
      <c r="F71" s="27">
        <v>0</v>
      </c>
    </row>
    <row r="72" spans="1:6" x14ac:dyDescent="0.25">
      <c r="A72" s="26" t="s">
        <v>188</v>
      </c>
      <c r="B72" s="26" t="s">
        <v>189</v>
      </c>
      <c r="C72" s="27">
        <v>0</v>
      </c>
      <c r="D72" s="27">
        <v>0</v>
      </c>
      <c r="E72" s="27">
        <v>0</v>
      </c>
      <c r="F72" s="27">
        <v>0</v>
      </c>
    </row>
    <row r="73" spans="1:6" x14ac:dyDescent="0.25">
      <c r="A73" s="26" t="s">
        <v>190</v>
      </c>
      <c r="B73" s="26" t="s">
        <v>191</v>
      </c>
      <c r="C73" s="27">
        <v>20000</v>
      </c>
      <c r="D73" s="27">
        <v>0</v>
      </c>
      <c r="E73" s="27">
        <v>20000</v>
      </c>
      <c r="F73" s="27">
        <v>0</v>
      </c>
    </row>
    <row r="74" spans="1:6" x14ac:dyDescent="0.25">
      <c r="A74" s="26" t="s">
        <v>192</v>
      </c>
      <c r="B74" s="26" t="s">
        <v>193</v>
      </c>
      <c r="C74" s="27">
        <v>0</v>
      </c>
      <c r="D74" s="27">
        <v>0</v>
      </c>
      <c r="E74" s="27">
        <v>0</v>
      </c>
      <c r="F74" s="27">
        <v>0</v>
      </c>
    </row>
    <row r="75" spans="1:6" x14ac:dyDescent="0.25">
      <c r="A75" s="26" t="s">
        <v>194</v>
      </c>
      <c r="B75" s="26" t="s">
        <v>195</v>
      </c>
      <c r="C75" s="27">
        <v>0</v>
      </c>
      <c r="D75" s="27">
        <v>0</v>
      </c>
      <c r="E75" s="27">
        <v>0</v>
      </c>
      <c r="F75" s="27">
        <v>0</v>
      </c>
    </row>
    <row r="76" spans="1:6" x14ac:dyDescent="0.25">
      <c r="A76" s="26" t="s">
        <v>196</v>
      </c>
      <c r="B76" s="26" t="s">
        <v>197</v>
      </c>
      <c r="C76" s="27">
        <v>0</v>
      </c>
      <c r="D76" s="27">
        <v>0</v>
      </c>
      <c r="E76" s="27">
        <v>0</v>
      </c>
      <c r="F76" s="27">
        <v>0</v>
      </c>
    </row>
    <row r="77" spans="1:6" x14ac:dyDescent="0.25">
      <c r="A77" s="26" t="s">
        <v>198</v>
      </c>
      <c r="B77" s="26" t="s">
        <v>199</v>
      </c>
      <c r="C77" s="27">
        <v>0</v>
      </c>
      <c r="D77" s="27">
        <v>0</v>
      </c>
      <c r="E77" s="27">
        <v>0</v>
      </c>
      <c r="F77" s="27">
        <v>0</v>
      </c>
    </row>
    <row r="78" spans="1:6" x14ac:dyDescent="0.25">
      <c r="A78" s="26" t="s">
        <v>201</v>
      </c>
      <c r="B78" s="26" t="s">
        <v>202</v>
      </c>
      <c r="C78" s="27">
        <v>0</v>
      </c>
      <c r="D78" s="27">
        <v>0</v>
      </c>
      <c r="E78" s="27">
        <v>0</v>
      </c>
      <c r="F78" s="27">
        <v>0</v>
      </c>
    </row>
    <row r="79" spans="1:6" x14ac:dyDescent="0.25">
      <c r="A79" s="26" t="s">
        <v>203</v>
      </c>
      <c r="B79" s="26" t="s">
        <v>204</v>
      </c>
      <c r="C79" s="27">
        <v>20000</v>
      </c>
      <c r="D79" s="27">
        <v>2697.24</v>
      </c>
      <c r="E79" s="27">
        <v>9451.94</v>
      </c>
      <c r="F79" s="27">
        <v>13245.3</v>
      </c>
    </row>
    <row r="80" spans="1:6" x14ac:dyDescent="0.25">
      <c r="A80" s="26" t="s">
        <v>205</v>
      </c>
      <c r="B80" s="26" t="s">
        <v>206</v>
      </c>
      <c r="C80" s="27">
        <v>0</v>
      </c>
      <c r="D80" s="27">
        <v>0</v>
      </c>
      <c r="E80" s="27">
        <v>0</v>
      </c>
      <c r="F80" s="27">
        <v>0</v>
      </c>
    </row>
    <row r="81" spans="1:6" x14ac:dyDescent="0.25">
      <c r="A81" s="26" t="s">
        <v>207</v>
      </c>
      <c r="B81" s="26" t="s">
        <v>208</v>
      </c>
      <c r="C81" s="27">
        <v>15000</v>
      </c>
      <c r="D81" s="27">
        <v>0</v>
      </c>
      <c r="E81" s="27">
        <v>0</v>
      </c>
      <c r="F81" s="27">
        <v>15000</v>
      </c>
    </row>
    <row r="82" spans="1:6" x14ac:dyDescent="0.25">
      <c r="A82" s="26" t="s">
        <v>209</v>
      </c>
      <c r="B82" s="26" t="s">
        <v>210</v>
      </c>
      <c r="C82" s="27">
        <v>0</v>
      </c>
      <c r="D82" s="27">
        <v>0</v>
      </c>
      <c r="E82" s="27">
        <v>0</v>
      </c>
      <c r="F82" s="27">
        <v>0</v>
      </c>
    </row>
    <row r="83" spans="1:6" x14ac:dyDescent="0.25">
      <c r="A83" s="26" t="s">
        <v>211</v>
      </c>
      <c r="B83" s="26" t="s">
        <v>212</v>
      </c>
      <c r="C83" s="27">
        <v>10000</v>
      </c>
      <c r="D83" s="27">
        <v>781.87</v>
      </c>
      <c r="E83" s="27">
        <v>781.87</v>
      </c>
      <c r="F83" s="27">
        <v>10000</v>
      </c>
    </row>
    <row r="84" spans="1:6" x14ac:dyDescent="0.25">
      <c r="A84" s="26" t="s">
        <v>213</v>
      </c>
      <c r="B84" s="26" t="s">
        <v>214</v>
      </c>
      <c r="C84" s="27">
        <v>15000</v>
      </c>
      <c r="D84" s="27">
        <v>0</v>
      </c>
      <c r="E84" s="27">
        <v>0</v>
      </c>
      <c r="F84" s="27">
        <v>15000</v>
      </c>
    </row>
    <row r="85" spans="1:6" x14ac:dyDescent="0.25">
      <c r="A85" s="26" t="s">
        <v>215</v>
      </c>
      <c r="B85" s="26" t="s">
        <v>216</v>
      </c>
      <c r="C85" s="27">
        <v>5000</v>
      </c>
      <c r="D85" s="27">
        <v>0</v>
      </c>
      <c r="E85" s="27">
        <v>0</v>
      </c>
      <c r="F85" s="27">
        <v>5000</v>
      </c>
    </row>
    <row r="86" spans="1:6" x14ac:dyDescent="0.25">
      <c r="A86" s="26" t="s">
        <v>217</v>
      </c>
      <c r="B86" s="26" t="s">
        <v>218</v>
      </c>
      <c r="C86" s="27">
        <v>0</v>
      </c>
      <c r="D86" s="27">
        <v>0</v>
      </c>
      <c r="E86" s="27">
        <v>0</v>
      </c>
      <c r="F86" s="27">
        <v>0</v>
      </c>
    </row>
    <row r="87" spans="1:6" x14ac:dyDescent="0.25">
      <c r="A87" s="26" t="s">
        <v>219</v>
      </c>
      <c r="B87" s="26" t="s">
        <v>220</v>
      </c>
      <c r="C87" s="27">
        <v>10000</v>
      </c>
      <c r="D87" s="27">
        <v>0</v>
      </c>
      <c r="E87" s="27">
        <v>0</v>
      </c>
      <c r="F87" s="27">
        <v>10000</v>
      </c>
    </row>
    <row r="88" spans="1:6" x14ac:dyDescent="0.25">
      <c r="A88" s="26" t="s">
        <v>221</v>
      </c>
      <c r="B88" s="26" t="s">
        <v>222</v>
      </c>
      <c r="C88" s="27">
        <v>7000</v>
      </c>
      <c r="D88" s="27">
        <v>3000</v>
      </c>
      <c r="E88" s="27">
        <v>0</v>
      </c>
      <c r="F88" s="27">
        <v>10000</v>
      </c>
    </row>
    <row r="89" spans="1:6" x14ac:dyDescent="0.25">
      <c r="A89" s="26" t="s">
        <v>223</v>
      </c>
      <c r="B89" s="26" t="s">
        <v>224</v>
      </c>
      <c r="C89" s="27">
        <v>10000</v>
      </c>
      <c r="D89" s="27">
        <v>51.6</v>
      </c>
      <c r="E89" s="27">
        <v>10000.01</v>
      </c>
      <c r="F89" s="27">
        <v>51.59</v>
      </c>
    </row>
    <row r="90" spans="1:6" x14ac:dyDescent="0.25">
      <c r="A90" s="26" t="s">
        <v>225</v>
      </c>
      <c r="B90" s="26" t="s">
        <v>226</v>
      </c>
      <c r="C90" s="27">
        <v>0</v>
      </c>
      <c r="D90" s="27">
        <v>4700.0200000000004</v>
      </c>
      <c r="E90" s="27">
        <v>4700.0200000000004</v>
      </c>
      <c r="F90" s="27">
        <v>0</v>
      </c>
    </row>
    <row r="91" spans="1:6" x14ac:dyDescent="0.25">
      <c r="A91" s="26" t="s">
        <v>227</v>
      </c>
      <c r="B91" s="26" t="s">
        <v>228</v>
      </c>
      <c r="C91" s="27">
        <v>60000</v>
      </c>
      <c r="D91" s="27">
        <v>0</v>
      </c>
      <c r="E91" s="27">
        <v>60000</v>
      </c>
      <c r="F91" s="27">
        <v>0</v>
      </c>
    </row>
    <row r="92" spans="1:6" x14ac:dyDescent="0.25">
      <c r="A92" s="26" t="s">
        <v>229</v>
      </c>
      <c r="B92" s="26" t="s">
        <v>230</v>
      </c>
      <c r="C92" s="27">
        <v>40000</v>
      </c>
      <c r="D92" s="27">
        <v>0</v>
      </c>
      <c r="E92" s="27">
        <v>0</v>
      </c>
      <c r="F92" s="27">
        <v>40000</v>
      </c>
    </row>
    <row r="93" spans="1:6" x14ac:dyDescent="0.25">
      <c r="A93" s="26" t="s">
        <v>231</v>
      </c>
      <c r="B93" s="26" t="s">
        <v>232</v>
      </c>
      <c r="C93" s="27">
        <v>15000</v>
      </c>
      <c r="D93" s="27">
        <v>0</v>
      </c>
      <c r="E93" s="27">
        <v>0</v>
      </c>
      <c r="F93" s="27">
        <v>15000</v>
      </c>
    </row>
    <row r="94" spans="1:6" x14ac:dyDescent="0.25">
      <c r="A94" s="26" t="s">
        <v>5296</v>
      </c>
      <c r="B94" s="26" t="s">
        <v>5297</v>
      </c>
      <c r="C94" s="27">
        <v>10000</v>
      </c>
      <c r="D94" s="27">
        <v>0</v>
      </c>
      <c r="E94" s="27">
        <v>0</v>
      </c>
      <c r="F94" s="27">
        <v>10000</v>
      </c>
    </row>
    <row r="95" spans="1:6" x14ac:dyDescent="0.25">
      <c r="A95" s="26" t="s">
        <v>5298</v>
      </c>
      <c r="B95" s="26" t="s">
        <v>5299</v>
      </c>
      <c r="C95" s="27">
        <v>5000</v>
      </c>
      <c r="D95" s="27">
        <v>0</v>
      </c>
      <c r="E95" s="27">
        <v>0</v>
      </c>
      <c r="F95" s="27">
        <v>5000</v>
      </c>
    </row>
    <row r="96" spans="1:6" x14ac:dyDescent="0.25">
      <c r="A96" s="26" t="s">
        <v>5391</v>
      </c>
      <c r="B96" s="26" t="s">
        <v>5392</v>
      </c>
      <c r="C96" s="27">
        <v>25000</v>
      </c>
      <c r="D96" s="27">
        <v>0</v>
      </c>
      <c r="E96" s="27">
        <v>402.39</v>
      </c>
      <c r="F96" s="27">
        <v>24597.61</v>
      </c>
    </row>
    <row r="97" spans="1:6" x14ac:dyDescent="0.25">
      <c r="A97" s="26" t="s">
        <v>5393</v>
      </c>
      <c r="B97" s="26" t="s">
        <v>5394</v>
      </c>
      <c r="C97" s="27">
        <v>10000</v>
      </c>
      <c r="D97" s="27">
        <v>0</v>
      </c>
      <c r="E97" s="27">
        <v>0</v>
      </c>
      <c r="F97" s="27">
        <v>10000</v>
      </c>
    </row>
    <row r="98" spans="1:6" x14ac:dyDescent="0.25">
      <c r="A98" s="26" t="s">
        <v>5414</v>
      </c>
      <c r="B98" s="26" t="s">
        <v>5429</v>
      </c>
      <c r="C98" s="27">
        <v>5000</v>
      </c>
      <c r="D98" s="27">
        <v>0</v>
      </c>
      <c r="E98" s="27">
        <v>0</v>
      </c>
      <c r="F98" s="27">
        <v>5000</v>
      </c>
    </row>
    <row r="99" spans="1:6" x14ac:dyDescent="0.25">
      <c r="A99" s="26" t="s">
        <v>5430</v>
      </c>
      <c r="B99" s="26" t="s">
        <v>5431</v>
      </c>
      <c r="C99" s="27">
        <v>0</v>
      </c>
      <c r="D99" s="27">
        <v>5000</v>
      </c>
      <c r="E99" s="27">
        <v>0</v>
      </c>
      <c r="F99" s="27">
        <v>5000</v>
      </c>
    </row>
    <row r="100" spans="1:6" x14ac:dyDescent="0.25">
      <c r="A100" s="26" t="s">
        <v>5432</v>
      </c>
      <c r="B100" s="26" t="s">
        <v>5433</v>
      </c>
      <c r="C100" s="27">
        <v>0</v>
      </c>
      <c r="D100" s="27">
        <v>60000</v>
      </c>
      <c r="E100" s="27">
        <v>788.01</v>
      </c>
      <c r="F100" s="27">
        <v>59211.99</v>
      </c>
    </row>
    <row r="101" spans="1:6" x14ac:dyDescent="0.25">
      <c r="A101" s="26" t="s">
        <v>5434</v>
      </c>
      <c r="B101" s="26" t="s">
        <v>5435</v>
      </c>
      <c r="C101" s="27">
        <v>0</v>
      </c>
      <c r="D101" s="27">
        <v>5000</v>
      </c>
      <c r="E101" s="27">
        <v>0</v>
      </c>
      <c r="F101" s="27">
        <v>5000</v>
      </c>
    </row>
    <row r="102" spans="1:6" x14ac:dyDescent="0.25">
      <c r="A102" s="26" t="s">
        <v>5436</v>
      </c>
      <c r="B102" s="26" t="s">
        <v>5437</v>
      </c>
      <c r="C102" s="27">
        <v>0</v>
      </c>
      <c r="D102" s="27">
        <v>20000</v>
      </c>
      <c r="E102" s="27">
        <v>0</v>
      </c>
      <c r="F102" s="27">
        <v>20000</v>
      </c>
    </row>
    <row r="103" spans="1:6" x14ac:dyDescent="0.25">
      <c r="A103" s="26" t="s">
        <v>5510</v>
      </c>
      <c r="B103" s="26" t="s">
        <v>5511</v>
      </c>
      <c r="C103" s="27">
        <v>0</v>
      </c>
      <c r="D103" s="27">
        <v>20000</v>
      </c>
      <c r="E103" s="27">
        <v>0</v>
      </c>
      <c r="F103" s="27">
        <v>20000</v>
      </c>
    </row>
    <row r="104" spans="1:6" x14ac:dyDescent="0.25">
      <c r="A104" s="26" t="s">
        <v>5512</v>
      </c>
      <c r="B104" s="26" t="s">
        <v>5513</v>
      </c>
      <c r="C104" s="27">
        <v>0</v>
      </c>
      <c r="D104" s="27">
        <v>20000</v>
      </c>
      <c r="E104" s="27">
        <v>0</v>
      </c>
      <c r="F104" s="27">
        <v>20000</v>
      </c>
    </row>
    <row r="105" spans="1:6" x14ac:dyDescent="0.25">
      <c r="A105" s="26" t="s">
        <v>233</v>
      </c>
      <c r="B105" s="26" t="s">
        <v>93</v>
      </c>
      <c r="C105" s="27">
        <v>1369293</v>
      </c>
      <c r="D105" s="27">
        <v>632611.89</v>
      </c>
      <c r="E105" s="27">
        <v>474544.97</v>
      </c>
      <c r="F105" s="27">
        <v>1527359.92</v>
      </c>
    </row>
    <row r="106" spans="1:6" x14ac:dyDescent="0.25">
      <c r="A106" s="26" t="s">
        <v>234</v>
      </c>
      <c r="B106" s="26" t="s">
        <v>235</v>
      </c>
      <c r="C106" s="27">
        <v>2462</v>
      </c>
      <c r="D106" s="27">
        <v>0</v>
      </c>
      <c r="E106" s="27">
        <v>0</v>
      </c>
      <c r="F106" s="27">
        <v>2462</v>
      </c>
    </row>
    <row r="107" spans="1:6" x14ac:dyDescent="0.25">
      <c r="A107" s="26" t="s">
        <v>236</v>
      </c>
      <c r="B107" s="26" t="s">
        <v>109</v>
      </c>
      <c r="C107" s="27">
        <v>0</v>
      </c>
      <c r="D107" s="27">
        <v>0</v>
      </c>
      <c r="E107" s="27">
        <v>0</v>
      </c>
      <c r="F107" s="27">
        <v>0</v>
      </c>
    </row>
    <row r="108" spans="1:6" x14ac:dyDescent="0.25">
      <c r="A108" s="26" t="s">
        <v>237</v>
      </c>
      <c r="B108" s="26" t="s">
        <v>238</v>
      </c>
      <c r="C108" s="27">
        <v>20000</v>
      </c>
      <c r="D108" s="27">
        <v>0</v>
      </c>
      <c r="E108" s="27">
        <v>311</v>
      </c>
      <c r="F108" s="27">
        <v>19689</v>
      </c>
    </row>
    <row r="109" spans="1:6" x14ac:dyDescent="0.25">
      <c r="A109" s="26" t="s">
        <v>239</v>
      </c>
      <c r="B109" s="26" t="s">
        <v>187</v>
      </c>
      <c r="C109" s="27">
        <v>25000</v>
      </c>
      <c r="D109" s="27">
        <v>140.43</v>
      </c>
      <c r="E109" s="27">
        <v>25140.43</v>
      </c>
      <c r="F109" s="27">
        <v>0</v>
      </c>
    </row>
    <row r="110" spans="1:6" x14ac:dyDescent="0.25">
      <c r="A110" s="26" t="s">
        <v>240</v>
      </c>
      <c r="B110" s="26" t="s">
        <v>241</v>
      </c>
      <c r="C110" s="27">
        <v>0</v>
      </c>
      <c r="D110" s="27">
        <v>0</v>
      </c>
      <c r="E110" s="27">
        <v>0</v>
      </c>
      <c r="F110" s="27">
        <v>0</v>
      </c>
    </row>
    <row r="111" spans="1:6" x14ac:dyDescent="0.25">
      <c r="A111" s="26" t="s">
        <v>242</v>
      </c>
      <c r="B111" s="26" t="s">
        <v>200</v>
      </c>
      <c r="C111" s="27">
        <v>0</v>
      </c>
      <c r="D111" s="27">
        <v>0</v>
      </c>
      <c r="E111" s="27">
        <v>0</v>
      </c>
      <c r="F111" s="27">
        <v>0</v>
      </c>
    </row>
    <row r="112" spans="1:6" x14ac:dyDescent="0.25">
      <c r="A112" s="26" t="s">
        <v>243</v>
      </c>
      <c r="B112" s="26" t="s">
        <v>244</v>
      </c>
      <c r="C112" s="27">
        <v>0</v>
      </c>
      <c r="D112" s="27">
        <v>0</v>
      </c>
      <c r="E112" s="27">
        <v>0</v>
      </c>
      <c r="F112" s="27">
        <v>0</v>
      </c>
    </row>
    <row r="113" spans="1:6" x14ac:dyDescent="0.25">
      <c r="A113" s="26" t="s">
        <v>245</v>
      </c>
      <c r="B113" s="26" t="s">
        <v>246</v>
      </c>
      <c r="C113" s="27">
        <v>20000</v>
      </c>
      <c r="D113" s="27">
        <v>8000</v>
      </c>
      <c r="E113" s="27">
        <v>0</v>
      </c>
      <c r="F113" s="27">
        <v>28000</v>
      </c>
    </row>
    <row r="114" spans="1:6" x14ac:dyDescent="0.25">
      <c r="A114" s="26" t="s">
        <v>247</v>
      </c>
      <c r="B114" s="26" t="s">
        <v>204</v>
      </c>
      <c r="C114" s="27">
        <v>40000</v>
      </c>
      <c r="D114" s="27">
        <v>0</v>
      </c>
      <c r="E114" s="27">
        <v>2992.26</v>
      </c>
      <c r="F114" s="27">
        <v>37007.74</v>
      </c>
    </row>
    <row r="115" spans="1:6" x14ac:dyDescent="0.25">
      <c r="A115" s="26" t="s">
        <v>248</v>
      </c>
      <c r="B115" s="26" t="s">
        <v>249</v>
      </c>
      <c r="C115" s="27">
        <v>0</v>
      </c>
      <c r="D115" s="27">
        <v>0</v>
      </c>
      <c r="E115" s="27">
        <v>0</v>
      </c>
      <c r="F115" s="27">
        <v>0</v>
      </c>
    </row>
    <row r="116" spans="1:6" x14ac:dyDescent="0.25">
      <c r="A116" s="26" t="s">
        <v>250</v>
      </c>
      <c r="B116" s="26" t="s">
        <v>212</v>
      </c>
      <c r="C116" s="27">
        <v>100000</v>
      </c>
      <c r="D116" s="27">
        <v>15</v>
      </c>
      <c r="E116" s="27">
        <v>15</v>
      </c>
      <c r="F116" s="27">
        <v>100000</v>
      </c>
    </row>
    <row r="117" spans="1:6" x14ac:dyDescent="0.25">
      <c r="A117" s="26" t="s">
        <v>251</v>
      </c>
      <c r="B117" s="26" t="s">
        <v>214</v>
      </c>
      <c r="C117" s="27">
        <v>50000</v>
      </c>
      <c r="D117" s="27">
        <v>0</v>
      </c>
      <c r="E117" s="27">
        <v>0</v>
      </c>
      <c r="F117" s="27">
        <v>50000</v>
      </c>
    </row>
    <row r="118" spans="1:6" x14ac:dyDescent="0.25">
      <c r="A118" s="26" t="s">
        <v>252</v>
      </c>
      <c r="B118" s="26" t="s">
        <v>253</v>
      </c>
      <c r="C118" s="27">
        <v>0</v>
      </c>
      <c r="D118" s="27">
        <v>0</v>
      </c>
      <c r="E118" s="27">
        <v>0</v>
      </c>
      <c r="F118" s="27">
        <v>0</v>
      </c>
    </row>
    <row r="119" spans="1:6" x14ac:dyDescent="0.25">
      <c r="A119" s="26" t="s">
        <v>254</v>
      </c>
      <c r="B119" s="26" t="s">
        <v>224</v>
      </c>
      <c r="C119" s="27">
        <v>20000</v>
      </c>
      <c r="D119" s="27">
        <v>4693.46</v>
      </c>
      <c r="E119" s="27">
        <v>24693.46</v>
      </c>
      <c r="F119" s="27">
        <v>0</v>
      </c>
    </row>
    <row r="120" spans="1:6" x14ac:dyDescent="0.25">
      <c r="A120" s="26" t="s">
        <v>255</v>
      </c>
      <c r="B120" s="26" t="s">
        <v>256</v>
      </c>
      <c r="C120" s="27">
        <v>40000</v>
      </c>
      <c r="D120" s="27">
        <v>0</v>
      </c>
      <c r="E120" s="27">
        <v>1110.82</v>
      </c>
      <c r="F120" s="27">
        <v>38889.18</v>
      </c>
    </row>
    <row r="121" spans="1:6" x14ac:dyDescent="0.25">
      <c r="A121" s="26" t="s">
        <v>257</v>
      </c>
      <c r="B121" s="26" t="s">
        <v>202</v>
      </c>
      <c r="C121" s="27">
        <v>0</v>
      </c>
      <c r="D121" s="27">
        <v>0</v>
      </c>
      <c r="E121" s="27">
        <v>0</v>
      </c>
      <c r="F121" s="27">
        <v>0</v>
      </c>
    </row>
    <row r="122" spans="1:6" x14ac:dyDescent="0.25">
      <c r="A122" s="26" t="s">
        <v>258</v>
      </c>
      <c r="B122" s="26" t="s">
        <v>228</v>
      </c>
      <c r="C122" s="27">
        <v>100000</v>
      </c>
      <c r="D122" s="27">
        <v>0</v>
      </c>
      <c r="E122" s="27">
        <v>100000</v>
      </c>
      <c r="F122" s="27">
        <v>0</v>
      </c>
    </row>
    <row r="123" spans="1:6" x14ac:dyDescent="0.25">
      <c r="A123" s="26" t="s">
        <v>259</v>
      </c>
      <c r="B123" s="26" t="s">
        <v>260</v>
      </c>
      <c r="C123" s="27">
        <v>0</v>
      </c>
      <c r="D123" s="27">
        <v>0</v>
      </c>
      <c r="E123" s="27">
        <v>0</v>
      </c>
      <c r="F123" s="27">
        <v>0</v>
      </c>
    </row>
    <row r="124" spans="1:6" x14ac:dyDescent="0.25">
      <c r="A124" s="26" t="s">
        <v>261</v>
      </c>
      <c r="B124" s="26" t="s">
        <v>230</v>
      </c>
      <c r="C124" s="27">
        <v>50000</v>
      </c>
      <c r="D124" s="27">
        <v>0</v>
      </c>
      <c r="E124" s="27">
        <v>0</v>
      </c>
      <c r="F124" s="27">
        <v>50000</v>
      </c>
    </row>
    <row r="125" spans="1:6" x14ac:dyDescent="0.25">
      <c r="A125" s="26" t="s">
        <v>262</v>
      </c>
      <c r="B125" s="26" t="s">
        <v>263</v>
      </c>
      <c r="C125" s="27">
        <v>0</v>
      </c>
      <c r="D125" s="27">
        <v>0</v>
      </c>
      <c r="E125" s="27">
        <v>0</v>
      </c>
      <c r="F125" s="27">
        <v>0</v>
      </c>
    </row>
    <row r="126" spans="1:6" x14ac:dyDescent="0.25">
      <c r="A126" s="26" t="s">
        <v>264</v>
      </c>
      <c r="B126" s="26" t="s">
        <v>265</v>
      </c>
      <c r="C126" s="27">
        <v>0</v>
      </c>
      <c r="D126" s="27">
        <v>0</v>
      </c>
      <c r="E126" s="27">
        <v>0</v>
      </c>
      <c r="F126" s="27">
        <v>0</v>
      </c>
    </row>
    <row r="127" spans="1:6" x14ac:dyDescent="0.25">
      <c r="A127" s="26" t="s">
        <v>266</v>
      </c>
      <c r="B127" s="26" t="s">
        <v>267</v>
      </c>
      <c r="C127" s="27">
        <v>50000</v>
      </c>
      <c r="D127" s="27">
        <v>60000</v>
      </c>
      <c r="E127" s="27">
        <v>60000</v>
      </c>
      <c r="F127" s="27">
        <v>50000</v>
      </c>
    </row>
    <row r="128" spans="1:6" x14ac:dyDescent="0.25">
      <c r="A128" s="26" t="s">
        <v>268</v>
      </c>
      <c r="B128" s="26" t="s">
        <v>269</v>
      </c>
      <c r="C128" s="27">
        <v>300000</v>
      </c>
      <c r="D128" s="27">
        <v>0</v>
      </c>
      <c r="E128" s="27">
        <v>0</v>
      </c>
      <c r="F128" s="27">
        <v>300000</v>
      </c>
    </row>
    <row r="129" spans="1:6" x14ac:dyDescent="0.25">
      <c r="A129" s="26" t="s">
        <v>5300</v>
      </c>
      <c r="B129" s="26" t="s">
        <v>5297</v>
      </c>
      <c r="C129" s="27">
        <v>10000</v>
      </c>
      <c r="D129" s="27">
        <v>9063</v>
      </c>
      <c r="E129" s="27">
        <v>9582</v>
      </c>
      <c r="F129" s="27">
        <v>9481</v>
      </c>
    </row>
    <row r="130" spans="1:6" x14ac:dyDescent="0.25">
      <c r="A130" s="26" t="s">
        <v>5339</v>
      </c>
      <c r="B130" s="26" t="s">
        <v>5340</v>
      </c>
      <c r="C130" s="27">
        <v>1831</v>
      </c>
      <c r="D130" s="27">
        <v>0</v>
      </c>
      <c r="E130" s="27">
        <v>0</v>
      </c>
      <c r="F130" s="27">
        <v>1831</v>
      </c>
    </row>
    <row r="131" spans="1:6" x14ac:dyDescent="0.25">
      <c r="A131" s="26" t="s">
        <v>5341</v>
      </c>
      <c r="B131" s="26" t="s">
        <v>189</v>
      </c>
      <c r="C131" s="27">
        <v>30000</v>
      </c>
      <c r="D131" s="27">
        <v>10000</v>
      </c>
      <c r="E131" s="27">
        <v>0</v>
      </c>
      <c r="F131" s="27">
        <v>40000</v>
      </c>
    </row>
    <row r="132" spans="1:6" x14ac:dyDescent="0.25">
      <c r="A132" s="26" t="s">
        <v>5395</v>
      </c>
      <c r="B132" s="26" t="s">
        <v>5396</v>
      </c>
      <c r="C132" s="27">
        <v>200000</v>
      </c>
      <c r="D132" s="27">
        <v>200000</v>
      </c>
      <c r="E132" s="27">
        <v>0</v>
      </c>
      <c r="F132" s="27">
        <v>400000</v>
      </c>
    </row>
    <row r="133" spans="1:6" x14ac:dyDescent="0.25">
      <c r="A133" s="26" t="s">
        <v>5397</v>
      </c>
      <c r="B133" s="26" t="s">
        <v>5398</v>
      </c>
      <c r="C133" s="27">
        <v>40000</v>
      </c>
      <c r="D133" s="27">
        <v>700</v>
      </c>
      <c r="E133" s="27">
        <v>700</v>
      </c>
      <c r="F133" s="27">
        <v>40000</v>
      </c>
    </row>
    <row r="134" spans="1:6" x14ac:dyDescent="0.25">
      <c r="A134" s="26" t="s">
        <v>5399</v>
      </c>
      <c r="B134" s="26" t="s">
        <v>5400</v>
      </c>
      <c r="C134" s="27">
        <v>70000</v>
      </c>
      <c r="D134" s="27">
        <v>0</v>
      </c>
      <c r="E134" s="27">
        <v>70000</v>
      </c>
      <c r="F134" s="27">
        <v>0</v>
      </c>
    </row>
    <row r="135" spans="1:6" x14ac:dyDescent="0.25">
      <c r="A135" s="26" t="s">
        <v>5415</v>
      </c>
      <c r="B135" s="26" t="s">
        <v>5416</v>
      </c>
      <c r="C135" s="27">
        <v>170000</v>
      </c>
      <c r="D135" s="27">
        <v>0</v>
      </c>
      <c r="E135" s="27">
        <v>170000</v>
      </c>
      <c r="F135" s="27">
        <v>0</v>
      </c>
    </row>
    <row r="136" spans="1:6" x14ac:dyDescent="0.25">
      <c r="A136" s="26" t="s">
        <v>5417</v>
      </c>
      <c r="B136" s="26" t="s">
        <v>5429</v>
      </c>
      <c r="C136" s="27">
        <v>30000</v>
      </c>
      <c r="D136" s="27">
        <v>0</v>
      </c>
      <c r="E136" s="27">
        <v>0</v>
      </c>
      <c r="F136" s="27">
        <v>30000</v>
      </c>
    </row>
    <row r="137" spans="1:6" x14ac:dyDescent="0.25">
      <c r="A137" s="26" t="s">
        <v>5438</v>
      </c>
      <c r="B137" s="26" t="s">
        <v>5433</v>
      </c>
      <c r="C137" s="27">
        <v>0</v>
      </c>
      <c r="D137" s="27">
        <v>100000</v>
      </c>
      <c r="E137" s="27">
        <v>0</v>
      </c>
      <c r="F137" s="27">
        <v>100000</v>
      </c>
    </row>
    <row r="138" spans="1:6" x14ac:dyDescent="0.25">
      <c r="A138" s="26" t="s">
        <v>5439</v>
      </c>
      <c r="B138" s="26" t="s">
        <v>5440</v>
      </c>
      <c r="C138" s="27">
        <v>0</v>
      </c>
      <c r="D138" s="27">
        <v>25000</v>
      </c>
      <c r="E138" s="27">
        <v>0</v>
      </c>
      <c r="F138" s="27">
        <v>25000</v>
      </c>
    </row>
    <row r="139" spans="1:6" x14ac:dyDescent="0.25">
      <c r="A139" s="26" t="s">
        <v>5441</v>
      </c>
      <c r="B139" s="26" t="s">
        <v>5435</v>
      </c>
      <c r="C139" s="27">
        <v>0</v>
      </c>
      <c r="D139" s="27">
        <v>25000</v>
      </c>
      <c r="E139" s="27">
        <v>0</v>
      </c>
      <c r="F139" s="27">
        <v>25000</v>
      </c>
    </row>
    <row r="140" spans="1:6" x14ac:dyDescent="0.25">
      <c r="A140" s="26" t="s">
        <v>5477</v>
      </c>
      <c r="B140" s="26" t="s">
        <v>5478</v>
      </c>
      <c r="C140" s="27">
        <v>0</v>
      </c>
      <c r="D140" s="27">
        <v>10000</v>
      </c>
      <c r="E140" s="27">
        <v>10000</v>
      </c>
      <c r="F140" s="27">
        <v>0</v>
      </c>
    </row>
    <row r="141" spans="1:6" x14ac:dyDescent="0.25">
      <c r="A141" s="26" t="s">
        <v>5514</v>
      </c>
      <c r="B141" s="26" t="s">
        <v>5515</v>
      </c>
      <c r="C141" s="27">
        <v>0</v>
      </c>
      <c r="D141" s="27">
        <v>100000</v>
      </c>
      <c r="E141" s="27">
        <v>0</v>
      </c>
      <c r="F141" s="27">
        <v>100000</v>
      </c>
    </row>
    <row r="142" spans="1:6" x14ac:dyDescent="0.25">
      <c r="A142" s="26" t="s">
        <v>5516</v>
      </c>
      <c r="B142" s="26" t="s">
        <v>5511</v>
      </c>
      <c r="C142" s="27">
        <v>0</v>
      </c>
      <c r="D142" s="27">
        <v>40000</v>
      </c>
      <c r="E142" s="27">
        <v>0</v>
      </c>
      <c r="F142" s="27">
        <v>40000</v>
      </c>
    </row>
    <row r="143" spans="1:6" x14ac:dyDescent="0.25">
      <c r="A143" s="26" t="s">
        <v>5517</v>
      </c>
      <c r="B143" s="26" t="s">
        <v>5513</v>
      </c>
      <c r="C143" s="27">
        <v>0</v>
      </c>
      <c r="D143" s="27">
        <v>40000</v>
      </c>
      <c r="E143" s="27">
        <v>0</v>
      </c>
      <c r="F143" s="27">
        <v>40000</v>
      </c>
    </row>
    <row r="144" spans="1:6" x14ac:dyDescent="0.25">
      <c r="A144" s="26" t="s">
        <v>270</v>
      </c>
      <c r="B144" s="26" t="s">
        <v>271</v>
      </c>
      <c r="C144" s="27">
        <v>0</v>
      </c>
      <c r="D144" s="27">
        <v>8280019254.0200005</v>
      </c>
      <c r="E144" s="27">
        <v>8280019254.0200005</v>
      </c>
      <c r="F144" s="27">
        <v>0</v>
      </c>
    </row>
    <row r="145" spans="1:6" x14ac:dyDescent="0.25">
      <c r="A145" s="26" t="s">
        <v>272</v>
      </c>
      <c r="B145" s="26" t="s">
        <v>273</v>
      </c>
      <c r="C145" s="27">
        <v>0</v>
      </c>
      <c r="D145" s="27">
        <v>1294515235.75</v>
      </c>
      <c r="E145" s="27">
        <v>1294515235.75</v>
      </c>
      <c r="F145" s="27">
        <v>0</v>
      </c>
    </row>
    <row r="146" spans="1:6" x14ac:dyDescent="0.25">
      <c r="A146" s="26" t="s">
        <v>274</v>
      </c>
      <c r="B146" s="26" t="s">
        <v>275</v>
      </c>
      <c r="C146" s="27">
        <v>0</v>
      </c>
      <c r="D146" s="27">
        <v>938754925.71000004</v>
      </c>
      <c r="E146" s="27">
        <v>938754925.71000004</v>
      </c>
      <c r="F146" s="27">
        <v>0</v>
      </c>
    </row>
    <row r="147" spans="1:6" x14ac:dyDescent="0.25">
      <c r="A147" s="26" t="s">
        <v>276</v>
      </c>
      <c r="B147" s="26" t="s">
        <v>277</v>
      </c>
      <c r="C147" s="27">
        <v>0</v>
      </c>
      <c r="D147" s="27">
        <v>4951835252.6099997</v>
      </c>
      <c r="E147" s="27">
        <v>4951835252.6099997</v>
      </c>
      <c r="F147" s="27">
        <v>0</v>
      </c>
    </row>
    <row r="148" spans="1:6" x14ac:dyDescent="0.25">
      <c r="A148" s="26" t="s">
        <v>278</v>
      </c>
      <c r="B148" s="26" t="s">
        <v>279</v>
      </c>
      <c r="C148" s="27">
        <v>0</v>
      </c>
      <c r="D148" s="27">
        <v>265265955.66999999</v>
      </c>
      <c r="E148" s="27">
        <v>265265955.66999999</v>
      </c>
      <c r="F148" s="27">
        <v>0</v>
      </c>
    </row>
    <row r="149" spans="1:6" x14ac:dyDescent="0.25">
      <c r="A149" s="26" t="s">
        <v>280</v>
      </c>
      <c r="B149" s="26" t="s">
        <v>281</v>
      </c>
      <c r="C149" s="27">
        <v>0</v>
      </c>
      <c r="D149" s="27">
        <v>0</v>
      </c>
      <c r="E149" s="27">
        <v>0</v>
      </c>
      <c r="F149" s="27">
        <v>0</v>
      </c>
    </row>
    <row r="150" spans="1:6" x14ac:dyDescent="0.25">
      <c r="A150" s="26" t="s">
        <v>282</v>
      </c>
      <c r="B150" s="26" t="s">
        <v>283</v>
      </c>
      <c r="C150" s="27">
        <v>0</v>
      </c>
      <c r="D150" s="27">
        <v>0</v>
      </c>
      <c r="E150" s="27">
        <v>0</v>
      </c>
      <c r="F150" s="27">
        <v>0</v>
      </c>
    </row>
    <row r="151" spans="1:6" x14ac:dyDescent="0.25">
      <c r="A151" s="26" t="s">
        <v>284</v>
      </c>
      <c r="B151" s="26" t="s">
        <v>285</v>
      </c>
      <c r="C151" s="27">
        <v>0</v>
      </c>
      <c r="D151" s="27">
        <v>0</v>
      </c>
      <c r="E151" s="27">
        <v>0</v>
      </c>
      <c r="F151" s="27">
        <v>0</v>
      </c>
    </row>
    <row r="152" spans="1:6" x14ac:dyDescent="0.25">
      <c r="A152" s="26" t="s">
        <v>286</v>
      </c>
      <c r="B152" s="26" t="s">
        <v>287</v>
      </c>
      <c r="C152" s="27">
        <v>0</v>
      </c>
      <c r="D152" s="27">
        <v>0</v>
      </c>
      <c r="E152" s="27">
        <v>0</v>
      </c>
      <c r="F152" s="27">
        <v>0</v>
      </c>
    </row>
    <row r="153" spans="1:6" x14ac:dyDescent="0.25">
      <c r="A153" s="26" t="s">
        <v>288</v>
      </c>
      <c r="B153" s="26" t="s">
        <v>289</v>
      </c>
      <c r="C153" s="27">
        <v>0</v>
      </c>
      <c r="D153" s="27">
        <v>243486323.02000001</v>
      </c>
      <c r="E153" s="27">
        <v>243486323.02000001</v>
      </c>
      <c r="F153" s="27">
        <v>0</v>
      </c>
    </row>
    <row r="154" spans="1:6" x14ac:dyDescent="0.25">
      <c r="A154" s="26" t="s">
        <v>290</v>
      </c>
      <c r="B154" s="26" t="s">
        <v>291</v>
      </c>
      <c r="C154" s="27">
        <v>0</v>
      </c>
      <c r="D154" s="27">
        <v>43237293.990000002</v>
      </c>
      <c r="E154" s="27">
        <v>43237293.990000002</v>
      </c>
      <c r="F154" s="27">
        <v>0</v>
      </c>
    </row>
    <row r="155" spans="1:6" x14ac:dyDescent="0.25">
      <c r="A155" s="26" t="s">
        <v>292</v>
      </c>
      <c r="B155" s="26" t="s">
        <v>293</v>
      </c>
      <c r="C155" s="27">
        <v>0</v>
      </c>
      <c r="D155" s="27">
        <v>0</v>
      </c>
      <c r="E155" s="27">
        <v>0</v>
      </c>
      <c r="F155" s="27">
        <v>0</v>
      </c>
    </row>
    <row r="156" spans="1:6" x14ac:dyDescent="0.25">
      <c r="A156" s="26" t="s">
        <v>294</v>
      </c>
      <c r="B156" s="26" t="s">
        <v>295</v>
      </c>
      <c r="C156" s="27">
        <v>0</v>
      </c>
      <c r="D156" s="27">
        <v>0</v>
      </c>
      <c r="E156" s="27">
        <v>0</v>
      </c>
      <c r="F156" s="27">
        <v>0</v>
      </c>
    </row>
    <row r="157" spans="1:6" x14ac:dyDescent="0.25">
      <c r="A157" s="26" t="s">
        <v>296</v>
      </c>
      <c r="B157" s="26" t="s">
        <v>297</v>
      </c>
      <c r="C157" s="27">
        <v>0</v>
      </c>
      <c r="D157" s="27">
        <v>0</v>
      </c>
      <c r="E157" s="27">
        <v>0</v>
      </c>
      <c r="F157" s="27">
        <v>0</v>
      </c>
    </row>
    <row r="158" spans="1:6" x14ac:dyDescent="0.25">
      <c r="A158" s="26" t="s">
        <v>298</v>
      </c>
      <c r="B158" s="26" t="s">
        <v>299</v>
      </c>
      <c r="C158" s="27">
        <v>0</v>
      </c>
      <c r="D158" s="27">
        <v>0</v>
      </c>
      <c r="E158" s="27">
        <v>0</v>
      </c>
      <c r="F158" s="27">
        <v>0</v>
      </c>
    </row>
    <row r="159" spans="1:6" x14ac:dyDescent="0.25">
      <c r="A159" s="26" t="s">
        <v>300</v>
      </c>
      <c r="B159" s="26" t="s">
        <v>301</v>
      </c>
      <c r="C159" s="27">
        <v>0</v>
      </c>
      <c r="D159" s="27">
        <v>542924267.26999998</v>
      </c>
      <c r="E159" s="27">
        <v>542924267.26999998</v>
      </c>
      <c r="F159" s="27">
        <v>0</v>
      </c>
    </row>
    <row r="160" spans="1:6" x14ac:dyDescent="0.25">
      <c r="A160" s="26" t="s">
        <v>302</v>
      </c>
      <c r="B160" s="26" t="s">
        <v>303</v>
      </c>
      <c r="C160" s="27">
        <v>465251947.26999998</v>
      </c>
      <c r="D160" s="27">
        <v>19211937299.209999</v>
      </c>
      <c r="E160" s="27">
        <v>18979709275.529999</v>
      </c>
      <c r="F160" s="27">
        <v>697479970.95000005</v>
      </c>
    </row>
    <row r="161" spans="1:6" x14ac:dyDescent="0.25">
      <c r="A161" s="26" t="s">
        <v>304</v>
      </c>
      <c r="B161" s="26" t="s">
        <v>305</v>
      </c>
      <c r="C161" s="27">
        <v>7326654.2599999998</v>
      </c>
      <c r="D161" s="27">
        <v>4218251456.6999998</v>
      </c>
      <c r="E161" s="27">
        <v>4180632311.0799999</v>
      </c>
      <c r="F161" s="27">
        <v>44945799.880000003</v>
      </c>
    </row>
    <row r="162" spans="1:6" x14ac:dyDescent="0.25">
      <c r="A162" s="26" t="s">
        <v>306</v>
      </c>
      <c r="B162" s="26" t="s">
        <v>307</v>
      </c>
      <c r="C162" s="27">
        <v>4000006.7</v>
      </c>
      <c r="D162" s="27">
        <v>1686035323.6300001</v>
      </c>
      <c r="E162" s="27">
        <v>1672154654.4400001</v>
      </c>
      <c r="F162" s="27">
        <v>17880675.890000001</v>
      </c>
    </row>
    <row r="163" spans="1:6" x14ac:dyDescent="0.25">
      <c r="A163" s="26" t="s">
        <v>308</v>
      </c>
      <c r="B163" s="26" t="s">
        <v>309</v>
      </c>
      <c r="C163" s="27">
        <v>1158941.43</v>
      </c>
      <c r="D163" s="27">
        <v>1300984825.51</v>
      </c>
      <c r="E163" s="27">
        <v>1301484749.1700001</v>
      </c>
      <c r="F163" s="27">
        <v>659017.77</v>
      </c>
    </row>
    <row r="164" spans="1:6" x14ac:dyDescent="0.25">
      <c r="A164" s="26" t="s">
        <v>310</v>
      </c>
      <c r="B164" s="26" t="s">
        <v>311</v>
      </c>
      <c r="C164" s="27">
        <v>5108.6099999999997</v>
      </c>
      <c r="D164" s="27">
        <v>714866027.98000002</v>
      </c>
      <c r="E164" s="27">
        <v>714866034.94000006</v>
      </c>
      <c r="F164" s="27">
        <v>5101.6499999999996</v>
      </c>
    </row>
    <row r="165" spans="1:6" x14ac:dyDescent="0.25">
      <c r="A165" s="26" t="s">
        <v>312</v>
      </c>
      <c r="B165" s="26" t="s">
        <v>313</v>
      </c>
      <c r="C165" s="27">
        <v>-154496.79</v>
      </c>
      <c r="D165" s="27">
        <v>900582.17</v>
      </c>
      <c r="E165" s="27">
        <v>23.2</v>
      </c>
      <c r="F165" s="27">
        <v>746062.18</v>
      </c>
    </row>
    <row r="166" spans="1:6" x14ac:dyDescent="0.25">
      <c r="A166" s="26" t="s">
        <v>314</v>
      </c>
      <c r="B166" s="26" t="s">
        <v>315</v>
      </c>
      <c r="C166" s="27">
        <v>848660.22</v>
      </c>
      <c r="D166" s="27">
        <v>313859842.04000002</v>
      </c>
      <c r="E166" s="27">
        <v>291035990.62</v>
      </c>
      <c r="F166" s="27">
        <v>23672511.640000001</v>
      </c>
    </row>
    <row r="167" spans="1:6" x14ac:dyDescent="0.25">
      <c r="A167" s="26" t="s">
        <v>316</v>
      </c>
      <c r="B167" s="26" t="s">
        <v>317</v>
      </c>
      <c r="C167" s="27">
        <v>404981.04</v>
      </c>
      <c r="D167" s="27">
        <v>48821668.399999999</v>
      </c>
      <c r="E167" s="27">
        <v>48645483.43</v>
      </c>
      <c r="F167" s="27">
        <v>581166.01</v>
      </c>
    </row>
    <row r="168" spans="1:6" x14ac:dyDescent="0.25">
      <c r="A168" s="26" t="s">
        <v>318</v>
      </c>
      <c r="B168" s="26" t="s">
        <v>319</v>
      </c>
      <c r="C168" s="27">
        <v>3628.85</v>
      </c>
      <c r="D168" s="27">
        <v>0</v>
      </c>
      <c r="E168" s="27">
        <v>0</v>
      </c>
      <c r="F168" s="27">
        <v>3628.85</v>
      </c>
    </row>
    <row r="169" spans="1:6" x14ac:dyDescent="0.25">
      <c r="A169" s="26" t="s">
        <v>320</v>
      </c>
      <c r="B169" s="26" t="s">
        <v>321</v>
      </c>
      <c r="C169" s="27">
        <v>7596.93</v>
      </c>
      <c r="D169" s="27">
        <v>1416199.99</v>
      </c>
      <c r="E169" s="27">
        <v>1408301.94</v>
      </c>
      <c r="F169" s="27">
        <v>15494.98</v>
      </c>
    </row>
    <row r="170" spans="1:6" x14ac:dyDescent="0.25">
      <c r="A170" s="26" t="s">
        <v>322</v>
      </c>
      <c r="B170" s="26" t="s">
        <v>323</v>
      </c>
      <c r="C170" s="27">
        <v>1022166.6</v>
      </c>
      <c r="D170" s="27">
        <v>151366986.97999999</v>
      </c>
      <c r="E170" s="27">
        <v>151007012.66999999</v>
      </c>
      <c r="F170" s="27">
        <v>1382140.91</v>
      </c>
    </row>
    <row r="171" spans="1:6" x14ac:dyDescent="0.25">
      <c r="A171" s="26" t="s">
        <v>324</v>
      </c>
      <c r="B171" s="26" t="s">
        <v>325</v>
      </c>
      <c r="C171" s="27">
        <v>0</v>
      </c>
      <c r="D171" s="27">
        <v>0</v>
      </c>
      <c r="E171" s="27">
        <v>0</v>
      </c>
      <c r="F171" s="27">
        <v>0</v>
      </c>
    </row>
    <row r="172" spans="1:6" x14ac:dyDescent="0.25">
      <c r="A172" s="26" t="s">
        <v>327</v>
      </c>
      <c r="B172" s="26" t="s">
        <v>328</v>
      </c>
      <c r="C172" s="27">
        <v>30060.67</v>
      </c>
      <c r="D172" s="27">
        <v>0</v>
      </c>
      <c r="E172" s="27">
        <v>30060.67</v>
      </c>
      <c r="F172" s="27">
        <v>0</v>
      </c>
    </row>
    <row r="173" spans="1:6" x14ac:dyDescent="0.25">
      <c r="A173" s="26" t="s">
        <v>329</v>
      </c>
      <c r="B173" s="26" t="s">
        <v>330</v>
      </c>
      <c r="C173" s="27">
        <v>0</v>
      </c>
      <c r="D173" s="27">
        <v>0</v>
      </c>
      <c r="E173" s="27">
        <v>0</v>
      </c>
      <c r="F173" s="27">
        <v>0</v>
      </c>
    </row>
    <row r="174" spans="1:6" x14ac:dyDescent="0.25">
      <c r="A174" s="26" t="s">
        <v>331</v>
      </c>
      <c r="B174" s="26" t="s">
        <v>332</v>
      </c>
      <c r="C174" s="27">
        <v>0</v>
      </c>
      <c r="D174" s="27">
        <v>0</v>
      </c>
      <c r="E174" s="27">
        <v>0</v>
      </c>
      <c r="F174" s="27">
        <v>0</v>
      </c>
    </row>
    <row r="175" spans="1:6" x14ac:dyDescent="0.25">
      <c r="A175" s="26" t="s">
        <v>333</v>
      </c>
      <c r="B175" s="26" t="s">
        <v>334</v>
      </c>
      <c r="C175" s="27">
        <v>395115492.54000002</v>
      </c>
      <c r="D175" s="27">
        <v>13885159961.65</v>
      </c>
      <c r="E175" s="27">
        <v>13704446715.1</v>
      </c>
      <c r="F175" s="27">
        <v>575828739.09000003</v>
      </c>
    </row>
    <row r="176" spans="1:6" x14ac:dyDescent="0.25">
      <c r="A176" s="26" t="s">
        <v>335</v>
      </c>
      <c r="B176" s="26" t="s">
        <v>336</v>
      </c>
      <c r="C176" s="27">
        <v>34068262.909999996</v>
      </c>
      <c r="D176" s="27">
        <v>10584343873.190001</v>
      </c>
      <c r="E176" s="27">
        <v>10613577580.5</v>
      </c>
      <c r="F176" s="27">
        <v>4834555.5999999996</v>
      </c>
    </row>
    <row r="177" spans="1:6" x14ac:dyDescent="0.25">
      <c r="A177" s="26" t="s">
        <v>337</v>
      </c>
      <c r="B177" s="26" t="s">
        <v>338</v>
      </c>
      <c r="C177" s="27">
        <v>46491.67</v>
      </c>
      <c r="D177" s="27">
        <v>76844874.099999994</v>
      </c>
      <c r="E177" s="27">
        <v>75809418.939999998</v>
      </c>
      <c r="F177" s="27">
        <v>1081946.83</v>
      </c>
    </row>
    <row r="178" spans="1:6" x14ac:dyDescent="0.25">
      <c r="A178" s="26" t="s">
        <v>339</v>
      </c>
      <c r="B178" s="26" t="s">
        <v>340</v>
      </c>
      <c r="C178" s="27">
        <v>5048.76</v>
      </c>
      <c r="D178" s="27">
        <v>362380763.76999998</v>
      </c>
      <c r="E178" s="27">
        <v>362377652.17000002</v>
      </c>
      <c r="F178" s="27">
        <v>8160.36</v>
      </c>
    </row>
    <row r="179" spans="1:6" x14ac:dyDescent="0.25">
      <c r="A179" s="26" t="s">
        <v>341</v>
      </c>
      <c r="B179" s="26" t="s">
        <v>342</v>
      </c>
      <c r="C179" s="27">
        <v>2043730.84</v>
      </c>
      <c r="D179" s="27">
        <v>8645380.4800000004</v>
      </c>
      <c r="E179" s="27">
        <v>1904075.38</v>
      </c>
      <c r="F179" s="27">
        <v>8785035.9399999995</v>
      </c>
    </row>
    <row r="180" spans="1:6" x14ac:dyDescent="0.25">
      <c r="A180" s="26" t="s">
        <v>343</v>
      </c>
      <c r="B180" s="26" t="s">
        <v>344</v>
      </c>
      <c r="C180" s="27">
        <v>2177</v>
      </c>
      <c r="D180" s="27">
        <v>6214.29</v>
      </c>
      <c r="E180" s="27">
        <v>4899.29</v>
      </c>
      <c r="F180" s="27">
        <v>3492</v>
      </c>
    </row>
    <row r="181" spans="1:6" x14ac:dyDescent="0.25">
      <c r="A181" s="26" t="s">
        <v>345</v>
      </c>
      <c r="B181" s="26" t="s">
        <v>346</v>
      </c>
      <c r="C181" s="27">
        <v>6832364.4800000004</v>
      </c>
      <c r="D181" s="27">
        <v>72349537.540000007</v>
      </c>
      <c r="E181" s="27">
        <v>78759223</v>
      </c>
      <c r="F181" s="27">
        <v>422679.02</v>
      </c>
    </row>
    <row r="182" spans="1:6" x14ac:dyDescent="0.25">
      <c r="A182" s="26" t="s">
        <v>347</v>
      </c>
      <c r="B182" s="26" t="s">
        <v>348</v>
      </c>
      <c r="C182" s="27">
        <v>0</v>
      </c>
      <c r="D182" s="27">
        <v>0</v>
      </c>
      <c r="E182" s="27">
        <v>0</v>
      </c>
      <c r="F182" s="27">
        <v>0</v>
      </c>
    </row>
    <row r="183" spans="1:6" x14ac:dyDescent="0.25">
      <c r="A183" s="26" t="s">
        <v>349</v>
      </c>
      <c r="B183" s="26" t="s">
        <v>350</v>
      </c>
      <c r="C183" s="27">
        <v>0</v>
      </c>
      <c r="D183" s="27">
        <v>0</v>
      </c>
      <c r="E183" s="27">
        <v>0</v>
      </c>
      <c r="F183" s="27">
        <v>0</v>
      </c>
    </row>
    <row r="184" spans="1:6" x14ac:dyDescent="0.25">
      <c r="A184" s="26" t="s">
        <v>351</v>
      </c>
      <c r="B184" s="26" t="s">
        <v>352</v>
      </c>
      <c r="C184" s="27">
        <v>0</v>
      </c>
      <c r="D184" s="27">
        <v>0</v>
      </c>
      <c r="E184" s="27">
        <v>0</v>
      </c>
      <c r="F184" s="27">
        <v>0</v>
      </c>
    </row>
    <row r="185" spans="1:6" x14ac:dyDescent="0.25">
      <c r="A185" s="26" t="s">
        <v>353</v>
      </c>
      <c r="B185" s="26" t="s">
        <v>354</v>
      </c>
      <c r="C185" s="27">
        <v>252.7</v>
      </c>
      <c r="D185" s="27">
        <v>0</v>
      </c>
      <c r="E185" s="27">
        <v>0</v>
      </c>
      <c r="F185" s="27">
        <v>252.7</v>
      </c>
    </row>
    <row r="186" spans="1:6" x14ac:dyDescent="0.25">
      <c r="A186" s="26" t="s">
        <v>355</v>
      </c>
      <c r="B186" s="26" t="s">
        <v>356</v>
      </c>
      <c r="C186" s="27">
        <v>308.01</v>
      </c>
      <c r="D186" s="27">
        <v>50000000</v>
      </c>
      <c r="E186" s="27">
        <v>50000000</v>
      </c>
      <c r="F186" s="27">
        <v>308.01</v>
      </c>
    </row>
    <row r="187" spans="1:6" x14ac:dyDescent="0.25">
      <c r="A187" s="26" t="s">
        <v>357</v>
      </c>
      <c r="B187" s="26" t="s">
        <v>358</v>
      </c>
      <c r="C187" s="27">
        <v>0</v>
      </c>
      <c r="D187" s="27">
        <v>0</v>
      </c>
      <c r="E187" s="27">
        <v>0</v>
      </c>
      <c r="F187" s="27">
        <v>0</v>
      </c>
    </row>
    <row r="188" spans="1:6" x14ac:dyDescent="0.25">
      <c r="A188" s="26" t="s">
        <v>359</v>
      </c>
      <c r="B188" s="26" t="s">
        <v>360</v>
      </c>
      <c r="C188" s="27">
        <v>9011751.8300000001</v>
      </c>
      <c r="D188" s="27">
        <v>229313.77</v>
      </c>
      <c r="E188" s="27">
        <v>6416603.9299999997</v>
      </c>
      <c r="F188" s="27">
        <v>2824461.67</v>
      </c>
    </row>
    <row r="189" spans="1:6" x14ac:dyDescent="0.25">
      <c r="A189" s="26" t="s">
        <v>361</v>
      </c>
      <c r="B189" s="26" t="s">
        <v>362</v>
      </c>
      <c r="C189" s="27">
        <v>3569339.42</v>
      </c>
      <c r="D189" s="27">
        <v>87790.89</v>
      </c>
      <c r="E189" s="27">
        <v>2672488.04</v>
      </c>
      <c r="F189" s="27">
        <v>984642.27</v>
      </c>
    </row>
    <row r="190" spans="1:6" x14ac:dyDescent="0.25">
      <c r="A190" s="26" t="s">
        <v>5301</v>
      </c>
      <c r="B190" s="26" t="s">
        <v>5302</v>
      </c>
      <c r="C190" s="27">
        <v>335566382.86000001</v>
      </c>
      <c r="D190" s="27">
        <v>33514769.25</v>
      </c>
      <c r="E190" s="27">
        <v>322596817.45999998</v>
      </c>
      <c r="F190" s="27">
        <v>46484334.649999999</v>
      </c>
    </row>
    <row r="191" spans="1:6" x14ac:dyDescent="0.25">
      <c r="A191" s="26" t="s">
        <v>5303</v>
      </c>
      <c r="B191" s="26" t="s">
        <v>5304</v>
      </c>
      <c r="C191" s="27">
        <v>3927654.11</v>
      </c>
      <c r="D191" s="27">
        <v>11151.25</v>
      </c>
      <c r="E191" s="27">
        <v>1212379.8799999999</v>
      </c>
      <c r="F191" s="27">
        <v>2726425.48</v>
      </c>
    </row>
    <row r="192" spans="1:6" x14ac:dyDescent="0.25">
      <c r="A192" s="26" t="s">
        <v>5342</v>
      </c>
      <c r="B192" s="26" t="s">
        <v>5343</v>
      </c>
      <c r="C192" s="27">
        <v>41727.949999999997</v>
      </c>
      <c r="D192" s="27">
        <v>1065028.5900000001</v>
      </c>
      <c r="E192" s="27">
        <v>1105786.44</v>
      </c>
      <c r="F192" s="27">
        <v>970.1</v>
      </c>
    </row>
    <row r="193" spans="1:6" x14ac:dyDescent="0.25">
      <c r="A193" s="26" t="s">
        <v>5442</v>
      </c>
      <c r="B193" s="26" t="s">
        <v>5443</v>
      </c>
      <c r="C193" s="27">
        <v>0</v>
      </c>
      <c r="D193" s="27">
        <v>2558200117.5100002</v>
      </c>
      <c r="E193" s="27">
        <v>2188009790.0700002</v>
      </c>
      <c r="F193" s="27">
        <v>370190327.44</v>
      </c>
    </row>
    <row r="194" spans="1:6" x14ac:dyDescent="0.25">
      <c r="A194" s="26" t="s">
        <v>5444</v>
      </c>
      <c r="B194" s="26" t="s">
        <v>5445</v>
      </c>
      <c r="C194" s="27">
        <v>0</v>
      </c>
      <c r="D194" s="27">
        <v>137481147.02000001</v>
      </c>
      <c r="E194" s="27">
        <v>0</v>
      </c>
      <c r="F194" s="27">
        <v>137481147.02000001</v>
      </c>
    </row>
    <row r="195" spans="1:6" x14ac:dyDescent="0.25">
      <c r="A195" s="26" t="s">
        <v>363</v>
      </c>
      <c r="B195" s="26" t="s">
        <v>364</v>
      </c>
      <c r="C195" s="27">
        <v>23611823.32</v>
      </c>
      <c r="D195" s="27">
        <v>1105366296.22</v>
      </c>
      <c r="E195" s="27">
        <v>1093211082.24</v>
      </c>
      <c r="F195" s="27">
        <v>35767037.299999997</v>
      </c>
    </row>
    <row r="196" spans="1:6" x14ac:dyDescent="0.25">
      <c r="A196" s="26" t="s">
        <v>365</v>
      </c>
      <c r="B196" s="26" t="s">
        <v>366</v>
      </c>
      <c r="C196" s="27">
        <v>1859851.12</v>
      </c>
      <c r="D196" s="27">
        <v>465945393.73000002</v>
      </c>
      <c r="E196" s="27">
        <v>460342218.35000002</v>
      </c>
      <c r="F196" s="27">
        <v>7463026.5</v>
      </c>
    </row>
    <row r="197" spans="1:6" x14ac:dyDescent="0.25">
      <c r="A197" s="26" t="s">
        <v>367</v>
      </c>
      <c r="B197" s="26" t="s">
        <v>368</v>
      </c>
      <c r="C197" s="27">
        <v>1577549.94</v>
      </c>
      <c r="D197" s="27">
        <v>213427416.05000001</v>
      </c>
      <c r="E197" s="27">
        <v>205186434.22</v>
      </c>
      <c r="F197" s="27">
        <v>9818531.7699999996</v>
      </c>
    </row>
    <row r="198" spans="1:6" x14ac:dyDescent="0.25">
      <c r="A198" s="26" t="s">
        <v>369</v>
      </c>
      <c r="B198" s="26" t="s">
        <v>370</v>
      </c>
      <c r="C198" s="27">
        <v>4845</v>
      </c>
      <c r="D198" s="27">
        <v>25535.91</v>
      </c>
      <c r="E198" s="27">
        <v>4845</v>
      </c>
      <c r="F198" s="27">
        <v>25535.91</v>
      </c>
    </row>
    <row r="199" spans="1:6" x14ac:dyDescent="0.25">
      <c r="A199" s="26" t="s">
        <v>371</v>
      </c>
      <c r="B199" s="26" t="s">
        <v>372</v>
      </c>
      <c r="C199" s="27">
        <v>2345840.34</v>
      </c>
      <c r="D199" s="27">
        <v>322458.92</v>
      </c>
      <c r="E199" s="27">
        <v>0</v>
      </c>
      <c r="F199" s="27">
        <v>2668299.2599999998</v>
      </c>
    </row>
    <row r="200" spans="1:6" x14ac:dyDescent="0.25">
      <c r="A200" s="26" t="s">
        <v>373</v>
      </c>
      <c r="B200" s="26" t="s">
        <v>374</v>
      </c>
      <c r="C200" s="27">
        <v>16900443.219999999</v>
      </c>
      <c r="D200" s="27">
        <v>201308776.09999999</v>
      </c>
      <c r="E200" s="27">
        <v>203448679.81999999</v>
      </c>
      <c r="F200" s="27">
        <v>14760539.5</v>
      </c>
    </row>
    <row r="201" spans="1:6" x14ac:dyDescent="0.25">
      <c r="A201" s="26" t="s">
        <v>375</v>
      </c>
      <c r="B201" s="26" t="s">
        <v>376</v>
      </c>
      <c r="C201" s="27">
        <v>0</v>
      </c>
      <c r="D201" s="27">
        <v>0</v>
      </c>
      <c r="E201" s="27">
        <v>0</v>
      </c>
      <c r="F201" s="27">
        <v>0</v>
      </c>
    </row>
    <row r="202" spans="1:6" x14ac:dyDescent="0.25">
      <c r="A202" s="26" t="s">
        <v>377</v>
      </c>
      <c r="B202" s="26" t="s">
        <v>378</v>
      </c>
      <c r="C202" s="27">
        <v>959879.35</v>
      </c>
      <c r="D202" s="27">
        <v>35022.14</v>
      </c>
      <c r="E202" s="27">
        <v>6184.17</v>
      </c>
      <c r="F202" s="27">
        <v>988717.32</v>
      </c>
    </row>
    <row r="203" spans="1:6" x14ac:dyDescent="0.25">
      <c r="A203" s="26" t="s">
        <v>379</v>
      </c>
      <c r="B203" s="26" t="s">
        <v>380</v>
      </c>
      <c r="C203" s="27">
        <v>5618.21</v>
      </c>
      <c r="D203" s="27">
        <v>204887934.38</v>
      </c>
      <c r="E203" s="27">
        <v>204887933.63999999</v>
      </c>
      <c r="F203" s="27">
        <v>5618.95</v>
      </c>
    </row>
    <row r="204" spans="1:6" x14ac:dyDescent="0.25">
      <c r="A204" s="26" t="s">
        <v>5344</v>
      </c>
      <c r="B204" s="26" t="s">
        <v>5345</v>
      </c>
      <c r="C204" s="27">
        <v>17164.169999999998</v>
      </c>
      <c r="D204" s="27">
        <v>12489938.859999999</v>
      </c>
      <c r="E204" s="27">
        <v>12507103.029999999</v>
      </c>
      <c r="F204" s="27">
        <v>0</v>
      </c>
    </row>
    <row r="205" spans="1:6" x14ac:dyDescent="0.25">
      <c r="A205" s="26" t="s">
        <v>5346</v>
      </c>
      <c r="B205" s="26" t="s">
        <v>5401</v>
      </c>
      <c r="C205" s="27">
        <v>-59368.94</v>
      </c>
      <c r="D205" s="27">
        <v>5833228.8099999996</v>
      </c>
      <c r="E205" s="27">
        <v>5755451.8099999996</v>
      </c>
      <c r="F205" s="27">
        <v>18408.060000000001</v>
      </c>
    </row>
    <row r="206" spans="1:6" x14ac:dyDescent="0.25">
      <c r="A206" s="26" t="s">
        <v>5402</v>
      </c>
      <c r="B206" s="26" t="s">
        <v>5403</v>
      </c>
      <c r="C206" s="27">
        <v>0.91</v>
      </c>
      <c r="D206" s="27">
        <v>1072231.29</v>
      </c>
      <c r="E206" s="27">
        <v>1072232.2</v>
      </c>
      <c r="F206" s="27">
        <v>0</v>
      </c>
    </row>
    <row r="207" spans="1:6" x14ac:dyDescent="0.25">
      <c r="A207" s="26" t="s">
        <v>5518</v>
      </c>
      <c r="B207" s="26" t="s">
        <v>5519</v>
      </c>
      <c r="C207" s="27">
        <v>0</v>
      </c>
      <c r="D207" s="27">
        <v>18360.03</v>
      </c>
      <c r="E207" s="27">
        <v>0</v>
      </c>
      <c r="F207" s="27">
        <v>18360.03</v>
      </c>
    </row>
    <row r="208" spans="1:6" x14ac:dyDescent="0.25">
      <c r="A208" s="26" t="s">
        <v>381</v>
      </c>
      <c r="B208" s="26" t="s">
        <v>382</v>
      </c>
      <c r="C208" s="27">
        <v>0</v>
      </c>
      <c r="D208" s="27">
        <v>0</v>
      </c>
      <c r="E208" s="27">
        <v>0</v>
      </c>
      <c r="F208" s="27">
        <v>0</v>
      </c>
    </row>
    <row r="209" spans="1:6" x14ac:dyDescent="0.25">
      <c r="A209" s="26" t="s">
        <v>383</v>
      </c>
      <c r="B209" s="26" t="s">
        <v>384</v>
      </c>
      <c r="C209" s="27">
        <v>0</v>
      </c>
      <c r="D209" s="27">
        <v>0</v>
      </c>
      <c r="E209" s="27">
        <v>0</v>
      </c>
      <c r="F209" s="27">
        <v>0</v>
      </c>
    </row>
    <row r="210" spans="1:6" x14ac:dyDescent="0.25">
      <c r="A210" s="26" t="s">
        <v>387</v>
      </c>
      <c r="B210" s="26" t="s">
        <v>388</v>
      </c>
      <c r="C210" s="27">
        <v>5267.93</v>
      </c>
      <c r="D210" s="27">
        <v>3751.88</v>
      </c>
      <c r="E210" s="27">
        <v>9019.81</v>
      </c>
      <c r="F210" s="27">
        <v>0</v>
      </c>
    </row>
    <row r="211" spans="1:6" x14ac:dyDescent="0.25">
      <c r="A211" s="26" t="s">
        <v>389</v>
      </c>
      <c r="B211" s="26" t="s">
        <v>390</v>
      </c>
      <c r="C211" s="27">
        <v>5267.93</v>
      </c>
      <c r="D211" s="27">
        <v>3751.88</v>
      </c>
      <c r="E211" s="27">
        <v>9019.81</v>
      </c>
      <c r="F211" s="27">
        <v>0</v>
      </c>
    </row>
    <row r="212" spans="1:6" x14ac:dyDescent="0.25">
      <c r="A212" s="26" t="s">
        <v>391</v>
      </c>
      <c r="B212" s="26" t="s">
        <v>392</v>
      </c>
      <c r="C212" s="27">
        <v>39192709.219999999</v>
      </c>
      <c r="D212" s="27">
        <v>3155832.76</v>
      </c>
      <c r="E212" s="27">
        <v>1410147.3</v>
      </c>
      <c r="F212" s="27">
        <v>40938394.68</v>
      </c>
    </row>
    <row r="213" spans="1:6" x14ac:dyDescent="0.25">
      <c r="A213" s="26" t="s">
        <v>393</v>
      </c>
      <c r="B213" s="26" t="s">
        <v>394</v>
      </c>
      <c r="C213" s="27">
        <v>0</v>
      </c>
      <c r="D213" s="27">
        <v>0</v>
      </c>
      <c r="E213" s="27">
        <v>0</v>
      </c>
      <c r="F213" s="27">
        <v>0</v>
      </c>
    </row>
    <row r="214" spans="1:6" x14ac:dyDescent="0.25">
      <c r="A214" s="26" t="s">
        <v>395</v>
      </c>
      <c r="B214" s="26" t="s">
        <v>396</v>
      </c>
      <c r="C214" s="27">
        <v>0</v>
      </c>
      <c r="D214" s="27">
        <v>0</v>
      </c>
      <c r="E214" s="27">
        <v>0</v>
      </c>
      <c r="F214" s="27">
        <v>0</v>
      </c>
    </row>
    <row r="215" spans="1:6" x14ac:dyDescent="0.25">
      <c r="A215" s="26" t="s">
        <v>397</v>
      </c>
      <c r="B215" s="26" t="s">
        <v>398</v>
      </c>
      <c r="C215" s="27">
        <v>0</v>
      </c>
      <c r="D215" s="27">
        <v>0</v>
      </c>
      <c r="E215" s="27">
        <v>0</v>
      </c>
      <c r="F215" s="27">
        <v>0</v>
      </c>
    </row>
    <row r="216" spans="1:6" x14ac:dyDescent="0.25">
      <c r="A216" s="26" t="s">
        <v>399</v>
      </c>
      <c r="B216" s="26" t="s">
        <v>400</v>
      </c>
      <c r="C216" s="27">
        <v>50667.33</v>
      </c>
      <c r="D216" s="27">
        <v>435552.16</v>
      </c>
      <c r="E216" s="27">
        <v>435467.57</v>
      </c>
      <c r="F216" s="27">
        <v>50751.92</v>
      </c>
    </row>
    <row r="217" spans="1:6" x14ac:dyDescent="0.25">
      <c r="A217" s="26" t="s">
        <v>401</v>
      </c>
      <c r="B217" s="26" t="s">
        <v>402</v>
      </c>
      <c r="C217" s="27">
        <v>0</v>
      </c>
      <c r="D217" s="27">
        <v>0</v>
      </c>
      <c r="E217" s="27">
        <v>0</v>
      </c>
      <c r="F217" s="27">
        <v>0</v>
      </c>
    </row>
    <row r="218" spans="1:6" x14ac:dyDescent="0.25">
      <c r="A218" s="26" t="s">
        <v>403</v>
      </c>
      <c r="B218" s="26" t="s">
        <v>404</v>
      </c>
      <c r="C218" s="27">
        <v>39142041.890000001</v>
      </c>
      <c r="D218" s="27">
        <v>2720271.84</v>
      </c>
      <c r="E218" s="27">
        <v>974672.1</v>
      </c>
      <c r="F218" s="27">
        <v>40887641.630000003</v>
      </c>
    </row>
    <row r="219" spans="1:6" x14ac:dyDescent="0.25">
      <c r="A219" s="26" t="s">
        <v>5305</v>
      </c>
      <c r="B219" s="26" t="s">
        <v>5306</v>
      </c>
      <c r="C219" s="27">
        <v>0</v>
      </c>
      <c r="D219" s="27">
        <v>4.3600000000000003</v>
      </c>
      <c r="E219" s="27">
        <v>4.3600000000000003</v>
      </c>
      <c r="F219" s="27">
        <v>0</v>
      </c>
    </row>
    <row r="220" spans="1:6" x14ac:dyDescent="0.25">
      <c r="A220" s="26" t="s">
        <v>5307</v>
      </c>
      <c r="B220" s="26" t="s">
        <v>5308</v>
      </c>
      <c r="C220" s="27">
        <v>0</v>
      </c>
      <c r="D220" s="27">
        <v>4.4000000000000004</v>
      </c>
      <c r="E220" s="27">
        <v>3.27</v>
      </c>
      <c r="F220" s="27">
        <v>1.1299999999999999</v>
      </c>
    </row>
    <row r="221" spans="1:6" x14ac:dyDescent="0.25">
      <c r="A221" s="26" t="s">
        <v>5446</v>
      </c>
      <c r="B221" s="26" t="s">
        <v>5447</v>
      </c>
      <c r="C221" s="27">
        <v>0</v>
      </c>
      <c r="D221" s="27">
        <v>0</v>
      </c>
      <c r="E221" s="27">
        <v>0</v>
      </c>
      <c r="F221" s="27">
        <v>0</v>
      </c>
    </row>
    <row r="222" spans="1:6" x14ac:dyDescent="0.25">
      <c r="A222" s="26" t="s">
        <v>405</v>
      </c>
      <c r="B222" s="26" t="s">
        <v>406</v>
      </c>
      <c r="C222" s="27">
        <v>0</v>
      </c>
      <c r="D222" s="27">
        <v>0</v>
      </c>
      <c r="E222" s="27">
        <v>0</v>
      </c>
      <c r="F222" s="27">
        <v>0</v>
      </c>
    </row>
    <row r="223" spans="1:6" x14ac:dyDescent="0.25">
      <c r="A223" s="26" t="s">
        <v>407</v>
      </c>
      <c r="B223" s="26" t="s">
        <v>408</v>
      </c>
      <c r="C223" s="27">
        <v>280213309.26999998</v>
      </c>
      <c r="D223" s="27">
        <v>1846871679.6600001</v>
      </c>
      <c r="E223" s="27">
        <v>1757019309.5599999</v>
      </c>
      <c r="F223" s="27">
        <v>370065679.37</v>
      </c>
    </row>
    <row r="224" spans="1:6" x14ac:dyDescent="0.25">
      <c r="A224" s="26" t="s">
        <v>409</v>
      </c>
      <c r="B224" s="26" t="s">
        <v>305</v>
      </c>
      <c r="C224" s="27">
        <v>63519775.759999998</v>
      </c>
      <c r="D224" s="27">
        <v>104926414.94</v>
      </c>
      <c r="E224" s="27">
        <v>120018729.59</v>
      </c>
      <c r="F224" s="27">
        <v>48427461.109999999</v>
      </c>
    </row>
    <row r="225" spans="1:6" x14ac:dyDescent="0.25">
      <c r="A225" s="26" t="s">
        <v>410</v>
      </c>
      <c r="B225" s="26" t="s">
        <v>307</v>
      </c>
      <c r="C225" s="27">
        <v>0</v>
      </c>
      <c r="D225" s="27">
        <v>0</v>
      </c>
      <c r="E225" s="27">
        <v>0</v>
      </c>
      <c r="F225" s="27">
        <v>0</v>
      </c>
    </row>
    <row r="226" spans="1:6" x14ac:dyDescent="0.25">
      <c r="A226" s="26" t="s">
        <v>411</v>
      </c>
      <c r="B226" s="26" t="s">
        <v>309</v>
      </c>
      <c r="C226" s="27">
        <v>63519775.759999998</v>
      </c>
      <c r="D226" s="27">
        <v>104926414.94</v>
      </c>
      <c r="E226" s="27">
        <v>120018729.59</v>
      </c>
      <c r="F226" s="27">
        <v>48427461.109999999</v>
      </c>
    </row>
    <row r="227" spans="1:6" x14ac:dyDescent="0.25">
      <c r="A227" s="26" t="s">
        <v>412</v>
      </c>
      <c r="B227" s="26" t="s">
        <v>311</v>
      </c>
      <c r="C227" s="27">
        <v>0</v>
      </c>
      <c r="D227" s="27">
        <v>0</v>
      </c>
      <c r="E227" s="27">
        <v>0</v>
      </c>
      <c r="F227" s="27">
        <v>0</v>
      </c>
    </row>
    <row r="228" spans="1:6" x14ac:dyDescent="0.25">
      <c r="A228" s="26" t="s">
        <v>413</v>
      </c>
      <c r="B228" s="26" t="s">
        <v>313</v>
      </c>
      <c r="C228" s="27">
        <v>0</v>
      </c>
      <c r="D228" s="27">
        <v>0</v>
      </c>
      <c r="E228" s="27">
        <v>0</v>
      </c>
      <c r="F228" s="27">
        <v>0</v>
      </c>
    </row>
    <row r="229" spans="1:6" x14ac:dyDescent="0.25">
      <c r="A229" s="26" t="s">
        <v>414</v>
      </c>
      <c r="B229" s="26" t="s">
        <v>315</v>
      </c>
      <c r="C229" s="27">
        <v>0</v>
      </c>
      <c r="D229" s="27">
        <v>0</v>
      </c>
      <c r="E229" s="27">
        <v>0</v>
      </c>
      <c r="F229" s="27">
        <v>0</v>
      </c>
    </row>
    <row r="230" spans="1:6" x14ac:dyDescent="0.25">
      <c r="A230" s="26" t="s">
        <v>415</v>
      </c>
      <c r="B230" s="26" t="s">
        <v>416</v>
      </c>
      <c r="C230" s="27">
        <v>0</v>
      </c>
      <c r="D230" s="27">
        <v>0</v>
      </c>
      <c r="E230" s="27">
        <v>0</v>
      </c>
      <c r="F230" s="27">
        <v>0</v>
      </c>
    </row>
    <row r="231" spans="1:6" x14ac:dyDescent="0.25">
      <c r="A231" s="26" t="s">
        <v>417</v>
      </c>
      <c r="B231" s="26" t="s">
        <v>317</v>
      </c>
      <c r="C231" s="27">
        <v>0</v>
      </c>
      <c r="D231" s="27">
        <v>0</v>
      </c>
      <c r="E231" s="27">
        <v>0</v>
      </c>
      <c r="F231" s="27">
        <v>0</v>
      </c>
    </row>
    <row r="232" spans="1:6" x14ac:dyDescent="0.25">
      <c r="A232" s="26" t="s">
        <v>419</v>
      </c>
      <c r="B232" s="26" t="s">
        <v>420</v>
      </c>
      <c r="C232" s="27">
        <v>0</v>
      </c>
      <c r="D232" s="27">
        <v>0</v>
      </c>
      <c r="E232" s="27">
        <v>0</v>
      </c>
      <c r="F232" s="27">
        <v>0</v>
      </c>
    </row>
    <row r="233" spans="1:6" x14ac:dyDescent="0.25">
      <c r="A233" s="26" t="s">
        <v>421</v>
      </c>
      <c r="B233" s="26" t="s">
        <v>422</v>
      </c>
      <c r="C233" s="27">
        <v>0</v>
      </c>
      <c r="D233" s="27">
        <v>0</v>
      </c>
      <c r="E233" s="27">
        <v>0</v>
      </c>
      <c r="F233" s="27">
        <v>0</v>
      </c>
    </row>
    <row r="234" spans="1:6" x14ac:dyDescent="0.25">
      <c r="A234" s="26" t="s">
        <v>423</v>
      </c>
      <c r="B234" s="26" t="s">
        <v>424</v>
      </c>
      <c r="C234" s="27">
        <v>0</v>
      </c>
      <c r="D234" s="27">
        <v>0</v>
      </c>
      <c r="E234" s="27">
        <v>0</v>
      </c>
      <c r="F234" s="27">
        <v>0</v>
      </c>
    </row>
    <row r="235" spans="1:6" x14ac:dyDescent="0.25">
      <c r="A235" s="26" t="s">
        <v>425</v>
      </c>
      <c r="B235" s="26" t="s">
        <v>319</v>
      </c>
      <c r="C235" s="27">
        <v>0</v>
      </c>
      <c r="D235" s="27">
        <v>0</v>
      </c>
      <c r="E235" s="27">
        <v>0</v>
      </c>
      <c r="F235" s="27">
        <v>0</v>
      </c>
    </row>
    <row r="236" spans="1:6" x14ac:dyDescent="0.25">
      <c r="A236" s="26" t="s">
        <v>426</v>
      </c>
      <c r="B236" s="26" t="s">
        <v>427</v>
      </c>
      <c r="C236" s="27">
        <v>0</v>
      </c>
      <c r="D236" s="27">
        <v>0</v>
      </c>
      <c r="E236" s="27">
        <v>0</v>
      </c>
      <c r="F236" s="27">
        <v>0</v>
      </c>
    </row>
    <row r="237" spans="1:6" x14ac:dyDescent="0.25">
      <c r="A237" s="26" t="s">
        <v>428</v>
      </c>
      <c r="B237" s="26" t="s">
        <v>321</v>
      </c>
      <c r="C237" s="27">
        <v>0</v>
      </c>
      <c r="D237" s="27">
        <v>0</v>
      </c>
      <c r="E237" s="27">
        <v>0</v>
      </c>
      <c r="F237" s="27">
        <v>0</v>
      </c>
    </row>
    <row r="238" spans="1:6" x14ac:dyDescent="0.25">
      <c r="A238" s="26" t="s">
        <v>429</v>
      </c>
      <c r="B238" s="26" t="s">
        <v>430</v>
      </c>
      <c r="C238" s="27">
        <v>0</v>
      </c>
      <c r="D238" s="27">
        <v>0</v>
      </c>
      <c r="E238" s="27">
        <v>0</v>
      </c>
      <c r="F238" s="27">
        <v>0</v>
      </c>
    </row>
    <row r="239" spans="1:6" x14ac:dyDescent="0.25">
      <c r="A239" s="26" t="s">
        <v>431</v>
      </c>
      <c r="B239" s="26" t="s">
        <v>432</v>
      </c>
      <c r="C239" s="27">
        <v>0</v>
      </c>
      <c r="D239" s="27">
        <v>0</v>
      </c>
      <c r="E239" s="27">
        <v>0</v>
      </c>
      <c r="F239" s="27">
        <v>0</v>
      </c>
    </row>
    <row r="240" spans="1:6" x14ac:dyDescent="0.25">
      <c r="A240" s="26" t="s">
        <v>433</v>
      </c>
      <c r="B240" s="26" t="s">
        <v>434</v>
      </c>
      <c r="C240" s="27">
        <v>0</v>
      </c>
      <c r="D240" s="27">
        <v>0</v>
      </c>
      <c r="E240" s="27">
        <v>0</v>
      </c>
      <c r="F240" s="27">
        <v>0</v>
      </c>
    </row>
    <row r="241" spans="1:6" x14ac:dyDescent="0.25">
      <c r="A241" s="26" t="s">
        <v>436</v>
      </c>
      <c r="B241" s="26" t="s">
        <v>437</v>
      </c>
      <c r="C241" s="27">
        <v>0</v>
      </c>
      <c r="D241" s="27">
        <v>0</v>
      </c>
      <c r="E241" s="27">
        <v>0</v>
      </c>
      <c r="F241" s="27">
        <v>0</v>
      </c>
    </row>
    <row r="242" spans="1:6" x14ac:dyDescent="0.25">
      <c r="A242" s="26" t="s">
        <v>438</v>
      </c>
      <c r="B242" s="26" t="s">
        <v>439</v>
      </c>
      <c r="C242" s="27">
        <v>0</v>
      </c>
      <c r="D242" s="27">
        <v>0</v>
      </c>
      <c r="E242" s="27">
        <v>0</v>
      </c>
      <c r="F242" s="27">
        <v>0</v>
      </c>
    </row>
    <row r="243" spans="1:6" x14ac:dyDescent="0.25">
      <c r="A243" s="26" t="s">
        <v>440</v>
      </c>
      <c r="B243" s="26" t="s">
        <v>441</v>
      </c>
      <c r="C243" s="27">
        <v>0</v>
      </c>
      <c r="D243" s="27">
        <v>0</v>
      </c>
      <c r="E243" s="27">
        <v>0</v>
      </c>
      <c r="F243" s="27">
        <v>0</v>
      </c>
    </row>
    <row r="244" spans="1:6" x14ac:dyDescent="0.25">
      <c r="A244" s="26" t="s">
        <v>442</v>
      </c>
      <c r="B244" s="26" t="s">
        <v>443</v>
      </c>
      <c r="C244" s="27">
        <v>0</v>
      </c>
      <c r="D244" s="27">
        <v>0</v>
      </c>
      <c r="E244" s="27">
        <v>0</v>
      </c>
      <c r="F244" s="27">
        <v>0</v>
      </c>
    </row>
    <row r="245" spans="1:6" x14ac:dyDescent="0.25">
      <c r="A245" s="26" t="s">
        <v>444</v>
      </c>
      <c r="B245" s="26" t="s">
        <v>323</v>
      </c>
      <c r="C245" s="27">
        <v>0</v>
      </c>
      <c r="D245" s="27">
        <v>0</v>
      </c>
      <c r="E245" s="27">
        <v>0</v>
      </c>
      <c r="F245" s="27">
        <v>0</v>
      </c>
    </row>
    <row r="246" spans="1:6" x14ac:dyDescent="0.25">
      <c r="A246" s="26" t="s">
        <v>445</v>
      </c>
      <c r="B246" s="26" t="s">
        <v>446</v>
      </c>
      <c r="C246" s="27">
        <v>0</v>
      </c>
      <c r="D246" s="27">
        <v>0</v>
      </c>
      <c r="E246" s="27">
        <v>0</v>
      </c>
      <c r="F246" s="27">
        <v>0</v>
      </c>
    </row>
    <row r="247" spans="1:6" x14ac:dyDescent="0.25">
      <c r="A247" s="26" t="s">
        <v>447</v>
      </c>
      <c r="B247" s="26" t="s">
        <v>326</v>
      </c>
      <c r="C247" s="27">
        <v>0</v>
      </c>
      <c r="D247" s="27">
        <v>0</v>
      </c>
      <c r="E247" s="27">
        <v>0</v>
      </c>
      <c r="F247" s="27">
        <v>0</v>
      </c>
    </row>
    <row r="248" spans="1:6" x14ac:dyDescent="0.25">
      <c r="A248" s="26" t="s">
        <v>448</v>
      </c>
      <c r="B248" s="26" t="s">
        <v>449</v>
      </c>
      <c r="C248" s="27">
        <v>0</v>
      </c>
      <c r="D248" s="27">
        <v>0</v>
      </c>
      <c r="E248" s="27">
        <v>0</v>
      </c>
      <c r="F248" s="27">
        <v>0</v>
      </c>
    </row>
    <row r="249" spans="1:6" x14ac:dyDescent="0.25">
      <c r="A249" s="26" t="s">
        <v>450</v>
      </c>
      <c r="B249" s="26" t="s">
        <v>451</v>
      </c>
      <c r="C249" s="27">
        <v>0</v>
      </c>
      <c r="D249" s="27">
        <v>0</v>
      </c>
      <c r="E249" s="27">
        <v>0</v>
      </c>
      <c r="F249" s="27">
        <v>0</v>
      </c>
    </row>
    <row r="250" spans="1:6" x14ac:dyDescent="0.25">
      <c r="A250" s="26" t="s">
        <v>452</v>
      </c>
      <c r="B250" s="26" t="s">
        <v>453</v>
      </c>
      <c r="C250" s="27">
        <v>0</v>
      </c>
      <c r="D250" s="27">
        <v>0</v>
      </c>
      <c r="E250" s="27">
        <v>0</v>
      </c>
      <c r="F250" s="27">
        <v>0</v>
      </c>
    </row>
    <row r="251" spans="1:6" x14ac:dyDescent="0.25">
      <c r="A251" s="26" t="s">
        <v>454</v>
      </c>
      <c r="B251" s="26" t="s">
        <v>455</v>
      </c>
      <c r="C251" s="27">
        <v>0</v>
      </c>
      <c r="D251" s="27">
        <v>0</v>
      </c>
      <c r="E251" s="27">
        <v>0</v>
      </c>
      <c r="F251" s="27">
        <v>0</v>
      </c>
    </row>
    <row r="252" spans="1:6" x14ac:dyDescent="0.25">
      <c r="A252" s="26" t="s">
        <v>456</v>
      </c>
      <c r="B252" s="26" t="s">
        <v>457</v>
      </c>
      <c r="C252" s="27">
        <v>0</v>
      </c>
      <c r="D252" s="27">
        <v>0</v>
      </c>
      <c r="E252" s="27">
        <v>0</v>
      </c>
      <c r="F252" s="27">
        <v>0</v>
      </c>
    </row>
    <row r="253" spans="1:6" x14ac:dyDescent="0.25">
      <c r="A253" s="26" t="s">
        <v>458</v>
      </c>
      <c r="B253" s="26" t="s">
        <v>459</v>
      </c>
      <c r="C253" s="27">
        <v>0</v>
      </c>
      <c r="D253" s="27">
        <v>0</v>
      </c>
      <c r="E253" s="27">
        <v>0</v>
      </c>
      <c r="F253" s="27">
        <v>0</v>
      </c>
    </row>
    <row r="254" spans="1:6" x14ac:dyDescent="0.25">
      <c r="A254" s="26" t="s">
        <v>460</v>
      </c>
      <c r="B254" s="26" t="s">
        <v>461</v>
      </c>
      <c r="C254" s="27">
        <v>0</v>
      </c>
      <c r="D254" s="27">
        <v>0</v>
      </c>
      <c r="E254" s="27">
        <v>0</v>
      </c>
      <c r="F254" s="27">
        <v>0</v>
      </c>
    </row>
    <row r="255" spans="1:6" x14ac:dyDescent="0.25">
      <c r="A255" s="26" t="s">
        <v>462</v>
      </c>
      <c r="B255" s="26" t="s">
        <v>463</v>
      </c>
      <c r="C255" s="27">
        <v>0</v>
      </c>
      <c r="D255" s="27">
        <v>0</v>
      </c>
      <c r="E255" s="27">
        <v>0</v>
      </c>
      <c r="F255" s="27">
        <v>0</v>
      </c>
    </row>
    <row r="256" spans="1:6" x14ac:dyDescent="0.25">
      <c r="A256" s="26" t="s">
        <v>464</v>
      </c>
      <c r="B256" s="26" t="s">
        <v>465</v>
      </c>
      <c r="C256" s="27">
        <v>0</v>
      </c>
      <c r="D256" s="27">
        <v>0</v>
      </c>
      <c r="E256" s="27">
        <v>0</v>
      </c>
      <c r="F256" s="27">
        <v>0</v>
      </c>
    </row>
    <row r="257" spans="1:6" x14ac:dyDescent="0.25">
      <c r="A257" s="26" t="s">
        <v>466</v>
      </c>
      <c r="B257" s="26" t="s">
        <v>467</v>
      </c>
      <c r="C257" s="27">
        <v>0</v>
      </c>
      <c r="D257" s="27">
        <v>0</v>
      </c>
      <c r="E257" s="27">
        <v>0</v>
      </c>
      <c r="F257" s="27">
        <v>0</v>
      </c>
    </row>
    <row r="258" spans="1:6" x14ac:dyDescent="0.25">
      <c r="A258" s="26" t="s">
        <v>468</v>
      </c>
      <c r="B258" s="26" t="s">
        <v>469</v>
      </c>
      <c r="C258" s="27">
        <v>0</v>
      </c>
      <c r="D258" s="27">
        <v>0</v>
      </c>
      <c r="E258" s="27">
        <v>0</v>
      </c>
      <c r="F258" s="27">
        <v>0</v>
      </c>
    </row>
    <row r="259" spans="1:6" x14ac:dyDescent="0.25">
      <c r="A259" s="26" t="s">
        <v>471</v>
      </c>
      <c r="B259" s="26" t="s">
        <v>472</v>
      </c>
      <c r="C259" s="27">
        <v>0</v>
      </c>
      <c r="D259" s="27">
        <v>0</v>
      </c>
      <c r="E259" s="27">
        <v>0</v>
      </c>
      <c r="F259" s="27">
        <v>0</v>
      </c>
    </row>
    <row r="260" spans="1:6" x14ac:dyDescent="0.25">
      <c r="A260" s="26" t="s">
        <v>473</v>
      </c>
      <c r="B260" s="26" t="s">
        <v>474</v>
      </c>
      <c r="C260" s="27">
        <v>0</v>
      </c>
      <c r="D260" s="27">
        <v>0</v>
      </c>
      <c r="E260" s="27">
        <v>0</v>
      </c>
      <c r="F260" s="27">
        <v>0</v>
      </c>
    </row>
    <row r="261" spans="1:6" x14ac:dyDescent="0.25">
      <c r="A261" s="26" t="s">
        <v>475</v>
      </c>
      <c r="B261" s="26" t="s">
        <v>476</v>
      </c>
      <c r="C261" s="27">
        <v>0</v>
      </c>
      <c r="D261" s="27">
        <v>0</v>
      </c>
      <c r="E261" s="27">
        <v>0</v>
      </c>
      <c r="F261" s="27">
        <v>0</v>
      </c>
    </row>
    <row r="262" spans="1:6" x14ac:dyDescent="0.25">
      <c r="A262" s="26" t="s">
        <v>477</v>
      </c>
      <c r="B262" s="26" t="s">
        <v>478</v>
      </c>
      <c r="C262" s="27">
        <v>0</v>
      </c>
      <c r="D262" s="27">
        <v>0</v>
      </c>
      <c r="E262" s="27">
        <v>0</v>
      </c>
      <c r="F262" s="27">
        <v>0</v>
      </c>
    </row>
    <row r="263" spans="1:6" x14ac:dyDescent="0.25">
      <c r="A263" s="26" t="s">
        <v>479</v>
      </c>
      <c r="B263" s="26" t="s">
        <v>480</v>
      </c>
      <c r="C263" s="27">
        <v>0</v>
      </c>
      <c r="D263" s="27">
        <v>0</v>
      </c>
      <c r="E263" s="27">
        <v>0</v>
      </c>
      <c r="F263" s="27">
        <v>0</v>
      </c>
    </row>
    <row r="264" spans="1:6" x14ac:dyDescent="0.25">
      <c r="A264" s="26" t="s">
        <v>481</v>
      </c>
      <c r="B264" s="26" t="s">
        <v>482</v>
      </c>
      <c r="C264" s="27">
        <v>0</v>
      </c>
      <c r="D264" s="27">
        <v>0</v>
      </c>
      <c r="E264" s="27">
        <v>0</v>
      </c>
      <c r="F264" s="27">
        <v>0</v>
      </c>
    </row>
    <row r="265" spans="1:6" x14ac:dyDescent="0.25">
      <c r="A265" s="26" t="s">
        <v>483</v>
      </c>
      <c r="B265" s="26" t="s">
        <v>484</v>
      </c>
      <c r="C265" s="27">
        <v>0</v>
      </c>
      <c r="D265" s="27">
        <v>0</v>
      </c>
      <c r="E265" s="27">
        <v>0</v>
      </c>
      <c r="F265" s="27">
        <v>0</v>
      </c>
    </row>
    <row r="266" spans="1:6" x14ac:dyDescent="0.25">
      <c r="A266" s="26" t="s">
        <v>485</v>
      </c>
      <c r="B266" s="26" t="s">
        <v>486</v>
      </c>
      <c r="C266" s="27">
        <v>0</v>
      </c>
      <c r="D266" s="27">
        <v>0</v>
      </c>
      <c r="E266" s="27">
        <v>0</v>
      </c>
      <c r="F266" s="27">
        <v>0</v>
      </c>
    </row>
    <row r="267" spans="1:6" x14ac:dyDescent="0.25">
      <c r="A267" s="26" t="s">
        <v>487</v>
      </c>
      <c r="B267" s="26" t="s">
        <v>334</v>
      </c>
      <c r="C267" s="27">
        <v>0</v>
      </c>
      <c r="D267" s="27">
        <v>0</v>
      </c>
      <c r="E267" s="27">
        <v>0</v>
      </c>
      <c r="F267" s="27">
        <v>0</v>
      </c>
    </row>
    <row r="268" spans="1:6" x14ac:dyDescent="0.25">
      <c r="A268" s="26" t="s">
        <v>488</v>
      </c>
      <c r="B268" s="26" t="s">
        <v>336</v>
      </c>
      <c r="C268" s="27">
        <v>0</v>
      </c>
      <c r="D268" s="27">
        <v>0</v>
      </c>
      <c r="E268" s="27">
        <v>0</v>
      </c>
      <c r="F268" s="27">
        <v>0</v>
      </c>
    </row>
    <row r="269" spans="1:6" x14ac:dyDescent="0.25">
      <c r="A269" s="26" t="s">
        <v>489</v>
      </c>
      <c r="B269" s="26" t="s">
        <v>338</v>
      </c>
      <c r="C269" s="27">
        <v>0</v>
      </c>
      <c r="D269" s="27">
        <v>0</v>
      </c>
      <c r="E269" s="27">
        <v>0</v>
      </c>
      <c r="F269" s="27">
        <v>0</v>
      </c>
    </row>
    <row r="270" spans="1:6" x14ac:dyDescent="0.25">
      <c r="A270" s="26" t="s">
        <v>490</v>
      </c>
      <c r="B270" s="26" t="s">
        <v>491</v>
      </c>
      <c r="C270" s="27">
        <v>0</v>
      </c>
      <c r="D270" s="27">
        <v>0</v>
      </c>
      <c r="E270" s="27">
        <v>0</v>
      </c>
      <c r="F270" s="27">
        <v>0</v>
      </c>
    </row>
    <row r="271" spans="1:6" x14ac:dyDescent="0.25">
      <c r="A271" s="26" t="s">
        <v>492</v>
      </c>
      <c r="B271" s="26" t="s">
        <v>493</v>
      </c>
      <c r="C271" s="27">
        <v>0</v>
      </c>
      <c r="D271" s="27">
        <v>0</v>
      </c>
      <c r="E271" s="27">
        <v>0</v>
      </c>
      <c r="F271" s="27">
        <v>0</v>
      </c>
    </row>
    <row r="272" spans="1:6" x14ac:dyDescent="0.25">
      <c r="A272" s="26" t="s">
        <v>494</v>
      </c>
      <c r="B272" s="26" t="s">
        <v>495</v>
      </c>
      <c r="C272" s="27">
        <v>0</v>
      </c>
      <c r="D272" s="27">
        <v>0</v>
      </c>
      <c r="E272" s="27">
        <v>0</v>
      </c>
      <c r="F272" s="27">
        <v>0</v>
      </c>
    </row>
    <row r="273" spans="1:6" x14ac:dyDescent="0.25">
      <c r="A273" s="26" t="s">
        <v>496</v>
      </c>
      <c r="B273" s="26" t="s">
        <v>497</v>
      </c>
      <c r="C273" s="27">
        <v>0</v>
      </c>
      <c r="D273" s="27">
        <v>0</v>
      </c>
      <c r="E273" s="27">
        <v>0</v>
      </c>
      <c r="F273" s="27">
        <v>0</v>
      </c>
    </row>
    <row r="274" spans="1:6" x14ac:dyDescent="0.25">
      <c r="A274" s="26" t="s">
        <v>498</v>
      </c>
      <c r="B274" s="26" t="s">
        <v>499</v>
      </c>
      <c r="C274" s="27">
        <v>0</v>
      </c>
      <c r="D274" s="27">
        <v>0</v>
      </c>
      <c r="E274" s="27">
        <v>0</v>
      </c>
      <c r="F274" s="27">
        <v>0</v>
      </c>
    </row>
    <row r="275" spans="1:6" x14ac:dyDescent="0.25">
      <c r="A275" s="26" t="s">
        <v>500</v>
      </c>
      <c r="B275" s="26" t="s">
        <v>501</v>
      </c>
      <c r="C275" s="27">
        <v>0</v>
      </c>
      <c r="D275" s="27">
        <v>0</v>
      </c>
      <c r="E275" s="27">
        <v>0</v>
      </c>
      <c r="F275" s="27">
        <v>0</v>
      </c>
    </row>
    <row r="276" spans="1:6" x14ac:dyDescent="0.25">
      <c r="A276" s="26" t="s">
        <v>502</v>
      </c>
      <c r="B276" s="26" t="s">
        <v>503</v>
      </c>
      <c r="C276" s="27">
        <v>0</v>
      </c>
      <c r="D276" s="27">
        <v>0</v>
      </c>
      <c r="E276" s="27">
        <v>0</v>
      </c>
      <c r="F276" s="27">
        <v>0</v>
      </c>
    </row>
    <row r="277" spans="1:6" x14ac:dyDescent="0.25">
      <c r="A277" s="26" t="s">
        <v>504</v>
      </c>
      <c r="B277" s="26" t="s">
        <v>505</v>
      </c>
      <c r="C277" s="27">
        <v>0</v>
      </c>
      <c r="D277" s="27">
        <v>0</v>
      </c>
      <c r="E277" s="27">
        <v>0</v>
      </c>
      <c r="F277" s="27">
        <v>0</v>
      </c>
    </row>
    <row r="278" spans="1:6" x14ac:dyDescent="0.25">
      <c r="A278" s="26" t="s">
        <v>506</v>
      </c>
      <c r="B278" s="26" t="s">
        <v>507</v>
      </c>
      <c r="C278" s="27">
        <v>0</v>
      </c>
      <c r="D278" s="27">
        <v>0</v>
      </c>
      <c r="E278" s="27">
        <v>0</v>
      </c>
      <c r="F278" s="27">
        <v>0</v>
      </c>
    </row>
    <row r="279" spans="1:6" x14ac:dyDescent="0.25">
      <c r="A279" s="26" t="s">
        <v>508</v>
      </c>
      <c r="B279" s="26" t="s">
        <v>509</v>
      </c>
      <c r="C279" s="27">
        <v>0</v>
      </c>
      <c r="D279" s="27">
        <v>0</v>
      </c>
      <c r="E279" s="27">
        <v>0</v>
      </c>
      <c r="F279" s="27">
        <v>0</v>
      </c>
    </row>
    <row r="280" spans="1:6" x14ac:dyDescent="0.25">
      <c r="A280" s="26" t="s">
        <v>510</v>
      </c>
      <c r="B280" s="26" t="s">
        <v>511</v>
      </c>
      <c r="C280" s="27">
        <v>0</v>
      </c>
      <c r="D280" s="27">
        <v>0</v>
      </c>
      <c r="E280" s="27">
        <v>0</v>
      </c>
      <c r="F280" s="27">
        <v>0</v>
      </c>
    </row>
    <row r="281" spans="1:6" x14ac:dyDescent="0.25">
      <c r="A281" s="26" t="s">
        <v>512</v>
      </c>
      <c r="B281" s="26" t="s">
        <v>513</v>
      </c>
      <c r="C281" s="27">
        <v>0</v>
      </c>
      <c r="D281" s="27">
        <v>0</v>
      </c>
      <c r="E281" s="27">
        <v>0</v>
      </c>
      <c r="F281" s="27">
        <v>0</v>
      </c>
    </row>
    <row r="282" spans="1:6" x14ac:dyDescent="0.25">
      <c r="A282" s="26" t="s">
        <v>514</v>
      </c>
      <c r="B282" s="26" t="s">
        <v>515</v>
      </c>
      <c r="C282" s="27">
        <v>0</v>
      </c>
      <c r="D282" s="27">
        <v>0</v>
      </c>
      <c r="E282" s="27">
        <v>0</v>
      </c>
      <c r="F282" s="27">
        <v>0</v>
      </c>
    </row>
    <row r="283" spans="1:6" x14ac:dyDescent="0.25">
      <c r="A283" s="26" t="s">
        <v>516</v>
      </c>
      <c r="B283" s="26" t="s">
        <v>517</v>
      </c>
      <c r="C283" s="27">
        <v>0</v>
      </c>
      <c r="D283" s="27">
        <v>0</v>
      </c>
      <c r="E283" s="27">
        <v>0</v>
      </c>
      <c r="F283" s="27">
        <v>0</v>
      </c>
    </row>
    <row r="284" spans="1:6" x14ac:dyDescent="0.25">
      <c r="A284" s="26" t="s">
        <v>518</v>
      </c>
      <c r="B284" s="26" t="s">
        <v>519</v>
      </c>
      <c r="C284" s="27">
        <v>0</v>
      </c>
      <c r="D284" s="27">
        <v>0</v>
      </c>
      <c r="E284" s="27">
        <v>0</v>
      </c>
      <c r="F284" s="27">
        <v>0</v>
      </c>
    </row>
    <row r="285" spans="1:6" x14ac:dyDescent="0.25">
      <c r="A285" s="26" t="s">
        <v>520</v>
      </c>
      <c r="B285" s="26" t="s">
        <v>364</v>
      </c>
      <c r="C285" s="27">
        <v>0</v>
      </c>
      <c r="D285" s="27">
        <v>0</v>
      </c>
      <c r="E285" s="27">
        <v>0</v>
      </c>
      <c r="F285" s="27">
        <v>0</v>
      </c>
    </row>
    <row r="286" spans="1:6" x14ac:dyDescent="0.25">
      <c r="A286" s="26" t="s">
        <v>521</v>
      </c>
      <c r="B286" s="26" t="s">
        <v>366</v>
      </c>
      <c r="C286" s="27">
        <v>0</v>
      </c>
      <c r="D286" s="27">
        <v>0</v>
      </c>
      <c r="E286" s="27">
        <v>0</v>
      </c>
      <c r="F286" s="27">
        <v>0</v>
      </c>
    </row>
    <row r="287" spans="1:6" x14ac:dyDescent="0.25">
      <c r="A287" s="26" t="s">
        <v>522</v>
      </c>
      <c r="B287" s="26" t="s">
        <v>368</v>
      </c>
      <c r="C287" s="27">
        <v>0</v>
      </c>
      <c r="D287" s="27">
        <v>0</v>
      </c>
      <c r="E287" s="27">
        <v>0</v>
      </c>
      <c r="F287" s="27">
        <v>0</v>
      </c>
    </row>
    <row r="288" spans="1:6" x14ac:dyDescent="0.25">
      <c r="A288" s="26" t="s">
        <v>523</v>
      </c>
      <c r="B288" s="26" t="s">
        <v>370</v>
      </c>
      <c r="C288" s="27">
        <v>0</v>
      </c>
      <c r="D288" s="27">
        <v>0</v>
      </c>
      <c r="E288" s="27">
        <v>0</v>
      </c>
      <c r="F288" s="27">
        <v>0</v>
      </c>
    </row>
    <row r="289" spans="1:6" x14ac:dyDescent="0.25">
      <c r="A289" s="26" t="s">
        <v>524</v>
      </c>
      <c r="B289" s="26" t="s">
        <v>372</v>
      </c>
      <c r="C289" s="27">
        <v>0</v>
      </c>
      <c r="D289" s="27">
        <v>0</v>
      </c>
      <c r="E289" s="27">
        <v>0</v>
      </c>
      <c r="F289" s="27">
        <v>0</v>
      </c>
    </row>
    <row r="290" spans="1:6" x14ac:dyDescent="0.25">
      <c r="A290" s="26" t="s">
        <v>525</v>
      </c>
      <c r="B290" s="26" t="s">
        <v>526</v>
      </c>
      <c r="C290" s="27">
        <v>0</v>
      </c>
      <c r="D290" s="27">
        <v>0</v>
      </c>
      <c r="E290" s="27">
        <v>0</v>
      </c>
      <c r="F290" s="27">
        <v>0</v>
      </c>
    </row>
    <row r="291" spans="1:6" x14ac:dyDescent="0.25">
      <c r="A291" s="26" t="s">
        <v>527</v>
      </c>
      <c r="B291" s="26" t="s">
        <v>528</v>
      </c>
      <c r="C291" s="27">
        <v>0</v>
      </c>
      <c r="D291" s="27">
        <v>0</v>
      </c>
      <c r="E291" s="27">
        <v>0</v>
      </c>
      <c r="F291" s="27">
        <v>0</v>
      </c>
    </row>
    <row r="292" spans="1:6" x14ac:dyDescent="0.25">
      <c r="A292" s="26" t="s">
        <v>529</v>
      </c>
      <c r="B292" s="26" t="s">
        <v>530</v>
      </c>
      <c r="C292" s="27">
        <v>0</v>
      </c>
      <c r="D292" s="27">
        <v>0</v>
      </c>
      <c r="E292" s="27">
        <v>0</v>
      </c>
      <c r="F292" s="27">
        <v>0</v>
      </c>
    </row>
    <row r="293" spans="1:6" x14ac:dyDescent="0.25">
      <c r="A293" s="26" t="s">
        <v>531</v>
      </c>
      <c r="B293" s="26" t="s">
        <v>532</v>
      </c>
      <c r="C293" s="27">
        <v>0</v>
      </c>
      <c r="D293" s="27">
        <v>0</v>
      </c>
      <c r="E293" s="27">
        <v>0</v>
      </c>
      <c r="F293" s="27">
        <v>0</v>
      </c>
    </row>
    <row r="294" spans="1:6" x14ac:dyDescent="0.25">
      <c r="A294" s="26" t="s">
        <v>533</v>
      </c>
      <c r="B294" s="26" t="s">
        <v>534</v>
      </c>
      <c r="C294" s="27">
        <v>0</v>
      </c>
      <c r="D294" s="27">
        <v>0</v>
      </c>
      <c r="E294" s="27">
        <v>0</v>
      </c>
      <c r="F294" s="27">
        <v>0</v>
      </c>
    </row>
    <row r="295" spans="1:6" x14ac:dyDescent="0.25">
      <c r="A295" s="26" t="s">
        <v>535</v>
      </c>
      <c r="B295" s="26" t="s">
        <v>536</v>
      </c>
      <c r="C295" s="27">
        <v>0</v>
      </c>
      <c r="D295" s="27">
        <v>0</v>
      </c>
      <c r="E295" s="27">
        <v>0</v>
      </c>
      <c r="F295" s="27">
        <v>0</v>
      </c>
    </row>
    <row r="296" spans="1:6" x14ac:dyDescent="0.25">
      <c r="A296" s="26" t="s">
        <v>537</v>
      </c>
      <c r="B296" s="26" t="s">
        <v>538</v>
      </c>
      <c r="C296" s="27">
        <v>0</v>
      </c>
      <c r="D296" s="27">
        <v>0</v>
      </c>
      <c r="E296" s="27">
        <v>0</v>
      </c>
      <c r="F296" s="27">
        <v>0</v>
      </c>
    </row>
    <row r="297" spans="1:6" x14ac:dyDescent="0.25">
      <c r="A297" s="26" t="s">
        <v>539</v>
      </c>
      <c r="B297" s="26" t="s">
        <v>540</v>
      </c>
      <c r="C297" s="27">
        <v>0</v>
      </c>
      <c r="D297" s="27">
        <v>0</v>
      </c>
      <c r="E297" s="27">
        <v>0</v>
      </c>
      <c r="F297" s="27">
        <v>0</v>
      </c>
    </row>
    <row r="298" spans="1:6" x14ac:dyDescent="0.25">
      <c r="A298" s="26" t="s">
        <v>541</v>
      </c>
      <c r="B298" s="26" t="s">
        <v>542</v>
      </c>
      <c r="C298" s="27">
        <v>0</v>
      </c>
      <c r="D298" s="27">
        <v>0</v>
      </c>
      <c r="E298" s="27">
        <v>0</v>
      </c>
      <c r="F298" s="27">
        <v>0</v>
      </c>
    </row>
    <row r="299" spans="1:6" x14ac:dyDescent="0.25">
      <c r="A299" s="26" t="s">
        <v>543</v>
      </c>
      <c r="B299" s="26" t="s">
        <v>544</v>
      </c>
      <c r="C299" s="27">
        <v>0</v>
      </c>
      <c r="D299" s="27">
        <v>0</v>
      </c>
      <c r="E299" s="27">
        <v>0</v>
      </c>
      <c r="F299" s="27">
        <v>0</v>
      </c>
    </row>
    <row r="300" spans="1:6" x14ac:dyDescent="0.25">
      <c r="A300" s="26" t="s">
        <v>545</v>
      </c>
      <c r="B300" s="26" t="s">
        <v>546</v>
      </c>
      <c r="C300" s="27">
        <v>0</v>
      </c>
      <c r="D300" s="27">
        <v>0</v>
      </c>
      <c r="E300" s="27">
        <v>0</v>
      </c>
      <c r="F300" s="27">
        <v>0</v>
      </c>
    </row>
    <row r="301" spans="1:6" x14ac:dyDescent="0.25">
      <c r="A301" s="26" t="s">
        <v>547</v>
      </c>
      <c r="B301" s="26" t="s">
        <v>382</v>
      </c>
      <c r="C301" s="27">
        <v>0</v>
      </c>
      <c r="D301" s="27">
        <v>0</v>
      </c>
      <c r="E301" s="27">
        <v>0</v>
      </c>
      <c r="F301" s="27">
        <v>0</v>
      </c>
    </row>
    <row r="302" spans="1:6" x14ac:dyDescent="0.25">
      <c r="A302" s="26" t="s">
        <v>548</v>
      </c>
      <c r="B302" s="26" t="s">
        <v>384</v>
      </c>
      <c r="C302" s="27">
        <v>0</v>
      </c>
      <c r="D302" s="27">
        <v>0</v>
      </c>
      <c r="E302" s="27">
        <v>0</v>
      </c>
      <c r="F302" s="27">
        <v>0</v>
      </c>
    </row>
    <row r="303" spans="1:6" x14ac:dyDescent="0.25">
      <c r="A303" s="26" t="s">
        <v>549</v>
      </c>
      <c r="B303" s="26" t="s">
        <v>550</v>
      </c>
      <c r="C303" s="27">
        <v>0</v>
      </c>
      <c r="D303" s="27">
        <v>0</v>
      </c>
      <c r="E303" s="27">
        <v>0</v>
      </c>
      <c r="F303" s="27">
        <v>0</v>
      </c>
    </row>
    <row r="304" spans="1:6" x14ac:dyDescent="0.25">
      <c r="A304" s="26" t="s">
        <v>551</v>
      </c>
      <c r="B304" s="26" t="s">
        <v>385</v>
      </c>
      <c r="C304" s="27">
        <v>0</v>
      </c>
      <c r="D304" s="27">
        <v>0</v>
      </c>
      <c r="E304" s="27">
        <v>0</v>
      </c>
      <c r="F304" s="27">
        <v>0</v>
      </c>
    </row>
    <row r="305" spans="1:6" x14ac:dyDescent="0.25">
      <c r="A305" s="26" t="s">
        <v>552</v>
      </c>
      <c r="B305" s="26" t="s">
        <v>386</v>
      </c>
      <c r="C305" s="27">
        <v>0</v>
      </c>
      <c r="D305" s="27">
        <v>0</v>
      </c>
      <c r="E305" s="27">
        <v>0</v>
      </c>
      <c r="F305" s="27">
        <v>0</v>
      </c>
    </row>
    <row r="306" spans="1:6" x14ac:dyDescent="0.25">
      <c r="A306" s="26" t="s">
        <v>554</v>
      </c>
      <c r="B306" s="26" t="s">
        <v>555</v>
      </c>
      <c r="C306" s="27">
        <v>0</v>
      </c>
      <c r="D306" s="27">
        <v>0</v>
      </c>
      <c r="E306" s="27">
        <v>0</v>
      </c>
      <c r="F306" s="27">
        <v>0</v>
      </c>
    </row>
    <row r="307" spans="1:6" x14ac:dyDescent="0.25">
      <c r="A307" s="26" t="s">
        <v>556</v>
      </c>
      <c r="B307" s="26" t="s">
        <v>557</v>
      </c>
      <c r="C307" s="27">
        <v>0</v>
      </c>
      <c r="D307" s="27">
        <v>0</v>
      </c>
      <c r="E307" s="27">
        <v>0</v>
      </c>
      <c r="F307" s="27">
        <v>0</v>
      </c>
    </row>
    <row r="308" spans="1:6" x14ac:dyDescent="0.25">
      <c r="A308" s="26" t="s">
        <v>558</v>
      </c>
      <c r="B308" s="26" t="s">
        <v>559</v>
      </c>
      <c r="C308" s="27">
        <v>0</v>
      </c>
      <c r="D308" s="27">
        <v>0</v>
      </c>
      <c r="E308" s="27">
        <v>0</v>
      </c>
      <c r="F308" s="27">
        <v>0</v>
      </c>
    </row>
    <row r="309" spans="1:6" x14ac:dyDescent="0.25">
      <c r="A309" s="26" t="s">
        <v>560</v>
      </c>
      <c r="B309" s="26" t="s">
        <v>561</v>
      </c>
      <c r="C309" s="27">
        <v>0</v>
      </c>
      <c r="D309" s="27">
        <v>0</v>
      </c>
      <c r="E309" s="27">
        <v>0</v>
      </c>
      <c r="F309" s="27">
        <v>0</v>
      </c>
    </row>
    <row r="310" spans="1:6" x14ac:dyDescent="0.25">
      <c r="A310" s="26" t="s">
        <v>562</v>
      </c>
      <c r="B310" s="26" t="s">
        <v>563</v>
      </c>
      <c r="C310" s="27">
        <v>0</v>
      </c>
      <c r="D310" s="27">
        <v>0</v>
      </c>
      <c r="E310" s="27">
        <v>0</v>
      </c>
      <c r="F310" s="27">
        <v>0</v>
      </c>
    </row>
    <row r="311" spans="1:6" x14ac:dyDescent="0.25">
      <c r="A311" s="26" t="s">
        <v>564</v>
      </c>
      <c r="B311" s="26" t="s">
        <v>565</v>
      </c>
      <c r="C311" s="27">
        <v>0</v>
      </c>
      <c r="D311" s="27">
        <v>0</v>
      </c>
      <c r="E311" s="27">
        <v>0</v>
      </c>
      <c r="F311" s="27">
        <v>0</v>
      </c>
    </row>
    <row r="312" spans="1:6" x14ac:dyDescent="0.25">
      <c r="A312" s="26" t="s">
        <v>566</v>
      </c>
      <c r="B312" s="26" t="s">
        <v>567</v>
      </c>
      <c r="C312" s="27">
        <v>0</v>
      </c>
      <c r="D312" s="27">
        <v>0</v>
      </c>
      <c r="E312" s="27">
        <v>0</v>
      </c>
      <c r="F312" s="27">
        <v>0</v>
      </c>
    </row>
    <row r="313" spans="1:6" x14ac:dyDescent="0.25">
      <c r="A313" s="26" t="s">
        <v>568</v>
      </c>
      <c r="B313" s="26" t="s">
        <v>388</v>
      </c>
      <c r="C313" s="27">
        <v>0</v>
      </c>
      <c r="D313" s="27">
        <v>0</v>
      </c>
      <c r="E313" s="27">
        <v>0</v>
      </c>
      <c r="F313" s="27">
        <v>0</v>
      </c>
    </row>
    <row r="314" spans="1:6" x14ac:dyDescent="0.25">
      <c r="A314" s="26" t="s">
        <v>569</v>
      </c>
      <c r="B314" s="26" t="s">
        <v>570</v>
      </c>
      <c r="C314" s="27">
        <v>0</v>
      </c>
      <c r="D314" s="27">
        <v>0</v>
      </c>
      <c r="E314" s="27">
        <v>0</v>
      </c>
      <c r="F314" s="27">
        <v>0</v>
      </c>
    </row>
    <row r="315" spans="1:6" x14ac:dyDescent="0.25">
      <c r="A315" s="26" t="s">
        <v>571</v>
      </c>
      <c r="B315" s="26" t="s">
        <v>390</v>
      </c>
      <c r="C315" s="27">
        <v>0</v>
      </c>
      <c r="D315" s="27">
        <v>0</v>
      </c>
      <c r="E315" s="27">
        <v>0</v>
      </c>
      <c r="F315" s="27">
        <v>0</v>
      </c>
    </row>
    <row r="316" spans="1:6" x14ac:dyDescent="0.25">
      <c r="A316" s="26" t="s">
        <v>572</v>
      </c>
      <c r="B316" s="26" t="s">
        <v>573</v>
      </c>
      <c r="C316" s="27">
        <v>0</v>
      </c>
      <c r="D316" s="27">
        <v>0</v>
      </c>
      <c r="E316" s="27">
        <v>0</v>
      </c>
      <c r="F316" s="27">
        <v>0</v>
      </c>
    </row>
    <row r="317" spans="1:6" x14ac:dyDescent="0.25">
      <c r="A317" s="26" t="s">
        <v>574</v>
      </c>
      <c r="B317" s="26" t="s">
        <v>575</v>
      </c>
      <c r="C317" s="27">
        <v>0</v>
      </c>
      <c r="D317" s="27">
        <v>0</v>
      </c>
      <c r="E317" s="27">
        <v>0</v>
      </c>
      <c r="F317" s="27">
        <v>0</v>
      </c>
    </row>
    <row r="318" spans="1:6" x14ac:dyDescent="0.25">
      <c r="A318" s="26" t="s">
        <v>576</v>
      </c>
      <c r="B318" s="26" t="s">
        <v>577</v>
      </c>
      <c r="C318" s="27">
        <v>0</v>
      </c>
      <c r="D318" s="27">
        <v>0</v>
      </c>
      <c r="E318" s="27">
        <v>0</v>
      </c>
      <c r="F318" s="27">
        <v>0</v>
      </c>
    </row>
    <row r="319" spans="1:6" x14ac:dyDescent="0.25">
      <c r="A319" s="26" t="s">
        <v>578</v>
      </c>
      <c r="B319" s="26" t="s">
        <v>579</v>
      </c>
      <c r="C319" s="27">
        <v>0</v>
      </c>
      <c r="D319" s="27">
        <v>0</v>
      </c>
      <c r="E319" s="27">
        <v>0</v>
      </c>
      <c r="F319" s="27">
        <v>0</v>
      </c>
    </row>
    <row r="320" spans="1:6" x14ac:dyDescent="0.25">
      <c r="A320" s="26" t="s">
        <v>580</v>
      </c>
      <c r="B320" s="26" t="s">
        <v>392</v>
      </c>
      <c r="C320" s="27">
        <v>216693533.50999999</v>
      </c>
      <c r="D320" s="27">
        <v>1741945264.72</v>
      </c>
      <c r="E320" s="27">
        <v>1637000579.97</v>
      </c>
      <c r="F320" s="27">
        <v>321638218.25999999</v>
      </c>
    </row>
    <row r="321" spans="1:6" x14ac:dyDescent="0.25">
      <c r="A321" s="26" t="s">
        <v>581</v>
      </c>
      <c r="B321" s="26" t="s">
        <v>582</v>
      </c>
      <c r="C321" s="27">
        <v>0</v>
      </c>
      <c r="D321" s="27">
        <v>0</v>
      </c>
      <c r="E321" s="27">
        <v>0</v>
      </c>
      <c r="F321" s="27">
        <v>0</v>
      </c>
    </row>
    <row r="322" spans="1:6" x14ac:dyDescent="0.25">
      <c r="A322" s="26" t="s">
        <v>583</v>
      </c>
      <c r="B322" s="26" t="s">
        <v>584</v>
      </c>
      <c r="C322" s="27">
        <v>0</v>
      </c>
      <c r="D322" s="27">
        <v>0</v>
      </c>
      <c r="E322" s="27">
        <v>0</v>
      </c>
      <c r="F322" s="27">
        <v>0</v>
      </c>
    </row>
    <row r="323" spans="1:6" x14ac:dyDescent="0.25">
      <c r="A323" s="26" t="s">
        <v>585</v>
      </c>
      <c r="B323" s="26" t="s">
        <v>586</v>
      </c>
      <c r="C323" s="27">
        <v>579.97</v>
      </c>
      <c r="D323" s="27">
        <v>0</v>
      </c>
      <c r="E323" s="27">
        <v>579.97</v>
      </c>
      <c r="F323" s="27">
        <v>0</v>
      </c>
    </row>
    <row r="324" spans="1:6" x14ac:dyDescent="0.25">
      <c r="A324" s="26" t="s">
        <v>587</v>
      </c>
      <c r="B324" s="26" t="s">
        <v>588</v>
      </c>
      <c r="C324" s="27">
        <v>37102.1</v>
      </c>
      <c r="D324" s="27">
        <v>1351.58</v>
      </c>
      <c r="E324" s="27">
        <v>0</v>
      </c>
      <c r="F324" s="27">
        <v>38453.68</v>
      </c>
    </row>
    <row r="325" spans="1:6" x14ac:dyDescent="0.25">
      <c r="A325" s="26" t="s">
        <v>589</v>
      </c>
      <c r="B325" s="26" t="s">
        <v>590</v>
      </c>
      <c r="C325" s="27">
        <v>0</v>
      </c>
      <c r="D325" s="27">
        <v>0</v>
      </c>
      <c r="E325" s="27">
        <v>0</v>
      </c>
      <c r="F325" s="27">
        <v>0</v>
      </c>
    </row>
    <row r="326" spans="1:6" x14ac:dyDescent="0.25">
      <c r="A326" s="26" t="s">
        <v>591</v>
      </c>
      <c r="B326" s="26" t="s">
        <v>592</v>
      </c>
      <c r="C326" s="27">
        <v>0</v>
      </c>
      <c r="D326" s="27">
        <v>0</v>
      </c>
      <c r="E326" s="27">
        <v>0</v>
      </c>
      <c r="F326" s="27">
        <v>0</v>
      </c>
    </row>
    <row r="327" spans="1:6" x14ac:dyDescent="0.25">
      <c r="A327" s="26" t="s">
        <v>593</v>
      </c>
      <c r="B327" s="26" t="s">
        <v>594</v>
      </c>
      <c r="C327" s="27">
        <v>0</v>
      </c>
      <c r="D327" s="27">
        <v>0</v>
      </c>
      <c r="E327" s="27">
        <v>0</v>
      </c>
      <c r="F327" s="27">
        <v>0</v>
      </c>
    </row>
    <row r="328" spans="1:6" x14ac:dyDescent="0.25">
      <c r="A328" s="26" t="s">
        <v>595</v>
      </c>
      <c r="B328" s="26" t="s">
        <v>596</v>
      </c>
      <c r="C328" s="27">
        <v>0</v>
      </c>
      <c r="D328" s="27">
        <v>0</v>
      </c>
      <c r="E328" s="27">
        <v>0</v>
      </c>
      <c r="F328" s="27">
        <v>0</v>
      </c>
    </row>
    <row r="329" spans="1:6" x14ac:dyDescent="0.25">
      <c r="A329" s="26" t="s">
        <v>597</v>
      </c>
      <c r="B329" s="26" t="s">
        <v>598</v>
      </c>
      <c r="C329" s="27">
        <v>0</v>
      </c>
      <c r="D329" s="27">
        <v>0</v>
      </c>
      <c r="E329" s="27">
        <v>0</v>
      </c>
      <c r="F329" s="27">
        <v>0</v>
      </c>
    </row>
    <row r="330" spans="1:6" x14ac:dyDescent="0.25">
      <c r="A330" s="26" t="s">
        <v>599</v>
      </c>
      <c r="B330" s="26" t="s">
        <v>600</v>
      </c>
      <c r="C330" s="27">
        <v>0</v>
      </c>
      <c r="D330" s="27">
        <v>0</v>
      </c>
      <c r="E330" s="27">
        <v>0</v>
      </c>
      <c r="F330" s="27">
        <v>0</v>
      </c>
    </row>
    <row r="331" spans="1:6" x14ac:dyDescent="0.25">
      <c r="A331" s="26" t="s">
        <v>601</v>
      </c>
      <c r="B331" s="26" t="s">
        <v>602</v>
      </c>
      <c r="C331" s="27">
        <v>216655851.44</v>
      </c>
      <c r="D331" s="27">
        <v>1540682107.6199999</v>
      </c>
      <c r="E331" s="27">
        <v>1637000000</v>
      </c>
      <c r="F331" s="27">
        <v>120337959.06</v>
      </c>
    </row>
    <row r="332" spans="1:6" x14ac:dyDescent="0.25">
      <c r="A332" s="26" t="s">
        <v>5520</v>
      </c>
      <c r="B332" s="26" t="s">
        <v>5521</v>
      </c>
      <c r="C332" s="27">
        <v>0</v>
      </c>
      <c r="D332" s="27">
        <v>100559027.75</v>
      </c>
      <c r="E332" s="27">
        <v>0</v>
      </c>
      <c r="F332" s="27">
        <v>100559027.75</v>
      </c>
    </row>
    <row r="333" spans="1:6" x14ac:dyDescent="0.25">
      <c r="A333" s="26" t="s">
        <v>5522</v>
      </c>
      <c r="B333" s="26" t="s">
        <v>5523</v>
      </c>
      <c r="C333" s="27">
        <v>0</v>
      </c>
      <c r="D333" s="27">
        <v>100702777.77</v>
      </c>
      <c r="E333" s="27">
        <v>0</v>
      </c>
      <c r="F333" s="27">
        <v>100702777.77</v>
      </c>
    </row>
    <row r="334" spans="1:6" x14ac:dyDescent="0.25">
      <c r="A334" s="26" t="s">
        <v>603</v>
      </c>
      <c r="B334" s="26" t="s">
        <v>604</v>
      </c>
      <c r="C334" s="27">
        <v>335552132.25999999</v>
      </c>
      <c r="D334" s="27">
        <v>1834740997.6800001</v>
      </c>
      <c r="E334" s="27">
        <v>1134865895.5999999</v>
      </c>
      <c r="F334" s="27">
        <v>1035427234.34</v>
      </c>
    </row>
    <row r="335" spans="1:6" x14ac:dyDescent="0.25">
      <c r="A335" s="26" t="s">
        <v>605</v>
      </c>
      <c r="B335" s="26" t="s">
        <v>305</v>
      </c>
      <c r="C335" s="27">
        <v>53042798.780000001</v>
      </c>
      <c r="D335" s="27">
        <v>328565714.44999999</v>
      </c>
      <c r="E335" s="27">
        <v>149432143.78999999</v>
      </c>
      <c r="F335" s="27">
        <v>232176369.44</v>
      </c>
    </row>
    <row r="336" spans="1:6" x14ac:dyDescent="0.25">
      <c r="A336" s="26" t="s">
        <v>606</v>
      </c>
      <c r="B336" s="26" t="s">
        <v>418</v>
      </c>
      <c r="C336" s="27">
        <v>0</v>
      </c>
      <c r="D336" s="27">
        <v>0</v>
      </c>
      <c r="E336" s="27">
        <v>0</v>
      </c>
      <c r="F336" s="27">
        <v>0</v>
      </c>
    </row>
    <row r="337" spans="1:6" x14ac:dyDescent="0.25">
      <c r="A337" s="26" t="s">
        <v>607</v>
      </c>
      <c r="B337" s="26" t="s">
        <v>420</v>
      </c>
      <c r="C337" s="27">
        <v>0</v>
      </c>
      <c r="D337" s="27">
        <v>0</v>
      </c>
      <c r="E337" s="27">
        <v>0</v>
      </c>
      <c r="F337" s="27">
        <v>0</v>
      </c>
    </row>
    <row r="338" spans="1:6" x14ac:dyDescent="0.25">
      <c r="A338" s="26" t="s">
        <v>608</v>
      </c>
      <c r="B338" s="26" t="s">
        <v>609</v>
      </c>
      <c r="C338" s="27">
        <v>2313205.4900000002</v>
      </c>
      <c r="D338" s="27">
        <v>0</v>
      </c>
      <c r="E338" s="27">
        <v>2313205.4900000002</v>
      </c>
      <c r="F338" s="27">
        <v>0</v>
      </c>
    </row>
    <row r="339" spans="1:6" x14ac:dyDescent="0.25">
      <c r="A339" s="26" t="s">
        <v>610</v>
      </c>
      <c r="B339" s="26" t="s">
        <v>427</v>
      </c>
      <c r="C339" s="27">
        <v>0</v>
      </c>
      <c r="D339" s="27">
        <v>0</v>
      </c>
      <c r="E339" s="27">
        <v>0</v>
      </c>
      <c r="F339" s="27">
        <v>0</v>
      </c>
    </row>
    <row r="340" spans="1:6" x14ac:dyDescent="0.25">
      <c r="A340" s="26" t="s">
        <v>611</v>
      </c>
      <c r="B340" s="26" t="s">
        <v>430</v>
      </c>
      <c r="C340" s="27">
        <v>38898.93</v>
      </c>
      <c r="D340" s="27">
        <v>0</v>
      </c>
      <c r="E340" s="27">
        <v>0</v>
      </c>
      <c r="F340" s="27">
        <v>38898.93</v>
      </c>
    </row>
    <row r="341" spans="1:6" x14ac:dyDescent="0.25">
      <c r="A341" s="26" t="s">
        <v>612</v>
      </c>
      <c r="B341" s="26" t="s">
        <v>613</v>
      </c>
      <c r="C341" s="27">
        <v>0</v>
      </c>
      <c r="D341" s="27">
        <v>0</v>
      </c>
      <c r="E341" s="27">
        <v>0</v>
      </c>
      <c r="F341" s="27">
        <v>0</v>
      </c>
    </row>
    <row r="342" spans="1:6" x14ac:dyDescent="0.25">
      <c r="A342" s="26" t="s">
        <v>614</v>
      </c>
      <c r="B342" s="26" t="s">
        <v>435</v>
      </c>
      <c r="C342" s="27">
        <v>0</v>
      </c>
      <c r="D342" s="27">
        <v>0</v>
      </c>
      <c r="E342" s="27">
        <v>0</v>
      </c>
      <c r="F342" s="27">
        <v>0</v>
      </c>
    </row>
    <row r="343" spans="1:6" x14ac:dyDescent="0.25">
      <c r="A343" s="26" t="s">
        <v>615</v>
      </c>
      <c r="B343" s="26" t="s">
        <v>616</v>
      </c>
      <c r="C343" s="27">
        <v>0</v>
      </c>
      <c r="D343" s="27">
        <v>0</v>
      </c>
      <c r="E343" s="27">
        <v>0</v>
      </c>
      <c r="F343" s="27">
        <v>0</v>
      </c>
    </row>
    <row r="344" spans="1:6" x14ac:dyDescent="0.25">
      <c r="A344" s="26" t="s">
        <v>617</v>
      </c>
      <c r="B344" s="26" t="s">
        <v>439</v>
      </c>
      <c r="C344" s="27">
        <v>0</v>
      </c>
      <c r="D344" s="27">
        <v>0</v>
      </c>
      <c r="E344" s="27">
        <v>0</v>
      </c>
      <c r="F344" s="27">
        <v>0</v>
      </c>
    </row>
    <row r="345" spans="1:6" x14ac:dyDescent="0.25">
      <c r="A345" s="26" t="s">
        <v>618</v>
      </c>
      <c r="B345" s="26" t="s">
        <v>441</v>
      </c>
      <c r="C345" s="27">
        <v>0</v>
      </c>
      <c r="D345" s="27">
        <v>0</v>
      </c>
      <c r="E345" s="27">
        <v>0</v>
      </c>
      <c r="F345" s="27">
        <v>0</v>
      </c>
    </row>
    <row r="346" spans="1:6" x14ac:dyDescent="0.25">
      <c r="A346" s="26" t="s">
        <v>619</v>
      </c>
      <c r="B346" s="26" t="s">
        <v>443</v>
      </c>
      <c r="C346" s="27">
        <v>0</v>
      </c>
      <c r="D346" s="27">
        <v>0</v>
      </c>
      <c r="E346" s="27">
        <v>0</v>
      </c>
      <c r="F346" s="27">
        <v>0</v>
      </c>
    </row>
    <row r="347" spans="1:6" x14ac:dyDescent="0.25">
      <c r="A347" s="26" t="s">
        <v>620</v>
      </c>
      <c r="B347" s="26" t="s">
        <v>446</v>
      </c>
      <c r="C347" s="27">
        <v>29468.91</v>
      </c>
      <c r="D347" s="27">
        <v>0</v>
      </c>
      <c r="E347" s="27">
        <v>29468.91</v>
      </c>
      <c r="F347" s="27">
        <v>0</v>
      </c>
    </row>
    <row r="348" spans="1:6" x14ac:dyDescent="0.25">
      <c r="A348" s="26" t="s">
        <v>621</v>
      </c>
      <c r="B348" s="26" t="s">
        <v>449</v>
      </c>
      <c r="C348" s="27">
        <v>0</v>
      </c>
      <c r="D348" s="27">
        <v>0</v>
      </c>
      <c r="E348" s="27">
        <v>0</v>
      </c>
      <c r="F348" s="27">
        <v>0</v>
      </c>
    </row>
    <row r="349" spans="1:6" x14ac:dyDescent="0.25">
      <c r="A349" s="26" t="s">
        <v>622</v>
      </c>
      <c r="B349" s="26" t="s">
        <v>451</v>
      </c>
      <c r="C349" s="27">
        <v>0</v>
      </c>
      <c r="D349" s="27">
        <v>0</v>
      </c>
      <c r="E349" s="27">
        <v>0</v>
      </c>
      <c r="F349" s="27">
        <v>0</v>
      </c>
    </row>
    <row r="350" spans="1:6" x14ac:dyDescent="0.25">
      <c r="A350" s="26" t="s">
        <v>623</v>
      </c>
      <c r="B350" s="26" t="s">
        <v>453</v>
      </c>
      <c r="C350" s="27">
        <v>0</v>
      </c>
      <c r="D350" s="27">
        <v>0</v>
      </c>
      <c r="E350" s="27">
        <v>0</v>
      </c>
      <c r="F350" s="27">
        <v>0</v>
      </c>
    </row>
    <row r="351" spans="1:6" x14ac:dyDescent="0.25">
      <c r="A351" s="26" t="s">
        <v>624</v>
      </c>
      <c r="B351" s="26" t="s">
        <v>455</v>
      </c>
      <c r="C351" s="27">
        <v>0</v>
      </c>
      <c r="D351" s="27">
        <v>0</v>
      </c>
      <c r="E351" s="27">
        <v>0</v>
      </c>
      <c r="F351" s="27">
        <v>0</v>
      </c>
    </row>
    <row r="352" spans="1:6" x14ac:dyDescent="0.25">
      <c r="A352" s="26" t="s">
        <v>625</v>
      </c>
      <c r="B352" s="26" t="s">
        <v>457</v>
      </c>
      <c r="C352" s="27">
        <v>0</v>
      </c>
      <c r="D352" s="27">
        <v>0</v>
      </c>
      <c r="E352" s="27">
        <v>0</v>
      </c>
      <c r="F352" s="27">
        <v>0</v>
      </c>
    </row>
    <row r="353" spans="1:6" x14ac:dyDescent="0.25">
      <c r="A353" s="26" t="s">
        <v>626</v>
      </c>
      <c r="B353" s="26" t="s">
        <v>459</v>
      </c>
      <c r="C353" s="27">
        <v>0</v>
      </c>
      <c r="D353" s="27">
        <v>0</v>
      </c>
      <c r="E353" s="27">
        <v>0</v>
      </c>
      <c r="F353" s="27">
        <v>0</v>
      </c>
    </row>
    <row r="354" spans="1:6" x14ac:dyDescent="0.25">
      <c r="A354" s="26" t="s">
        <v>627</v>
      </c>
      <c r="B354" s="26" t="s">
        <v>461</v>
      </c>
      <c r="C354" s="27">
        <v>0</v>
      </c>
      <c r="D354" s="27">
        <v>0</v>
      </c>
      <c r="E354" s="27">
        <v>0</v>
      </c>
      <c r="F354" s="27">
        <v>0</v>
      </c>
    </row>
    <row r="355" spans="1:6" x14ac:dyDescent="0.25">
      <c r="A355" s="26" t="s">
        <v>628</v>
      </c>
      <c r="B355" s="26" t="s">
        <v>463</v>
      </c>
      <c r="C355" s="27">
        <v>0</v>
      </c>
      <c r="D355" s="27">
        <v>0</v>
      </c>
      <c r="E355" s="27">
        <v>0</v>
      </c>
      <c r="F355" s="27">
        <v>0</v>
      </c>
    </row>
    <row r="356" spans="1:6" x14ac:dyDescent="0.25">
      <c r="A356" s="26" t="s">
        <v>629</v>
      </c>
      <c r="B356" s="26" t="s">
        <v>465</v>
      </c>
      <c r="C356" s="27">
        <v>0</v>
      </c>
      <c r="D356" s="27">
        <v>0</v>
      </c>
      <c r="E356" s="27">
        <v>0</v>
      </c>
      <c r="F356" s="27">
        <v>0</v>
      </c>
    </row>
    <row r="357" spans="1:6" x14ac:dyDescent="0.25">
      <c r="A357" s="26" t="s">
        <v>630</v>
      </c>
      <c r="B357" s="26" t="s">
        <v>470</v>
      </c>
      <c r="C357" s="27">
        <v>0</v>
      </c>
      <c r="D357" s="27">
        <v>0</v>
      </c>
      <c r="E357" s="27">
        <v>0</v>
      </c>
      <c r="F357" s="27">
        <v>0</v>
      </c>
    </row>
    <row r="358" spans="1:6" x14ac:dyDescent="0.25">
      <c r="A358" s="26" t="s">
        <v>631</v>
      </c>
      <c r="B358" s="26" t="s">
        <v>632</v>
      </c>
      <c r="C358" s="27">
        <v>0</v>
      </c>
      <c r="D358" s="27">
        <v>0</v>
      </c>
      <c r="E358" s="27">
        <v>0</v>
      </c>
      <c r="F358" s="27">
        <v>0</v>
      </c>
    </row>
    <row r="359" spans="1:6" x14ac:dyDescent="0.25">
      <c r="A359" s="26" t="s">
        <v>633</v>
      </c>
      <c r="B359" s="26" t="s">
        <v>634</v>
      </c>
      <c r="C359" s="27">
        <v>0</v>
      </c>
      <c r="D359" s="27">
        <v>0</v>
      </c>
      <c r="E359" s="27">
        <v>0</v>
      </c>
      <c r="F359" s="27">
        <v>0</v>
      </c>
    </row>
    <row r="360" spans="1:6" x14ac:dyDescent="0.25">
      <c r="A360" s="26" t="s">
        <v>635</v>
      </c>
      <c r="B360" s="26" t="s">
        <v>636</v>
      </c>
      <c r="C360" s="27">
        <v>0</v>
      </c>
      <c r="D360" s="27">
        <v>0</v>
      </c>
      <c r="E360" s="27">
        <v>0</v>
      </c>
      <c r="F360" s="27">
        <v>0</v>
      </c>
    </row>
    <row r="361" spans="1:6" x14ac:dyDescent="0.25">
      <c r="A361" s="26" t="s">
        <v>637</v>
      </c>
      <c r="B361" s="26" t="s">
        <v>638</v>
      </c>
      <c r="C361" s="27">
        <v>0</v>
      </c>
      <c r="D361" s="27">
        <v>0</v>
      </c>
      <c r="E361" s="27">
        <v>0</v>
      </c>
      <c r="F361" s="27">
        <v>0</v>
      </c>
    </row>
    <row r="362" spans="1:6" x14ac:dyDescent="0.25">
      <c r="A362" s="26" t="s">
        <v>639</v>
      </c>
      <c r="B362" s="26" t="s">
        <v>640</v>
      </c>
      <c r="C362" s="27">
        <v>0</v>
      </c>
      <c r="D362" s="27">
        <v>0</v>
      </c>
      <c r="E362" s="27">
        <v>0</v>
      </c>
      <c r="F362" s="27">
        <v>0</v>
      </c>
    </row>
    <row r="363" spans="1:6" x14ac:dyDescent="0.25">
      <c r="A363" s="26" t="s">
        <v>641</v>
      </c>
      <c r="B363" s="26" t="s">
        <v>642</v>
      </c>
      <c r="C363" s="27">
        <v>0</v>
      </c>
      <c r="D363" s="27">
        <v>0</v>
      </c>
      <c r="E363" s="27">
        <v>0</v>
      </c>
      <c r="F363" s="27">
        <v>0</v>
      </c>
    </row>
    <row r="364" spans="1:6" x14ac:dyDescent="0.25">
      <c r="A364" s="26" t="s">
        <v>643</v>
      </c>
      <c r="B364" s="26" t="s">
        <v>644</v>
      </c>
      <c r="C364" s="27">
        <v>0</v>
      </c>
      <c r="D364" s="27">
        <v>90.47</v>
      </c>
      <c r="E364" s="27">
        <v>0</v>
      </c>
      <c r="F364" s="27">
        <v>90.47</v>
      </c>
    </row>
    <row r="365" spans="1:6" x14ac:dyDescent="0.25">
      <c r="A365" s="26" t="s">
        <v>645</v>
      </c>
      <c r="B365" s="26" t="s">
        <v>646</v>
      </c>
      <c r="C365" s="27">
        <v>3106126.04</v>
      </c>
      <c r="D365" s="27">
        <v>59948.67</v>
      </c>
      <c r="E365" s="27">
        <v>3166074.71</v>
      </c>
      <c r="F365" s="27">
        <v>0</v>
      </c>
    </row>
    <row r="366" spans="1:6" x14ac:dyDescent="0.25">
      <c r="A366" s="26" t="s">
        <v>647</v>
      </c>
      <c r="B366" s="26" t="s">
        <v>648</v>
      </c>
      <c r="C366" s="27">
        <v>1486985.28</v>
      </c>
      <c r="D366" s="27">
        <v>28698.65</v>
      </c>
      <c r="E366" s="27">
        <v>1515676.97</v>
      </c>
      <c r="F366" s="27">
        <v>6.96</v>
      </c>
    </row>
    <row r="367" spans="1:6" x14ac:dyDescent="0.25">
      <c r="A367" s="26" t="s">
        <v>649</v>
      </c>
      <c r="B367" s="26" t="s">
        <v>650</v>
      </c>
      <c r="C367" s="27">
        <v>520475.37</v>
      </c>
      <c r="D367" s="27">
        <v>11318.06</v>
      </c>
      <c r="E367" s="27">
        <v>23.2</v>
      </c>
      <c r="F367" s="27">
        <v>531770.23</v>
      </c>
    </row>
    <row r="368" spans="1:6" x14ac:dyDescent="0.25">
      <c r="A368" s="26" t="s">
        <v>651</v>
      </c>
      <c r="B368" s="26" t="s">
        <v>652</v>
      </c>
      <c r="C368" s="27">
        <v>0</v>
      </c>
      <c r="D368" s="27">
        <v>0</v>
      </c>
      <c r="E368" s="27">
        <v>0</v>
      </c>
      <c r="F368" s="27">
        <v>0</v>
      </c>
    </row>
    <row r="369" spans="1:6" x14ac:dyDescent="0.25">
      <c r="A369" s="26" t="s">
        <v>653</v>
      </c>
      <c r="B369" s="26" t="s">
        <v>654</v>
      </c>
      <c r="C369" s="27">
        <v>0</v>
      </c>
      <c r="D369" s="27">
        <v>0</v>
      </c>
      <c r="E369" s="27">
        <v>0</v>
      </c>
      <c r="F369" s="27">
        <v>0</v>
      </c>
    </row>
    <row r="370" spans="1:6" x14ac:dyDescent="0.25">
      <c r="A370" s="26" t="s">
        <v>655</v>
      </c>
      <c r="B370" s="26" t="s">
        <v>656</v>
      </c>
      <c r="C370" s="27">
        <v>2823808.67</v>
      </c>
      <c r="D370" s="27">
        <v>54499.9</v>
      </c>
      <c r="E370" s="27">
        <v>2878308.57</v>
      </c>
      <c r="F370" s="27">
        <v>0</v>
      </c>
    </row>
    <row r="371" spans="1:6" x14ac:dyDescent="0.25">
      <c r="A371" s="26" t="s">
        <v>657</v>
      </c>
      <c r="B371" s="26" t="s">
        <v>658</v>
      </c>
      <c r="C371" s="27">
        <v>690026.4</v>
      </c>
      <c r="D371" s="27">
        <v>12193.31</v>
      </c>
      <c r="E371" s="27">
        <v>681984.72</v>
      </c>
      <c r="F371" s="27">
        <v>20234.990000000002</v>
      </c>
    </row>
    <row r="372" spans="1:6" x14ac:dyDescent="0.25">
      <c r="A372" s="26" t="s">
        <v>659</v>
      </c>
      <c r="B372" s="26" t="s">
        <v>660</v>
      </c>
      <c r="C372" s="27">
        <v>674207.46</v>
      </c>
      <c r="D372" s="27">
        <v>13012.27</v>
      </c>
      <c r="E372" s="27">
        <v>687219.73</v>
      </c>
      <c r="F372" s="27">
        <v>0</v>
      </c>
    </row>
    <row r="373" spans="1:6" x14ac:dyDescent="0.25">
      <c r="A373" s="26" t="s">
        <v>661</v>
      </c>
      <c r="B373" s="26" t="s">
        <v>662</v>
      </c>
      <c r="C373" s="27">
        <v>346395.88</v>
      </c>
      <c r="D373" s="27">
        <v>6685.45</v>
      </c>
      <c r="E373" s="27">
        <v>353081.33</v>
      </c>
      <c r="F373" s="27">
        <v>0</v>
      </c>
    </row>
    <row r="374" spans="1:6" x14ac:dyDescent="0.25">
      <c r="A374" s="26" t="s">
        <v>663</v>
      </c>
      <c r="B374" s="26" t="s">
        <v>664</v>
      </c>
      <c r="C374" s="27">
        <v>139606.43</v>
      </c>
      <c r="D374" s="27">
        <v>2779.35</v>
      </c>
      <c r="E374" s="27">
        <v>26431.759999999998</v>
      </c>
      <c r="F374" s="27">
        <v>115954.02</v>
      </c>
    </row>
    <row r="375" spans="1:6" x14ac:dyDescent="0.25">
      <c r="A375" s="26" t="s">
        <v>665</v>
      </c>
      <c r="B375" s="26" t="s">
        <v>666</v>
      </c>
      <c r="C375" s="27">
        <v>1004044.04</v>
      </c>
      <c r="D375" s="27">
        <v>8004.9</v>
      </c>
      <c r="E375" s="27">
        <v>982443.99</v>
      </c>
      <c r="F375" s="27">
        <v>29604.95</v>
      </c>
    </row>
    <row r="376" spans="1:6" x14ac:dyDescent="0.25">
      <c r="A376" s="26" t="s">
        <v>667</v>
      </c>
      <c r="B376" s="26" t="s">
        <v>668</v>
      </c>
      <c r="C376" s="27">
        <v>426515.93</v>
      </c>
      <c r="D376" s="27">
        <v>8231.7800000000007</v>
      </c>
      <c r="E376" s="27">
        <v>434747.71</v>
      </c>
      <c r="F376" s="27">
        <v>0</v>
      </c>
    </row>
    <row r="377" spans="1:6" x14ac:dyDescent="0.25">
      <c r="A377" s="26" t="s">
        <v>669</v>
      </c>
      <c r="B377" s="26" t="s">
        <v>670</v>
      </c>
      <c r="C377" s="27">
        <v>726119.72</v>
      </c>
      <c r="D377" s="27">
        <v>14014.17</v>
      </c>
      <c r="E377" s="27">
        <v>740133.89</v>
      </c>
      <c r="F377" s="27">
        <v>0</v>
      </c>
    </row>
    <row r="378" spans="1:6" x14ac:dyDescent="0.25">
      <c r="A378" s="26" t="s">
        <v>671</v>
      </c>
      <c r="B378" s="26" t="s">
        <v>672</v>
      </c>
      <c r="C378" s="27">
        <v>0</v>
      </c>
      <c r="D378" s="27">
        <v>23.2</v>
      </c>
      <c r="E378" s="27">
        <v>23.2</v>
      </c>
      <c r="F378" s="27">
        <v>0</v>
      </c>
    </row>
    <row r="379" spans="1:6" x14ac:dyDescent="0.25">
      <c r="A379" s="26" t="s">
        <v>673</v>
      </c>
      <c r="B379" s="26" t="s">
        <v>674</v>
      </c>
      <c r="C379" s="27">
        <v>1541.85</v>
      </c>
      <c r="D379" s="27">
        <v>33.36</v>
      </c>
      <c r="E379" s="27">
        <v>92.8</v>
      </c>
      <c r="F379" s="27">
        <v>1482.41</v>
      </c>
    </row>
    <row r="380" spans="1:6" x14ac:dyDescent="0.25">
      <c r="A380" s="26" t="s">
        <v>675</v>
      </c>
      <c r="B380" s="26" t="s">
        <v>676</v>
      </c>
      <c r="C380" s="27">
        <v>0</v>
      </c>
      <c r="D380" s="27">
        <v>0</v>
      </c>
      <c r="E380" s="27">
        <v>0</v>
      </c>
      <c r="F380" s="27">
        <v>0</v>
      </c>
    </row>
    <row r="381" spans="1:6" x14ac:dyDescent="0.25">
      <c r="A381" s="26" t="s">
        <v>677</v>
      </c>
      <c r="B381" s="26" t="s">
        <v>678</v>
      </c>
      <c r="C381" s="27">
        <v>1964590.93</v>
      </c>
      <c r="D381" s="27">
        <v>13529.93</v>
      </c>
      <c r="E381" s="27">
        <v>1746502.96</v>
      </c>
      <c r="F381" s="27">
        <v>231617.9</v>
      </c>
    </row>
    <row r="382" spans="1:6" x14ac:dyDescent="0.25">
      <c r="A382" s="26" t="s">
        <v>679</v>
      </c>
      <c r="B382" s="26" t="s">
        <v>680</v>
      </c>
      <c r="C382" s="27">
        <v>1779.41</v>
      </c>
      <c r="D382" s="27">
        <v>42.31</v>
      </c>
      <c r="E382" s="27">
        <v>3.64</v>
      </c>
      <c r="F382" s="27">
        <v>1818.08</v>
      </c>
    </row>
    <row r="383" spans="1:6" x14ac:dyDescent="0.25">
      <c r="A383" s="26" t="s">
        <v>681</v>
      </c>
      <c r="B383" s="26" t="s">
        <v>682</v>
      </c>
      <c r="C383" s="27">
        <v>0</v>
      </c>
      <c r="D383" s="27">
        <v>0</v>
      </c>
      <c r="E383" s="27">
        <v>0</v>
      </c>
      <c r="F383" s="27">
        <v>0</v>
      </c>
    </row>
    <row r="384" spans="1:6" x14ac:dyDescent="0.25">
      <c r="A384" s="26" t="s">
        <v>5309</v>
      </c>
      <c r="B384" s="26" t="s">
        <v>5310</v>
      </c>
      <c r="C384" s="27">
        <v>36711973.350000001</v>
      </c>
      <c r="D384" s="27">
        <v>231738.54</v>
      </c>
      <c r="E384" s="27">
        <v>36943711.890000001</v>
      </c>
      <c r="F384" s="27">
        <v>0</v>
      </c>
    </row>
    <row r="385" spans="1:6" x14ac:dyDescent="0.25">
      <c r="A385" s="26" t="s">
        <v>5404</v>
      </c>
      <c r="B385" s="26" t="s">
        <v>5405</v>
      </c>
      <c r="C385" s="27">
        <v>37028.69</v>
      </c>
      <c r="D385" s="27">
        <v>7514069.7599999998</v>
      </c>
      <c r="E385" s="27">
        <v>46.4</v>
      </c>
      <c r="F385" s="27">
        <v>7551052.0499999998</v>
      </c>
    </row>
    <row r="386" spans="1:6" x14ac:dyDescent="0.25">
      <c r="A386" s="26" t="s">
        <v>5448</v>
      </c>
      <c r="B386" s="26" t="s">
        <v>5449</v>
      </c>
      <c r="C386" s="27">
        <v>0</v>
      </c>
      <c r="D386" s="27">
        <v>177297932.58000001</v>
      </c>
      <c r="E386" s="27">
        <v>55954501.140000001</v>
      </c>
      <c r="F386" s="27">
        <v>121343431.44</v>
      </c>
    </row>
    <row r="387" spans="1:6" x14ac:dyDescent="0.25">
      <c r="A387" s="26" t="s">
        <v>5450</v>
      </c>
      <c r="B387" s="26" t="s">
        <v>5451</v>
      </c>
      <c r="C387" s="27">
        <v>0</v>
      </c>
      <c r="D387" s="27">
        <v>94314334.909999996</v>
      </c>
      <c r="E387" s="27">
        <v>40978460.780000001</v>
      </c>
      <c r="F387" s="27">
        <v>53335874.130000003</v>
      </c>
    </row>
    <row r="388" spans="1:6" x14ac:dyDescent="0.25">
      <c r="A388" s="26" t="s">
        <v>5452</v>
      </c>
      <c r="B388" s="26" t="s">
        <v>5453</v>
      </c>
      <c r="C388" s="27">
        <v>0</v>
      </c>
      <c r="D388" s="27">
        <v>48974532.880000003</v>
      </c>
      <c r="E388" s="27">
        <v>0</v>
      </c>
      <c r="F388" s="27">
        <v>48974532.880000003</v>
      </c>
    </row>
    <row r="389" spans="1:6" x14ac:dyDescent="0.25">
      <c r="A389" s="26" t="s">
        <v>683</v>
      </c>
      <c r="B389" s="26" t="s">
        <v>334</v>
      </c>
      <c r="C389" s="27">
        <v>111471009.17</v>
      </c>
      <c r="D389" s="27">
        <v>891302951.45000005</v>
      </c>
      <c r="E389" s="27">
        <v>512681424.36000001</v>
      </c>
      <c r="F389" s="27">
        <v>490092536.25999999</v>
      </c>
    </row>
    <row r="390" spans="1:6" x14ac:dyDescent="0.25">
      <c r="A390" s="26" t="s">
        <v>684</v>
      </c>
      <c r="B390" s="26" t="s">
        <v>685</v>
      </c>
      <c r="C390" s="27">
        <v>14254.23</v>
      </c>
      <c r="D390" s="27">
        <v>14.08</v>
      </c>
      <c r="E390" s="27">
        <v>0</v>
      </c>
      <c r="F390" s="27">
        <v>14268.31</v>
      </c>
    </row>
    <row r="391" spans="1:6" x14ac:dyDescent="0.25">
      <c r="A391" s="26" t="s">
        <v>686</v>
      </c>
      <c r="B391" s="26" t="s">
        <v>687</v>
      </c>
      <c r="C391" s="27">
        <v>1076.06</v>
      </c>
      <c r="D391" s="27">
        <v>0</v>
      </c>
      <c r="E391" s="27">
        <v>0</v>
      </c>
      <c r="F391" s="27">
        <v>1076.06</v>
      </c>
    </row>
    <row r="392" spans="1:6" x14ac:dyDescent="0.25">
      <c r="A392" s="26" t="s">
        <v>688</v>
      </c>
      <c r="B392" s="26" t="s">
        <v>689</v>
      </c>
      <c r="C392" s="27">
        <v>2028.98</v>
      </c>
      <c r="D392" s="27">
        <v>0</v>
      </c>
      <c r="E392" s="27">
        <v>0</v>
      </c>
      <c r="F392" s="27">
        <v>2028.98</v>
      </c>
    </row>
    <row r="393" spans="1:6" x14ac:dyDescent="0.25">
      <c r="A393" s="26" t="s">
        <v>690</v>
      </c>
      <c r="B393" s="26" t="s">
        <v>691</v>
      </c>
      <c r="C393" s="27">
        <v>747.16</v>
      </c>
      <c r="D393" s="27">
        <v>0</v>
      </c>
      <c r="E393" s="27">
        <v>0</v>
      </c>
      <c r="F393" s="27">
        <v>747.16</v>
      </c>
    </row>
    <row r="394" spans="1:6" x14ac:dyDescent="0.25">
      <c r="A394" s="26" t="s">
        <v>692</v>
      </c>
      <c r="B394" s="26" t="s">
        <v>693</v>
      </c>
      <c r="C394" s="27">
        <v>0</v>
      </c>
      <c r="D394" s="27">
        <v>0</v>
      </c>
      <c r="E394" s="27">
        <v>0</v>
      </c>
      <c r="F394" s="27">
        <v>0</v>
      </c>
    </row>
    <row r="395" spans="1:6" x14ac:dyDescent="0.25">
      <c r="A395" s="26" t="s">
        <v>694</v>
      </c>
      <c r="B395" s="26" t="s">
        <v>695</v>
      </c>
      <c r="C395" s="27">
        <v>77.63</v>
      </c>
      <c r="D395" s="27">
        <v>0</v>
      </c>
      <c r="E395" s="27">
        <v>77.63</v>
      </c>
      <c r="F395" s="27">
        <v>0</v>
      </c>
    </row>
    <row r="396" spans="1:6" x14ac:dyDescent="0.25">
      <c r="A396" s="26" t="s">
        <v>696</v>
      </c>
      <c r="B396" s="26" t="s">
        <v>697</v>
      </c>
      <c r="C396" s="27">
        <v>1434.66</v>
      </c>
      <c r="D396" s="27">
        <v>0</v>
      </c>
      <c r="E396" s="27">
        <v>1434.66</v>
      </c>
      <c r="F396" s="27">
        <v>0</v>
      </c>
    </row>
    <row r="397" spans="1:6" x14ac:dyDescent="0.25">
      <c r="A397" s="26" t="s">
        <v>698</v>
      </c>
      <c r="B397" s="26" t="s">
        <v>699</v>
      </c>
      <c r="C397" s="27">
        <v>0</v>
      </c>
      <c r="D397" s="27">
        <v>0</v>
      </c>
      <c r="E397" s="27">
        <v>0</v>
      </c>
      <c r="F397" s="27">
        <v>0</v>
      </c>
    </row>
    <row r="398" spans="1:6" x14ac:dyDescent="0.25">
      <c r="A398" s="26" t="s">
        <v>700</v>
      </c>
      <c r="B398" s="26" t="s">
        <v>701</v>
      </c>
      <c r="C398" s="27">
        <v>323102.73</v>
      </c>
      <c r="D398" s="27">
        <v>611.16</v>
      </c>
      <c r="E398" s="27">
        <v>323713.89</v>
      </c>
      <c r="F398" s="27">
        <v>0</v>
      </c>
    </row>
    <row r="399" spans="1:6" x14ac:dyDescent="0.25">
      <c r="A399" s="26" t="s">
        <v>702</v>
      </c>
      <c r="B399" s="26" t="s">
        <v>703</v>
      </c>
      <c r="C399" s="27">
        <v>0</v>
      </c>
      <c r="D399" s="27">
        <v>0</v>
      </c>
      <c r="E399" s="27">
        <v>0</v>
      </c>
      <c r="F399" s="27">
        <v>0</v>
      </c>
    </row>
    <row r="400" spans="1:6" x14ac:dyDescent="0.25">
      <c r="A400" s="26" t="s">
        <v>704</v>
      </c>
      <c r="B400" s="26" t="s">
        <v>705</v>
      </c>
      <c r="C400" s="27">
        <v>0</v>
      </c>
      <c r="D400" s="27">
        <v>0</v>
      </c>
      <c r="E400" s="27">
        <v>0</v>
      </c>
      <c r="F400" s="27">
        <v>0</v>
      </c>
    </row>
    <row r="401" spans="1:6" x14ac:dyDescent="0.25">
      <c r="A401" s="26" t="s">
        <v>706</v>
      </c>
      <c r="B401" s="26" t="s">
        <v>707</v>
      </c>
      <c r="C401" s="27">
        <v>0</v>
      </c>
      <c r="D401" s="27">
        <v>0</v>
      </c>
      <c r="E401" s="27">
        <v>0</v>
      </c>
      <c r="F401" s="27">
        <v>0</v>
      </c>
    </row>
    <row r="402" spans="1:6" x14ac:dyDescent="0.25">
      <c r="A402" s="26" t="s">
        <v>708</v>
      </c>
      <c r="B402" s="26" t="s">
        <v>709</v>
      </c>
      <c r="C402" s="27">
        <v>0</v>
      </c>
      <c r="D402" s="27">
        <v>0</v>
      </c>
      <c r="E402" s="27">
        <v>0</v>
      </c>
      <c r="F402" s="27">
        <v>0</v>
      </c>
    </row>
    <row r="403" spans="1:6" x14ac:dyDescent="0.25">
      <c r="A403" s="26" t="s">
        <v>710</v>
      </c>
      <c r="B403" s="26" t="s">
        <v>711</v>
      </c>
      <c r="C403" s="27">
        <v>8874.34</v>
      </c>
      <c r="D403" s="27">
        <v>0</v>
      </c>
      <c r="E403" s="27">
        <v>8874.34</v>
      </c>
      <c r="F403" s="27">
        <v>0</v>
      </c>
    </row>
    <row r="404" spans="1:6" x14ac:dyDescent="0.25">
      <c r="A404" s="26" t="s">
        <v>712</v>
      </c>
      <c r="B404" s="26" t="s">
        <v>713</v>
      </c>
      <c r="C404" s="27">
        <v>0</v>
      </c>
      <c r="D404" s="27">
        <v>0</v>
      </c>
      <c r="E404" s="27">
        <v>0</v>
      </c>
      <c r="F404" s="27">
        <v>0</v>
      </c>
    </row>
    <row r="405" spans="1:6" x14ac:dyDescent="0.25">
      <c r="A405" s="26" t="s">
        <v>714</v>
      </c>
      <c r="B405" s="26" t="s">
        <v>715</v>
      </c>
      <c r="C405" s="27">
        <v>0</v>
      </c>
      <c r="D405" s="27">
        <v>0</v>
      </c>
      <c r="E405" s="27">
        <v>0</v>
      </c>
      <c r="F405" s="27">
        <v>0</v>
      </c>
    </row>
    <row r="406" spans="1:6" x14ac:dyDescent="0.25">
      <c r="A406" s="26" t="s">
        <v>716</v>
      </c>
      <c r="B406" s="26" t="s">
        <v>717</v>
      </c>
      <c r="C406" s="27">
        <v>44949.82</v>
      </c>
      <c r="D406" s="27">
        <v>39.46</v>
      </c>
      <c r="E406" s="27">
        <v>44989.279999999999</v>
      </c>
      <c r="F406" s="27">
        <v>0</v>
      </c>
    </row>
    <row r="407" spans="1:6" x14ac:dyDescent="0.25">
      <c r="A407" s="26" t="s">
        <v>718</v>
      </c>
      <c r="B407" s="26" t="s">
        <v>719</v>
      </c>
      <c r="C407" s="27">
        <v>96.97</v>
      </c>
      <c r="D407" s="27">
        <v>0</v>
      </c>
      <c r="E407" s="27">
        <v>96.97</v>
      </c>
      <c r="F407" s="27">
        <v>0</v>
      </c>
    </row>
    <row r="408" spans="1:6" x14ac:dyDescent="0.25">
      <c r="A408" s="26" t="s">
        <v>720</v>
      </c>
      <c r="B408" s="26" t="s">
        <v>721</v>
      </c>
      <c r="C408" s="27">
        <v>1422297.39</v>
      </c>
      <c r="D408" s="27">
        <v>2808.06</v>
      </c>
      <c r="E408" s="27">
        <v>870691.22</v>
      </c>
      <c r="F408" s="27">
        <v>554414.23</v>
      </c>
    </row>
    <row r="409" spans="1:6" x14ac:dyDescent="0.25">
      <c r="A409" s="26" t="s">
        <v>722</v>
      </c>
      <c r="B409" s="26" t="s">
        <v>723</v>
      </c>
      <c r="C409" s="27">
        <v>1002668.69</v>
      </c>
      <c r="D409" s="27">
        <v>1896.61</v>
      </c>
      <c r="E409" s="27">
        <v>1004565.3</v>
      </c>
      <c r="F409" s="27">
        <v>0</v>
      </c>
    </row>
    <row r="410" spans="1:6" x14ac:dyDescent="0.25">
      <c r="A410" s="26" t="s">
        <v>724</v>
      </c>
      <c r="B410" s="26" t="s">
        <v>725</v>
      </c>
      <c r="C410" s="27">
        <v>0</v>
      </c>
      <c r="D410" s="27">
        <v>0</v>
      </c>
      <c r="E410" s="27">
        <v>0</v>
      </c>
      <c r="F410" s="27">
        <v>0</v>
      </c>
    </row>
    <row r="411" spans="1:6" x14ac:dyDescent="0.25">
      <c r="A411" s="26" t="s">
        <v>726</v>
      </c>
      <c r="B411" s="26" t="s">
        <v>727</v>
      </c>
      <c r="C411" s="27">
        <v>15509070.4</v>
      </c>
      <c r="D411" s="27">
        <v>22752.2</v>
      </c>
      <c r="E411" s="27">
        <v>9319590.2899999991</v>
      </c>
      <c r="F411" s="27">
        <v>6212232.3099999996</v>
      </c>
    </row>
    <row r="412" spans="1:6" x14ac:dyDescent="0.25">
      <c r="A412" s="26" t="s">
        <v>5311</v>
      </c>
      <c r="B412" s="26" t="s">
        <v>5312</v>
      </c>
      <c r="C412" s="27">
        <v>4057498.42</v>
      </c>
      <c r="D412" s="27">
        <v>96215.31</v>
      </c>
      <c r="E412" s="27">
        <v>4153713.73</v>
      </c>
      <c r="F412" s="27">
        <v>0</v>
      </c>
    </row>
    <row r="413" spans="1:6" x14ac:dyDescent="0.25">
      <c r="A413" s="26" t="s">
        <v>5313</v>
      </c>
      <c r="B413" s="26" t="s">
        <v>5314</v>
      </c>
      <c r="C413" s="27">
        <v>89082831.689999998</v>
      </c>
      <c r="D413" s="27">
        <v>130767.76</v>
      </c>
      <c r="E413" s="27">
        <v>66153214.5</v>
      </c>
      <c r="F413" s="27">
        <v>23060384.949999999</v>
      </c>
    </row>
    <row r="414" spans="1:6" x14ac:dyDescent="0.25">
      <c r="A414" s="26" t="s">
        <v>5454</v>
      </c>
      <c r="B414" s="26" t="s">
        <v>5455</v>
      </c>
      <c r="C414" s="27">
        <v>0</v>
      </c>
      <c r="D414" s="27">
        <v>791307422.94000006</v>
      </c>
      <c r="E414" s="27">
        <v>421426413.79000002</v>
      </c>
      <c r="F414" s="27">
        <v>369881009.14999998</v>
      </c>
    </row>
    <row r="415" spans="1:6" x14ac:dyDescent="0.25">
      <c r="A415" s="26" t="s">
        <v>5456</v>
      </c>
      <c r="B415" s="26" t="s">
        <v>5457</v>
      </c>
      <c r="C415" s="27">
        <v>0</v>
      </c>
      <c r="D415" s="27">
        <v>82177499.530000001</v>
      </c>
      <c r="E415" s="27">
        <v>9374048.7599999998</v>
      </c>
      <c r="F415" s="27">
        <v>72803450.769999996</v>
      </c>
    </row>
    <row r="416" spans="1:6" x14ac:dyDescent="0.25">
      <c r="A416" s="26" t="s">
        <v>5524</v>
      </c>
      <c r="B416" s="26" t="s">
        <v>5525</v>
      </c>
      <c r="C416" s="27">
        <v>0</v>
      </c>
      <c r="D416" s="27">
        <v>17562924.34</v>
      </c>
      <c r="E416" s="27">
        <v>0</v>
      </c>
      <c r="F416" s="27">
        <v>17562924.34</v>
      </c>
    </row>
    <row r="417" spans="1:6" x14ac:dyDescent="0.25">
      <c r="A417" s="26" t="s">
        <v>728</v>
      </c>
      <c r="B417" s="26" t="s">
        <v>364</v>
      </c>
      <c r="C417" s="27">
        <v>170619663.93000001</v>
      </c>
      <c r="D417" s="27">
        <v>614871626.45000005</v>
      </c>
      <c r="E417" s="27">
        <v>472332961.74000001</v>
      </c>
      <c r="F417" s="27">
        <v>313158328.63999999</v>
      </c>
    </row>
    <row r="418" spans="1:6" x14ac:dyDescent="0.25">
      <c r="A418" s="26" t="s">
        <v>729</v>
      </c>
      <c r="B418" s="26" t="s">
        <v>526</v>
      </c>
      <c r="C418" s="27">
        <v>0</v>
      </c>
      <c r="D418" s="27">
        <v>0</v>
      </c>
      <c r="E418" s="27">
        <v>0</v>
      </c>
      <c r="F418" s="27">
        <v>0</v>
      </c>
    </row>
    <row r="419" spans="1:6" x14ac:dyDescent="0.25">
      <c r="A419" s="26" t="s">
        <v>730</v>
      </c>
      <c r="B419" s="26" t="s">
        <v>528</v>
      </c>
      <c r="C419" s="27">
        <v>0</v>
      </c>
      <c r="D419" s="27">
        <v>0</v>
      </c>
      <c r="E419" s="27">
        <v>0</v>
      </c>
      <c r="F419" s="27">
        <v>0</v>
      </c>
    </row>
    <row r="420" spans="1:6" x14ac:dyDescent="0.25">
      <c r="A420" s="26" t="s">
        <v>731</v>
      </c>
      <c r="B420" s="26" t="s">
        <v>732</v>
      </c>
      <c r="C420" s="27">
        <v>0</v>
      </c>
      <c r="D420" s="27">
        <v>0</v>
      </c>
      <c r="E420" s="27">
        <v>0</v>
      </c>
      <c r="F420" s="27">
        <v>0</v>
      </c>
    </row>
    <row r="421" spans="1:6" x14ac:dyDescent="0.25">
      <c r="A421" s="26" t="s">
        <v>733</v>
      </c>
      <c r="B421" s="26" t="s">
        <v>734</v>
      </c>
      <c r="C421" s="27">
        <v>0</v>
      </c>
      <c r="D421" s="27">
        <v>0</v>
      </c>
      <c r="E421" s="27">
        <v>0</v>
      </c>
      <c r="F421" s="27">
        <v>0</v>
      </c>
    </row>
    <row r="422" spans="1:6" x14ac:dyDescent="0.25">
      <c r="A422" s="26" t="s">
        <v>735</v>
      </c>
      <c r="B422" s="26" t="s">
        <v>736</v>
      </c>
      <c r="C422" s="27">
        <v>3899609.16</v>
      </c>
      <c r="D422" s="27">
        <v>78855.740000000005</v>
      </c>
      <c r="E422" s="27">
        <v>3978464.9</v>
      </c>
      <c r="F422" s="27">
        <v>0</v>
      </c>
    </row>
    <row r="423" spans="1:6" x14ac:dyDescent="0.25">
      <c r="A423" s="26" t="s">
        <v>737</v>
      </c>
      <c r="B423" s="26" t="s">
        <v>5315</v>
      </c>
      <c r="C423" s="27">
        <v>0</v>
      </c>
      <c r="D423" s="27">
        <v>0</v>
      </c>
      <c r="E423" s="27">
        <v>0</v>
      </c>
      <c r="F423" s="27">
        <v>0</v>
      </c>
    </row>
    <row r="424" spans="1:6" x14ac:dyDescent="0.25">
      <c r="A424" s="26" t="s">
        <v>738</v>
      </c>
      <c r="B424" s="26" t="s">
        <v>739</v>
      </c>
      <c r="C424" s="27">
        <v>0</v>
      </c>
      <c r="D424" s="27">
        <v>0</v>
      </c>
      <c r="E424" s="27">
        <v>0</v>
      </c>
      <c r="F424" s="27">
        <v>0</v>
      </c>
    </row>
    <row r="425" spans="1:6" x14ac:dyDescent="0.25">
      <c r="A425" s="26" t="s">
        <v>740</v>
      </c>
      <c r="B425" s="26" t="s">
        <v>741</v>
      </c>
      <c r="C425" s="27">
        <v>1055.9100000000001</v>
      </c>
      <c r="D425" s="27">
        <v>21.35</v>
      </c>
      <c r="E425" s="27">
        <v>0</v>
      </c>
      <c r="F425" s="27">
        <v>1077.26</v>
      </c>
    </row>
    <row r="426" spans="1:6" x14ac:dyDescent="0.25">
      <c r="A426" s="26" t="s">
        <v>742</v>
      </c>
      <c r="B426" s="26" t="s">
        <v>743</v>
      </c>
      <c r="C426" s="27">
        <v>29.81</v>
      </c>
      <c r="D426" s="27">
        <v>0.61</v>
      </c>
      <c r="E426" s="27">
        <v>0</v>
      </c>
      <c r="F426" s="27">
        <v>30.42</v>
      </c>
    </row>
    <row r="427" spans="1:6" x14ac:dyDescent="0.25">
      <c r="A427" s="26" t="s">
        <v>744</v>
      </c>
      <c r="B427" s="26" t="s">
        <v>745</v>
      </c>
      <c r="C427" s="27">
        <v>636467.78</v>
      </c>
      <c r="D427" s="27">
        <v>12872.89</v>
      </c>
      <c r="E427" s="27">
        <v>213834.4</v>
      </c>
      <c r="F427" s="27">
        <v>435506.27</v>
      </c>
    </row>
    <row r="428" spans="1:6" x14ac:dyDescent="0.25">
      <c r="A428" s="26" t="s">
        <v>746</v>
      </c>
      <c r="B428" s="26" t="s">
        <v>747</v>
      </c>
      <c r="C428" s="27">
        <v>0</v>
      </c>
      <c r="D428" s="27">
        <v>0</v>
      </c>
      <c r="E428" s="27">
        <v>0</v>
      </c>
      <c r="F428" s="27">
        <v>0</v>
      </c>
    </row>
    <row r="429" spans="1:6" x14ac:dyDescent="0.25">
      <c r="A429" s="26" t="s">
        <v>748</v>
      </c>
      <c r="B429" s="26" t="s">
        <v>749</v>
      </c>
      <c r="C429" s="27">
        <v>5280108.63</v>
      </c>
      <c r="D429" s="27">
        <v>96354.66</v>
      </c>
      <c r="E429" s="27">
        <v>2076239.36</v>
      </c>
      <c r="F429" s="27">
        <v>3300223.93</v>
      </c>
    </row>
    <row r="430" spans="1:6" x14ac:dyDescent="0.25">
      <c r="A430" s="26" t="s">
        <v>750</v>
      </c>
      <c r="B430" s="26" t="s">
        <v>751</v>
      </c>
      <c r="C430" s="27">
        <v>0</v>
      </c>
      <c r="D430" s="27">
        <v>0</v>
      </c>
      <c r="E430" s="27">
        <v>0</v>
      </c>
      <c r="F430" s="27">
        <v>0</v>
      </c>
    </row>
    <row r="431" spans="1:6" x14ac:dyDescent="0.25">
      <c r="A431" s="26" t="s">
        <v>752</v>
      </c>
      <c r="B431" s="26" t="s">
        <v>753</v>
      </c>
      <c r="C431" s="27">
        <v>3245462.09</v>
      </c>
      <c r="D431" s="27">
        <v>37387.629999999997</v>
      </c>
      <c r="E431" s="27">
        <v>2567430.2799999998</v>
      </c>
      <c r="F431" s="27">
        <v>715419.44</v>
      </c>
    </row>
    <row r="432" spans="1:6" x14ac:dyDescent="0.25">
      <c r="A432" s="26" t="s">
        <v>754</v>
      </c>
      <c r="B432" s="26" t="s">
        <v>755</v>
      </c>
      <c r="C432" s="27">
        <v>1685905.98</v>
      </c>
      <c r="D432" s="27">
        <v>38568193.920000002</v>
      </c>
      <c r="E432" s="27">
        <v>22844073.280000001</v>
      </c>
      <c r="F432" s="27">
        <v>17410026.620000001</v>
      </c>
    </row>
    <row r="433" spans="1:6" x14ac:dyDescent="0.25">
      <c r="A433" s="26" t="s">
        <v>756</v>
      </c>
      <c r="B433" s="26" t="s">
        <v>757</v>
      </c>
      <c r="C433" s="27">
        <v>109544.09</v>
      </c>
      <c r="D433" s="27">
        <v>2871.66</v>
      </c>
      <c r="E433" s="27">
        <v>112415.75</v>
      </c>
      <c r="F433" s="27">
        <v>0</v>
      </c>
    </row>
    <row r="434" spans="1:6" x14ac:dyDescent="0.25">
      <c r="A434" s="26" t="s">
        <v>5316</v>
      </c>
      <c r="B434" s="26" t="s">
        <v>5317</v>
      </c>
      <c r="C434" s="27">
        <v>37798758.649999999</v>
      </c>
      <c r="D434" s="27">
        <v>8717712.4000000004</v>
      </c>
      <c r="E434" s="27">
        <v>35807488.619999997</v>
      </c>
      <c r="F434" s="27">
        <v>10708982.43</v>
      </c>
    </row>
    <row r="435" spans="1:6" x14ac:dyDescent="0.25">
      <c r="A435" s="26" t="s">
        <v>5318</v>
      </c>
      <c r="B435" s="26" t="s">
        <v>5319</v>
      </c>
      <c r="C435" s="27">
        <v>3389472.05</v>
      </c>
      <c r="D435" s="27">
        <v>26886.74</v>
      </c>
      <c r="E435" s="27">
        <v>3416358.79</v>
      </c>
      <c r="F435" s="27">
        <v>0</v>
      </c>
    </row>
    <row r="436" spans="1:6" x14ac:dyDescent="0.25">
      <c r="A436" s="26" t="s">
        <v>5320</v>
      </c>
      <c r="B436" s="26" t="s">
        <v>5321</v>
      </c>
      <c r="C436" s="27">
        <v>50946265.780000001</v>
      </c>
      <c r="D436" s="27">
        <v>578822.23</v>
      </c>
      <c r="E436" s="27">
        <v>45379329.979999997</v>
      </c>
      <c r="F436" s="27">
        <v>6145758.0300000003</v>
      </c>
    </row>
    <row r="437" spans="1:6" x14ac:dyDescent="0.25">
      <c r="A437" s="26" t="s">
        <v>5322</v>
      </c>
      <c r="B437" s="26" t="s">
        <v>5323</v>
      </c>
      <c r="C437" s="27">
        <v>46038757.060000002</v>
      </c>
      <c r="D437" s="27">
        <v>2561425.17</v>
      </c>
      <c r="E437" s="27">
        <v>31373412.210000001</v>
      </c>
      <c r="F437" s="27">
        <v>17226770.02</v>
      </c>
    </row>
    <row r="438" spans="1:6" x14ac:dyDescent="0.25">
      <c r="A438" s="26" t="s">
        <v>5324</v>
      </c>
      <c r="B438" s="26" t="s">
        <v>5325</v>
      </c>
      <c r="C438" s="27">
        <v>5214.97</v>
      </c>
      <c r="D438" s="27">
        <v>8854.08</v>
      </c>
      <c r="E438" s="27">
        <v>7010.43</v>
      </c>
      <c r="F438" s="27">
        <v>7058.62</v>
      </c>
    </row>
    <row r="439" spans="1:6" x14ac:dyDescent="0.25">
      <c r="A439" s="26" t="s">
        <v>5347</v>
      </c>
      <c r="B439" s="26" t="s">
        <v>5348</v>
      </c>
      <c r="C439" s="27">
        <v>17582928.170000002</v>
      </c>
      <c r="D439" s="27">
        <v>163252.68</v>
      </c>
      <c r="E439" s="27">
        <v>17702914.32</v>
      </c>
      <c r="F439" s="27">
        <v>43266.53</v>
      </c>
    </row>
    <row r="440" spans="1:6" x14ac:dyDescent="0.25">
      <c r="A440" s="26" t="s">
        <v>5406</v>
      </c>
      <c r="B440" s="26" t="s">
        <v>5407</v>
      </c>
      <c r="C440" s="27">
        <v>83.8</v>
      </c>
      <c r="D440" s="27">
        <v>0</v>
      </c>
      <c r="E440" s="27">
        <v>83.8</v>
      </c>
      <c r="F440" s="27">
        <v>0</v>
      </c>
    </row>
    <row r="441" spans="1:6" x14ac:dyDescent="0.25">
      <c r="A441" s="26" t="s">
        <v>5418</v>
      </c>
      <c r="B441" s="26" t="s">
        <v>5419</v>
      </c>
      <c r="C441" s="27">
        <v>0</v>
      </c>
      <c r="D441" s="27">
        <v>0</v>
      </c>
      <c r="E441" s="27">
        <v>0</v>
      </c>
      <c r="F441" s="27">
        <v>0</v>
      </c>
    </row>
    <row r="442" spans="1:6" x14ac:dyDescent="0.25">
      <c r="A442" s="26" t="s">
        <v>5458</v>
      </c>
      <c r="B442" s="26" t="s">
        <v>5459</v>
      </c>
      <c r="C442" s="27">
        <v>0</v>
      </c>
      <c r="D442" s="27">
        <v>219097953.94999999</v>
      </c>
      <c r="E442" s="27">
        <v>117195502.56999999</v>
      </c>
      <c r="F442" s="27">
        <v>101902451.38</v>
      </c>
    </row>
    <row r="443" spans="1:6" x14ac:dyDescent="0.25">
      <c r="A443" s="26" t="s">
        <v>5460</v>
      </c>
      <c r="B443" s="26" t="s">
        <v>5461</v>
      </c>
      <c r="C443" s="27">
        <v>0</v>
      </c>
      <c r="D443" s="27">
        <v>35807808.590000004</v>
      </c>
      <c r="E443" s="27">
        <v>25280124.82</v>
      </c>
      <c r="F443" s="27">
        <v>10527683.77</v>
      </c>
    </row>
    <row r="444" spans="1:6" x14ac:dyDescent="0.25">
      <c r="A444" s="26" t="s">
        <v>5462</v>
      </c>
      <c r="B444" s="26" t="s">
        <v>5463</v>
      </c>
      <c r="C444" s="27">
        <v>0</v>
      </c>
      <c r="D444" s="27">
        <v>100125902.93000001</v>
      </c>
      <c r="E444" s="27">
        <v>7874973.2199999997</v>
      </c>
      <c r="F444" s="27">
        <v>92250929.709999993</v>
      </c>
    </row>
    <row r="445" spans="1:6" x14ac:dyDescent="0.25">
      <c r="A445" s="26" t="s">
        <v>5464</v>
      </c>
      <c r="B445" s="26" t="s">
        <v>5479</v>
      </c>
      <c r="C445" s="27">
        <v>0</v>
      </c>
      <c r="D445" s="27">
        <v>9580955.4199999999</v>
      </c>
      <c r="E445" s="27">
        <v>3089627.65</v>
      </c>
      <c r="F445" s="27">
        <v>6491327.7699999996</v>
      </c>
    </row>
    <row r="446" spans="1:6" x14ac:dyDescent="0.25">
      <c r="A446" s="26" t="s">
        <v>5465</v>
      </c>
      <c r="B446" s="26" t="s">
        <v>5480</v>
      </c>
      <c r="C446" s="27">
        <v>0</v>
      </c>
      <c r="D446" s="27">
        <v>7946511.1699999999</v>
      </c>
      <c r="E446" s="27">
        <v>3937797.67</v>
      </c>
      <c r="F446" s="27">
        <v>4008713.5</v>
      </c>
    </row>
    <row r="447" spans="1:6" x14ac:dyDescent="0.25">
      <c r="A447" s="26" t="s">
        <v>5466</v>
      </c>
      <c r="B447" s="26" t="s">
        <v>5481</v>
      </c>
      <c r="C447" s="27">
        <v>0</v>
      </c>
      <c r="D447" s="27">
        <v>51055404.509999998</v>
      </c>
      <c r="E447" s="27">
        <v>33253437.949999999</v>
      </c>
      <c r="F447" s="27">
        <v>17801966.559999999</v>
      </c>
    </row>
    <row r="448" spans="1:6" x14ac:dyDescent="0.25">
      <c r="A448" s="26" t="s">
        <v>5482</v>
      </c>
      <c r="B448" s="26" t="s">
        <v>5483</v>
      </c>
      <c r="C448" s="27">
        <v>0</v>
      </c>
      <c r="D448" s="27">
        <v>0</v>
      </c>
      <c r="E448" s="27">
        <v>0</v>
      </c>
      <c r="F448" s="27">
        <v>0</v>
      </c>
    </row>
    <row r="449" spans="1:6" x14ac:dyDescent="0.25">
      <c r="A449" s="26" t="s">
        <v>5484</v>
      </c>
      <c r="B449" s="26" t="s">
        <v>5485</v>
      </c>
      <c r="C449" s="27">
        <v>0</v>
      </c>
      <c r="D449" s="27">
        <v>15083208.800000001</v>
      </c>
      <c r="E449" s="27">
        <v>15083208.800000001</v>
      </c>
      <c r="F449" s="27">
        <v>0</v>
      </c>
    </row>
    <row r="450" spans="1:6" x14ac:dyDescent="0.25">
      <c r="A450" s="26" t="s">
        <v>5486</v>
      </c>
      <c r="B450" s="26" t="s">
        <v>5487</v>
      </c>
      <c r="C450" s="27">
        <v>0</v>
      </c>
      <c r="D450" s="27">
        <v>125320369.31999999</v>
      </c>
      <c r="E450" s="27">
        <v>101139232.94</v>
      </c>
      <c r="F450" s="27">
        <v>24181136.379999999</v>
      </c>
    </row>
    <row r="451" spans="1:6" x14ac:dyDescent="0.25">
      <c r="A451" s="26" t="s">
        <v>5526</v>
      </c>
      <c r="B451" s="26" t="s">
        <v>5527</v>
      </c>
      <c r="C451" s="27">
        <v>0</v>
      </c>
      <c r="D451" s="27">
        <v>0</v>
      </c>
      <c r="E451" s="27">
        <v>0</v>
      </c>
      <c r="F451" s="27">
        <v>0</v>
      </c>
    </row>
    <row r="452" spans="1:6" x14ac:dyDescent="0.25">
      <c r="A452" s="26" t="s">
        <v>758</v>
      </c>
      <c r="B452" s="26" t="s">
        <v>382</v>
      </c>
      <c r="C452" s="27">
        <v>0</v>
      </c>
      <c r="D452" s="27">
        <v>0</v>
      </c>
      <c r="E452" s="27">
        <v>0</v>
      </c>
      <c r="F452" s="27">
        <v>0</v>
      </c>
    </row>
    <row r="453" spans="1:6" x14ac:dyDescent="0.25">
      <c r="A453" s="26" t="s">
        <v>759</v>
      </c>
      <c r="B453" s="26" t="s">
        <v>550</v>
      </c>
      <c r="C453" s="27">
        <v>0</v>
      </c>
      <c r="D453" s="27">
        <v>0</v>
      </c>
      <c r="E453" s="27">
        <v>0</v>
      </c>
      <c r="F453" s="27">
        <v>0</v>
      </c>
    </row>
    <row r="454" spans="1:6" x14ac:dyDescent="0.25">
      <c r="A454" s="26" t="s">
        <v>760</v>
      </c>
      <c r="B454" s="26" t="s">
        <v>553</v>
      </c>
      <c r="C454" s="27">
        <v>0</v>
      </c>
      <c r="D454" s="27">
        <v>0</v>
      </c>
      <c r="E454" s="27">
        <v>0</v>
      </c>
      <c r="F454" s="27">
        <v>0</v>
      </c>
    </row>
    <row r="455" spans="1:6" x14ac:dyDescent="0.25">
      <c r="A455" s="26" t="s">
        <v>761</v>
      </c>
      <c r="B455" s="26" t="s">
        <v>557</v>
      </c>
      <c r="C455" s="27">
        <v>0</v>
      </c>
      <c r="D455" s="27">
        <v>0</v>
      </c>
      <c r="E455" s="27">
        <v>0</v>
      </c>
      <c r="F455" s="27">
        <v>0</v>
      </c>
    </row>
    <row r="456" spans="1:6" x14ac:dyDescent="0.25">
      <c r="A456" s="26" t="s">
        <v>762</v>
      </c>
      <c r="B456" s="26" t="s">
        <v>559</v>
      </c>
      <c r="C456" s="27">
        <v>0</v>
      </c>
      <c r="D456" s="27">
        <v>0</v>
      </c>
      <c r="E456" s="27">
        <v>0</v>
      </c>
      <c r="F456" s="27">
        <v>0</v>
      </c>
    </row>
    <row r="457" spans="1:6" x14ac:dyDescent="0.25">
      <c r="A457" s="26" t="s">
        <v>763</v>
      </c>
      <c r="B457" s="26" t="s">
        <v>764</v>
      </c>
      <c r="C457" s="27">
        <v>0</v>
      </c>
      <c r="D457" s="27">
        <v>0</v>
      </c>
      <c r="E457" s="27">
        <v>0</v>
      </c>
      <c r="F457" s="27">
        <v>0</v>
      </c>
    </row>
    <row r="458" spans="1:6" x14ac:dyDescent="0.25">
      <c r="A458" s="26" t="s">
        <v>765</v>
      </c>
      <c r="B458" s="26" t="s">
        <v>766</v>
      </c>
      <c r="C458" s="27">
        <v>0</v>
      </c>
      <c r="D458" s="27">
        <v>0</v>
      </c>
      <c r="E458" s="27">
        <v>0</v>
      </c>
      <c r="F458" s="27">
        <v>0</v>
      </c>
    </row>
    <row r="459" spans="1:6" x14ac:dyDescent="0.25">
      <c r="A459" s="26" t="s">
        <v>767</v>
      </c>
      <c r="B459" s="26" t="s">
        <v>768</v>
      </c>
      <c r="C459" s="27">
        <v>0</v>
      </c>
      <c r="D459" s="27">
        <v>0</v>
      </c>
      <c r="E459" s="27">
        <v>0</v>
      </c>
      <c r="F459" s="27">
        <v>0</v>
      </c>
    </row>
    <row r="460" spans="1:6" x14ac:dyDescent="0.25">
      <c r="A460" s="26" t="s">
        <v>769</v>
      </c>
      <c r="B460" s="26" t="s">
        <v>770</v>
      </c>
      <c r="C460" s="27">
        <v>0</v>
      </c>
      <c r="D460" s="27">
        <v>0</v>
      </c>
      <c r="E460" s="27">
        <v>0</v>
      </c>
      <c r="F460" s="27">
        <v>0</v>
      </c>
    </row>
    <row r="461" spans="1:6" x14ac:dyDescent="0.25">
      <c r="A461" s="26" t="s">
        <v>771</v>
      </c>
      <c r="B461" s="26" t="s">
        <v>388</v>
      </c>
      <c r="C461" s="27">
        <v>0</v>
      </c>
      <c r="D461" s="27">
        <v>0</v>
      </c>
      <c r="E461" s="27">
        <v>0</v>
      </c>
      <c r="F461" s="27">
        <v>0</v>
      </c>
    </row>
    <row r="462" spans="1:6" x14ac:dyDescent="0.25">
      <c r="A462" s="26" t="s">
        <v>772</v>
      </c>
      <c r="B462" s="26" t="s">
        <v>570</v>
      </c>
      <c r="C462" s="27">
        <v>0</v>
      </c>
      <c r="D462" s="27">
        <v>0</v>
      </c>
      <c r="E462" s="27">
        <v>0</v>
      </c>
      <c r="F462" s="27">
        <v>0</v>
      </c>
    </row>
    <row r="463" spans="1:6" x14ac:dyDescent="0.25">
      <c r="A463" s="26" t="s">
        <v>773</v>
      </c>
      <c r="B463" s="26" t="s">
        <v>573</v>
      </c>
      <c r="C463" s="27">
        <v>0</v>
      </c>
      <c r="D463" s="27">
        <v>0</v>
      </c>
      <c r="E463" s="27">
        <v>0</v>
      </c>
      <c r="F463" s="27">
        <v>0</v>
      </c>
    </row>
    <row r="464" spans="1:6" x14ac:dyDescent="0.25">
      <c r="A464" s="26" t="s">
        <v>774</v>
      </c>
      <c r="B464" s="26" t="s">
        <v>392</v>
      </c>
      <c r="C464" s="27">
        <v>418660.38</v>
      </c>
      <c r="D464" s="27">
        <v>705.33</v>
      </c>
      <c r="E464" s="27">
        <v>419365.71</v>
      </c>
      <c r="F464" s="27">
        <v>0</v>
      </c>
    </row>
    <row r="465" spans="1:6" x14ac:dyDescent="0.25">
      <c r="A465" s="26" t="s">
        <v>775</v>
      </c>
      <c r="B465" s="26" t="s">
        <v>584</v>
      </c>
      <c r="C465" s="27">
        <v>0</v>
      </c>
      <c r="D465" s="27">
        <v>0</v>
      </c>
      <c r="E465" s="27">
        <v>0</v>
      </c>
      <c r="F465" s="27">
        <v>0</v>
      </c>
    </row>
    <row r="466" spans="1:6" x14ac:dyDescent="0.25">
      <c r="A466" s="26" t="s">
        <v>776</v>
      </c>
      <c r="B466" s="26" t="s">
        <v>777</v>
      </c>
      <c r="C466" s="27">
        <v>0</v>
      </c>
      <c r="D466" s="27">
        <v>0</v>
      </c>
      <c r="E466" s="27">
        <v>0</v>
      </c>
      <c r="F466" s="27">
        <v>0</v>
      </c>
    </row>
    <row r="467" spans="1:6" x14ac:dyDescent="0.25">
      <c r="A467" s="26" t="s">
        <v>778</v>
      </c>
      <c r="B467" s="26" t="s">
        <v>779</v>
      </c>
      <c r="C467" s="27">
        <v>418660.38</v>
      </c>
      <c r="D467" s="27">
        <v>705.33</v>
      </c>
      <c r="E467" s="27">
        <v>419365.71</v>
      </c>
      <c r="F467" s="27">
        <v>0</v>
      </c>
    </row>
    <row r="468" spans="1:6" x14ac:dyDescent="0.25">
      <c r="A468" s="26" t="s">
        <v>780</v>
      </c>
      <c r="B468" s="26" t="s">
        <v>781</v>
      </c>
      <c r="C468" s="27">
        <v>0</v>
      </c>
      <c r="D468" s="27">
        <v>0</v>
      </c>
      <c r="E468" s="27">
        <v>0</v>
      </c>
      <c r="F468" s="27">
        <v>0</v>
      </c>
    </row>
    <row r="469" spans="1:6" x14ac:dyDescent="0.25">
      <c r="A469" s="26" t="s">
        <v>782</v>
      </c>
      <c r="B469" s="26" t="s">
        <v>783</v>
      </c>
      <c r="C469" s="27">
        <v>0</v>
      </c>
      <c r="D469" s="27">
        <v>0</v>
      </c>
      <c r="E469" s="27">
        <v>0</v>
      </c>
      <c r="F469" s="27">
        <v>0</v>
      </c>
    </row>
    <row r="470" spans="1:6" x14ac:dyDescent="0.25">
      <c r="A470" s="26" t="s">
        <v>784</v>
      </c>
      <c r="B470" s="26" t="s">
        <v>785</v>
      </c>
      <c r="C470" s="27">
        <v>0</v>
      </c>
      <c r="D470" s="27">
        <v>0</v>
      </c>
      <c r="E470" s="27">
        <v>0</v>
      </c>
      <c r="F470" s="27">
        <v>0</v>
      </c>
    </row>
    <row r="471" spans="1:6" x14ac:dyDescent="0.25">
      <c r="A471" s="26" t="s">
        <v>786</v>
      </c>
      <c r="B471" s="26" t="s">
        <v>787</v>
      </c>
      <c r="C471" s="27">
        <v>0</v>
      </c>
      <c r="D471" s="27">
        <v>0</v>
      </c>
      <c r="E471" s="27">
        <v>0</v>
      </c>
      <c r="F471" s="27">
        <v>0</v>
      </c>
    </row>
    <row r="472" spans="1:6" x14ac:dyDescent="0.25">
      <c r="A472" s="26" t="s">
        <v>788</v>
      </c>
      <c r="B472" s="26" t="s">
        <v>787</v>
      </c>
      <c r="C472" s="27">
        <v>0</v>
      </c>
      <c r="D472" s="27">
        <v>0</v>
      </c>
      <c r="E472" s="27">
        <v>0</v>
      </c>
      <c r="F472" s="27">
        <v>0</v>
      </c>
    </row>
    <row r="473" spans="1:6" x14ac:dyDescent="0.25">
      <c r="A473" s="26" t="s">
        <v>789</v>
      </c>
      <c r="B473" s="26" t="s">
        <v>790</v>
      </c>
      <c r="C473" s="27">
        <v>0</v>
      </c>
      <c r="D473" s="27">
        <v>0</v>
      </c>
      <c r="E473" s="27">
        <v>0</v>
      </c>
      <c r="F473" s="27">
        <v>0</v>
      </c>
    </row>
    <row r="474" spans="1:6" x14ac:dyDescent="0.25">
      <c r="A474" s="26" t="s">
        <v>791</v>
      </c>
      <c r="B474" s="26" t="s">
        <v>790</v>
      </c>
      <c r="C474" s="27">
        <v>0</v>
      </c>
      <c r="D474" s="27">
        <v>0</v>
      </c>
      <c r="E474" s="27">
        <v>0</v>
      </c>
      <c r="F474" s="27">
        <v>0</v>
      </c>
    </row>
    <row r="475" spans="1:6" x14ac:dyDescent="0.25">
      <c r="A475" s="26" t="s">
        <v>792</v>
      </c>
      <c r="B475" s="26" t="s">
        <v>790</v>
      </c>
      <c r="C475" s="27">
        <v>0</v>
      </c>
      <c r="D475" s="27">
        <v>0</v>
      </c>
      <c r="E475" s="27">
        <v>0</v>
      </c>
      <c r="F475" s="27">
        <v>0</v>
      </c>
    </row>
    <row r="476" spans="1:6" x14ac:dyDescent="0.25">
      <c r="A476" s="26" t="s">
        <v>793</v>
      </c>
      <c r="B476" s="26" t="s">
        <v>794</v>
      </c>
      <c r="C476" s="27">
        <v>15521185.699999999</v>
      </c>
      <c r="D476" s="27">
        <v>9937671183.0599995</v>
      </c>
      <c r="E476" s="27">
        <v>9933657158.0699997</v>
      </c>
      <c r="F476" s="27">
        <v>19535210.690000001</v>
      </c>
    </row>
    <row r="477" spans="1:6" x14ac:dyDescent="0.25">
      <c r="A477" s="26" t="s">
        <v>795</v>
      </c>
      <c r="B477" s="26" t="s">
        <v>796</v>
      </c>
      <c r="C477" s="27">
        <v>0</v>
      </c>
      <c r="D477" s="27">
        <v>0</v>
      </c>
      <c r="E477" s="27">
        <v>0</v>
      </c>
      <c r="F477" s="27">
        <v>0</v>
      </c>
    </row>
    <row r="478" spans="1:6" x14ac:dyDescent="0.25">
      <c r="A478" s="26" t="s">
        <v>797</v>
      </c>
      <c r="B478" s="26" t="s">
        <v>796</v>
      </c>
      <c r="C478" s="27">
        <v>0</v>
      </c>
      <c r="D478" s="27">
        <v>0</v>
      </c>
      <c r="E478" s="27">
        <v>0</v>
      </c>
      <c r="F478" s="27">
        <v>0</v>
      </c>
    </row>
    <row r="479" spans="1:6" x14ac:dyDescent="0.25">
      <c r="A479" s="26" t="s">
        <v>798</v>
      </c>
      <c r="B479" s="26" t="s">
        <v>799</v>
      </c>
      <c r="C479" s="27">
        <v>0</v>
      </c>
      <c r="D479" s="27">
        <v>0</v>
      </c>
      <c r="E479" s="27">
        <v>0</v>
      </c>
      <c r="F479" s="27">
        <v>0</v>
      </c>
    </row>
    <row r="480" spans="1:6" x14ac:dyDescent="0.25">
      <c r="A480" s="26" t="s">
        <v>800</v>
      </c>
      <c r="B480" s="26" t="s">
        <v>801</v>
      </c>
      <c r="C480" s="27">
        <v>0</v>
      </c>
      <c r="D480" s="27">
        <v>4835514380.3599997</v>
      </c>
      <c r="E480" s="27">
        <v>4835514380.3599997</v>
      </c>
      <c r="F480" s="27">
        <v>0</v>
      </c>
    </row>
    <row r="481" spans="1:6" x14ac:dyDescent="0.25">
      <c r="A481" s="26" t="s">
        <v>802</v>
      </c>
      <c r="B481" s="26" t="s">
        <v>803</v>
      </c>
      <c r="C481" s="27">
        <v>0</v>
      </c>
      <c r="D481" s="27">
        <v>0</v>
      </c>
      <c r="E481" s="27">
        <v>0</v>
      </c>
      <c r="F481" s="27">
        <v>0</v>
      </c>
    </row>
    <row r="482" spans="1:6" x14ac:dyDescent="0.25">
      <c r="A482" s="26" t="s">
        <v>804</v>
      </c>
      <c r="B482" s="26" t="s">
        <v>803</v>
      </c>
      <c r="C482" s="27">
        <v>0</v>
      </c>
      <c r="D482" s="27">
        <v>0</v>
      </c>
      <c r="E482" s="27">
        <v>0</v>
      </c>
      <c r="F482" s="27">
        <v>0</v>
      </c>
    </row>
    <row r="483" spans="1:6" x14ac:dyDescent="0.25">
      <c r="A483" s="26" t="s">
        <v>805</v>
      </c>
      <c r="B483" s="26" t="s">
        <v>806</v>
      </c>
      <c r="C483" s="27">
        <v>0</v>
      </c>
      <c r="D483" s="27">
        <v>3585949860.4699998</v>
      </c>
      <c r="E483" s="27">
        <v>3585949860.4699998</v>
      </c>
      <c r="F483" s="27">
        <v>0</v>
      </c>
    </row>
    <row r="484" spans="1:6" x14ac:dyDescent="0.25">
      <c r="A484" s="26" t="s">
        <v>807</v>
      </c>
      <c r="B484" s="26" t="s">
        <v>808</v>
      </c>
      <c r="C484" s="27">
        <v>0</v>
      </c>
      <c r="D484" s="27">
        <v>3585949860.4699998</v>
      </c>
      <c r="E484" s="27">
        <v>3585949860.4699998</v>
      </c>
      <c r="F484" s="27">
        <v>0</v>
      </c>
    </row>
    <row r="485" spans="1:6" x14ac:dyDescent="0.25">
      <c r="A485" s="26" t="s">
        <v>809</v>
      </c>
      <c r="B485" s="26" t="s">
        <v>810</v>
      </c>
      <c r="C485" s="27">
        <v>0</v>
      </c>
      <c r="D485" s="27">
        <v>114651471.19</v>
      </c>
      <c r="E485" s="27">
        <v>114651471.19</v>
      </c>
      <c r="F485" s="27">
        <v>0</v>
      </c>
    </row>
    <row r="486" spans="1:6" x14ac:dyDescent="0.25">
      <c r="A486" s="26" t="s">
        <v>811</v>
      </c>
      <c r="B486" s="26" t="s">
        <v>810</v>
      </c>
      <c r="C486" s="27">
        <v>0</v>
      </c>
      <c r="D486" s="27">
        <v>114651471.19</v>
      </c>
      <c r="E486" s="27">
        <v>114651471.19</v>
      </c>
      <c r="F486" s="27">
        <v>0</v>
      </c>
    </row>
    <row r="487" spans="1:6" x14ac:dyDescent="0.25">
      <c r="A487" s="26" t="s">
        <v>812</v>
      </c>
      <c r="B487" s="26" t="s">
        <v>813</v>
      </c>
      <c r="C487" s="27">
        <v>0</v>
      </c>
      <c r="D487" s="27">
        <v>679040836.99000001</v>
      </c>
      <c r="E487" s="27">
        <v>679040836.99000001</v>
      </c>
      <c r="F487" s="27">
        <v>0</v>
      </c>
    </row>
    <row r="488" spans="1:6" x14ac:dyDescent="0.25">
      <c r="A488" s="26" t="s">
        <v>814</v>
      </c>
      <c r="B488" s="26" t="s">
        <v>813</v>
      </c>
      <c r="C488" s="27">
        <v>0</v>
      </c>
      <c r="D488" s="27">
        <v>679040836.99000001</v>
      </c>
      <c r="E488" s="27">
        <v>679040836.99000001</v>
      </c>
      <c r="F488" s="27">
        <v>0</v>
      </c>
    </row>
    <row r="489" spans="1:6" x14ac:dyDescent="0.25">
      <c r="A489" s="26" t="s">
        <v>815</v>
      </c>
      <c r="B489" s="26" t="s">
        <v>816</v>
      </c>
      <c r="C489" s="27">
        <v>0</v>
      </c>
      <c r="D489" s="27">
        <v>455872211.70999998</v>
      </c>
      <c r="E489" s="27">
        <v>455872211.70999998</v>
      </c>
      <c r="F489" s="27">
        <v>0</v>
      </c>
    </row>
    <row r="490" spans="1:6" x14ac:dyDescent="0.25">
      <c r="A490" s="26" t="s">
        <v>817</v>
      </c>
      <c r="B490" s="26" t="s">
        <v>818</v>
      </c>
      <c r="C490" s="27">
        <v>0</v>
      </c>
      <c r="D490" s="27">
        <v>0</v>
      </c>
      <c r="E490" s="27">
        <v>0</v>
      </c>
      <c r="F490" s="27">
        <v>0</v>
      </c>
    </row>
    <row r="491" spans="1:6" x14ac:dyDescent="0.25">
      <c r="A491" s="26" t="s">
        <v>819</v>
      </c>
      <c r="B491" s="26" t="s">
        <v>820</v>
      </c>
      <c r="C491" s="27">
        <v>0</v>
      </c>
      <c r="D491" s="27">
        <v>455872211.70999998</v>
      </c>
      <c r="E491" s="27">
        <v>455872211.70999998</v>
      </c>
      <c r="F491" s="27">
        <v>0</v>
      </c>
    </row>
    <row r="492" spans="1:6" x14ac:dyDescent="0.25">
      <c r="A492" s="26" t="s">
        <v>821</v>
      </c>
      <c r="B492" s="26" t="s">
        <v>822</v>
      </c>
      <c r="C492" s="27">
        <v>13346365.77</v>
      </c>
      <c r="D492" s="27">
        <v>183388521.88999999</v>
      </c>
      <c r="E492" s="27">
        <v>181475957.59</v>
      </c>
      <c r="F492" s="27">
        <v>15258930.07</v>
      </c>
    </row>
    <row r="493" spans="1:6" x14ac:dyDescent="0.25">
      <c r="A493" s="26" t="s">
        <v>823</v>
      </c>
      <c r="B493" s="26" t="s">
        <v>824</v>
      </c>
      <c r="C493" s="27">
        <v>592849.43000000005</v>
      </c>
      <c r="D493" s="27">
        <v>0</v>
      </c>
      <c r="E493" s="27">
        <v>0</v>
      </c>
      <c r="F493" s="27">
        <v>592849.43000000005</v>
      </c>
    </row>
    <row r="494" spans="1:6" x14ac:dyDescent="0.25">
      <c r="A494" s="26" t="s">
        <v>825</v>
      </c>
      <c r="B494" s="26" t="s">
        <v>826</v>
      </c>
      <c r="C494" s="27">
        <v>592849.43000000005</v>
      </c>
      <c r="D494" s="27">
        <v>0</v>
      </c>
      <c r="E494" s="27">
        <v>0</v>
      </c>
      <c r="F494" s="27">
        <v>592849.43000000005</v>
      </c>
    </row>
    <row r="495" spans="1:6" x14ac:dyDescent="0.25">
      <c r="A495" s="26" t="s">
        <v>827</v>
      </c>
      <c r="B495" s="26" t="s">
        <v>828</v>
      </c>
      <c r="C495" s="27">
        <v>0</v>
      </c>
      <c r="D495" s="27">
        <v>0</v>
      </c>
      <c r="E495" s="27">
        <v>0</v>
      </c>
      <c r="F495" s="27">
        <v>0</v>
      </c>
    </row>
    <row r="496" spans="1:6" x14ac:dyDescent="0.25">
      <c r="A496" s="26" t="s">
        <v>829</v>
      </c>
      <c r="B496" s="26" t="s">
        <v>830</v>
      </c>
      <c r="C496" s="27">
        <v>9588042.9600000009</v>
      </c>
      <c r="D496" s="27">
        <v>51803898.909999996</v>
      </c>
      <c r="E496" s="27">
        <v>52384688.810000002</v>
      </c>
      <c r="F496" s="27">
        <v>9007253.0600000005</v>
      </c>
    </row>
    <row r="497" spans="1:6" x14ac:dyDescent="0.25">
      <c r="A497" s="26" t="s">
        <v>831</v>
      </c>
      <c r="B497" s="26" t="s">
        <v>832</v>
      </c>
      <c r="C497" s="27">
        <v>0</v>
      </c>
      <c r="D497" s="27">
        <v>0</v>
      </c>
      <c r="E497" s="27">
        <v>0</v>
      </c>
      <c r="F497" s="27">
        <v>0</v>
      </c>
    </row>
    <row r="498" spans="1:6" x14ac:dyDescent="0.25">
      <c r="A498" s="26" t="s">
        <v>833</v>
      </c>
      <c r="B498" s="26" t="s">
        <v>171</v>
      </c>
      <c r="C498" s="27">
        <v>0</v>
      </c>
      <c r="D498" s="27">
        <v>0</v>
      </c>
      <c r="E498" s="27">
        <v>0</v>
      </c>
      <c r="F498" s="27">
        <v>0</v>
      </c>
    </row>
    <row r="499" spans="1:6" x14ac:dyDescent="0.25">
      <c r="A499" s="26" t="s">
        <v>834</v>
      </c>
      <c r="B499" s="26" t="s">
        <v>835</v>
      </c>
      <c r="C499" s="27">
        <v>0</v>
      </c>
      <c r="D499" s="27">
        <v>0</v>
      </c>
      <c r="E499" s="27">
        <v>0</v>
      </c>
      <c r="F499" s="27">
        <v>0</v>
      </c>
    </row>
    <row r="500" spans="1:6" x14ac:dyDescent="0.25">
      <c r="A500" s="26" t="s">
        <v>836</v>
      </c>
      <c r="B500" s="26" t="s">
        <v>837</v>
      </c>
      <c r="C500" s="27">
        <v>0</v>
      </c>
      <c r="D500" s="27">
        <v>0</v>
      </c>
      <c r="E500" s="27">
        <v>0</v>
      </c>
      <c r="F500" s="27">
        <v>0</v>
      </c>
    </row>
    <row r="501" spans="1:6" x14ac:dyDescent="0.25">
      <c r="A501" s="26" t="s">
        <v>838</v>
      </c>
      <c r="B501" s="26" t="s">
        <v>839</v>
      </c>
      <c r="C501" s="27">
        <v>0</v>
      </c>
      <c r="D501" s="27">
        <v>0</v>
      </c>
      <c r="E501" s="27">
        <v>0</v>
      </c>
      <c r="F501" s="27">
        <v>0</v>
      </c>
    </row>
    <row r="502" spans="1:6" x14ac:dyDescent="0.25">
      <c r="A502" s="26" t="s">
        <v>840</v>
      </c>
      <c r="B502" s="26" t="s">
        <v>841</v>
      </c>
      <c r="C502" s="27">
        <v>0</v>
      </c>
      <c r="D502" s="27">
        <v>0</v>
      </c>
      <c r="E502" s="27">
        <v>0</v>
      </c>
      <c r="F502" s="27">
        <v>0</v>
      </c>
    </row>
    <row r="503" spans="1:6" x14ac:dyDescent="0.25">
      <c r="A503" s="26" t="s">
        <v>842</v>
      </c>
      <c r="B503" s="26" t="s">
        <v>843</v>
      </c>
      <c r="C503" s="27">
        <v>0</v>
      </c>
      <c r="D503" s="27">
        <v>0</v>
      </c>
      <c r="E503" s="27">
        <v>0</v>
      </c>
      <c r="F503" s="27">
        <v>0</v>
      </c>
    </row>
    <row r="504" spans="1:6" x14ac:dyDescent="0.25">
      <c r="A504" s="26" t="s">
        <v>844</v>
      </c>
      <c r="B504" s="26" t="s">
        <v>845</v>
      </c>
      <c r="C504" s="27">
        <v>0</v>
      </c>
      <c r="D504" s="27">
        <v>0</v>
      </c>
      <c r="E504" s="27">
        <v>0</v>
      </c>
      <c r="F504" s="27">
        <v>0</v>
      </c>
    </row>
    <row r="505" spans="1:6" x14ac:dyDescent="0.25">
      <c r="A505" s="26" t="s">
        <v>846</v>
      </c>
      <c r="B505" s="26" t="s">
        <v>847</v>
      </c>
      <c r="C505" s="27">
        <v>0</v>
      </c>
      <c r="D505" s="27">
        <v>0</v>
      </c>
      <c r="E505" s="27">
        <v>0</v>
      </c>
      <c r="F505" s="27">
        <v>0</v>
      </c>
    </row>
    <row r="506" spans="1:6" x14ac:dyDescent="0.25">
      <c r="A506" s="26" t="s">
        <v>848</v>
      </c>
      <c r="B506" s="26" t="s">
        <v>235</v>
      </c>
      <c r="C506" s="27">
        <v>0</v>
      </c>
      <c r="D506" s="27">
        <v>0</v>
      </c>
      <c r="E506" s="27">
        <v>0</v>
      </c>
      <c r="F506" s="27">
        <v>0</v>
      </c>
    </row>
    <row r="507" spans="1:6" x14ac:dyDescent="0.25">
      <c r="A507" s="26" t="s">
        <v>849</v>
      </c>
      <c r="B507" s="26" t="s">
        <v>850</v>
      </c>
      <c r="C507" s="27">
        <v>0</v>
      </c>
      <c r="D507" s="27">
        <v>0</v>
      </c>
      <c r="E507" s="27">
        <v>0</v>
      </c>
      <c r="F507" s="27">
        <v>0</v>
      </c>
    </row>
    <row r="508" spans="1:6" x14ac:dyDescent="0.25">
      <c r="A508" s="26" t="s">
        <v>851</v>
      </c>
      <c r="B508" s="26" t="s">
        <v>852</v>
      </c>
      <c r="C508" s="27">
        <v>0</v>
      </c>
      <c r="D508" s="27">
        <v>5208478.84</v>
      </c>
      <c r="E508" s="27">
        <v>5208478.84</v>
      </c>
      <c r="F508" s="27">
        <v>0</v>
      </c>
    </row>
    <row r="509" spans="1:6" x14ac:dyDescent="0.25">
      <c r="A509" s="26" t="s">
        <v>853</v>
      </c>
      <c r="B509" s="26" t="s">
        <v>854</v>
      </c>
      <c r="C509" s="27">
        <v>0</v>
      </c>
      <c r="D509" s="27">
        <v>0</v>
      </c>
      <c r="E509" s="27">
        <v>0</v>
      </c>
      <c r="F509" s="27">
        <v>0</v>
      </c>
    </row>
    <row r="510" spans="1:6" x14ac:dyDescent="0.25">
      <c r="A510" s="26" t="s">
        <v>855</v>
      </c>
      <c r="B510" s="26" t="s">
        <v>830</v>
      </c>
      <c r="C510" s="27">
        <v>9588042.9600000009</v>
      </c>
      <c r="D510" s="27">
        <v>46595420.07</v>
      </c>
      <c r="E510" s="27">
        <v>47176209.969999999</v>
      </c>
      <c r="F510" s="27">
        <v>9007253.0600000005</v>
      </c>
    </row>
    <row r="511" spans="1:6" x14ac:dyDescent="0.25">
      <c r="A511" s="26" t="s">
        <v>856</v>
      </c>
      <c r="B511" s="26" t="s">
        <v>857</v>
      </c>
      <c r="C511" s="27">
        <v>225033.51</v>
      </c>
      <c r="D511" s="27">
        <v>333953.5</v>
      </c>
      <c r="E511" s="27">
        <v>302639.03999999998</v>
      </c>
      <c r="F511" s="27">
        <v>256347.97</v>
      </c>
    </row>
    <row r="512" spans="1:6" x14ac:dyDescent="0.25">
      <c r="A512" s="26" t="s">
        <v>858</v>
      </c>
      <c r="B512" s="26" t="s">
        <v>859</v>
      </c>
      <c r="C512" s="27">
        <v>34886.51</v>
      </c>
      <c r="D512" s="27">
        <v>148005.68</v>
      </c>
      <c r="E512" s="27">
        <v>124833.26</v>
      </c>
      <c r="F512" s="27">
        <v>58058.93</v>
      </c>
    </row>
    <row r="513" spans="1:6" x14ac:dyDescent="0.25">
      <c r="A513" s="26" t="s">
        <v>860</v>
      </c>
      <c r="B513" s="26" t="s">
        <v>861</v>
      </c>
      <c r="C513" s="27">
        <v>1473.33</v>
      </c>
      <c r="D513" s="27">
        <v>0</v>
      </c>
      <c r="E513" s="27">
        <v>0</v>
      </c>
      <c r="F513" s="27">
        <v>1473.33</v>
      </c>
    </row>
    <row r="514" spans="1:6" x14ac:dyDescent="0.25">
      <c r="A514" s="26" t="s">
        <v>862</v>
      </c>
      <c r="B514" s="26" t="s">
        <v>857</v>
      </c>
      <c r="C514" s="27">
        <v>188673.67</v>
      </c>
      <c r="D514" s="27">
        <v>185947.82</v>
      </c>
      <c r="E514" s="27">
        <v>177805.78</v>
      </c>
      <c r="F514" s="27">
        <v>196815.71</v>
      </c>
    </row>
    <row r="515" spans="1:6" x14ac:dyDescent="0.25">
      <c r="A515" s="26" t="s">
        <v>863</v>
      </c>
      <c r="B515" s="26" t="s">
        <v>864</v>
      </c>
      <c r="C515" s="27">
        <v>2783082.9</v>
      </c>
      <c r="D515" s="27">
        <v>11014026.279999999</v>
      </c>
      <c r="E515" s="27">
        <v>8599784.5099999998</v>
      </c>
      <c r="F515" s="27">
        <v>5197324.67</v>
      </c>
    </row>
    <row r="516" spans="1:6" x14ac:dyDescent="0.25">
      <c r="A516" s="26" t="s">
        <v>865</v>
      </c>
      <c r="B516" s="26" t="s">
        <v>866</v>
      </c>
      <c r="C516" s="27">
        <v>2783082.9</v>
      </c>
      <c r="D516" s="27">
        <v>11014026.279999999</v>
      </c>
      <c r="E516" s="27">
        <v>8599784.5099999998</v>
      </c>
      <c r="F516" s="27">
        <v>5197324.67</v>
      </c>
    </row>
    <row r="517" spans="1:6" x14ac:dyDescent="0.25">
      <c r="A517" s="26" t="s">
        <v>867</v>
      </c>
      <c r="B517" s="26" t="s">
        <v>868</v>
      </c>
      <c r="C517" s="27">
        <v>0</v>
      </c>
      <c r="D517" s="27">
        <v>0</v>
      </c>
      <c r="E517" s="27">
        <v>0</v>
      </c>
      <c r="F517" s="27">
        <v>0</v>
      </c>
    </row>
    <row r="518" spans="1:6" x14ac:dyDescent="0.25">
      <c r="A518" s="26" t="s">
        <v>869</v>
      </c>
      <c r="B518" s="26" t="s">
        <v>868</v>
      </c>
      <c r="C518" s="27">
        <v>0</v>
      </c>
      <c r="D518" s="27">
        <v>0</v>
      </c>
      <c r="E518" s="27">
        <v>0</v>
      </c>
      <c r="F518" s="27">
        <v>0</v>
      </c>
    </row>
    <row r="519" spans="1:6" x14ac:dyDescent="0.25">
      <c r="A519" s="26" t="s">
        <v>870</v>
      </c>
      <c r="B519" s="26" t="s">
        <v>871</v>
      </c>
      <c r="C519" s="27">
        <v>157356.97</v>
      </c>
      <c r="D519" s="27">
        <v>120236643.2</v>
      </c>
      <c r="E519" s="27">
        <v>120188845.23</v>
      </c>
      <c r="F519" s="27">
        <v>205154.94</v>
      </c>
    </row>
    <row r="520" spans="1:6" x14ac:dyDescent="0.25">
      <c r="A520" s="26" t="s">
        <v>872</v>
      </c>
      <c r="B520" s="26" t="s">
        <v>873</v>
      </c>
      <c r="C520" s="27">
        <v>0</v>
      </c>
      <c r="D520" s="27">
        <v>0</v>
      </c>
      <c r="E520" s="27">
        <v>0</v>
      </c>
      <c r="F520" s="27">
        <v>0</v>
      </c>
    </row>
    <row r="521" spans="1:6" x14ac:dyDescent="0.25">
      <c r="A521" s="26" t="s">
        <v>874</v>
      </c>
      <c r="B521" s="26" t="s">
        <v>875</v>
      </c>
      <c r="C521" s="27">
        <v>0</v>
      </c>
      <c r="D521" s="27">
        <v>0</v>
      </c>
      <c r="E521" s="27">
        <v>0</v>
      </c>
      <c r="F521" s="27">
        <v>0</v>
      </c>
    </row>
    <row r="522" spans="1:6" x14ac:dyDescent="0.25">
      <c r="A522" s="26" t="s">
        <v>876</v>
      </c>
      <c r="B522" s="26" t="s">
        <v>877</v>
      </c>
      <c r="C522" s="27">
        <v>157356.97</v>
      </c>
      <c r="D522" s="27">
        <v>120236643.2</v>
      </c>
      <c r="E522" s="27">
        <v>120188845.23</v>
      </c>
      <c r="F522" s="27">
        <v>205154.94</v>
      </c>
    </row>
    <row r="523" spans="1:6" x14ac:dyDescent="0.25">
      <c r="A523" s="26" t="s">
        <v>878</v>
      </c>
      <c r="B523" s="26" t="s">
        <v>871</v>
      </c>
      <c r="C523" s="27">
        <v>0</v>
      </c>
      <c r="D523" s="27">
        <v>0</v>
      </c>
      <c r="E523" s="27">
        <v>0</v>
      </c>
      <c r="F523" s="27">
        <v>0</v>
      </c>
    </row>
    <row r="524" spans="1:6" x14ac:dyDescent="0.25">
      <c r="A524" s="26" t="s">
        <v>879</v>
      </c>
      <c r="B524" s="26" t="s">
        <v>880</v>
      </c>
      <c r="C524" s="27">
        <v>0</v>
      </c>
      <c r="D524" s="27">
        <v>4915841542.0600004</v>
      </c>
      <c r="E524" s="27">
        <v>4915841542.0600004</v>
      </c>
      <c r="F524" s="27">
        <v>0</v>
      </c>
    </row>
    <row r="525" spans="1:6" x14ac:dyDescent="0.25">
      <c r="A525" s="26" t="s">
        <v>881</v>
      </c>
      <c r="B525" s="26" t="s">
        <v>882</v>
      </c>
      <c r="C525" s="27">
        <v>0</v>
      </c>
      <c r="D525" s="27">
        <v>3873475968.8000002</v>
      </c>
      <c r="E525" s="27">
        <v>3873475968.8000002</v>
      </c>
      <c r="F525" s="27">
        <v>0</v>
      </c>
    </row>
    <row r="526" spans="1:6" x14ac:dyDescent="0.25">
      <c r="A526" s="26" t="s">
        <v>883</v>
      </c>
      <c r="B526" s="26" t="s">
        <v>882</v>
      </c>
      <c r="C526" s="27">
        <v>0</v>
      </c>
      <c r="D526" s="27">
        <v>3873475968.8000002</v>
      </c>
      <c r="E526" s="27">
        <v>3873475968.8000002</v>
      </c>
      <c r="F526" s="27">
        <v>0</v>
      </c>
    </row>
    <row r="527" spans="1:6" x14ac:dyDescent="0.25">
      <c r="A527" s="26" t="s">
        <v>884</v>
      </c>
      <c r="B527" s="26" t="s">
        <v>885</v>
      </c>
      <c r="C527" s="27">
        <v>0</v>
      </c>
      <c r="D527" s="27">
        <v>0</v>
      </c>
      <c r="E527" s="27">
        <v>0</v>
      </c>
      <c r="F527" s="27">
        <v>0</v>
      </c>
    </row>
    <row r="528" spans="1:6" x14ac:dyDescent="0.25">
      <c r="A528" s="26" t="s">
        <v>886</v>
      </c>
      <c r="B528" s="26" t="s">
        <v>885</v>
      </c>
      <c r="C528" s="27">
        <v>0</v>
      </c>
      <c r="D528" s="27">
        <v>0</v>
      </c>
      <c r="E528" s="27">
        <v>0</v>
      </c>
      <c r="F528" s="27">
        <v>0</v>
      </c>
    </row>
    <row r="529" spans="1:6" x14ac:dyDescent="0.25">
      <c r="A529" s="26" t="s">
        <v>887</v>
      </c>
      <c r="B529" s="26" t="s">
        <v>888</v>
      </c>
      <c r="C529" s="27">
        <v>0</v>
      </c>
      <c r="D529" s="27">
        <v>342217327.44999999</v>
      </c>
      <c r="E529" s="27">
        <v>342217327.44999999</v>
      </c>
      <c r="F529" s="27">
        <v>0</v>
      </c>
    </row>
    <row r="530" spans="1:6" x14ac:dyDescent="0.25">
      <c r="A530" s="26" t="s">
        <v>889</v>
      </c>
      <c r="B530" s="26" t="s">
        <v>888</v>
      </c>
      <c r="C530" s="27">
        <v>0</v>
      </c>
      <c r="D530" s="27">
        <v>342217327.44999999</v>
      </c>
      <c r="E530" s="27">
        <v>342217327.44999999</v>
      </c>
      <c r="F530" s="27">
        <v>0</v>
      </c>
    </row>
    <row r="531" spans="1:6" x14ac:dyDescent="0.25">
      <c r="A531" s="26" t="s">
        <v>890</v>
      </c>
      <c r="B531" s="26" t="s">
        <v>891</v>
      </c>
      <c r="C531" s="27">
        <v>0</v>
      </c>
      <c r="D531" s="27">
        <v>27312126.170000002</v>
      </c>
      <c r="E531" s="27">
        <v>27312126.170000002</v>
      </c>
      <c r="F531" s="27">
        <v>0</v>
      </c>
    </row>
    <row r="532" spans="1:6" x14ac:dyDescent="0.25">
      <c r="A532" s="26" t="s">
        <v>892</v>
      </c>
      <c r="B532" s="26" t="s">
        <v>891</v>
      </c>
      <c r="C532" s="27">
        <v>0</v>
      </c>
      <c r="D532" s="27">
        <v>27312126.170000002</v>
      </c>
      <c r="E532" s="27">
        <v>27312126.170000002</v>
      </c>
      <c r="F532" s="27">
        <v>0</v>
      </c>
    </row>
    <row r="533" spans="1:6" x14ac:dyDescent="0.25">
      <c r="A533" s="26" t="s">
        <v>893</v>
      </c>
      <c r="B533" s="26" t="s">
        <v>894</v>
      </c>
      <c r="C533" s="27">
        <v>0</v>
      </c>
      <c r="D533" s="27">
        <v>672836119.63999999</v>
      </c>
      <c r="E533" s="27">
        <v>672836119.63999999</v>
      </c>
      <c r="F533" s="27">
        <v>0</v>
      </c>
    </row>
    <row r="534" spans="1:6" x14ac:dyDescent="0.25">
      <c r="A534" s="26" t="s">
        <v>895</v>
      </c>
      <c r="B534" s="26" t="s">
        <v>894</v>
      </c>
      <c r="C534" s="27">
        <v>0</v>
      </c>
      <c r="D534" s="27">
        <v>672836119.63999999</v>
      </c>
      <c r="E534" s="27">
        <v>672836119.63999999</v>
      </c>
      <c r="F534" s="27">
        <v>0</v>
      </c>
    </row>
    <row r="535" spans="1:6" x14ac:dyDescent="0.25">
      <c r="A535" s="26" t="s">
        <v>896</v>
      </c>
      <c r="B535" s="26" t="s">
        <v>897</v>
      </c>
      <c r="C535" s="27">
        <v>0</v>
      </c>
      <c r="D535" s="27">
        <v>0</v>
      </c>
      <c r="E535" s="27">
        <v>0</v>
      </c>
      <c r="F535" s="27">
        <v>0</v>
      </c>
    </row>
    <row r="536" spans="1:6" x14ac:dyDescent="0.25">
      <c r="A536" s="26" t="s">
        <v>898</v>
      </c>
      <c r="B536" s="26" t="s">
        <v>899</v>
      </c>
      <c r="C536" s="27">
        <v>0</v>
      </c>
      <c r="D536" s="27">
        <v>0</v>
      </c>
      <c r="E536" s="27">
        <v>0</v>
      </c>
      <c r="F536" s="27">
        <v>0</v>
      </c>
    </row>
    <row r="537" spans="1:6" x14ac:dyDescent="0.25">
      <c r="A537" s="26" t="s">
        <v>900</v>
      </c>
      <c r="B537" s="26" t="s">
        <v>901</v>
      </c>
      <c r="C537" s="27">
        <v>0</v>
      </c>
      <c r="D537" s="27">
        <v>0</v>
      </c>
      <c r="E537" s="27">
        <v>0</v>
      </c>
      <c r="F537" s="27">
        <v>0</v>
      </c>
    </row>
    <row r="538" spans="1:6" x14ac:dyDescent="0.25">
      <c r="A538" s="26" t="s">
        <v>902</v>
      </c>
      <c r="B538" s="26" t="s">
        <v>903</v>
      </c>
      <c r="C538" s="27">
        <v>0</v>
      </c>
      <c r="D538" s="27">
        <v>0</v>
      </c>
      <c r="E538" s="27">
        <v>0</v>
      </c>
      <c r="F538" s="27">
        <v>0</v>
      </c>
    </row>
    <row r="539" spans="1:6" x14ac:dyDescent="0.25">
      <c r="A539" s="26" t="s">
        <v>904</v>
      </c>
      <c r="B539" s="26" t="s">
        <v>905</v>
      </c>
      <c r="C539" s="27">
        <v>0</v>
      </c>
      <c r="D539" s="27">
        <v>0</v>
      </c>
      <c r="E539" s="27">
        <v>0</v>
      </c>
      <c r="F539" s="27">
        <v>0</v>
      </c>
    </row>
    <row r="540" spans="1:6" x14ac:dyDescent="0.25">
      <c r="A540" s="26" t="s">
        <v>906</v>
      </c>
      <c r="B540" s="26" t="s">
        <v>907</v>
      </c>
      <c r="C540" s="27">
        <v>0</v>
      </c>
      <c r="D540" s="27">
        <v>0</v>
      </c>
      <c r="E540" s="27">
        <v>0</v>
      </c>
      <c r="F540" s="27">
        <v>0</v>
      </c>
    </row>
    <row r="541" spans="1:6" x14ac:dyDescent="0.25">
      <c r="A541" s="26" t="s">
        <v>908</v>
      </c>
      <c r="B541" s="26" t="s">
        <v>909</v>
      </c>
      <c r="C541" s="27">
        <v>0</v>
      </c>
      <c r="D541" s="27">
        <v>0</v>
      </c>
      <c r="E541" s="27">
        <v>0</v>
      </c>
      <c r="F541" s="27">
        <v>0</v>
      </c>
    </row>
    <row r="542" spans="1:6" x14ac:dyDescent="0.25">
      <c r="A542" s="26" t="s">
        <v>910</v>
      </c>
      <c r="B542" s="26" t="s">
        <v>909</v>
      </c>
      <c r="C542" s="27">
        <v>0</v>
      </c>
      <c r="D542" s="27">
        <v>0</v>
      </c>
      <c r="E542" s="27">
        <v>0</v>
      </c>
      <c r="F542" s="27">
        <v>0</v>
      </c>
    </row>
    <row r="543" spans="1:6" x14ac:dyDescent="0.25">
      <c r="A543" s="26" t="s">
        <v>911</v>
      </c>
      <c r="B543" s="26" t="s">
        <v>912</v>
      </c>
      <c r="C543" s="27">
        <v>23500</v>
      </c>
      <c r="D543" s="27">
        <v>797246.71</v>
      </c>
      <c r="E543" s="27">
        <v>797246.71</v>
      </c>
      <c r="F543" s="27">
        <v>23500</v>
      </c>
    </row>
    <row r="544" spans="1:6" x14ac:dyDescent="0.25">
      <c r="A544" s="26" t="s">
        <v>913</v>
      </c>
      <c r="B544" s="26" t="s">
        <v>914</v>
      </c>
      <c r="C544" s="27">
        <v>0</v>
      </c>
      <c r="D544" s="27">
        <v>778628.71</v>
      </c>
      <c r="E544" s="27">
        <v>778628.71</v>
      </c>
      <c r="F544" s="27">
        <v>0</v>
      </c>
    </row>
    <row r="545" spans="1:6" x14ac:dyDescent="0.25">
      <c r="A545" s="26" t="s">
        <v>915</v>
      </c>
      <c r="B545" s="26" t="s">
        <v>914</v>
      </c>
      <c r="C545" s="27">
        <v>0</v>
      </c>
      <c r="D545" s="27">
        <v>778628.71</v>
      </c>
      <c r="E545" s="27">
        <v>778628.71</v>
      </c>
      <c r="F545" s="27">
        <v>0</v>
      </c>
    </row>
    <row r="546" spans="1:6" x14ac:dyDescent="0.25">
      <c r="A546" s="26" t="s">
        <v>916</v>
      </c>
      <c r="B546" s="26" t="s">
        <v>917</v>
      </c>
      <c r="C546" s="27">
        <v>23500</v>
      </c>
      <c r="D546" s="27">
        <v>18618</v>
      </c>
      <c r="E546" s="27">
        <v>18618</v>
      </c>
      <c r="F546" s="27">
        <v>23500</v>
      </c>
    </row>
    <row r="547" spans="1:6" x14ac:dyDescent="0.25">
      <c r="A547" s="26" t="s">
        <v>918</v>
      </c>
      <c r="B547" s="26" t="s">
        <v>919</v>
      </c>
      <c r="C547" s="27">
        <v>10000</v>
      </c>
      <c r="D547" s="27">
        <v>0</v>
      </c>
      <c r="E547" s="27">
        <v>0</v>
      </c>
      <c r="F547" s="27">
        <v>10000</v>
      </c>
    </row>
    <row r="548" spans="1:6" x14ac:dyDescent="0.25">
      <c r="A548" s="26" t="s">
        <v>920</v>
      </c>
      <c r="B548" s="26" t="s">
        <v>921</v>
      </c>
      <c r="C548" s="27">
        <v>0</v>
      </c>
      <c r="D548" s="27">
        <v>18618</v>
      </c>
      <c r="E548" s="27">
        <v>18618</v>
      </c>
      <c r="F548" s="27">
        <v>0</v>
      </c>
    </row>
    <row r="549" spans="1:6" x14ac:dyDescent="0.25">
      <c r="A549" s="26" t="s">
        <v>922</v>
      </c>
      <c r="B549" s="26" t="s">
        <v>923</v>
      </c>
      <c r="C549" s="27">
        <v>13500</v>
      </c>
      <c r="D549" s="27">
        <v>0</v>
      </c>
      <c r="E549" s="27">
        <v>0</v>
      </c>
      <c r="F549" s="27">
        <v>13500</v>
      </c>
    </row>
    <row r="550" spans="1:6" x14ac:dyDescent="0.25">
      <c r="A550" s="26" t="s">
        <v>924</v>
      </c>
      <c r="B550" s="26" t="s">
        <v>917</v>
      </c>
      <c r="C550" s="27">
        <v>0</v>
      </c>
      <c r="D550" s="27">
        <v>0</v>
      </c>
      <c r="E550" s="27">
        <v>0</v>
      </c>
      <c r="F550" s="27">
        <v>0</v>
      </c>
    </row>
    <row r="551" spans="1:6" x14ac:dyDescent="0.25">
      <c r="A551" s="26" t="s">
        <v>925</v>
      </c>
      <c r="B551" s="26" t="s">
        <v>926</v>
      </c>
      <c r="C551" s="27">
        <v>0</v>
      </c>
      <c r="D551" s="27">
        <v>0</v>
      </c>
      <c r="E551" s="27">
        <v>0</v>
      </c>
      <c r="F551" s="27">
        <v>0</v>
      </c>
    </row>
    <row r="552" spans="1:6" x14ac:dyDescent="0.25">
      <c r="A552" s="26" t="s">
        <v>927</v>
      </c>
      <c r="B552" s="26" t="s">
        <v>928</v>
      </c>
      <c r="C552" s="27">
        <v>2151319.9300000002</v>
      </c>
      <c r="D552" s="27">
        <v>2129492.04</v>
      </c>
      <c r="E552" s="27">
        <v>28031.35</v>
      </c>
      <c r="F552" s="27">
        <v>4252780.62</v>
      </c>
    </row>
    <row r="553" spans="1:6" x14ac:dyDescent="0.25">
      <c r="A553" s="26" t="s">
        <v>929</v>
      </c>
      <c r="B553" s="26" t="s">
        <v>930</v>
      </c>
      <c r="C553" s="27">
        <v>0</v>
      </c>
      <c r="D553" s="27">
        <v>0</v>
      </c>
      <c r="E553" s="27">
        <v>0</v>
      </c>
      <c r="F553" s="27">
        <v>0</v>
      </c>
    </row>
    <row r="554" spans="1:6" x14ac:dyDescent="0.25">
      <c r="A554" s="26" t="s">
        <v>931</v>
      </c>
      <c r="B554" s="26" t="s">
        <v>932</v>
      </c>
      <c r="C554" s="27">
        <v>0</v>
      </c>
      <c r="D554" s="27">
        <v>0</v>
      </c>
      <c r="E554" s="27">
        <v>0</v>
      </c>
      <c r="F554" s="27">
        <v>0</v>
      </c>
    </row>
    <row r="555" spans="1:6" x14ac:dyDescent="0.25">
      <c r="A555" s="26" t="s">
        <v>933</v>
      </c>
      <c r="B555" s="26" t="s">
        <v>934</v>
      </c>
      <c r="C555" s="27">
        <v>0</v>
      </c>
      <c r="D555" s="27">
        <v>0</v>
      </c>
      <c r="E555" s="27">
        <v>0</v>
      </c>
      <c r="F555" s="27">
        <v>0</v>
      </c>
    </row>
    <row r="556" spans="1:6" x14ac:dyDescent="0.25">
      <c r="A556" s="26" t="s">
        <v>935</v>
      </c>
      <c r="B556" s="26" t="s">
        <v>936</v>
      </c>
      <c r="C556" s="27">
        <v>0</v>
      </c>
      <c r="D556" s="27">
        <v>0</v>
      </c>
      <c r="E556" s="27">
        <v>0</v>
      </c>
      <c r="F556" s="27">
        <v>0</v>
      </c>
    </row>
    <row r="557" spans="1:6" x14ac:dyDescent="0.25">
      <c r="A557" s="26" t="s">
        <v>937</v>
      </c>
      <c r="B557" s="26" t="s">
        <v>938</v>
      </c>
      <c r="C557" s="27">
        <v>0</v>
      </c>
      <c r="D557" s="27">
        <v>1904075.38</v>
      </c>
      <c r="E557" s="27">
        <v>0</v>
      </c>
      <c r="F557" s="27">
        <v>1904075.38</v>
      </c>
    </row>
    <row r="558" spans="1:6" x14ac:dyDescent="0.25">
      <c r="A558" s="26" t="s">
        <v>939</v>
      </c>
      <c r="B558" s="26" t="s">
        <v>940</v>
      </c>
      <c r="C558" s="27">
        <v>0</v>
      </c>
      <c r="D558" s="27">
        <v>1904075.38</v>
      </c>
      <c r="E558" s="27">
        <v>0</v>
      </c>
      <c r="F558" s="27">
        <v>1904075.38</v>
      </c>
    </row>
    <row r="559" spans="1:6" x14ac:dyDescent="0.25">
      <c r="A559" s="26" t="s">
        <v>941</v>
      </c>
      <c r="B559" s="26" t="s">
        <v>942</v>
      </c>
      <c r="C559" s="27">
        <v>436709.88</v>
      </c>
      <c r="D559" s="27">
        <v>0</v>
      </c>
      <c r="E559" s="27">
        <v>0</v>
      </c>
      <c r="F559" s="27">
        <v>436709.88</v>
      </c>
    </row>
    <row r="560" spans="1:6" x14ac:dyDescent="0.25">
      <c r="A560" s="26" t="s">
        <v>943</v>
      </c>
      <c r="B560" s="26" t="s">
        <v>942</v>
      </c>
      <c r="C560" s="27">
        <v>436709.88</v>
      </c>
      <c r="D560" s="27">
        <v>0</v>
      </c>
      <c r="E560" s="27">
        <v>0</v>
      </c>
      <c r="F560" s="27">
        <v>436709.88</v>
      </c>
    </row>
    <row r="561" spans="1:6" x14ac:dyDescent="0.25">
      <c r="A561" s="26" t="s">
        <v>944</v>
      </c>
      <c r="B561" s="26" t="s">
        <v>816</v>
      </c>
      <c r="C561" s="27">
        <v>1714610.05</v>
      </c>
      <c r="D561" s="27">
        <v>225416.66</v>
      </c>
      <c r="E561" s="27">
        <v>28031.35</v>
      </c>
      <c r="F561" s="27">
        <v>1911995.36</v>
      </c>
    </row>
    <row r="562" spans="1:6" x14ac:dyDescent="0.25">
      <c r="A562" s="26" t="s">
        <v>945</v>
      </c>
      <c r="B562" s="26" t="s">
        <v>946</v>
      </c>
      <c r="C562" s="27">
        <v>17353.28</v>
      </c>
      <c r="D562" s="27">
        <v>24848.16</v>
      </c>
      <c r="E562" s="27">
        <v>28031.35</v>
      </c>
      <c r="F562" s="27">
        <v>14170.09</v>
      </c>
    </row>
    <row r="563" spans="1:6" x14ac:dyDescent="0.25">
      <c r="A563" s="26" t="s">
        <v>947</v>
      </c>
      <c r="B563" s="26" t="s">
        <v>948</v>
      </c>
      <c r="C563" s="27">
        <v>1689185.86</v>
      </c>
      <c r="D563" s="27">
        <v>57962.29</v>
      </c>
      <c r="E563" s="27">
        <v>0</v>
      </c>
      <c r="F563" s="27">
        <v>1747148.15</v>
      </c>
    </row>
    <row r="564" spans="1:6" x14ac:dyDescent="0.25">
      <c r="A564" s="26" t="s">
        <v>949</v>
      </c>
      <c r="B564" s="26" t="s">
        <v>950</v>
      </c>
      <c r="C564" s="27">
        <v>8070.91</v>
      </c>
      <c r="D564" s="27">
        <v>0</v>
      </c>
      <c r="E564" s="27">
        <v>0</v>
      </c>
      <c r="F564" s="27">
        <v>8070.91</v>
      </c>
    </row>
    <row r="565" spans="1:6" x14ac:dyDescent="0.25">
      <c r="A565" s="26" t="s">
        <v>5326</v>
      </c>
      <c r="B565" s="26" t="s">
        <v>5327</v>
      </c>
      <c r="C565" s="27">
        <v>0</v>
      </c>
      <c r="D565" s="27">
        <v>0</v>
      </c>
      <c r="E565" s="27">
        <v>0</v>
      </c>
      <c r="F565" s="27">
        <v>0</v>
      </c>
    </row>
    <row r="566" spans="1:6" x14ac:dyDescent="0.25">
      <c r="A566" s="26" t="s">
        <v>5528</v>
      </c>
      <c r="B566" s="26" t="s">
        <v>5529</v>
      </c>
      <c r="C566" s="27">
        <v>0</v>
      </c>
      <c r="D566" s="27">
        <v>142606.21</v>
      </c>
      <c r="E566" s="27">
        <v>0</v>
      </c>
      <c r="F566" s="27">
        <v>142606.21</v>
      </c>
    </row>
    <row r="567" spans="1:6" x14ac:dyDescent="0.25">
      <c r="A567" s="26" t="s">
        <v>5530</v>
      </c>
      <c r="B567" s="26" t="s">
        <v>5531</v>
      </c>
      <c r="C567" s="27">
        <v>0</v>
      </c>
      <c r="D567" s="27">
        <v>0</v>
      </c>
      <c r="E567" s="27">
        <v>0</v>
      </c>
      <c r="F567" s="27">
        <v>0</v>
      </c>
    </row>
    <row r="568" spans="1:6" x14ac:dyDescent="0.25">
      <c r="A568" s="26" t="s">
        <v>951</v>
      </c>
      <c r="B568" s="26" t="s">
        <v>952</v>
      </c>
      <c r="C568" s="27">
        <v>6537421.8899999997</v>
      </c>
      <c r="D568" s="27">
        <v>384168.97</v>
      </c>
      <c r="E568" s="27">
        <v>768337.94</v>
      </c>
      <c r="F568" s="27">
        <v>6153252.9199999999</v>
      </c>
    </row>
    <row r="569" spans="1:6" x14ac:dyDescent="0.25">
      <c r="A569" s="26" t="s">
        <v>953</v>
      </c>
      <c r="B569" s="26" t="s">
        <v>954</v>
      </c>
      <c r="C569" s="27">
        <v>0</v>
      </c>
      <c r="D569" s="27">
        <v>0</v>
      </c>
      <c r="E569" s="27">
        <v>0</v>
      </c>
      <c r="F569" s="27">
        <v>0</v>
      </c>
    </row>
    <row r="570" spans="1:6" x14ac:dyDescent="0.25">
      <c r="A570" s="26" t="s">
        <v>955</v>
      </c>
      <c r="B570" s="26" t="s">
        <v>954</v>
      </c>
      <c r="C570" s="27">
        <v>0</v>
      </c>
      <c r="D570" s="27">
        <v>0</v>
      </c>
      <c r="E570" s="27">
        <v>0</v>
      </c>
      <c r="F570" s="27">
        <v>0</v>
      </c>
    </row>
    <row r="571" spans="1:6" x14ac:dyDescent="0.25">
      <c r="A571" s="26" t="s">
        <v>956</v>
      </c>
      <c r="B571" s="26" t="s">
        <v>954</v>
      </c>
      <c r="C571" s="27">
        <v>0</v>
      </c>
      <c r="D571" s="27">
        <v>0</v>
      </c>
      <c r="E571" s="27">
        <v>0</v>
      </c>
      <c r="F571" s="27">
        <v>0</v>
      </c>
    </row>
    <row r="572" spans="1:6" x14ac:dyDescent="0.25">
      <c r="A572" s="26" t="s">
        <v>957</v>
      </c>
      <c r="B572" s="26" t="s">
        <v>958</v>
      </c>
      <c r="C572" s="27">
        <v>0</v>
      </c>
      <c r="D572" s="27">
        <v>0</v>
      </c>
      <c r="E572" s="27">
        <v>0</v>
      </c>
      <c r="F572" s="27">
        <v>0</v>
      </c>
    </row>
    <row r="573" spans="1:6" x14ac:dyDescent="0.25">
      <c r="A573" s="26" t="s">
        <v>959</v>
      </c>
      <c r="B573" s="26" t="s">
        <v>958</v>
      </c>
      <c r="C573" s="27">
        <v>0</v>
      </c>
      <c r="D573" s="27">
        <v>0</v>
      </c>
      <c r="E573" s="27">
        <v>0</v>
      </c>
      <c r="F573" s="27">
        <v>0</v>
      </c>
    </row>
    <row r="574" spans="1:6" x14ac:dyDescent="0.25">
      <c r="A574" s="26" t="s">
        <v>960</v>
      </c>
      <c r="B574" s="26" t="s">
        <v>961</v>
      </c>
      <c r="C574" s="27">
        <v>0</v>
      </c>
      <c r="D574" s="27">
        <v>0</v>
      </c>
      <c r="E574" s="27">
        <v>0</v>
      </c>
      <c r="F574" s="27">
        <v>0</v>
      </c>
    </row>
    <row r="575" spans="1:6" x14ac:dyDescent="0.25">
      <c r="A575" s="26" t="s">
        <v>962</v>
      </c>
      <c r="B575" s="26" t="s">
        <v>963</v>
      </c>
      <c r="C575" s="27">
        <v>0</v>
      </c>
      <c r="D575" s="27">
        <v>0</v>
      </c>
      <c r="E575" s="27">
        <v>0</v>
      </c>
      <c r="F575" s="27">
        <v>0</v>
      </c>
    </row>
    <row r="576" spans="1:6" x14ac:dyDescent="0.25">
      <c r="A576" s="26" t="s">
        <v>964</v>
      </c>
      <c r="B576" s="26" t="s">
        <v>965</v>
      </c>
      <c r="C576" s="27">
        <v>0</v>
      </c>
      <c r="D576" s="27">
        <v>0</v>
      </c>
      <c r="E576" s="27">
        <v>0</v>
      </c>
      <c r="F576" s="27">
        <v>0</v>
      </c>
    </row>
    <row r="577" spans="1:6" x14ac:dyDescent="0.25">
      <c r="A577" s="26" t="s">
        <v>966</v>
      </c>
      <c r="B577" s="26" t="s">
        <v>967</v>
      </c>
      <c r="C577" s="27">
        <v>0</v>
      </c>
      <c r="D577" s="27">
        <v>0</v>
      </c>
      <c r="E577" s="27">
        <v>0</v>
      </c>
      <c r="F577" s="27">
        <v>0</v>
      </c>
    </row>
    <row r="578" spans="1:6" x14ac:dyDescent="0.25">
      <c r="A578" s="26" t="s">
        <v>968</v>
      </c>
      <c r="B578" s="26" t="s">
        <v>969</v>
      </c>
      <c r="C578" s="27">
        <v>0</v>
      </c>
      <c r="D578" s="27">
        <v>0</v>
      </c>
      <c r="E578" s="27">
        <v>0</v>
      </c>
      <c r="F578" s="27">
        <v>0</v>
      </c>
    </row>
    <row r="579" spans="1:6" x14ac:dyDescent="0.25">
      <c r="A579" s="26" t="s">
        <v>970</v>
      </c>
      <c r="B579" s="26" t="s">
        <v>969</v>
      </c>
      <c r="C579" s="27">
        <v>0</v>
      </c>
      <c r="D579" s="27">
        <v>0</v>
      </c>
      <c r="E579" s="27">
        <v>0</v>
      </c>
      <c r="F579" s="27">
        <v>0</v>
      </c>
    </row>
    <row r="580" spans="1:6" x14ac:dyDescent="0.25">
      <c r="A580" s="26" t="s">
        <v>971</v>
      </c>
      <c r="B580" s="26" t="s">
        <v>972</v>
      </c>
      <c r="C580" s="27">
        <v>0</v>
      </c>
      <c r="D580" s="27">
        <v>0</v>
      </c>
      <c r="E580" s="27">
        <v>0</v>
      </c>
      <c r="F580" s="27">
        <v>0</v>
      </c>
    </row>
    <row r="581" spans="1:6" x14ac:dyDescent="0.25">
      <c r="A581" s="26" t="s">
        <v>973</v>
      </c>
      <c r="B581" s="26" t="s">
        <v>974</v>
      </c>
      <c r="C581" s="27">
        <v>6537421.8899999997</v>
      </c>
      <c r="D581" s="27">
        <v>384168.97</v>
      </c>
      <c r="E581" s="27">
        <v>768337.94</v>
      </c>
      <c r="F581" s="27">
        <v>6153252.9199999999</v>
      </c>
    </row>
    <row r="582" spans="1:6" x14ac:dyDescent="0.25">
      <c r="A582" s="26" t="s">
        <v>975</v>
      </c>
      <c r="B582" s="26" t="s">
        <v>976</v>
      </c>
      <c r="C582" s="27">
        <v>6537421.8899999997</v>
      </c>
      <c r="D582" s="27">
        <v>384168.97</v>
      </c>
      <c r="E582" s="27">
        <v>768337.94</v>
      </c>
      <c r="F582" s="27">
        <v>6153252.9199999999</v>
      </c>
    </row>
    <row r="583" spans="1:6" x14ac:dyDescent="0.25">
      <c r="A583" s="26" t="s">
        <v>977</v>
      </c>
      <c r="B583" s="26" t="s">
        <v>974</v>
      </c>
      <c r="C583" s="27">
        <v>0</v>
      </c>
      <c r="D583" s="27">
        <v>0</v>
      </c>
      <c r="E583" s="27">
        <v>0</v>
      </c>
      <c r="F583" s="27">
        <v>0</v>
      </c>
    </row>
    <row r="584" spans="1:6" x14ac:dyDescent="0.25">
      <c r="A584" s="26" t="s">
        <v>978</v>
      </c>
      <c r="B584" s="26" t="s">
        <v>979</v>
      </c>
      <c r="C584" s="27">
        <v>36040.559999999998</v>
      </c>
      <c r="D584" s="27">
        <v>0</v>
      </c>
      <c r="E584" s="27">
        <v>0</v>
      </c>
      <c r="F584" s="27">
        <v>36040.559999999998</v>
      </c>
    </row>
    <row r="585" spans="1:6" x14ac:dyDescent="0.25">
      <c r="A585" s="26" t="s">
        <v>980</v>
      </c>
      <c r="B585" s="26" t="s">
        <v>981</v>
      </c>
      <c r="C585" s="27">
        <v>924836.71</v>
      </c>
      <c r="D585" s="27">
        <v>0</v>
      </c>
      <c r="E585" s="27">
        <v>0</v>
      </c>
      <c r="F585" s="27">
        <v>924836.71</v>
      </c>
    </row>
    <row r="586" spans="1:6" x14ac:dyDescent="0.25">
      <c r="A586" s="26" t="s">
        <v>982</v>
      </c>
      <c r="B586" s="26" t="s">
        <v>983</v>
      </c>
      <c r="C586" s="27">
        <v>164823.87</v>
      </c>
      <c r="D586" s="27">
        <v>0</v>
      </c>
      <c r="E586" s="27">
        <v>0</v>
      </c>
      <c r="F586" s="27">
        <v>164823.87</v>
      </c>
    </row>
    <row r="587" spans="1:6" x14ac:dyDescent="0.25">
      <c r="A587" s="26" t="s">
        <v>984</v>
      </c>
      <c r="B587" s="26" t="s">
        <v>985</v>
      </c>
      <c r="C587" s="27">
        <v>727166.48</v>
      </c>
      <c r="D587" s="27">
        <v>0</v>
      </c>
      <c r="E587" s="27">
        <v>0</v>
      </c>
      <c r="F587" s="27">
        <v>727166.48</v>
      </c>
    </row>
    <row r="588" spans="1:6" x14ac:dyDescent="0.25">
      <c r="A588" s="26" t="s">
        <v>986</v>
      </c>
      <c r="B588" s="26" t="s">
        <v>987</v>
      </c>
      <c r="C588" s="27">
        <v>966135.88</v>
      </c>
      <c r="D588" s="27">
        <v>0</v>
      </c>
      <c r="E588" s="27">
        <v>0</v>
      </c>
      <c r="F588" s="27">
        <v>966135.88</v>
      </c>
    </row>
    <row r="589" spans="1:6" x14ac:dyDescent="0.25">
      <c r="A589" s="26" t="s">
        <v>988</v>
      </c>
      <c r="B589" s="26" t="s">
        <v>989</v>
      </c>
      <c r="C589" s="27">
        <v>92506.72</v>
      </c>
      <c r="D589" s="27">
        <v>0</v>
      </c>
      <c r="E589" s="27">
        <v>0</v>
      </c>
      <c r="F589" s="27">
        <v>92506.72</v>
      </c>
    </row>
    <row r="590" spans="1:6" x14ac:dyDescent="0.25">
      <c r="A590" s="26" t="s">
        <v>990</v>
      </c>
      <c r="B590" s="26" t="s">
        <v>991</v>
      </c>
      <c r="C590" s="27">
        <v>529929.93000000005</v>
      </c>
      <c r="D590" s="27">
        <v>0</v>
      </c>
      <c r="E590" s="27">
        <v>0</v>
      </c>
      <c r="F590" s="27">
        <v>529929.93000000005</v>
      </c>
    </row>
    <row r="591" spans="1:6" x14ac:dyDescent="0.25">
      <c r="A591" s="26" t="s">
        <v>992</v>
      </c>
      <c r="B591" s="26" t="s">
        <v>993</v>
      </c>
      <c r="C591" s="27">
        <v>1093443.02</v>
      </c>
      <c r="D591" s="27">
        <v>0</v>
      </c>
      <c r="E591" s="27">
        <v>0</v>
      </c>
      <c r="F591" s="27">
        <v>1093443.02</v>
      </c>
    </row>
    <row r="592" spans="1:6" x14ac:dyDescent="0.25">
      <c r="A592" s="26" t="s">
        <v>994</v>
      </c>
      <c r="B592" s="26" t="s">
        <v>995</v>
      </c>
      <c r="C592" s="27">
        <v>1043326.13</v>
      </c>
      <c r="D592" s="27">
        <v>0</v>
      </c>
      <c r="E592" s="27">
        <v>0</v>
      </c>
      <c r="F592" s="27">
        <v>1043326.13</v>
      </c>
    </row>
    <row r="593" spans="1:6" x14ac:dyDescent="0.25">
      <c r="A593" s="26" t="s">
        <v>996</v>
      </c>
      <c r="B593" s="26" t="s">
        <v>997</v>
      </c>
      <c r="C593" s="27">
        <v>0</v>
      </c>
      <c r="D593" s="27">
        <v>0</v>
      </c>
      <c r="E593" s="27">
        <v>0</v>
      </c>
      <c r="F593" s="27">
        <v>0</v>
      </c>
    </row>
    <row r="594" spans="1:6" x14ac:dyDescent="0.25">
      <c r="A594" s="26" t="s">
        <v>998</v>
      </c>
      <c r="B594" s="26" t="s">
        <v>999</v>
      </c>
      <c r="C594" s="27">
        <v>0</v>
      </c>
      <c r="D594" s="27">
        <v>0</v>
      </c>
      <c r="E594" s="27">
        <v>0</v>
      </c>
      <c r="F594" s="27">
        <v>0</v>
      </c>
    </row>
    <row r="595" spans="1:6" x14ac:dyDescent="0.25">
      <c r="A595" s="26" t="s">
        <v>1000</v>
      </c>
      <c r="B595" s="26" t="s">
        <v>1001</v>
      </c>
      <c r="C595" s="27">
        <v>0</v>
      </c>
      <c r="D595" s="27">
        <v>0</v>
      </c>
      <c r="E595" s="27">
        <v>0</v>
      </c>
      <c r="F595" s="27">
        <v>0</v>
      </c>
    </row>
    <row r="596" spans="1:6" x14ac:dyDescent="0.25">
      <c r="A596" s="26" t="s">
        <v>1002</v>
      </c>
      <c r="B596" s="26" t="s">
        <v>1003</v>
      </c>
      <c r="C596" s="27">
        <v>0</v>
      </c>
      <c r="D596" s="27">
        <v>0</v>
      </c>
      <c r="E596" s="27">
        <v>0</v>
      </c>
      <c r="F596" s="27">
        <v>0</v>
      </c>
    </row>
    <row r="597" spans="1:6" x14ac:dyDescent="0.25">
      <c r="A597" s="26" t="s">
        <v>1004</v>
      </c>
      <c r="B597" s="26" t="s">
        <v>1005</v>
      </c>
      <c r="C597" s="27">
        <v>0</v>
      </c>
      <c r="D597" s="27">
        <v>0</v>
      </c>
      <c r="E597" s="27">
        <v>0</v>
      </c>
      <c r="F597" s="27">
        <v>0</v>
      </c>
    </row>
    <row r="598" spans="1:6" x14ac:dyDescent="0.25">
      <c r="A598" s="26" t="s">
        <v>1006</v>
      </c>
      <c r="B598" s="26" t="s">
        <v>1007</v>
      </c>
      <c r="C598" s="27">
        <v>0</v>
      </c>
      <c r="D598" s="27">
        <v>0</v>
      </c>
      <c r="E598" s="27">
        <v>0</v>
      </c>
      <c r="F598" s="27">
        <v>0</v>
      </c>
    </row>
    <row r="599" spans="1:6" x14ac:dyDescent="0.25">
      <c r="A599" s="26" t="s">
        <v>1008</v>
      </c>
      <c r="B599" s="26" t="s">
        <v>1009</v>
      </c>
      <c r="C599" s="27">
        <v>384168.97</v>
      </c>
      <c r="D599" s="27">
        <v>384168.97</v>
      </c>
      <c r="E599" s="27">
        <v>768337.94</v>
      </c>
      <c r="F599" s="27">
        <v>0</v>
      </c>
    </row>
    <row r="600" spans="1:6" x14ac:dyDescent="0.25">
      <c r="A600" s="26" t="s">
        <v>1010</v>
      </c>
      <c r="B600" s="26" t="s">
        <v>1011</v>
      </c>
      <c r="C600" s="27">
        <v>0</v>
      </c>
      <c r="D600" s="27">
        <v>0</v>
      </c>
      <c r="E600" s="27">
        <v>0</v>
      </c>
      <c r="F600" s="27">
        <v>0</v>
      </c>
    </row>
    <row r="601" spans="1:6" x14ac:dyDescent="0.25">
      <c r="A601" s="26" t="s">
        <v>1012</v>
      </c>
      <c r="B601" s="26" t="s">
        <v>1013</v>
      </c>
      <c r="C601" s="27">
        <v>0</v>
      </c>
      <c r="D601" s="27">
        <v>0</v>
      </c>
      <c r="E601" s="27">
        <v>0</v>
      </c>
      <c r="F601" s="27">
        <v>0</v>
      </c>
    </row>
    <row r="602" spans="1:6" x14ac:dyDescent="0.25">
      <c r="A602" s="26" t="s">
        <v>1014</v>
      </c>
      <c r="B602" s="26" t="s">
        <v>1015</v>
      </c>
      <c r="C602" s="27">
        <v>0</v>
      </c>
      <c r="D602" s="27">
        <v>0</v>
      </c>
      <c r="E602" s="27">
        <v>0</v>
      </c>
      <c r="F602" s="27">
        <v>0</v>
      </c>
    </row>
    <row r="603" spans="1:6" x14ac:dyDescent="0.25">
      <c r="A603" s="26" t="s">
        <v>1016</v>
      </c>
      <c r="B603" s="26" t="s">
        <v>1017</v>
      </c>
      <c r="C603" s="27">
        <v>575043.62</v>
      </c>
      <c r="D603" s="27">
        <v>0</v>
      </c>
      <c r="E603" s="27">
        <v>0</v>
      </c>
      <c r="F603" s="27">
        <v>575043.62</v>
      </c>
    </row>
    <row r="604" spans="1:6" x14ac:dyDescent="0.25">
      <c r="A604" s="26" t="s">
        <v>1018</v>
      </c>
      <c r="B604" s="26" t="s">
        <v>1019</v>
      </c>
      <c r="C604" s="27">
        <v>0</v>
      </c>
      <c r="D604" s="27">
        <v>0</v>
      </c>
      <c r="E604" s="27">
        <v>0</v>
      </c>
      <c r="F604" s="27">
        <v>0</v>
      </c>
    </row>
    <row r="605" spans="1:6" x14ac:dyDescent="0.25">
      <c r="A605" s="26" t="s">
        <v>1020</v>
      </c>
      <c r="B605" s="26" t="s">
        <v>1021</v>
      </c>
      <c r="C605" s="27">
        <v>0</v>
      </c>
      <c r="D605" s="27">
        <v>0</v>
      </c>
      <c r="E605" s="27">
        <v>0</v>
      </c>
      <c r="F605" s="27">
        <v>0</v>
      </c>
    </row>
    <row r="606" spans="1:6" x14ac:dyDescent="0.25">
      <c r="A606" s="26" t="s">
        <v>1022</v>
      </c>
      <c r="B606" s="26" t="s">
        <v>1023</v>
      </c>
      <c r="C606" s="27">
        <v>0</v>
      </c>
      <c r="D606" s="27">
        <v>0</v>
      </c>
      <c r="E606" s="27">
        <v>0</v>
      </c>
      <c r="F606" s="27">
        <v>0</v>
      </c>
    </row>
    <row r="607" spans="1:6" x14ac:dyDescent="0.25">
      <c r="A607" s="26" t="s">
        <v>1024</v>
      </c>
      <c r="B607" s="26" t="s">
        <v>1025</v>
      </c>
      <c r="C607" s="27">
        <v>0</v>
      </c>
      <c r="D607" s="27">
        <v>0</v>
      </c>
      <c r="E607" s="27">
        <v>0</v>
      </c>
      <c r="F607" s="27">
        <v>0</v>
      </c>
    </row>
    <row r="608" spans="1:6" x14ac:dyDescent="0.25">
      <c r="A608" s="26" t="s">
        <v>1026</v>
      </c>
      <c r="B608" s="26" t="s">
        <v>1027</v>
      </c>
      <c r="C608" s="27">
        <v>0</v>
      </c>
      <c r="D608" s="27">
        <v>0</v>
      </c>
      <c r="E608" s="27">
        <v>0</v>
      </c>
      <c r="F608" s="27">
        <v>0</v>
      </c>
    </row>
    <row r="609" spans="1:6" x14ac:dyDescent="0.25">
      <c r="A609" s="26" t="s">
        <v>1028</v>
      </c>
      <c r="B609" s="26" t="s">
        <v>1029</v>
      </c>
      <c r="C609" s="27">
        <v>0</v>
      </c>
      <c r="D609" s="27">
        <v>0</v>
      </c>
      <c r="E609" s="27">
        <v>0</v>
      </c>
      <c r="F609" s="27">
        <v>0</v>
      </c>
    </row>
    <row r="610" spans="1:6" x14ac:dyDescent="0.25">
      <c r="A610" s="26" t="s">
        <v>1030</v>
      </c>
      <c r="B610" s="26" t="s">
        <v>1031</v>
      </c>
      <c r="C610" s="27">
        <v>0</v>
      </c>
      <c r="D610" s="27">
        <v>0</v>
      </c>
      <c r="E610" s="27">
        <v>0</v>
      </c>
      <c r="F610" s="27">
        <v>0</v>
      </c>
    </row>
    <row r="611" spans="1:6" x14ac:dyDescent="0.25">
      <c r="A611" s="26" t="s">
        <v>1032</v>
      </c>
      <c r="B611" s="26" t="s">
        <v>1033</v>
      </c>
      <c r="C611" s="27">
        <v>0</v>
      </c>
      <c r="D611" s="27">
        <v>0</v>
      </c>
      <c r="E611" s="27">
        <v>0</v>
      </c>
      <c r="F611" s="27">
        <v>0</v>
      </c>
    </row>
    <row r="612" spans="1:6" x14ac:dyDescent="0.25">
      <c r="A612" s="26" t="s">
        <v>1034</v>
      </c>
      <c r="B612" s="26" t="s">
        <v>1035</v>
      </c>
      <c r="C612" s="27">
        <v>0</v>
      </c>
      <c r="D612" s="27">
        <v>0</v>
      </c>
      <c r="E612" s="27">
        <v>0</v>
      </c>
      <c r="F612" s="27">
        <v>0</v>
      </c>
    </row>
    <row r="613" spans="1:6" x14ac:dyDescent="0.25">
      <c r="A613" s="26" t="s">
        <v>1036</v>
      </c>
      <c r="B613" s="26" t="s">
        <v>1037</v>
      </c>
      <c r="C613" s="27">
        <v>0</v>
      </c>
      <c r="D613" s="27">
        <v>0</v>
      </c>
      <c r="E613" s="27">
        <v>0</v>
      </c>
      <c r="F613" s="27">
        <v>0</v>
      </c>
    </row>
    <row r="614" spans="1:6" x14ac:dyDescent="0.25">
      <c r="A614" s="26" t="s">
        <v>1038</v>
      </c>
      <c r="B614" s="26" t="s">
        <v>1039</v>
      </c>
      <c r="C614" s="27">
        <v>0</v>
      </c>
      <c r="D614" s="27">
        <v>0</v>
      </c>
      <c r="E614" s="27">
        <v>0</v>
      </c>
      <c r="F614" s="27">
        <v>0</v>
      </c>
    </row>
    <row r="615" spans="1:6" x14ac:dyDescent="0.25">
      <c r="A615" s="26" t="s">
        <v>1040</v>
      </c>
      <c r="B615" s="26" t="s">
        <v>1041</v>
      </c>
      <c r="C615" s="27">
        <v>0</v>
      </c>
      <c r="D615" s="27">
        <v>0</v>
      </c>
      <c r="E615" s="27">
        <v>0</v>
      </c>
      <c r="F615" s="27">
        <v>0</v>
      </c>
    </row>
    <row r="616" spans="1:6" x14ac:dyDescent="0.25">
      <c r="A616" s="26" t="s">
        <v>1042</v>
      </c>
      <c r="B616" s="26" t="s">
        <v>1043</v>
      </c>
      <c r="C616" s="27">
        <v>0</v>
      </c>
      <c r="D616" s="27">
        <v>0</v>
      </c>
      <c r="E616" s="27">
        <v>0</v>
      </c>
      <c r="F616" s="27">
        <v>0</v>
      </c>
    </row>
    <row r="617" spans="1:6" x14ac:dyDescent="0.25">
      <c r="A617" s="26" t="s">
        <v>1044</v>
      </c>
      <c r="B617" s="26" t="s">
        <v>1045</v>
      </c>
      <c r="C617" s="27">
        <v>0</v>
      </c>
      <c r="D617" s="27">
        <v>0</v>
      </c>
      <c r="E617" s="27">
        <v>0</v>
      </c>
      <c r="F617" s="27">
        <v>0</v>
      </c>
    </row>
    <row r="618" spans="1:6" x14ac:dyDescent="0.25">
      <c r="A618" s="26" t="s">
        <v>1046</v>
      </c>
      <c r="B618" s="26" t="s">
        <v>1047</v>
      </c>
      <c r="C618" s="27">
        <v>0</v>
      </c>
      <c r="D618" s="27">
        <v>0</v>
      </c>
      <c r="E618" s="27">
        <v>0</v>
      </c>
      <c r="F618" s="27">
        <v>0</v>
      </c>
    </row>
    <row r="619" spans="1:6" x14ac:dyDescent="0.25">
      <c r="A619" s="26" t="s">
        <v>1048</v>
      </c>
      <c r="B619" s="26" t="s">
        <v>1049</v>
      </c>
      <c r="C619" s="27">
        <v>0</v>
      </c>
      <c r="D619" s="27">
        <v>0</v>
      </c>
      <c r="E619" s="27">
        <v>0</v>
      </c>
      <c r="F619" s="27">
        <v>0</v>
      </c>
    </row>
    <row r="620" spans="1:6" x14ac:dyDescent="0.25">
      <c r="A620" s="26" t="s">
        <v>1050</v>
      </c>
      <c r="B620" s="26" t="s">
        <v>1051</v>
      </c>
      <c r="C620" s="27">
        <v>0</v>
      </c>
      <c r="D620" s="27">
        <v>0</v>
      </c>
      <c r="E620" s="27">
        <v>0</v>
      </c>
      <c r="F620" s="27">
        <v>0</v>
      </c>
    </row>
    <row r="621" spans="1:6" x14ac:dyDescent="0.25">
      <c r="A621" s="26" t="s">
        <v>1052</v>
      </c>
      <c r="B621" s="26" t="s">
        <v>1053</v>
      </c>
      <c r="C621" s="27">
        <v>0</v>
      </c>
      <c r="D621" s="27">
        <v>0</v>
      </c>
      <c r="E621" s="27">
        <v>0</v>
      </c>
      <c r="F621" s="27">
        <v>0</v>
      </c>
    </row>
    <row r="622" spans="1:6" x14ac:dyDescent="0.25">
      <c r="A622" s="26" t="s">
        <v>1054</v>
      </c>
      <c r="B622" s="26" t="s">
        <v>1055</v>
      </c>
      <c r="C622" s="27">
        <v>0</v>
      </c>
      <c r="D622" s="27">
        <v>0</v>
      </c>
      <c r="E622" s="27">
        <v>0</v>
      </c>
      <c r="F622" s="27">
        <v>0</v>
      </c>
    </row>
    <row r="623" spans="1:6" x14ac:dyDescent="0.25">
      <c r="A623" s="26" t="s">
        <v>1056</v>
      </c>
      <c r="B623" s="26" t="s">
        <v>1057</v>
      </c>
      <c r="C623" s="27">
        <v>0</v>
      </c>
      <c r="D623" s="27">
        <v>0</v>
      </c>
      <c r="E623" s="27">
        <v>0</v>
      </c>
      <c r="F623" s="27">
        <v>0</v>
      </c>
    </row>
    <row r="624" spans="1:6" x14ac:dyDescent="0.25">
      <c r="A624" s="26" t="s">
        <v>1058</v>
      </c>
      <c r="B624" s="26" t="s">
        <v>1059</v>
      </c>
      <c r="C624" s="27">
        <v>0</v>
      </c>
      <c r="D624" s="27">
        <v>0</v>
      </c>
      <c r="E624" s="27">
        <v>0</v>
      </c>
      <c r="F624" s="27">
        <v>0</v>
      </c>
    </row>
    <row r="625" spans="1:6" x14ac:dyDescent="0.25">
      <c r="A625" s="26" t="s">
        <v>1060</v>
      </c>
      <c r="B625" s="26" t="s">
        <v>1061</v>
      </c>
      <c r="C625" s="27">
        <v>0</v>
      </c>
      <c r="D625" s="27">
        <v>0</v>
      </c>
      <c r="E625" s="27">
        <v>0</v>
      </c>
      <c r="F625" s="27">
        <v>0</v>
      </c>
    </row>
    <row r="626" spans="1:6" x14ac:dyDescent="0.25">
      <c r="A626" s="26" t="s">
        <v>1062</v>
      </c>
      <c r="B626" s="26" t="s">
        <v>1063</v>
      </c>
      <c r="C626" s="27">
        <v>0</v>
      </c>
      <c r="D626" s="27">
        <v>0</v>
      </c>
      <c r="E626" s="27">
        <v>0</v>
      </c>
      <c r="F626" s="27">
        <v>0</v>
      </c>
    </row>
    <row r="627" spans="1:6" x14ac:dyDescent="0.25">
      <c r="A627" s="26" t="s">
        <v>1064</v>
      </c>
      <c r="B627" s="26" t="s">
        <v>1065</v>
      </c>
      <c r="C627" s="27">
        <v>0</v>
      </c>
      <c r="D627" s="27">
        <v>0</v>
      </c>
      <c r="E627" s="27">
        <v>0</v>
      </c>
      <c r="F627" s="27">
        <v>0</v>
      </c>
    </row>
    <row r="628" spans="1:6" x14ac:dyDescent="0.25">
      <c r="A628" s="26" t="s">
        <v>1066</v>
      </c>
      <c r="B628" s="26" t="s">
        <v>1067</v>
      </c>
      <c r="C628" s="27">
        <v>0</v>
      </c>
      <c r="D628" s="27">
        <v>0</v>
      </c>
      <c r="E628" s="27">
        <v>0</v>
      </c>
      <c r="F628" s="27">
        <v>0</v>
      </c>
    </row>
    <row r="629" spans="1:6" x14ac:dyDescent="0.25">
      <c r="A629" s="26" t="s">
        <v>1068</v>
      </c>
      <c r="B629" s="26" t="s">
        <v>1069</v>
      </c>
      <c r="C629" s="27">
        <v>0</v>
      </c>
      <c r="D629" s="27">
        <v>0</v>
      </c>
      <c r="E629" s="27">
        <v>0</v>
      </c>
      <c r="F629" s="27">
        <v>0</v>
      </c>
    </row>
    <row r="630" spans="1:6" x14ac:dyDescent="0.25">
      <c r="A630" s="26" t="s">
        <v>1070</v>
      </c>
      <c r="B630" s="26" t="s">
        <v>1071</v>
      </c>
      <c r="C630" s="27">
        <v>0</v>
      </c>
      <c r="D630" s="27">
        <v>0</v>
      </c>
      <c r="E630" s="27">
        <v>0</v>
      </c>
      <c r="F630" s="27">
        <v>0</v>
      </c>
    </row>
    <row r="631" spans="1:6" x14ac:dyDescent="0.25">
      <c r="A631" s="26" t="s">
        <v>1072</v>
      </c>
      <c r="B631" s="26" t="s">
        <v>1073</v>
      </c>
      <c r="C631" s="27">
        <v>0</v>
      </c>
      <c r="D631" s="27">
        <v>0</v>
      </c>
      <c r="E631" s="27">
        <v>0</v>
      </c>
      <c r="F631" s="27">
        <v>0</v>
      </c>
    </row>
    <row r="632" spans="1:6" x14ac:dyDescent="0.25">
      <c r="A632" s="26" t="s">
        <v>1074</v>
      </c>
      <c r="B632" s="26" t="s">
        <v>1075</v>
      </c>
      <c r="C632" s="27">
        <v>0</v>
      </c>
      <c r="D632" s="27">
        <v>0</v>
      </c>
      <c r="E632" s="27">
        <v>0</v>
      </c>
      <c r="F632" s="27">
        <v>0</v>
      </c>
    </row>
    <row r="633" spans="1:6" x14ac:dyDescent="0.25">
      <c r="A633" s="26" t="s">
        <v>1076</v>
      </c>
      <c r="B633" s="26" t="s">
        <v>1077</v>
      </c>
      <c r="C633" s="27">
        <v>0</v>
      </c>
      <c r="D633" s="27">
        <v>0</v>
      </c>
      <c r="E633" s="27">
        <v>0</v>
      </c>
      <c r="F633" s="27">
        <v>0</v>
      </c>
    </row>
    <row r="634" spans="1:6" x14ac:dyDescent="0.25">
      <c r="A634" s="26" t="s">
        <v>1078</v>
      </c>
      <c r="B634" s="26" t="s">
        <v>1079</v>
      </c>
      <c r="C634" s="27">
        <v>0</v>
      </c>
      <c r="D634" s="27">
        <v>0</v>
      </c>
      <c r="E634" s="27">
        <v>0</v>
      </c>
      <c r="F634" s="27">
        <v>0</v>
      </c>
    </row>
    <row r="635" spans="1:6" x14ac:dyDescent="0.25">
      <c r="A635" s="26" t="s">
        <v>1080</v>
      </c>
      <c r="B635" s="26" t="s">
        <v>1081</v>
      </c>
      <c r="C635" s="27">
        <v>0</v>
      </c>
      <c r="D635" s="27">
        <v>0</v>
      </c>
      <c r="E635" s="27">
        <v>0</v>
      </c>
      <c r="F635" s="27">
        <v>0</v>
      </c>
    </row>
    <row r="636" spans="1:6" x14ac:dyDescent="0.25">
      <c r="A636" s="26" t="s">
        <v>1082</v>
      </c>
      <c r="B636" s="26" t="s">
        <v>1083</v>
      </c>
      <c r="C636" s="27">
        <v>0</v>
      </c>
      <c r="D636" s="27">
        <v>0</v>
      </c>
      <c r="E636" s="27">
        <v>0</v>
      </c>
      <c r="F636" s="27">
        <v>0</v>
      </c>
    </row>
    <row r="637" spans="1:6" x14ac:dyDescent="0.25">
      <c r="A637" s="26" t="s">
        <v>1084</v>
      </c>
      <c r="B637" s="26" t="s">
        <v>1085</v>
      </c>
      <c r="C637" s="27">
        <v>0</v>
      </c>
      <c r="D637" s="27">
        <v>0</v>
      </c>
      <c r="E637" s="27">
        <v>0</v>
      </c>
      <c r="F637" s="27">
        <v>0</v>
      </c>
    </row>
    <row r="638" spans="1:6" x14ac:dyDescent="0.25">
      <c r="A638" s="26" t="s">
        <v>1086</v>
      </c>
      <c r="B638" s="26" t="s">
        <v>1087</v>
      </c>
      <c r="C638" s="27">
        <v>0</v>
      </c>
      <c r="D638" s="27">
        <v>0</v>
      </c>
      <c r="E638" s="27">
        <v>0</v>
      </c>
      <c r="F638" s="27">
        <v>0</v>
      </c>
    </row>
    <row r="639" spans="1:6" x14ac:dyDescent="0.25">
      <c r="A639" s="26" t="s">
        <v>1088</v>
      </c>
      <c r="B639" s="26" t="s">
        <v>1089</v>
      </c>
      <c r="C639" s="27">
        <v>0</v>
      </c>
      <c r="D639" s="27">
        <v>0</v>
      </c>
      <c r="E639" s="27">
        <v>0</v>
      </c>
      <c r="F639" s="27">
        <v>0</v>
      </c>
    </row>
    <row r="640" spans="1:6" x14ac:dyDescent="0.25">
      <c r="A640" s="26" t="s">
        <v>1090</v>
      </c>
      <c r="B640" s="26" t="s">
        <v>1091</v>
      </c>
      <c r="C640" s="27">
        <v>0</v>
      </c>
      <c r="D640" s="27">
        <v>0</v>
      </c>
      <c r="E640" s="27">
        <v>0</v>
      </c>
      <c r="F640" s="27">
        <v>0</v>
      </c>
    </row>
    <row r="641" spans="1:6" x14ac:dyDescent="0.25">
      <c r="A641" s="26" t="s">
        <v>1092</v>
      </c>
      <c r="B641" s="26" t="s">
        <v>1093</v>
      </c>
      <c r="C641" s="27">
        <v>0</v>
      </c>
      <c r="D641" s="27">
        <v>0</v>
      </c>
      <c r="E641" s="27">
        <v>0</v>
      </c>
      <c r="F641" s="27">
        <v>0</v>
      </c>
    </row>
    <row r="642" spans="1:6" x14ac:dyDescent="0.25">
      <c r="A642" s="26" t="s">
        <v>1094</v>
      </c>
      <c r="B642" s="26" t="s">
        <v>1095</v>
      </c>
      <c r="C642" s="27">
        <v>0</v>
      </c>
      <c r="D642" s="27">
        <v>0</v>
      </c>
      <c r="E642" s="27">
        <v>0</v>
      </c>
      <c r="F642" s="27">
        <v>0</v>
      </c>
    </row>
    <row r="643" spans="1:6" x14ac:dyDescent="0.25">
      <c r="A643" s="26" t="s">
        <v>1096</v>
      </c>
      <c r="B643" s="26" t="s">
        <v>1097</v>
      </c>
      <c r="C643" s="27">
        <v>0</v>
      </c>
      <c r="D643" s="27">
        <v>0</v>
      </c>
      <c r="E643" s="27">
        <v>0</v>
      </c>
      <c r="F643" s="27">
        <v>0</v>
      </c>
    </row>
    <row r="644" spans="1:6" x14ac:dyDescent="0.25">
      <c r="A644" s="26" t="s">
        <v>1098</v>
      </c>
      <c r="B644" s="26" t="s">
        <v>1099</v>
      </c>
      <c r="C644" s="27">
        <v>0</v>
      </c>
      <c r="D644" s="27">
        <v>0</v>
      </c>
      <c r="E644" s="27">
        <v>0</v>
      </c>
      <c r="F644" s="27">
        <v>0</v>
      </c>
    </row>
    <row r="645" spans="1:6" x14ac:dyDescent="0.25">
      <c r="A645" s="26" t="s">
        <v>1100</v>
      </c>
      <c r="B645" s="26" t="s">
        <v>1101</v>
      </c>
      <c r="C645" s="27">
        <v>0</v>
      </c>
      <c r="D645" s="27">
        <v>0</v>
      </c>
      <c r="E645" s="27">
        <v>0</v>
      </c>
      <c r="F645" s="27">
        <v>0</v>
      </c>
    </row>
    <row r="646" spans="1:6" x14ac:dyDescent="0.25">
      <c r="A646" s="26" t="s">
        <v>1102</v>
      </c>
      <c r="B646" s="26" t="s">
        <v>1103</v>
      </c>
      <c r="C646" s="27">
        <v>0</v>
      </c>
      <c r="D646" s="27">
        <v>0</v>
      </c>
      <c r="E646" s="27">
        <v>0</v>
      </c>
      <c r="F646" s="27">
        <v>0</v>
      </c>
    </row>
    <row r="647" spans="1:6" x14ac:dyDescent="0.25">
      <c r="A647" s="26" t="s">
        <v>1104</v>
      </c>
      <c r="B647" s="26" t="s">
        <v>1105</v>
      </c>
      <c r="C647" s="27">
        <v>0</v>
      </c>
      <c r="D647" s="27">
        <v>0</v>
      </c>
      <c r="E647" s="27">
        <v>0</v>
      </c>
      <c r="F647" s="27">
        <v>0</v>
      </c>
    </row>
    <row r="648" spans="1:6" x14ac:dyDescent="0.25">
      <c r="A648" s="26" t="s">
        <v>1106</v>
      </c>
      <c r="B648" s="26" t="s">
        <v>1107</v>
      </c>
      <c r="C648" s="27">
        <v>0</v>
      </c>
      <c r="D648" s="27">
        <v>0</v>
      </c>
      <c r="E648" s="27">
        <v>0</v>
      </c>
      <c r="F648" s="27">
        <v>0</v>
      </c>
    </row>
    <row r="649" spans="1:6" x14ac:dyDescent="0.25">
      <c r="A649" s="26" t="s">
        <v>1108</v>
      </c>
      <c r="B649" s="26" t="s">
        <v>1109</v>
      </c>
      <c r="C649" s="27">
        <v>0</v>
      </c>
      <c r="D649" s="27">
        <v>0</v>
      </c>
      <c r="E649" s="27">
        <v>0</v>
      </c>
      <c r="F649" s="27">
        <v>0</v>
      </c>
    </row>
    <row r="650" spans="1:6" x14ac:dyDescent="0.25">
      <c r="A650" s="26" t="s">
        <v>1110</v>
      </c>
      <c r="B650" s="26" t="s">
        <v>1111</v>
      </c>
      <c r="C650" s="27">
        <v>0</v>
      </c>
      <c r="D650" s="27">
        <v>0</v>
      </c>
      <c r="E650" s="27">
        <v>0</v>
      </c>
      <c r="F650" s="27">
        <v>0</v>
      </c>
    </row>
    <row r="651" spans="1:6" x14ac:dyDescent="0.25">
      <c r="A651" s="26" t="s">
        <v>1112</v>
      </c>
      <c r="B651" s="26" t="s">
        <v>1113</v>
      </c>
      <c r="C651" s="27">
        <v>0</v>
      </c>
      <c r="D651" s="27">
        <v>0</v>
      </c>
      <c r="E651" s="27">
        <v>0</v>
      </c>
      <c r="F651" s="27">
        <v>0</v>
      </c>
    </row>
    <row r="652" spans="1:6" x14ac:dyDescent="0.25">
      <c r="A652" s="26" t="s">
        <v>1114</v>
      </c>
      <c r="B652" s="26" t="s">
        <v>1115</v>
      </c>
      <c r="C652" s="27">
        <v>-9157879.4700000007</v>
      </c>
      <c r="D652" s="27">
        <v>0</v>
      </c>
      <c r="E652" s="27">
        <v>0</v>
      </c>
      <c r="F652" s="27">
        <v>-9157879.4700000007</v>
      </c>
    </row>
    <row r="653" spans="1:6" x14ac:dyDescent="0.25">
      <c r="A653" s="26" t="s">
        <v>1116</v>
      </c>
      <c r="B653" s="26" t="s">
        <v>1117</v>
      </c>
      <c r="C653" s="27">
        <v>-9157879.4700000007</v>
      </c>
      <c r="D653" s="27">
        <v>0</v>
      </c>
      <c r="E653" s="27">
        <v>0</v>
      </c>
      <c r="F653" s="27">
        <v>-9157879.4700000007</v>
      </c>
    </row>
    <row r="654" spans="1:6" x14ac:dyDescent="0.25">
      <c r="A654" s="26" t="s">
        <v>1118</v>
      </c>
      <c r="B654" s="26" t="s">
        <v>1117</v>
      </c>
      <c r="C654" s="27">
        <v>-9157879.4700000007</v>
      </c>
      <c r="D654" s="27">
        <v>0</v>
      </c>
      <c r="E654" s="27">
        <v>0</v>
      </c>
      <c r="F654" s="27">
        <v>-9157879.4700000007</v>
      </c>
    </row>
    <row r="655" spans="1:6" x14ac:dyDescent="0.25">
      <c r="A655" s="26" t="s">
        <v>1119</v>
      </c>
      <c r="B655" s="26" t="s">
        <v>1120</v>
      </c>
      <c r="C655" s="27">
        <v>-9157879.4700000007</v>
      </c>
      <c r="D655" s="27">
        <v>0</v>
      </c>
      <c r="E655" s="27">
        <v>0</v>
      </c>
      <c r="F655" s="27">
        <v>-9157879.4700000007</v>
      </c>
    </row>
    <row r="656" spans="1:6" x14ac:dyDescent="0.25">
      <c r="A656" s="26" t="s">
        <v>1121</v>
      </c>
      <c r="B656" s="26" t="s">
        <v>1122</v>
      </c>
      <c r="C656" s="27">
        <v>0</v>
      </c>
      <c r="D656" s="27">
        <v>0</v>
      </c>
      <c r="E656" s="27">
        <v>0</v>
      </c>
      <c r="F656" s="27">
        <v>0</v>
      </c>
    </row>
    <row r="657" spans="1:6" x14ac:dyDescent="0.25">
      <c r="A657" s="26" t="s">
        <v>1123</v>
      </c>
      <c r="B657" s="26" t="s">
        <v>1124</v>
      </c>
      <c r="C657" s="27">
        <v>0</v>
      </c>
      <c r="D657" s="27">
        <v>0</v>
      </c>
      <c r="E657" s="27">
        <v>0</v>
      </c>
      <c r="F657" s="27">
        <v>0</v>
      </c>
    </row>
    <row r="658" spans="1:6" x14ac:dyDescent="0.25">
      <c r="A658" s="26" t="s">
        <v>1125</v>
      </c>
      <c r="B658" s="26" t="s">
        <v>1126</v>
      </c>
      <c r="C658" s="27">
        <v>0</v>
      </c>
      <c r="D658" s="27">
        <v>0</v>
      </c>
      <c r="E658" s="27">
        <v>0</v>
      </c>
      <c r="F658" s="27">
        <v>0</v>
      </c>
    </row>
    <row r="659" spans="1:6" x14ac:dyDescent="0.25">
      <c r="A659" s="26" t="s">
        <v>1127</v>
      </c>
      <c r="B659" s="26" t="s">
        <v>1128</v>
      </c>
      <c r="C659" s="27">
        <v>0</v>
      </c>
      <c r="D659" s="27">
        <v>0</v>
      </c>
      <c r="E659" s="27">
        <v>0</v>
      </c>
      <c r="F659" s="27">
        <v>0</v>
      </c>
    </row>
    <row r="660" spans="1:6" x14ac:dyDescent="0.25">
      <c r="A660" s="26" t="s">
        <v>1129</v>
      </c>
      <c r="B660" s="26" t="s">
        <v>1130</v>
      </c>
      <c r="C660" s="27">
        <v>0</v>
      </c>
      <c r="D660" s="27">
        <v>0</v>
      </c>
      <c r="E660" s="27">
        <v>0</v>
      </c>
      <c r="F660" s="27">
        <v>0</v>
      </c>
    </row>
    <row r="661" spans="1:6" x14ac:dyDescent="0.25">
      <c r="A661" s="26" t="s">
        <v>1131</v>
      </c>
      <c r="B661" s="26" t="s">
        <v>1132</v>
      </c>
      <c r="C661" s="27">
        <v>0</v>
      </c>
      <c r="D661" s="27">
        <v>0</v>
      </c>
      <c r="E661" s="27">
        <v>0</v>
      </c>
      <c r="F661" s="27">
        <v>0</v>
      </c>
    </row>
    <row r="662" spans="1:6" x14ac:dyDescent="0.25">
      <c r="A662" s="26" t="s">
        <v>1133</v>
      </c>
      <c r="B662" s="26" t="s">
        <v>1132</v>
      </c>
      <c r="C662" s="27">
        <v>0</v>
      </c>
      <c r="D662" s="27">
        <v>0</v>
      </c>
      <c r="E662" s="27">
        <v>0</v>
      </c>
      <c r="F662" s="27">
        <v>0</v>
      </c>
    </row>
    <row r="663" spans="1:6" x14ac:dyDescent="0.25">
      <c r="A663" s="26" t="s">
        <v>1134</v>
      </c>
      <c r="B663" s="26" t="s">
        <v>1135</v>
      </c>
      <c r="C663" s="27">
        <v>0</v>
      </c>
      <c r="D663" s="27">
        <v>0</v>
      </c>
      <c r="E663" s="27">
        <v>0</v>
      </c>
      <c r="F663" s="27">
        <v>0</v>
      </c>
    </row>
    <row r="664" spans="1:6" x14ac:dyDescent="0.25">
      <c r="A664" s="26" t="s">
        <v>1136</v>
      </c>
      <c r="B664" s="26" t="s">
        <v>1137</v>
      </c>
      <c r="C664" s="27">
        <v>0</v>
      </c>
      <c r="D664" s="27">
        <v>0</v>
      </c>
      <c r="E664" s="27">
        <v>0</v>
      </c>
      <c r="F664" s="27">
        <v>0</v>
      </c>
    </row>
    <row r="665" spans="1:6" x14ac:dyDescent="0.25">
      <c r="A665" s="26" t="s">
        <v>1138</v>
      </c>
      <c r="B665" s="26" t="s">
        <v>1139</v>
      </c>
      <c r="C665" s="27">
        <v>0</v>
      </c>
      <c r="D665" s="27">
        <v>0</v>
      </c>
      <c r="E665" s="27">
        <v>0</v>
      </c>
      <c r="F665" s="27">
        <v>0</v>
      </c>
    </row>
    <row r="666" spans="1:6" x14ac:dyDescent="0.25">
      <c r="A666" s="26" t="s">
        <v>1140</v>
      </c>
      <c r="B666" s="26" t="s">
        <v>1141</v>
      </c>
      <c r="C666" s="27">
        <v>0</v>
      </c>
      <c r="D666" s="27">
        <v>0</v>
      </c>
      <c r="E666" s="27">
        <v>0</v>
      </c>
      <c r="F666" s="27">
        <v>0</v>
      </c>
    </row>
    <row r="667" spans="1:6" x14ac:dyDescent="0.25">
      <c r="A667" s="26" t="s">
        <v>1142</v>
      </c>
      <c r="B667" s="26" t="s">
        <v>1143</v>
      </c>
      <c r="C667" s="27">
        <v>0</v>
      </c>
      <c r="D667" s="27">
        <v>0</v>
      </c>
      <c r="E667" s="27">
        <v>0</v>
      </c>
      <c r="F667" s="27">
        <v>0</v>
      </c>
    </row>
    <row r="668" spans="1:6" x14ac:dyDescent="0.25">
      <c r="A668" s="26" t="s">
        <v>1144</v>
      </c>
      <c r="B668" s="26" t="s">
        <v>1145</v>
      </c>
      <c r="C668" s="27">
        <v>0</v>
      </c>
      <c r="D668" s="27">
        <v>0</v>
      </c>
      <c r="E668" s="27">
        <v>0</v>
      </c>
      <c r="F668" s="27">
        <v>0</v>
      </c>
    </row>
    <row r="669" spans="1:6" x14ac:dyDescent="0.25">
      <c r="A669" s="26" t="s">
        <v>1146</v>
      </c>
      <c r="B669" s="26" t="s">
        <v>1147</v>
      </c>
      <c r="C669" s="27">
        <v>0</v>
      </c>
      <c r="D669" s="27">
        <v>0</v>
      </c>
      <c r="E669" s="27">
        <v>0</v>
      </c>
      <c r="F669" s="27">
        <v>0</v>
      </c>
    </row>
    <row r="670" spans="1:6" x14ac:dyDescent="0.25">
      <c r="A670" s="26" t="s">
        <v>1148</v>
      </c>
      <c r="B670" s="26" t="s">
        <v>1149</v>
      </c>
      <c r="C670" s="27">
        <v>0</v>
      </c>
      <c r="D670" s="27">
        <v>0</v>
      </c>
      <c r="E670" s="27">
        <v>0</v>
      </c>
      <c r="F670" s="27">
        <v>0</v>
      </c>
    </row>
    <row r="671" spans="1:6" x14ac:dyDescent="0.25">
      <c r="A671" s="26" t="s">
        <v>1150</v>
      </c>
      <c r="B671" s="26" t="s">
        <v>1151</v>
      </c>
      <c r="C671" s="27">
        <v>0</v>
      </c>
      <c r="D671" s="27">
        <v>0</v>
      </c>
      <c r="E671" s="27">
        <v>0</v>
      </c>
      <c r="F671" s="27">
        <v>0</v>
      </c>
    </row>
    <row r="672" spans="1:6" x14ac:dyDescent="0.25">
      <c r="A672" s="26" t="s">
        <v>1152</v>
      </c>
      <c r="B672" s="26" t="s">
        <v>1153</v>
      </c>
      <c r="C672" s="27">
        <v>0</v>
      </c>
      <c r="D672" s="27">
        <v>0</v>
      </c>
      <c r="E672" s="27">
        <v>0</v>
      </c>
      <c r="F672" s="27">
        <v>0</v>
      </c>
    </row>
    <row r="673" spans="1:6" x14ac:dyDescent="0.25">
      <c r="A673" s="26" t="s">
        <v>1154</v>
      </c>
      <c r="B673" s="26" t="s">
        <v>1155</v>
      </c>
      <c r="C673" s="27">
        <v>0</v>
      </c>
      <c r="D673" s="27">
        <v>0</v>
      </c>
      <c r="E673" s="27">
        <v>0</v>
      </c>
      <c r="F673" s="27">
        <v>0</v>
      </c>
    </row>
    <row r="674" spans="1:6" x14ac:dyDescent="0.25">
      <c r="A674" s="26" t="s">
        <v>1156</v>
      </c>
      <c r="B674" s="26" t="s">
        <v>1157</v>
      </c>
      <c r="C674" s="27">
        <v>0</v>
      </c>
      <c r="D674" s="27">
        <v>0</v>
      </c>
      <c r="E674" s="27">
        <v>0</v>
      </c>
      <c r="F674" s="27">
        <v>0</v>
      </c>
    </row>
    <row r="675" spans="1:6" x14ac:dyDescent="0.25">
      <c r="A675" s="26" t="s">
        <v>1158</v>
      </c>
      <c r="B675" s="26" t="s">
        <v>1159</v>
      </c>
      <c r="C675" s="27">
        <v>0</v>
      </c>
      <c r="D675" s="27">
        <v>0</v>
      </c>
      <c r="E675" s="27">
        <v>0</v>
      </c>
      <c r="F675" s="27">
        <v>0</v>
      </c>
    </row>
    <row r="676" spans="1:6" x14ac:dyDescent="0.25">
      <c r="A676" s="26" t="s">
        <v>1160</v>
      </c>
      <c r="B676" s="26" t="s">
        <v>1161</v>
      </c>
      <c r="C676" s="27">
        <v>0</v>
      </c>
      <c r="D676" s="27">
        <v>0</v>
      </c>
      <c r="E676" s="27">
        <v>0</v>
      </c>
      <c r="F676" s="27">
        <v>0</v>
      </c>
    </row>
    <row r="677" spans="1:6" x14ac:dyDescent="0.25">
      <c r="A677" s="26" t="s">
        <v>1162</v>
      </c>
      <c r="B677" s="26" t="s">
        <v>1163</v>
      </c>
      <c r="C677" s="27">
        <v>0</v>
      </c>
      <c r="D677" s="27">
        <v>0</v>
      </c>
      <c r="E677" s="27">
        <v>0</v>
      </c>
      <c r="F677" s="27">
        <v>0</v>
      </c>
    </row>
    <row r="678" spans="1:6" x14ac:dyDescent="0.25">
      <c r="A678" s="26" t="s">
        <v>1164</v>
      </c>
      <c r="B678" s="26" t="s">
        <v>1165</v>
      </c>
      <c r="C678" s="27">
        <v>0</v>
      </c>
      <c r="D678" s="27">
        <v>0</v>
      </c>
      <c r="E678" s="27">
        <v>0</v>
      </c>
      <c r="F678" s="27">
        <v>0</v>
      </c>
    </row>
    <row r="679" spans="1:6" x14ac:dyDescent="0.25">
      <c r="A679" s="26" t="s">
        <v>1166</v>
      </c>
      <c r="B679" s="26" t="s">
        <v>1167</v>
      </c>
      <c r="C679" s="27">
        <v>27000647726.799999</v>
      </c>
      <c r="D679" s="27">
        <v>5587001608.1199999</v>
      </c>
      <c r="E679" s="27">
        <v>4758348974.3599997</v>
      </c>
      <c r="F679" s="27">
        <v>27829300360.560001</v>
      </c>
    </row>
    <row r="680" spans="1:6" x14ac:dyDescent="0.25">
      <c r="A680" s="26" t="s">
        <v>1168</v>
      </c>
      <c r="B680" s="26" t="s">
        <v>1169</v>
      </c>
      <c r="C680" s="27">
        <v>145223619.13999999</v>
      </c>
      <c r="D680" s="27">
        <v>3616660923.0999999</v>
      </c>
      <c r="E680" s="27">
        <v>3493494013.21</v>
      </c>
      <c r="F680" s="27">
        <v>268390529.03</v>
      </c>
    </row>
    <row r="681" spans="1:6" x14ac:dyDescent="0.25">
      <c r="A681" s="26" t="s">
        <v>1170</v>
      </c>
      <c r="B681" s="26" t="s">
        <v>1171</v>
      </c>
      <c r="C681" s="27">
        <v>0</v>
      </c>
      <c r="D681" s="27">
        <v>0</v>
      </c>
      <c r="E681" s="27">
        <v>0</v>
      </c>
      <c r="F681" s="27">
        <v>0</v>
      </c>
    </row>
    <row r="682" spans="1:6" x14ac:dyDescent="0.25">
      <c r="A682" s="26" t="s">
        <v>1172</v>
      </c>
      <c r="B682" s="26" t="s">
        <v>1173</v>
      </c>
      <c r="C682" s="27">
        <v>0</v>
      </c>
      <c r="D682" s="27">
        <v>0</v>
      </c>
      <c r="E682" s="27">
        <v>0</v>
      </c>
      <c r="F682" s="27">
        <v>0</v>
      </c>
    </row>
    <row r="683" spans="1:6" x14ac:dyDescent="0.25">
      <c r="A683" s="26" t="s">
        <v>1174</v>
      </c>
      <c r="B683" s="26" t="s">
        <v>1175</v>
      </c>
      <c r="C683" s="27">
        <v>0</v>
      </c>
      <c r="D683" s="27">
        <v>0</v>
      </c>
      <c r="E683" s="27">
        <v>0</v>
      </c>
      <c r="F683" s="27">
        <v>0</v>
      </c>
    </row>
    <row r="684" spans="1:6" x14ac:dyDescent="0.25">
      <c r="A684" s="26" t="s">
        <v>1176</v>
      </c>
      <c r="B684" s="26" t="s">
        <v>1177</v>
      </c>
      <c r="C684" s="27">
        <v>0</v>
      </c>
      <c r="D684" s="27">
        <v>0</v>
      </c>
      <c r="E684" s="27">
        <v>0</v>
      </c>
      <c r="F684" s="27">
        <v>0</v>
      </c>
    </row>
    <row r="685" spans="1:6" x14ac:dyDescent="0.25">
      <c r="A685" s="26" t="s">
        <v>1178</v>
      </c>
      <c r="B685" s="26" t="s">
        <v>1179</v>
      </c>
      <c r="C685" s="27">
        <v>145223619.13999999</v>
      </c>
      <c r="D685" s="27">
        <v>3616660923.0999999</v>
      </c>
      <c r="E685" s="27">
        <v>3493494013.21</v>
      </c>
      <c r="F685" s="27">
        <v>268390529.03</v>
      </c>
    </row>
    <row r="686" spans="1:6" x14ac:dyDescent="0.25">
      <c r="A686" s="26" t="s">
        <v>1180</v>
      </c>
      <c r="B686" s="26" t="s">
        <v>1181</v>
      </c>
      <c r="C686" s="27">
        <v>0</v>
      </c>
      <c r="D686" s="27">
        <v>0</v>
      </c>
      <c r="E686" s="27">
        <v>0</v>
      </c>
      <c r="F686" s="27">
        <v>0</v>
      </c>
    </row>
    <row r="687" spans="1:6" x14ac:dyDescent="0.25">
      <c r="A687" s="26" t="s">
        <v>1182</v>
      </c>
      <c r="B687" s="26" t="s">
        <v>1183</v>
      </c>
      <c r="C687" s="27">
        <v>0</v>
      </c>
      <c r="D687" s="27">
        <v>0</v>
      </c>
      <c r="E687" s="27">
        <v>0</v>
      </c>
      <c r="F687" s="27">
        <v>0</v>
      </c>
    </row>
    <row r="688" spans="1:6" x14ac:dyDescent="0.25">
      <c r="A688" s="26" t="s">
        <v>1184</v>
      </c>
      <c r="B688" s="26" t="s">
        <v>1185</v>
      </c>
      <c r="C688" s="27">
        <v>0</v>
      </c>
      <c r="D688" s="27">
        <v>0</v>
      </c>
      <c r="E688" s="27">
        <v>0</v>
      </c>
      <c r="F688" s="27">
        <v>0</v>
      </c>
    </row>
    <row r="689" spans="1:6" x14ac:dyDescent="0.25">
      <c r="A689" s="26" t="s">
        <v>1186</v>
      </c>
      <c r="B689" s="26" t="s">
        <v>1187</v>
      </c>
      <c r="C689" s="27">
        <v>0</v>
      </c>
      <c r="D689" s="27">
        <v>0</v>
      </c>
      <c r="E689" s="27">
        <v>0</v>
      </c>
      <c r="F689" s="27">
        <v>0</v>
      </c>
    </row>
    <row r="690" spans="1:6" x14ac:dyDescent="0.25">
      <c r="A690" s="26" t="s">
        <v>1188</v>
      </c>
      <c r="B690" s="26" t="s">
        <v>1189</v>
      </c>
      <c r="C690" s="27">
        <v>0</v>
      </c>
      <c r="D690" s="27">
        <v>0</v>
      </c>
      <c r="E690" s="27">
        <v>0</v>
      </c>
      <c r="F690" s="27">
        <v>0</v>
      </c>
    </row>
    <row r="691" spans="1:6" x14ac:dyDescent="0.25">
      <c r="A691" s="26" t="s">
        <v>1190</v>
      </c>
      <c r="B691" s="26" t="s">
        <v>1191</v>
      </c>
      <c r="C691" s="27">
        <v>0</v>
      </c>
      <c r="D691" s="27">
        <v>0</v>
      </c>
      <c r="E691" s="27">
        <v>0</v>
      </c>
      <c r="F691" s="27">
        <v>0</v>
      </c>
    </row>
    <row r="692" spans="1:6" x14ac:dyDescent="0.25">
      <c r="A692" s="26" t="s">
        <v>1192</v>
      </c>
      <c r="B692" s="26" t="s">
        <v>1193</v>
      </c>
      <c r="C692" s="27">
        <v>0</v>
      </c>
      <c r="D692" s="27">
        <v>0</v>
      </c>
      <c r="E692" s="27">
        <v>0</v>
      </c>
      <c r="F692" s="27">
        <v>0</v>
      </c>
    </row>
    <row r="693" spans="1:6" x14ac:dyDescent="0.25">
      <c r="A693" s="26" t="s">
        <v>1194</v>
      </c>
      <c r="B693" s="26" t="s">
        <v>1195</v>
      </c>
      <c r="C693" s="27">
        <v>0</v>
      </c>
      <c r="D693" s="27">
        <v>0</v>
      </c>
      <c r="E693" s="27">
        <v>0</v>
      </c>
      <c r="F693" s="27">
        <v>0</v>
      </c>
    </row>
    <row r="694" spans="1:6" x14ac:dyDescent="0.25">
      <c r="A694" s="26" t="s">
        <v>1196</v>
      </c>
      <c r="B694" s="26" t="s">
        <v>1197</v>
      </c>
      <c r="C694" s="27">
        <v>145223619.13999999</v>
      </c>
      <c r="D694" s="27">
        <v>3616660923.0999999</v>
      </c>
      <c r="E694" s="27">
        <v>3493494013.21</v>
      </c>
      <c r="F694" s="27">
        <v>268390529.03</v>
      </c>
    </row>
    <row r="695" spans="1:6" x14ac:dyDescent="0.25">
      <c r="A695" s="26" t="s">
        <v>1198</v>
      </c>
      <c r="B695" s="26" t="s">
        <v>1199</v>
      </c>
      <c r="C695" s="27">
        <v>0</v>
      </c>
      <c r="D695" s="27">
        <v>0</v>
      </c>
      <c r="E695" s="27">
        <v>0</v>
      </c>
      <c r="F695" s="27">
        <v>0</v>
      </c>
    </row>
    <row r="696" spans="1:6" x14ac:dyDescent="0.25">
      <c r="A696" s="26" t="s">
        <v>1200</v>
      </c>
      <c r="B696" s="26" t="s">
        <v>1201</v>
      </c>
      <c r="C696" s="27">
        <v>0</v>
      </c>
      <c r="D696" s="27">
        <v>0</v>
      </c>
      <c r="E696" s="27">
        <v>0</v>
      </c>
      <c r="F696" s="27">
        <v>0</v>
      </c>
    </row>
    <row r="697" spans="1:6" x14ac:dyDescent="0.25">
      <c r="A697" s="26" t="s">
        <v>1202</v>
      </c>
      <c r="B697" s="26" t="s">
        <v>1203</v>
      </c>
      <c r="C697" s="27">
        <v>39176325.609999999</v>
      </c>
      <c r="D697" s="27">
        <v>1545955483.5899999</v>
      </c>
      <c r="E697" s="27">
        <v>1561531137.3099999</v>
      </c>
      <c r="F697" s="27">
        <v>23600671.890000001</v>
      </c>
    </row>
    <row r="698" spans="1:6" x14ac:dyDescent="0.25">
      <c r="A698" s="26" t="s">
        <v>1204</v>
      </c>
      <c r="B698" s="26" t="s">
        <v>1205</v>
      </c>
      <c r="C698" s="27">
        <v>0</v>
      </c>
      <c r="D698" s="27">
        <v>0</v>
      </c>
      <c r="E698" s="27">
        <v>0</v>
      </c>
      <c r="F698" s="27">
        <v>0</v>
      </c>
    </row>
    <row r="699" spans="1:6" x14ac:dyDescent="0.25">
      <c r="A699" s="26" t="s">
        <v>1206</v>
      </c>
      <c r="B699" s="26" t="s">
        <v>1207</v>
      </c>
      <c r="C699" s="27">
        <v>0</v>
      </c>
      <c r="D699" s="27">
        <v>0</v>
      </c>
      <c r="E699" s="27">
        <v>0</v>
      </c>
      <c r="F699" s="27">
        <v>0</v>
      </c>
    </row>
    <row r="700" spans="1:6" x14ac:dyDescent="0.25">
      <c r="A700" s="26" t="s">
        <v>1208</v>
      </c>
      <c r="B700" s="26" t="s">
        <v>1209</v>
      </c>
      <c r="C700" s="27">
        <v>0</v>
      </c>
      <c r="D700" s="27">
        <v>24106031.079999998</v>
      </c>
      <c r="E700" s="27">
        <v>24106031.079999998</v>
      </c>
      <c r="F700" s="27">
        <v>0</v>
      </c>
    </row>
    <row r="701" spans="1:6" x14ac:dyDescent="0.25">
      <c r="A701" s="26" t="s">
        <v>1210</v>
      </c>
      <c r="B701" s="26" t="s">
        <v>1211</v>
      </c>
      <c r="C701" s="27">
        <v>5014.96</v>
      </c>
      <c r="D701" s="27">
        <v>1140164394.05</v>
      </c>
      <c r="E701" s="27">
        <v>1124725446.1300001</v>
      </c>
      <c r="F701" s="27">
        <v>15443962.880000001</v>
      </c>
    </row>
    <row r="702" spans="1:6" x14ac:dyDescent="0.25">
      <c r="A702" s="26" t="s">
        <v>1212</v>
      </c>
      <c r="B702" s="26" t="s">
        <v>1213</v>
      </c>
      <c r="C702" s="27">
        <v>0</v>
      </c>
      <c r="D702" s="27">
        <v>0</v>
      </c>
      <c r="E702" s="27">
        <v>0</v>
      </c>
      <c r="F702" s="27">
        <v>0</v>
      </c>
    </row>
    <row r="703" spans="1:6" x14ac:dyDescent="0.25">
      <c r="A703" s="26" t="s">
        <v>1214</v>
      </c>
      <c r="B703" s="26" t="s">
        <v>1215</v>
      </c>
      <c r="C703" s="27">
        <v>5002.8999999999996</v>
      </c>
      <c r="D703" s="27">
        <v>2819920.79</v>
      </c>
      <c r="E703" s="27">
        <v>2819900</v>
      </c>
      <c r="F703" s="27">
        <v>5023.6899999999996</v>
      </c>
    </row>
    <row r="704" spans="1:6" x14ac:dyDescent="0.25">
      <c r="A704" s="26" t="s">
        <v>1216</v>
      </c>
      <c r="B704" s="26" t="s">
        <v>1217</v>
      </c>
      <c r="C704" s="27">
        <v>5000.0200000000004</v>
      </c>
      <c r="D704" s="27">
        <v>0</v>
      </c>
      <c r="E704" s="27">
        <v>0</v>
      </c>
      <c r="F704" s="27">
        <v>5000.0200000000004</v>
      </c>
    </row>
    <row r="705" spans="1:6" x14ac:dyDescent="0.25">
      <c r="A705" s="26" t="s">
        <v>1218</v>
      </c>
      <c r="B705" s="26" t="s">
        <v>1219</v>
      </c>
      <c r="C705" s="27">
        <v>4993.04</v>
      </c>
      <c r="D705" s="27">
        <v>647260.79</v>
      </c>
      <c r="E705" s="27">
        <v>647253.82999999996</v>
      </c>
      <c r="F705" s="27">
        <v>5000</v>
      </c>
    </row>
    <row r="706" spans="1:6" x14ac:dyDescent="0.25">
      <c r="A706" s="26" t="s">
        <v>1220</v>
      </c>
      <c r="B706" s="26" t="s">
        <v>1221</v>
      </c>
      <c r="C706" s="27">
        <v>5080.99</v>
      </c>
      <c r="D706" s="27">
        <v>11353162.359999999</v>
      </c>
      <c r="E706" s="27">
        <v>11276430.34</v>
      </c>
      <c r="F706" s="27">
        <v>81813.009999999995</v>
      </c>
    </row>
    <row r="707" spans="1:6" x14ac:dyDescent="0.25">
      <c r="A707" s="26" t="s">
        <v>1222</v>
      </c>
      <c r="B707" s="26" t="s">
        <v>1223</v>
      </c>
      <c r="C707" s="27">
        <v>5000</v>
      </c>
      <c r="D707" s="27">
        <v>61989180.520000003</v>
      </c>
      <c r="E707" s="27">
        <v>61989166.600000001</v>
      </c>
      <c r="F707" s="27">
        <v>5013.92</v>
      </c>
    </row>
    <row r="708" spans="1:6" x14ac:dyDescent="0.25">
      <c r="A708" s="26" t="s">
        <v>1224</v>
      </c>
      <c r="B708" s="26" t="s">
        <v>1225</v>
      </c>
      <c r="C708" s="27">
        <v>5000</v>
      </c>
      <c r="D708" s="27">
        <v>0</v>
      </c>
      <c r="E708" s="27">
        <v>5000</v>
      </c>
      <c r="F708" s="27">
        <v>0</v>
      </c>
    </row>
    <row r="709" spans="1:6" x14ac:dyDescent="0.25">
      <c r="A709" s="26" t="s">
        <v>1226</v>
      </c>
      <c r="B709" s="26" t="s">
        <v>1227</v>
      </c>
      <c r="C709" s="27">
        <v>5000</v>
      </c>
      <c r="D709" s="27">
        <v>197338698.33000001</v>
      </c>
      <c r="E709" s="27">
        <v>197338600</v>
      </c>
      <c r="F709" s="27">
        <v>5098.33</v>
      </c>
    </row>
    <row r="710" spans="1:6" x14ac:dyDescent="0.25">
      <c r="A710" s="26" t="s">
        <v>1228</v>
      </c>
      <c r="B710" s="26" t="s">
        <v>1229</v>
      </c>
      <c r="C710" s="27">
        <v>5000</v>
      </c>
      <c r="D710" s="27">
        <v>89220900.549999997</v>
      </c>
      <c r="E710" s="27">
        <v>89220900.549999997</v>
      </c>
      <c r="F710" s="27">
        <v>5000</v>
      </c>
    </row>
    <row r="711" spans="1:6" x14ac:dyDescent="0.25">
      <c r="A711" s="26" t="s">
        <v>1230</v>
      </c>
      <c r="B711" s="26" t="s">
        <v>1231</v>
      </c>
      <c r="C711" s="27">
        <v>5040.88</v>
      </c>
      <c r="D711" s="27">
        <v>51586803.420000002</v>
      </c>
      <c r="E711" s="27">
        <v>51586805.700000003</v>
      </c>
      <c r="F711" s="27">
        <v>5038.6000000000004</v>
      </c>
    </row>
    <row r="712" spans="1:6" x14ac:dyDescent="0.25">
      <c r="A712" s="26" t="s">
        <v>1232</v>
      </c>
      <c r="B712" s="26" t="s">
        <v>1233</v>
      </c>
      <c r="C712" s="27">
        <v>5016.53</v>
      </c>
      <c r="D712" s="27">
        <v>73033140.109999999</v>
      </c>
      <c r="E712" s="27">
        <v>73032526.510000005</v>
      </c>
      <c r="F712" s="27">
        <v>5630.13</v>
      </c>
    </row>
    <row r="713" spans="1:6" x14ac:dyDescent="0.25">
      <c r="A713" s="26" t="s">
        <v>1234</v>
      </c>
      <c r="B713" s="26" t="s">
        <v>1235</v>
      </c>
      <c r="C713" s="27">
        <v>5000</v>
      </c>
      <c r="D713" s="27">
        <v>0</v>
      </c>
      <c r="E713" s="27">
        <v>0</v>
      </c>
      <c r="F713" s="27">
        <v>5000</v>
      </c>
    </row>
    <row r="714" spans="1:6" x14ac:dyDescent="0.25">
      <c r="A714" s="26" t="s">
        <v>1236</v>
      </c>
      <c r="B714" s="26" t="s">
        <v>1237</v>
      </c>
      <c r="C714" s="27">
        <v>0</v>
      </c>
      <c r="D714" s="27">
        <v>0</v>
      </c>
      <c r="E714" s="27">
        <v>0</v>
      </c>
      <c r="F714" s="27">
        <v>0</v>
      </c>
    </row>
    <row r="715" spans="1:6" x14ac:dyDescent="0.25">
      <c r="A715" s="26" t="s">
        <v>1238</v>
      </c>
      <c r="B715" s="26" t="s">
        <v>1239</v>
      </c>
      <c r="C715" s="27">
        <v>0</v>
      </c>
      <c r="D715" s="27">
        <v>410720.49</v>
      </c>
      <c r="E715" s="27">
        <v>410720.49</v>
      </c>
      <c r="F715" s="27">
        <v>0</v>
      </c>
    </row>
    <row r="716" spans="1:6" x14ac:dyDescent="0.25">
      <c r="A716" s="26" t="s">
        <v>1240</v>
      </c>
      <c r="B716" s="26" t="s">
        <v>1241</v>
      </c>
      <c r="C716" s="27">
        <v>27168944.210000001</v>
      </c>
      <c r="D716" s="27">
        <v>26585427.02</v>
      </c>
      <c r="E716" s="27">
        <v>53652194.670000002</v>
      </c>
      <c r="F716" s="27">
        <v>102176.56</v>
      </c>
    </row>
    <row r="717" spans="1:6" x14ac:dyDescent="0.25">
      <c r="A717" s="26" t="s">
        <v>1242</v>
      </c>
      <c r="B717" s="26" t="s">
        <v>1243</v>
      </c>
      <c r="C717" s="27">
        <v>0</v>
      </c>
      <c r="D717" s="27">
        <v>0</v>
      </c>
      <c r="E717" s="27">
        <v>0</v>
      </c>
      <c r="F717" s="27">
        <v>0</v>
      </c>
    </row>
    <row r="718" spans="1:6" x14ac:dyDescent="0.25">
      <c r="A718" s="26" t="s">
        <v>1244</v>
      </c>
      <c r="B718" s="26" t="s">
        <v>1245</v>
      </c>
      <c r="C718" s="27">
        <v>0</v>
      </c>
      <c r="D718" s="27">
        <v>0</v>
      </c>
      <c r="E718" s="27">
        <v>0</v>
      </c>
      <c r="F718" s="27">
        <v>0</v>
      </c>
    </row>
    <row r="719" spans="1:6" x14ac:dyDescent="0.25">
      <c r="A719" s="26" t="s">
        <v>1246</v>
      </c>
      <c r="B719" s="26" t="s">
        <v>1247</v>
      </c>
      <c r="C719" s="27">
        <v>0</v>
      </c>
      <c r="D719" s="27">
        <v>0</v>
      </c>
      <c r="E719" s="27">
        <v>0</v>
      </c>
      <c r="F719" s="27">
        <v>0</v>
      </c>
    </row>
    <row r="720" spans="1:6" x14ac:dyDescent="0.25">
      <c r="A720" s="26" t="s">
        <v>1248</v>
      </c>
      <c r="B720" s="26" t="s">
        <v>1249</v>
      </c>
      <c r="C720" s="27">
        <v>18625600</v>
      </c>
      <c r="D720" s="27">
        <v>71902800</v>
      </c>
      <c r="E720" s="27">
        <v>54096300</v>
      </c>
      <c r="F720" s="27">
        <v>36432100</v>
      </c>
    </row>
    <row r="721" spans="1:6" x14ac:dyDescent="0.25">
      <c r="A721" s="26" t="s">
        <v>1250</v>
      </c>
      <c r="B721" s="26" t="s">
        <v>1251</v>
      </c>
      <c r="C721" s="27">
        <v>1342800</v>
      </c>
      <c r="D721" s="27">
        <v>2819900</v>
      </c>
      <c r="E721" s="27">
        <v>2728500</v>
      </c>
      <c r="F721" s="27">
        <v>1434200</v>
      </c>
    </row>
    <row r="722" spans="1:6" x14ac:dyDescent="0.25">
      <c r="A722" s="26" t="s">
        <v>1252</v>
      </c>
      <c r="B722" s="26" t="s">
        <v>1253</v>
      </c>
      <c r="C722" s="27">
        <v>0</v>
      </c>
      <c r="D722" s="27">
        <v>0</v>
      </c>
      <c r="E722" s="27">
        <v>0</v>
      </c>
      <c r="F722" s="27">
        <v>0</v>
      </c>
    </row>
    <row r="723" spans="1:6" x14ac:dyDescent="0.25">
      <c r="A723" s="26" t="s">
        <v>1254</v>
      </c>
      <c r="B723" s="26" t="s">
        <v>1255</v>
      </c>
      <c r="C723" s="27">
        <v>0</v>
      </c>
      <c r="D723" s="27">
        <v>0</v>
      </c>
      <c r="E723" s="27">
        <v>0</v>
      </c>
      <c r="F723" s="27">
        <v>0</v>
      </c>
    </row>
    <row r="724" spans="1:6" x14ac:dyDescent="0.25">
      <c r="A724" s="26" t="s">
        <v>1256</v>
      </c>
      <c r="B724" s="26" t="s">
        <v>1257</v>
      </c>
      <c r="C724" s="27">
        <v>5451400</v>
      </c>
      <c r="D724" s="27">
        <v>5594800</v>
      </c>
      <c r="E724" s="27">
        <v>11046200</v>
      </c>
      <c r="F724" s="27">
        <v>0</v>
      </c>
    </row>
    <row r="725" spans="1:6" x14ac:dyDescent="0.25">
      <c r="A725" s="26" t="s">
        <v>1258</v>
      </c>
      <c r="B725" s="26" t="s">
        <v>1259</v>
      </c>
      <c r="C725" s="27">
        <v>0</v>
      </c>
      <c r="D725" s="27">
        <v>0</v>
      </c>
      <c r="E725" s="27">
        <v>0</v>
      </c>
      <c r="F725" s="27">
        <v>0</v>
      </c>
    </row>
    <row r="726" spans="1:6" x14ac:dyDescent="0.25">
      <c r="A726" s="26" t="s">
        <v>1260</v>
      </c>
      <c r="B726" s="26" t="s">
        <v>1261</v>
      </c>
      <c r="C726" s="27">
        <v>0</v>
      </c>
      <c r="D726" s="27">
        <v>0</v>
      </c>
      <c r="E726" s="27">
        <v>0</v>
      </c>
      <c r="F726" s="27">
        <v>0</v>
      </c>
    </row>
    <row r="727" spans="1:6" x14ac:dyDescent="0.25">
      <c r="A727" s="26" t="s">
        <v>1262</v>
      </c>
      <c r="B727" s="26" t="s">
        <v>1263</v>
      </c>
      <c r="C727" s="27">
        <v>0</v>
      </c>
      <c r="D727" s="27">
        <v>197338600</v>
      </c>
      <c r="E727" s="27">
        <v>64902800</v>
      </c>
      <c r="F727" s="27">
        <v>132435800</v>
      </c>
    </row>
    <row r="728" spans="1:6" x14ac:dyDescent="0.25">
      <c r="A728" s="26" t="s">
        <v>1264</v>
      </c>
      <c r="B728" s="26" t="s">
        <v>1229</v>
      </c>
      <c r="C728" s="27">
        <v>0</v>
      </c>
      <c r="D728" s="27">
        <v>0</v>
      </c>
      <c r="E728" s="27">
        <v>0</v>
      </c>
      <c r="F728" s="27">
        <v>0</v>
      </c>
    </row>
    <row r="729" spans="1:6" x14ac:dyDescent="0.25">
      <c r="A729" s="26" t="s">
        <v>1265</v>
      </c>
      <c r="B729" s="26" t="s">
        <v>1266</v>
      </c>
      <c r="C729" s="27">
        <v>21971500</v>
      </c>
      <c r="D729" s="27">
        <v>46824700</v>
      </c>
      <c r="E729" s="27">
        <v>44591800</v>
      </c>
      <c r="F729" s="27">
        <v>24204400</v>
      </c>
    </row>
    <row r="730" spans="1:6" x14ac:dyDescent="0.25">
      <c r="A730" s="26" t="s">
        <v>1267</v>
      </c>
      <c r="B730" s="26" t="s">
        <v>1268</v>
      </c>
      <c r="C730" s="27">
        <v>31426900</v>
      </c>
      <c r="D730" s="27">
        <v>66969000</v>
      </c>
      <c r="E730" s="27">
        <v>63786300</v>
      </c>
      <c r="F730" s="27">
        <v>34609600</v>
      </c>
    </row>
    <row r="731" spans="1:6" x14ac:dyDescent="0.25">
      <c r="A731" s="26" t="s">
        <v>1269</v>
      </c>
      <c r="B731" s="26" t="s">
        <v>1270</v>
      </c>
      <c r="C731" s="27">
        <v>0</v>
      </c>
      <c r="D731" s="27">
        <v>0</v>
      </c>
      <c r="E731" s="27">
        <v>0</v>
      </c>
      <c r="F731" s="27">
        <v>0</v>
      </c>
    </row>
    <row r="732" spans="1:6" x14ac:dyDescent="0.25">
      <c r="A732" s="26" t="s">
        <v>1271</v>
      </c>
      <c r="B732" s="26" t="s">
        <v>1272</v>
      </c>
      <c r="C732" s="27">
        <v>0</v>
      </c>
      <c r="D732" s="27">
        <v>0</v>
      </c>
      <c r="E732" s="27">
        <v>0</v>
      </c>
      <c r="F732" s="27">
        <v>0</v>
      </c>
    </row>
    <row r="733" spans="1:6" x14ac:dyDescent="0.25">
      <c r="A733" s="26" t="s">
        <v>1273</v>
      </c>
      <c r="B733" s="26" t="s">
        <v>1274</v>
      </c>
      <c r="C733" s="27">
        <v>0</v>
      </c>
      <c r="D733" s="27">
        <v>0</v>
      </c>
      <c r="E733" s="27">
        <v>0</v>
      </c>
      <c r="F733" s="27">
        <v>0</v>
      </c>
    </row>
    <row r="734" spans="1:6" x14ac:dyDescent="0.25">
      <c r="A734" s="26" t="s">
        <v>1275</v>
      </c>
      <c r="B734" s="26" t="s">
        <v>1276</v>
      </c>
      <c r="C734" s="27">
        <v>0</v>
      </c>
      <c r="D734" s="27">
        <v>0</v>
      </c>
      <c r="E734" s="27">
        <v>0</v>
      </c>
      <c r="F734" s="27">
        <v>0</v>
      </c>
    </row>
    <row r="735" spans="1:6" x14ac:dyDescent="0.25">
      <c r="A735" s="26" t="s">
        <v>1277</v>
      </c>
      <c r="B735" s="26" t="s">
        <v>1278</v>
      </c>
      <c r="C735" s="27">
        <v>0</v>
      </c>
      <c r="D735" s="27">
        <v>0</v>
      </c>
      <c r="E735" s="27">
        <v>0</v>
      </c>
      <c r="F735" s="27">
        <v>0</v>
      </c>
    </row>
    <row r="736" spans="1:6" x14ac:dyDescent="0.25">
      <c r="A736" s="26" t="s">
        <v>1279</v>
      </c>
      <c r="B736" s="26" t="s">
        <v>1280</v>
      </c>
      <c r="C736" s="27">
        <v>0</v>
      </c>
      <c r="D736" s="27">
        <v>0</v>
      </c>
      <c r="E736" s="27">
        <v>0</v>
      </c>
      <c r="F736" s="27">
        <v>0</v>
      </c>
    </row>
    <row r="737" spans="1:6" x14ac:dyDescent="0.25">
      <c r="A737" s="26" t="s">
        <v>1281</v>
      </c>
      <c r="B737" s="26" t="s">
        <v>1282</v>
      </c>
      <c r="C737" s="27">
        <v>0</v>
      </c>
      <c r="D737" s="27">
        <v>0</v>
      </c>
      <c r="E737" s="27">
        <v>0</v>
      </c>
      <c r="F737" s="27">
        <v>0</v>
      </c>
    </row>
    <row r="738" spans="1:6" x14ac:dyDescent="0.25">
      <c r="A738" s="26" t="s">
        <v>1283</v>
      </c>
      <c r="B738" s="26" t="s">
        <v>1284</v>
      </c>
      <c r="C738" s="27">
        <v>0</v>
      </c>
      <c r="D738" s="27">
        <v>0</v>
      </c>
      <c r="E738" s="27">
        <v>0</v>
      </c>
      <c r="F738" s="27">
        <v>0</v>
      </c>
    </row>
    <row r="739" spans="1:6" x14ac:dyDescent="0.25">
      <c r="A739" s="26" t="s">
        <v>1285</v>
      </c>
      <c r="B739" s="26" t="s">
        <v>1286</v>
      </c>
      <c r="C739" s="27">
        <v>0</v>
      </c>
      <c r="D739" s="27">
        <v>0</v>
      </c>
      <c r="E739" s="27">
        <v>0</v>
      </c>
      <c r="F739" s="27">
        <v>0</v>
      </c>
    </row>
    <row r="740" spans="1:6" x14ac:dyDescent="0.25">
      <c r="A740" s="26" t="s">
        <v>1287</v>
      </c>
      <c r="B740" s="26" t="s">
        <v>1288</v>
      </c>
      <c r="C740" s="27">
        <v>0</v>
      </c>
      <c r="D740" s="27">
        <v>0</v>
      </c>
      <c r="E740" s="27">
        <v>0</v>
      </c>
      <c r="F740" s="27">
        <v>0</v>
      </c>
    </row>
    <row r="741" spans="1:6" x14ac:dyDescent="0.25">
      <c r="A741" s="26" t="s">
        <v>1289</v>
      </c>
      <c r="B741" s="26" t="s">
        <v>1290</v>
      </c>
      <c r="C741" s="27">
        <v>0</v>
      </c>
      <c r="D741" s="27">
        <v>0</v>
      </c>
      <c r="E741" s="27">
        <v>0</v>
      </c>
      <c r="F741" s="27">
        <v>0</v>
      </c>
    </row>
    <row r="742" spans="1:6" x14ac:dyDescent="0.25">
      <c r="A742" s="26" t="s">
        <v>1291</v>
      </c>
      <c r="B742" s="26" t="s">
        <v>1292</v>
      </c>
      <c r="C742" s="27">
        <v>0</v>
      </c>
      <c r="D742" s="27">
        <v>0</v>
      </c>
      <c r="E742" s="27">
        <v>0</v>
      </c>
      <c r="F742" s="27">
        <v>0</v>
      </c>
    </row>
    <row r="743" spans="1:6" x14ac:dyDescent="0.25">
      <c r="A743" s="26" t="s">
        <v>1293</v>
      </c>
      <c r="B743" s="26" t="s">
        <v>1294</v>
      </c>
      <c r="C743" s="27">
        <v>0</v>
      </c>
      <c r="D743" s="27">
        <v>0</v>
      </c>
      <c r="E743" s="27">
        <v>0</v>
      </c>
      <c r="F743" s="27">
        <v>0</v>
      </c>
    </row>
    <row r="744" spans="1:6" x14ac:dyDescent="0.25">
      <c r="A744" s="26" t="s">
        <v>1295</v>
      </c>
      <c r="B744" s="26" t="s">
        <v>1288</v>
      </c>
      <c r="C744" s="27">
        <v>0</v>
      </c>
      <c r="D744" s="27">
        <v>0</v>
      </c>
      <c r="E744" s="27">
        <v>0</v>
      </c>
      <c r="F744" s="27">
        <v>0</v>
      </c>
    </row>
    <row r="745" spans="1:6" x14ac:dyDescent="0.25">
      <c r="A745" s="26" t="s">
        <v>1296</v>
      </c>
      <c r="B745" s="26" t="s">
        <v>1294</v>
      </c>
      <c r="C745" s="27">
        <v>0</v>
      </c>
      <c r="D745" s="27">
        <v>0</v>
      </c>
      <c r="E745" s="27">
        <v>0</v>
      </c>
      <c r="F745" s="27">
        <v>0</v>
      </c>
    </row>
    <row r="746" spans="1:6" x14ac:dyDescent="0.25">
      <c r="A746" s="26" t="s">
        <v>1297</v>
      </c>
      <c r="B746" s="26" t="s">
        <v>1298</v>
      </c>
      <c r="C746" s="27">
        <v>0</v>
      </c>
      <c r="D746" s="27">
        <v>0</v>
      </c>
      <c r="E746" s="27">
        <v>0</v>
      </c>
      <c r="F746" s="27">
        <v>0</v>
      </c>
    </row>
    <row r="747" spans="1:6" x14ac:dyDescent="0.25">
      <c r="A747" s="26" t="s">
        <v>1299</v>
      </c>
      <c r="B747" s="26" t="s">
        <v>1298</v>
      </c>
      <c r="C747" s="27">
        <v>0</v>
      </c>
      <c r="D747" s="27">
        <v>0</v>
      </c>
      <c r="E747" s="27">
        <v>0</v>
      </c>
      <c r="F747" s="27">
        <v>0</v>
      </c>
    </row>
    <row r="748" spans="1:6" x14ac:dyDescent="0.25">
      <c r="A748" s="26" t="s">
        <v>1300</v>
      </c>
      <c r="B748" s="26" t="s">
        <v>1301</v>
      </c>
      <c r="C748" s="27">
        <v>0</v>
      </c>
      <c r="D748" s="27">
        <v>0</v>
      </c>
      <c r="E748" s="27">
        <v>0</v>
      </c>
      <c r="F748" s="27">
        <v>0</v>
      </c>
    </row>
    <row r="749" spans="1:6" x14ac:dyDescent="0.25">
      <c r="A749" s="26" t="s">
        <v>1302</v>
      </c>
      <c r="B749" s="26" t="s">
        <v>1303</v>
      </c>
      <c r="C749" s="27">
        <v>0</v>
      </c>
      <c r="D749" s="27">
        <v>0</v>
      </c>
      <c r="E749" s="27">
        <v>0</v>
      </c>
      <c r="F749" s="27">
        <v>0</v>
      </c>
    </row>
    <row r="750" spans="1:6" x14ac:dyDescent="0.25">
      <c r="A750" s="26" t="s">
        <v>1304</v>
      </c>
      <c r="B750" s="26" t="s">
        <v>1305</v>
      </c>
      <c r="C750" s="27">
        <v>0</v>
      </c>
      <c r="D750" s="27">
        <v>0</v>
      </c>
      <c r="E750" s="27">
        <v>0</v>
      </c>
      <c r="F750" s="27">
        <v>0</v>
      </c>
    </row>
    <row r="751" spans="1:6" x14ac:dyDescent="0.25">
      <c r="A751" s="26" t="s">
        <v>1306</v>
      </c>
      <c r="B751" s="26" t="s">
        <v>1307</v>
      </c>
      <c r="C751" s="27">
        <v>0</v>
      </c>
      <c r="D751" s="27">
        <v>0</v>
      </c>
      <c r="E751" s="27">
        <v>0</v>
      </c>
      <c r="F751" s="27">
        <v>0</v>
      </c>
    </row>
    <row r="752" spans="1:6" x14ac:dyDescent="0.25">
      <c r="A752" s="26" t="s">
        <v>1308</v>
      </c>
      <c r="B752" s="26" t="s">
        <v>1309</v>
      </c>
      <c r="C752" s="27">
        <v>0</v>
      </c>
      <c r="D752" s="27">
        <v>0</v>
      </c>
      <c r="E752" s="27">
        <v>0</v>
      </c>
      <c r="F752" s="27">
        <v>0</v>
      </c>
    </row>
    <row r="753" spans="1:6" x14ac:dyDescent="0.25">
      <c r="A753" s="26" t="s">
        <v>1310</v>
      </c>
      <c r="B753" s="26" t="s">
        <v>1311</v>
      </c>
      <c r="C753" s="27">
        <v>0</v>
      </c>
      <c r="D753" s="27">
        <v>0</v>
      </c>
      <c r="E753" s="27">
        <v>0</v>
      </c>
      <c r="F753" s="27">
        <v>0</v>
      </c>
    </row>
    <row r="754" spans="1:6" x14ac:dyDescent="0.25">
      <c r="A754" s="26" t="s">
        <v>1312</v>
      </c>
      <c r="B754" s="26" t="s">
        <v>1313</v>
      </c>
      <c r="C754" s="27">
        <v>0</v>
      </c>
      <c r="D754" s="27">
        <v>0</v>
      </c>
      <c r="E754" s="27">
        <v>0</v>
      </c>
      <c r="F754" s="27">
        <v>0</v>
      </c>
    </row>
    <row r="755" spans="1:6" x14ac:dyDescent="0.25">
      <c r="A755" s="26" t="s">
        <v>1314</v>
      </c>
      <c r="B755" s="26" t="s">
        <v>1315</v>
      </c>
      <c r="C755" s="27">
        <v>0</v>
      </c>
      <c r="D755" s="27">
        <v>0</v>
      </c>
      <c r="E755" s="27">
        <v>0</v>
      </c>
      <c r="F755" s="27">
        <v>0</v>
      </c>
    </row>
    <row r="756" spans="1:6" x14ac:dyDescent="0.25">
      <c r="A756" s="26" t="s">
        <v>1316</v>
      </c>
      <c r="B756" s="26" t="s">
        <v>1317</v>
      </c>
      <c r="C756" s="27">
        <v>0</v>
      </c>
      <c r="D756" s="27">
        <v>0</v>
      </c>
      <c r="E756" s="27">
        <v>0</v>
      </c>
      <c r="F756" s="27">
        <v>0</v>
      </c>
    </row>
    <row r="757" spans="1:6" x14ac:dyDescent="0.25">
      <c r="A757" s="26" t="s">
        <v>1318</v>
      </c>
      <c r="B757" s="26" t="s">
        <v>1319</v>
      </c>
      <c r="C757" s="27">
        <v>0</v>
      </c>
      <c r="D757" s="27">
        <v>0</v>
      </c>
      <c r="E757" s="27">
        <v>0</v>
      </c>
      <c r="F757" s="27">
        <v>0</v>
      </c>
    </row>
    <row r="758" spans="1:6" x14ac:dyDescent="0.25">
      <c r="A758" s="26" t="s">
        <v>1320</v>
      </c>
      <c r="B758" s="26" t="s">
        <v>1286</v>
      </c>
      <c r="C758" s="27">
        <v>0</v>
      </c>
      <c r="D758" s="27">
        <v>0</v>
      </c>
      <c r="E758" s="27">
        <v>0</v>
      </c>
      <c r="F758" s="27">
        <v>0</v>
      </c>
    </row>
    <row r="759" spans="1:6" x14ac:dyDescent="0.25">
      <c r="A759" s="26" t="s">
        <v>1321</v>
      </c>
      <c r="B759" s="26" t="s">
        <v>1322</v>
      </c>
      <c r="C759" s="27">
        <v>0</v>
      </c>
      <c r="D759" s="27">
        <v>0</v>
      </c>
      <c r="E759" s="27">
        <v>0</v>
      </c>
      <c r="F759" s="27">
        <v>0</v>
      </c>
    </row>
    <row r="760" spans="1:6" x14ac:dyDescent="0.25">
      <c r="A760" s="26" t="s">
        <v>1323</v>
      </c>
      <c r="B760" s="26" t="s">
        <v>1324</v>
      </c>
      <c r="C760" s="27">
        <v>0</v>
      </c>
      <c r="D760" s="27">
        <v>0</v>
      </c>
      <c r="E760" s="27">
        <v>0</v>
      </c>
      <c r="F760" s="27">
        <v>0</v>
      </c>
    </row>
    <row r="761" spans="1:6" x14ac:dyDescent="0.25">
      <c r="A761" s="26" t="s">
        <v>1325</v>
      </c>
      <c r="B761" s="26" t="s">
        <v>1326</v>
      </c>
      <c r="C761" s="27">
        <v>21255612159.16</v>
      </c>
      <c r="D761" s="27">
        <v>1651690586.28</v>
      </c>
      <c r="E761" s="27">
        <v>879857148.30999994</v>
      </c>
      <c r="F761" s="27">
        <v>22027445597.130001</v>
      </c>
    </row>
    <row r="762" spans="1:6" x14ac:dyDescent="0.25">
      <c r="A762" s="26" t="s">
        <v>1327</v>
      </c>
      <c r="B762" s="26" t="s">
        <v>1328</v>
      </c>
      <c r="C762" s="27">
        <v>15520769725</v>
      </c>
      <c r="D762" s="27">
        <v>0</v>
      </c>
      <c r="E762" s="27">
        <v>0</v>
      </c>
      <c r="F762" s="27">
        <v>15520769725</v>
      </c>
    </row>
    <row r="763" spans="1:6" x14ac:dyDescent="0.25">
      <c r="A763" s="26" t="s">
        <v>1329</v>
      </c>
      <c r="B763" s="26" t="s">
        <v>1328</v>
      </c>
      <c r="C763" s="27">
        <v>15520769725</v>
      </c>
      <c r="D763" s="27">
        <v>0</v>
      </c>
      <c r="E763" s="27">
        <v>0</v>
      </c>
      <c r="F763" s="27">
        <v>15520769725</v>
      </c>
    </row>
    <row r="764" spans="1:6" x14ac:dyDescent="0.25">
      <c r="A764" s="26" t="s">
        <v>1330</v>
      </c>
      <c r="B764" s="26" t="s">
        <v>1328</v>
      </c>
      <c r="C764" s="27">
        <v>15520769725</v>
      </c>
      <c r="D764" s="27">
        <v>0</v>
      </c>
      <c r="E764" s="27">
        <v>0</v>
      </c>
      <c r="F764" s="27">
        <v>15520769725</v>
      </c>
    </row>
    <row r="765" spans="1:6" x14ac:dyDescent="0.25">
      <c r="A765" s="26" t="s">
        <v>1331</v>
      </c>
      <c r="B765" s="26" t="s">
        <v>1332</v>
      </c>
      <c r="C765" s="27">
        <v>0</v>
      </c>
      <c r="D765" s="27">
        <v>0</v>
      </c>
      <c r="E765" s="27">
        <v>0</v>
      </c>
      <c r="F765" s="27">
        <v>0</v>
      </c>
    </row>
    <row r="766" spans="1:6" x14ac:dyDescent="0.25">
      <c r="A766" s="26" t="s">
        <v>1333</v>
      </c>
      <c r="B766" s="26" t="s">
        <v>1332</v>
      </c>
      <c r="C766" s="27">
        <v>0</v>
      </c>
      <c r="D766" s="27">
        <v>0</v>
      </c>
      <c r="E766" s="27">
        <v>0</v>
      </c>
      <c r="F766" s="27">
        <v>0</v>
      </c>
    </row>
    <row r="767" spans="1:6" x14ac:dyDescent="0.25">
      <c r="A767" s="26" t="s">
        <v>1334</v>
      </c>
      <c r="B767" s="26" t="s">
        <v>1332</v>
      </c>
      <c r="C767" s="27">
        <v>0</v>
      </c>
      <c r="D767" s="27">
        <v>0</v>
      </c>
      <c r="E767" s="27">
        <v>0</v>
      </c>
      <c r="F767" s="27">
        <v>0</v>
      </c>
    </row>
    <row r="768" spans="1:6" x14ac:dyDescent="0.25">
      <c r="A768" s="26" t="s">
        <v>1335</v>
      </c>
      <c r="B768" s="26" t="s">
        <v>1336</v>
      </c>
      <c r="C768" s="27">
        <v>1265923106.7</v>
      </c>
      <c r="D768" s="27">
        <v>0</v>
      </c>
      <c r="E768" s="27">
        <v>0</v>
      </c>
      <c r="F768" s="27">
        <v>1265923106.7</v>
      </c>
    </row>
    <row r="769" spans="1:6" x14ac:dyDescent="0.25">
      <c r="A769" s="26" t="s">
        <v>1337</v>
      </c>
      <c r="B769" s="26" t="s">
        <v>1336</v>
      </c>
      <c r="C769" s="27">
        <v>1265923106.7</v>
      </c>
      <c r="D769" s="27">
        <v>0</v>
      </c>
      <c r="E769" s="27">
        <v>0</v>
      </c>
      <c r="F769" s="27">
        <v>1265923106.7</v>
      </c>
    </row>
    <row r="770" spans="1:6" x14ac:dyDescent="0.25">
      <c r="A770" s="26" t="s">
        <v>1338</v>
      </c>
      <c r="B770" s="26" t="s">
        <v>1339</v>
      </c>
      <c r="C770" s="27">
        <v>1265923106.7</v>
      </c>
      <c r="D770" s="27">
        <v>0</v>
      </c>
      <c r="E770" s="27">
        <v>0</v>
      </c>
      <c r="F770" s="27">
        <v>1265923106.7</v>
      </c>
    </row>
    <row r="771" spans="1:6" x14ac:dyDescent="0.25">
      <c r="A771" s="26" t="s">
        <v>1340</v>
      </c>
      <c r="B771" s="26" t="s">
        <v>1341</v>
      </c>
      <c r="C771" s="27">
        <v>0</v>
      </c>
      <c r="D771" s="27">
        <v>0</v>
      </c>
      <c r="E771" s="27">
        <v>0</v>
      </c>
      <c r="F771" s="27">
        <v>0</v>
      </c>
    </row>
    <row r="772" spans="1:6" x14ac:dyDescent="0.25">
      <c r="A772" s="26" t="s">
        <v>1342</v>
      </c>
      <c r="B772" s="26" t="s">
        <v>1343</v>
      </c>
      <c r="C772" s="27">
        <v>0</v>
      </c>
      <c r="D772" s="27">
        <v>0</v>
      </c>
      <c r="E772" s="27">
        <v>0</v>
      </c>
      <c r="F772" s="27">
        <v>0</v>
      </c>
    </row>
    <row r="773" spans="1:6" x14ac:dyDescent="0.25">
      <c r="A773" s="26" t="s">
        <v>1344</v>
      </c>
      <c r="B773" s="26" t="s">
        <v>1345</v>
      </c>
      <c r="C773" s="27">
        <v>0</v>
      </c>
      <c r="D773" s="27">
        <v>0</v>
      </c>
      <c r="E773" s="27">
        <v>0</v>
      </c>
      <c r="F773" s="27">
        <v>0</v>
      </c>
    </row>
    <row r="774" spans="1:6" x14ac:dyDescent="0.25">
      <c r="A774" s="26" t="s">
        <v>1346</v>
      </c>
      <c r="B774" s="26" t="s">
        <v>1347</v>
      </c>
      <c r="C774" s="27">
        <v>0</v>
      </c>
      <c r="D774" s="27">
        <v>0</v>
      </c>
      <c r="E774" s="27">
        <v>0</v>
      </c>
      <c r="F774" s="27">
        <v>0</v>
      </c>
    </row>
    <row r="775" spans="1:6" x14ac:dyDescent="0.25">
      <c r="A775" s="26" t="s">
        <v>1348</v>
      </c>
      <c r="B775" s="26" t="s">
        <v>1349</v>
      </c>
      <c r="C775" s="27">
        <v>0</v>
      </c>
      <c r="D775" s="27">
        <v>0</v>
      </c>
      <c r="E775" s="27">
        <v>0</v>
      </c>
      <c r="F775" s="27">
        <v>0</v>
      </c>
    </row>
    <row r="776" spans="1:6" x14ac:dyDescent="0.25">
      <c r="A776" s="26" t="s">
        <v>1350</v>
      </c>
      <c r="B776" s="26" t="s">
        <v>1351</v>
      </c>
      <c r="C776" s="27">
        <v>0</v>
      </c>
      <c r="D776" s="27">
        <v>0</v>
      </c>
      <c r="E776" s="27">
        <v>0</v>
      </c>
      <c r="F776" s="27">
        <v>0</v>
      </c>
    </row>
    <row r="777" spans="1:6" x14ac:dyDescent="0.25">
      <c r="A777" s="26" t="s">
        <v>1352</v>
      </c>
      <c r="B777" s="26" t="s">
        <v>1353</v>
      </c>
      <c r="C777" s="27">
        <v>0</v>
      </c>
      <c r="D777" s="27">
        <v>0</v>
      </c>
      <c r="E777" s="27">
        <v>0</v>
      </c>
      <c r="F777" s="27">
        <v>0</v>
      </c>
    </row>
    <row r="778" spans="1:6" x14ac:dyDescent="0.25">
      <c r="A778" s="26" t="s">
        <v>1354</v>
      </c>
      <c r="B778" s="26" t="s">
        <v>1355</v>
      </c>
      <c r="C778" s="27">
        <v>0</v>
      </c>
      <c r="D778" s="27">
        <v>0</v>
      </c>
      <c r="E778" s="27">
        <v>0</v>
      </c>
      <c r="F778" s="27">
        <v>0</v>
      </c>
    </row>
    <row r="779" spans="1:6" x14ac:dyDescent="0.25">
      <c r="A779" s="26" t="s">
        <v>1356</v>
      </c>
      <c r="B779" s="26" t="s">
        <v>1357</v>
      </c>
      <c r="C779" s="27">
        <v>0</v>
      </c>
      <c r="D779" s="27">
        <v>0</v>
      </c>
      <c r="E779" s="27">
        <v>0</v>
      </c>
      <c r="F779" s="27">
        <v>0</v>
      </c>
    </row>
    <row r="780" spans="1:6" x14ac:dyDescent="0.25">
      <c r="A780" s="26" t="s">
        <v>1358</v>
      </c>
      <c r="B780" s="26" t="s">
        <v>1359</v>
      </c>
      <c r="C780" s="27">
        <v>0</v>
      </c>
      <c r="D780" s="27">
        <v>0</v>
      </c>
      <c r="E780" s="27">
        <v>0</v>
      </c>
      <c r="F780" s="27">
        <v>0</v>
      </c>
    </row>
    <row r="781" spans="1:6" x14ac:dyDescent="0.25">
      <c r="A781" s="26" t="s">
        <v>1360</v>
      </c>
      <c r="B781" s="26" t="s">
        <v>1361</v>
      </c>
      <c r="C781" s="27">
        <v>4434102996.3999996</v>
      </c>
      <c r="D781" s="27">
        <v>1650746656.1300001</v>
      </c>
      <c r="E781" s="27">
        <v>879857148.30999994</v>
      </c>
      <c r="F781" s="27">
        <v>5204992504.2200003</v>
      </c>
    </row>
    <row r="782" spans="1:6" x14ac:dyDescent="0.25">
      <c r="A782" s="26" t="s">
        <v>1362</v>
      </c>
      <c r="B782" s="26" t="s">
        <v>1363</v>
      </c>
      <c r="C782" s="27">
        <v>31803066.34</v>
      </c>
      <c r="D782" s="27">
        <v>11737350.529999999</v>
      </c>
      <c r="E782" s="27">
        <v>5867105.2599999998</v>
      </c>
      <c r="F782" s="27">
        <v>37673311.609999999</v>
      </c>
    </row>
    <row r="783" spans="1:6" x14ac:dyDescent="0.25">
      <c r="A783" s="26" t="s">
        <v>1364</v>
      </c>
      <c r="B783" s="26" t="s">
        <v>1363</v>
      </c>
      <c r="C783" s="27">
        <v>31803066.34</v>
      </c>
      <c r="D783" s="27">
        <v>11737350.529999999</v>
      </c>
      <c r="E783" s="27">
        <v>5867105.2599999998</v>
      </c>
      <c r="F783" s="27">
        <v>37673311.609999999</v>
      </c>
    </row>
    <row r="784" spans="1:6" x14ac:dyDescent="0.25">
      <c r="A784" s="26" t="s">
        <v>1365</v>
      </c>
      <c r="B784" s="26" t="s">
        <v>1366</v>
      </c>
      <c r="C784" s="27">
        <v>891264385.58000004</v>
      </c>
      <c r="D784" s="27">
        <v>395473410.72000003</v>
      </c>
      <c r="E784" s="27">
        <v>247352640.80000001</v>
      </c>
      <c r="F784" s="27">
        <v>1039385155.5</v>
      </c>
    </row>
    <row r="785" spans="1:6" x14ac:dyDescent="0.25">
      <c r="A785" s="26" t="s">
        <v>1367</v>
      </c>
      <c r="B785" s="26" t="s">
        <v>1368</v>
      </c>
      <c r="C785" s="27">
        <v>64312717.329999998</v>
      </c>
      <c r="D785" s="27">
        <v>17810072.309999999</v>
      </c>
      <c r="E785" s="27">
        <v>0</v>
      </c>
      <c r="F785" s="27">
        <v>82122789.640000001</v>
      </c>
    </row>
    <row r="786" spans="1:6" x14ac:dyDescent="0.25">
      <c r="A786" s="26" t="s">
        <v>1369</v>
      </c>
      <c r="B786" s="26" t="s">
        <v>1370</v>
      </c>
      <c r="C786" s="27">
        <v>358356673.32999998</v>
      </c>
      <c r="D786" s="27">
        <v>139327651.31</v>
      </c>
      <c r="E786" s="27">
        <v>84446643.590000004</v>
      </c>
      <c r="F786" s="27">
        <v>413237681.05000001</v>
      </c>
    </row>
    <row r="787" spans="1:6" x14ac:dyDescent="0.25">
      <c r="A787" s="26" t="s">
        <v>1371</v>
      </c>
      <c r="B787" s="26" t="s">
        <v>1372</v>
      </c>
      <c r="C787" s="27">
        <v>277882536.73000002</v>
      </c>
      <c r="D787" s="27">
        <v>204331778.59</v>
      </c>
      <c r="E787" s="27">
        <v>98871303.680000007</v>
      </c>
      <c r="F787" s="27">
        <v>383343011.63999999</v>
      </c>
    </row>
    <row r="788" spans="1:6" x14ac:dyDescent="0.25">
      <c r="A788" s="26" t="s">
        <v>1373</v>
      </c>
      <c r="B788" s="26" t="s">
        <v>1374</v>
      </c>
      <c r="C788" s="27">
        <v>15700875.85</v>
      </c>
      <c r="D788" s="27">
        <v>809739.66</v>
      </c>
      <c r="E788" s="27">
        <v>14315168.949999999</v>
      </c>
      <c r="F788" s="27">
        <v>2195446.56</v>
      </c>
    </row>
    <row r="789" spans="1:6" x14ac:dyDescent="0.25">
      <c r="A789" s="26" t="s">
        <v>1375</v>
      </c>
      <c r="B789" s="26" t="s">
        <v>1376</v>
      </c>
      <c r="C789" s="27">
        <v>175011582.34</v>
      </c>
      <c r="D789" s="27">
        <v>33194168.850000001</v>
      </c>
      <c r="E789" s="27">
        <v>49719524.579999998</v>
      </c>
      <c r="F789" s="27">
        <v>158486226.61000001</v>
      </c>
    </row>
    <row r="790" spans="1:6" x14ac:dyDescent="0.25">
      <c r="A790" s="26" t="s">
        <v>1377</v>
      </c>
      <c r="B790" s="26" t="s">
        <v>1378</v>
      </c>
      <c r="C790" s="27">
        <v>0</v>
      </c>
      <c r="D790" s="27">
        <v>0</v>
      </c>
      <c r="E790" s="27">
        <v>0</v>
      </c>
      <c r="F790" s="27">
        <v>0</v>
      </c>
    </row>
    <row r="791" spans="1:6" x14ac:dyDescent="0.25">
      <c r="A791" s="26" t="s">
        <v>1379</v>
      </c>
      <c r="B791" s="26" t="s">
        <v>1380</v>
      </c>
      <c r="C791" s="27">
        <v>0</v>
      </c>
      <c r="D791" s="27">
        <v>0</v>
      </c>
      <c r="E791" s="27">
        <v>0</v>
      </c>
      <c r="F791" s="27">
        <v>0</v>
      </c>
    </row>
    <row r="792" spans="1:6" x14ac:dyDescent="0.25">
      <c r="A792" s="26" t="s">
        <v>1381</v>
      </c>
      <c r="B792" s="26" t="s">
        <v>1382</v>
      </c>
      <c r="C792" s="27">
        <v>355606587.27999997</v>
      </c>
      <c r="D792" s="27">
        <v>359242769.44999999</v>
      </c>
      <c r="E792" s="27">
        <v>211522829.69999999</v>
      </c>
      <c r="F792" s="27">
        <v>503326527.02999997</v>
      </c>
    </row>
    <row r="793" spans="1:6" x14ac:dyDescent="0.25">
      <c r="A793" s="26" t="s">
        <v>1383</v>
      </c>
      <c r="B793" s="26" t="s">
        <v>1384</v>
      </c>
      <c r="C793" s="27">
        <v>355606587.27999997</v>
      </c>
      <c r="D793" s="27">
        <v>359242769.44999999</v>
      </c>
      <c r="E793" s="27">
        <v>211522829.69999999</v>
      </c>
      <c r="F793" s="27">
        <v>503326527.02999997</v>
      </c>
    </row>
    <row r="794" spans="1:6" x14ac:dyDescent="0.25">
      <c r="A794" s="26" t="s">
        <v>1385</v>
      </c>
      <c r="B794" s="26" t="s">
        <v>1386</v>
      </c>
      <c r="C794" s="27">
        <v>3153660051.1599998</v>
      </c>
      <c r="D794" s="27">
        <v>884293125.42999995</v>
      </c>
      <c r="E794" s="27">
        <v>415114572.55000001</v>
      </c>
      <c r="F794" s="27">
        <v>3622838604.04</v>
      </c>
    </row>
    <row r="795" spans="1:6" x14ac:dyDescent="0.25">
      <c r="A795" s="26" t="s">
        <v>1387</v>
      </c>
      <c r="B795" s="26" t="s">
        <v>1388</v>
      </c>
      <c r="C795" s="27">
        <v>131851430.20999999</v>
      </c>
      <c r="D795" s="27">
        <v>84490456.170000002</v>
      </c>
      <c r="E795" s="27">
        <v>27194779.870000001</v>
      </c>
      <c r="F795" s="27">
        <v>189147106.50999999</v>
      </c>
    </row>
    <row r="796" spans="1:6" x14ac:dyDescent="0.25">
      <c r="A796" s="26" t="s">
        <v>1389</v>
      </c>
      <c r="B796" s="26" t="s">
        <v>1390</v>
      </c>
      <c r="C796" s="27">
        <v>2461879948.7199998</v>
      </c>
      <c r="D796" s="27">
        <v>310011834.57999998</v>
      </c>
      <c r="E796" s="27">
        <v>199186832.71000001</v>
      </c>
      <c r="F796" s="27">
        <v>2572704950.5900002</v>
      </c>
    </row>
    <row r="797" spans="1:6" x14ac:dyDescent="0.25">
      <c r="A797" s="26" t="s">
        <v>1391</v>
      </c>
      <c r="B797" s="26" t="s">
        <v>1392</v>
      </c>
      <c r="C797" s="27">
        <v>543309670.94000006</v>
      </c>
      <c r="D797" s="27">
        <v>489790834.68000001</v>
      </c>
      <c r="E797" s="27">
        <v>188732959.97</v>
      </c>
      <c r="F797" s="27">
        <v>844367545.64999998</v>
      </c>
    </row>
    <row r="798" spans="1:6" x14ac:dyDescent="0.25">
      <c r="A798" s="26" t="s">
        <v>1393</v>
      </c>
      <c r="B798" s="26" t="s">
        <v>1394</v>
      </c>
      <c r="C798" s="27">
        <v>16619001.289999999</v>
      </c>
      <c r="D798" s="27">
        <v>0</v>
      </c>
      <c r="E798" s="27">
        <v>0</v>
      </c>
      <c r="F798" s="27">
        <v>16619001.289999999</v>
      </c>
    </row>
    <row r="799" spans="1:6" x14ac:dyDescent="0.25">
      <c r="A799" s="26" t="s">
        <v>1395</v>
      </c>
      <c r="B799" s="26" t="s">
        <v>1396</v>
      </c>
      <c r="C799" s="27">
        <v>0</v>
      </c>
      <c r="D799" s="27">
        <v>0</v>
      </c>
      <c r="E799" s="27">
        <v>0</v>
      </c>
      <c r="F799" s="27">
        <v>0</v>
      </c>
    </row>
    <row r="800" spans="1:6" x14ac:dyDescent="0.25">
      <c r="A800" s="26" t="s">
        <v>1397</v>
      </c>
      <c r="B800" s="26" t="s">
        <v>1396</v>
      </c>
      <c r="C800" s="27">
        <v>0</v>
      </c>
      <c r="D800" s="27">
        <v>0</v>
      </c>
      <c r="E800" s="27">
        <v>0</v>
      </c>
      <c r="F800" s="27">
        <v>0</v>
      </c>
    </row>
    <row r="801" spans="1:6" x14ac:dyDescent="0.25">
      <c r="A801" s="26" t="s">
        <v>1398</v>
      </c>
      <c r="B801" s="26" t="s">
        <v>1399</v>
      </c>
      <c r="C801" s="27">
        <v>1768906.04</v>
      </c>
      <c r="D801" s="27">
        <v>0</v>
      </c>
      <c r="E801" s="27">
        <v>0</v>
      </c>
      <c r="F801" s="27">
        <v>1768906.04</v>
      </c>
    </row>
    <row r="802" spans="1:6" x14ac:dyDescent="0.25">
      <c r="A802" s="26" t="s">
        <v>1400</v>
      </c>
      <c r="B802" s="26" t="s">
        <v>1399</v>
      </c>
      <c r="C802" s="27">
        <v>1768906.04</v>
      </c>
      <c r="D802" s="27">
        <v>0</v>
      </c>
      <c r="E802" s="27">
        <v>0</v>
      </c>
      <c r="F802" s="27">
        <v>1768906.04</v>
      </c>
    </row>
    <row r="803" spans="1:6" x14ac:dyDescent="0.25">
      <c r="A803" s="26" t="s">
        <v>1401</v>
      </c>
      <c r="B803" s="26" t="s">
        <v>1402</v>
      </c>
      <c r="C803" s="27">
        <v>0</v>
      </c>
      <c r="D803" s="27">
        <v>0</v>
      </c>
      <c r="E803" s="27">
        <v>0</v>
      </c>
      <c r="F803" s="27">
        <v>0</v>
      </c>
    </row>
    <row r="804" spans="1:6" x14ac:dyDescent="0.25">
      <c r="A804" s="26" t="s">
        <v>1403</v>
      </c>
      <c r="B804" s="26" t="s">
        <v>1402</v>
      </c>
      <c r="C804" s="27">
        <v>0</v>
      </c>
      <c r="D804" s="27">
        <v>0</v>
      </c>
      <c r="E804" s="27">
        <v>0</v>
      </c>
      <c r="F804" s="27">
        <v>0</v>
      </c>
    </row>
    <row r="805" spans="1:6" x14ac:dyDescent="0.25">
      <c r="A805" s="26" t="s">
        <v>1404</v>
      </c>
      <c r="B805" s="26" t="s">
        <v>1405</v>
      </c>
      <c r="C805" s="27">
        <v>34816331.060000002</v>
      </c>
      <c r="D805" s="27">
        <v>943930.15</v>
      </c>
      <c r="E805" s="27">
        <v>0</v>
      </c>
      <c r="F805" s="27">
        <v>35760261.210000001</v>
      </c>
    </row>
    <row r="806" spans="1:6" x14ac:dyDescent="0.25">
      <c r="A806" s="26" t="s">
        <v>1406</v>
      </c>
      <c r="B806" s="26" t="s">
        <v>1363</v>
      </c>
      <c r="C806" s="27">
        <v>0</v>
      </c>
      <c r="D806" s="27">
        <v>0</v>
      </c>
      <c r="E806" s="27">
        <v>0</v>
      </c>
      <c r="F806" s="27">
        <v>0</v>
      </c>
    </row>
    <row r="807" spans="1:6" x14ac:dyDescent="0.25">
      <c r="A807" s="26" t="s">
        <v>1407</v>
      </c>
      <c r="B807" s="26" t="s">
        <v>1408</v>
      </c>
      <c r="C807" s="27">
        <v>0</v>
      </c>
      <c r="D807" s="27">
        <v>0</v>
      </c>
      <c r="E807" s="27">
        <v>0</v>
      </c>
      <c r="F807" s="27">
        <v>0</v>
      </c>
    </row>
    <row r="808" spans="1:6" x14ac:dyDescent="0.25">
      <c r="A808" s="26" t="s">
        <v>1409</v>
      </c>
      <c r="B808" s="26" t="s">
        <v>1410</v>
      </c>
      <c r="C808" s="27">
        <v>0</v>
      </c>
      <c r="D808" s="27">
        <v>0</v>
      </c>
      <c r="E808" s="27">
        <v>0</v>
      </c>
      <c r="F808" s="27">
        <v>0</v>
      </c>
    </row>
    <row r="809" spans="1:6" x14ac:dyDescent="0.25">
      <c r="A809" s="26" t="s">
        <v>1411</v>
      </c>
      <c r="B809" s="26" t="s">
        <v>1366</v>
      </c>
      <c r="C809" s="27">
        <v>34816331.060000002</v>
      </c>
      <c r="D809" s="27">
        <v>943930.15</v>
      </c>
      <c r="E809" s="27">
        <v>0</v>
      </c>
      <c r="F809" s="27">
        <v>35760261.210000001</v>
      </c>
    </row>
    <row r="810" spans="1:6" x14ac:dyDescent="0.25">
      <c r="A810" s="26" t="s">
        <v>1412</v>
      </c>
      <c r="B810" s="26" t="s">
        <v>1413</v>
      </c>
      <c r="C810" s="27">
        <v>34816331.060000002</v>
      </c>
      <c r="D810" s="27">
        <v>943930.15</v>
      </c>
      <c r="E810" s="27">
        <v>0</v>
      </c>
      <c r="F810" s="27">
        <v>35760261.210000001</v>
      </c>
    </row>
    <row r="811" spans="1:6" x14ac:dyDescent="0.25">
      <c r="A811" s="26" t="s">
        <v>1414</v>
      </c>
      <c r="B811" s="26" t="s">
        <v>1415</v>
      </c>
      <c r="C811" s="27">
        <v>0</v>
      </c>
      <c r="D811" s="27">
        <v>0</v>
      </c>
      <c r="E811" s="27">
        <v>0</v>
      </c>
      <c r="F811" s="27">
        <v>0</v>
      </c>
    </row>
    <row r="812" spans="1:6" x14ac:dyDescent="0.25">
      <c r="A812" s="26" t="s">
        <v>1416</v>
      </c>
      <c r="B812" s="26" t="s">
        <v>1378</v>
      </c>
      <c r="C812" s="27">
        <v>0</v>
      </c>
      <c r="D812" s="27">
        <v>0</v>
      </c>
      <c r="E812" s="27">
        <v>0</v>
      </c>
      <c r="F812" s="27">
        <v>0</v>
      </c>
    </row>
    <row r="813" spans="1:6" x14ac:dyDescent="0.25">
      <c r="A813" s="26" t="s">
        <v>1417</v>
      </c>
      <c r="B813" s="26" t="s">
        <v>1418</v>
      </c>
      <c r="C813" s="27">
        <v>0</v>
      </c>
      <c r="D813" s="27">
        <v>0</v>
      </c>
      <c r="E813" s="27">
        <v>0</v>
      </c>
      <c r="F813" s="27">
        <v>0</v>
      </c>
    </row>
    <row r="814" spans="1:6" x14ac:dyDescent="0.25">
      <c r="A814" s="26" t="s">
        <v>1419</v>
      </c>
      <c r="B814" s="26" t="s">
        <v>1420</v>
      </c>
      <c r="C814" s="27">
        <v>0</v>
      </c>
      <c r="D814" s="27">
        <v>0</v>
      </c>
      <c r="E814" s="27">
        <v>0</v>
      </c>
      <c r="F814" s="27">
        <v>0</v>
      </c>
    </row>
    <row r="815" spans="1:6" x14ac:dyDescent="0.25">
      <c r="A815" s="26" t="s">
        <v>1421</v>
      </c>
      <c r="B815" s="26" t="s">
        <v>1382</v>
      </c>
      <c r="C815" s="27">
        <v>0</v>
      </c>
      <c r="D815" s="27">
        <v>0</v>
      </c>
      <c r="E815" s="27">
        <v>0</v>
      </c>
      <c r="F815" s="27">
        <v>0</v>
      </c>
    </row>
    <row r="816" spans="1:6" x14ac:dyDescent="0.25">
      <c r="A816" s="26" t="s">
        <v>1422</v>
      </c>
      <c r="B816" s="26" t="s">
        <v>1423</v>
      </c>
      <c r="C816" s="27">
        <v>0</v>
      </c>
      <c r="D816" s="27">
        <v>0</v>
      </c>
      <c r="E816" s="27">
        <v>0</v>
      </c>
      <c r="F816" s="27">
        <v>0</v>
      </c>
    </row>
    <row r="817" spans="1:6" x14ac:dyDescent="0.25">
      <c r="A817" s="26" t="s">
        <v>1424</v>
      </c>
      <c r="B817" s="26" t="s">
        <v>1425</v>
      </c>
      <c r="C817" s="27">
        <v>0</v>
      </c>
      <c r="D817" s="27">
        <v>0</v>
      </c>
      <c r="E817" s="27">
        <v>0</v>
      </c>
      <c r="F817" s="27">
        <v>0</v>
      </c>
    </row>
    <row r="818" spans="1:6" x14ac:dyDescent="0.25">
      <c r="A818" s="26" t="s">
        <v>1426</v>
      </c>
      <c r="B818" s="26" t="s">
        <v>1427</v>
      </c>
      <c r="C818" s="27">
        <v>0</v>
      </c>
      <c r="D818" s="27">
        <v>0</v>
      </c>
      <c r="E818" s="27">
        <v>0</v>
      </c>
      <c r="F818" s="27">
        <v>0</v>
      </c>
    </row>
    <row r="819" spans="1:6" x14ac:dyDescent="0.25">
      <c r="A819" s="26" t="s">
        <v>1428</v>
      </c>
      <c r="B819" s="26" t="s">
        <v>1386</v>
      </c>
      <c r="C819" s="27">
        <v>0</v>
      </c>
      <c r="D819" s="27">
        <v>0</v>
      </c>
      <c r="E819" s="27">
        <v>0</v>
      </c>
      <c r="F819" s="27">
        <v>0</v>
      </c>
    </row>
    <row r="820" spans="1:6" x14ac:dyDescent="0.25">
      <c r="A820" s="26" t="s">
        <v>1429</v>
      </c>
      <c r="B820" s="26" t="s">
        <v>1386</v>
      </c>
      <c r="C820" s="27">
        <v>0</v>
      </c>
      <c r="D820" s="27">
        <v>0</v>
      </c>
      <c r="E820" s="27">
        <v>0</v>
      </c>
      <c r="F820" s="27">
        <v>0</v>
      </c>
    </row>
    <row r="821" spans="1:6" x14ac:dyDescent="0.25">
      <c r="A821" s="26" t="s">
        <v>1430</v>
      </c>
      <c r="B821" s="26" t="s">
        <v>1431</v>
      </c>
      <c r="C821" s="27">
        <v>0</v>
      </c>
      <c r="D821" s="27">
        <v>0</v>
      </c>
      <c r="E821" s="27">
        <v>0</v>
      </c>
      <c r="F821" s="27">
        <v>0</v>
      </c>
    </row>
    <row r="822" spans="1:6" x14ac:dyDescent="0.25">
      <c r="A822" s="26" t="s">
        <v>1432</v>
      </c>
      <c r="B822" s="26" t="s">
        <v>1396</v>
      </c>
      <c r="C822" s="27">
        <v>0</v>
      </c>
      <c r="D822" s="27">
        <v>0</v>
      </c>
      <c r="E822" s="27">
        <v>0</v>
      </c>
      <c r="F822" s="27">
        <v>0</v>
      </c>
    </row>
    <row r="823" spans="1:6" x14ac:dyDescent="0.25">
      <c r="A823" s="26" t="s">
        <v>1433</v>
      </c>
      <c r="B823" s="26" t="s">
        <v>1434</v>
      </c>
      <c r="C823" s="27">
        <v>0</v>
      </c>
      <c r="D823" s="27">
        <v>0</v>
      </c>
      <c r="E823" s="27">
        <v>0</v>
      </c>
      <c r="F823" s="27">
        <v>0</v>
      </c>
    </row>
    <row r="824" spans="1:6" x14ac:dyDescent="0.25">
      <c r="A824" s="26" t="s">
        <v>1435</v>
      </c>
      <c r="B824" s="26" t="s">
        <v>1436</v>
      </c>
      <c r="C824" s="27">
        <v>0</v>
      </c>
      <c r="D824" s="27">
        <v>0</v>
      </c>
      <c r="E824" s="27">
        <v>0</v>
      </c>
      <c r="F824" s="27">
        <v>0</v>
      </c>
    </row>
    <row r="825" spans="1:6" x14ac:dyDescent="0.25">
      <c r="A825" s="26" t="s">
        <v>5488</v>
      </c>
      <c r="B825" s="26" t="s">
        <v>5489</v>
      </c>
      <c r="C825" s="27">
        <v>0</v>
      </c>
      <c r="D825" s="27">
        <v>0</v>
      </c>
      <c r="E825" s="27">
        <v>0</v>
      </c>
      <c r="F825" s="27">
        <v>0</v>
      </c>
    </row>
    <row r="826" spans="1:6" x14ac:dyDescent="0.25">
      <c r="A826" s="26" t="s">
        <v>1437</v>
      </c>
      <c r="B826" s="26" t="s">
        <v>1399</v>
      </c>
      <c r="C826" s="27">
        <v>0</v>
      </c>
      <c r="D826" s="27">
        <v>0</v>
      </c>
      <c r="E826" s="27">
        <v>0</v>
      </c>
      <c r="F826" s="27">
        <v>0</v>
      </c>
    </row>
    <row r="827" spans="1:6" x14ac:dyDescent="0.25">
      <c r="A827" s="26" t="s">
        <v>1438</v>
      </c>
      <c r="B827" s="26" t="s">
        <v>1439</v>
      </c>
      <c r="C827" s="27">
        <v>0</v>
      </c>
      <c r="D827" s="27">
        <v>0</v>
      </c>
      <c r="E827" s="27">
        <v>0</v>
      </c>
      <c r="F827" s="27">
        <v>0</v>
      </c>
    </row>
    <row r="828" spans="1:6" x14ac:dyDescent="0.25">
      <c r="A828" s="26" t="s">
        <v>1440</v>
      </c>
      <c r="B828" s="26" t="s">
        <v>1402</v>
      </c>
      <c r="C828" s="27">
        <v>0</v>
      </c>
      <c r="D828" s="27">
        <v>0</v>
      </c>
      <c r="E828" s="27">
        <v>0</v>
      </c>
      <c r="F828" s="27">
        <v>0</v>
      </c>
    </row>
    <row r="829" spans="1:6" x14ac:dyDescent="0.25">
      <c r="A829" s="26" t="s">
        <v>1441</v>
      </c>
      <c r="B829" s="26" t="s">
        <v>1442</v>
      </c>
      <c r="C829" s="27">
        <v>0</v>
      </c>
      <c r="D829" s="27">
        <v>0</v>
      </c>
      <c r="E829" s="27">
        <v>0</v>
      </c>
      <c r="F829" s="27">
        <v>0</v>
      </c>
    </row>
    <row r="830" spans="1:6" x14ac:dyDescent="0.25">
      <c r="A830" s="26" t="s">
        <v>1443</v>
      </c>
      <c r="B830" s="26" t="s">
        <v>1444</v>
      </c>
      <c r="C830" s="27">
        <v>0</v>
      </c>
      <c r="D830" s="27">
        <v>0</v>
      </c>
      <c r="E830" s="27">
        <v>0</v>
      </c>
      <c r="F830" s="27">
        <v>0</v>
      </c>
    </row>
    <row r="831" spans="1:6" x14ac:dyDescent="0.25">
      <c r="A831" s="26" t="s">
        <v>1445</v>
      </c>
      <c r="B831" s="26" t="s">
        <v>1446</v>
      </c>
      <c r="C831" s="27">
        <v>0</v>
      </c>
      <c r="D831" s="27">
        <v>0</v>
      </c>
      <c r="E831" s="27">
        <v>0</v>
      </c>
      <c r="F831" s="27">
        <v>0</v>
      </c>
    </row>
    <row r="832" spans="1:6" x14ac:dyDescent="0.25">
      <c r="A832" s="26" t="s">
        <v>1447</v>
      </c>
      <c r="B832" s="26" t="s">
        <v>1448</v>
      </c>
      <c r="C832" s="27">
        <v>0</v>
      </c>
      <c r="D832" s="27">
        <v>0</v>
      </c>
      <c r="E832" s="27">
        <v>0</v>
      </c>
      <c r="F832" s="27">
        <v>0</v>
      </c>
    </row>
    <row r="833" spans="1:6" x14ac:dyDescent="0.25">
      <c r="A833" s="26" t="s">
        <v>1449</v>
      </c>
      <c r="B833" s="26" t="s">
        <v>1450</v>
      </c>
      <c r="C833" s="27">
        <v>0</v>
      </c>
      <c r="D833" s="27">
        <v>0</v>
      </c>
      <c r="E833" s="27">
        <v>0</v>
      </c>
      <c r="F833" s="27">
        <v>0</v>
      </c>
    </row>
    <row r="834" spans="1:6" x14ac:dyDescent="0.25">
      <c r="A834" s="26" t="s">
        <v>1451</v>
      </c>
      <c r="B834" s="26" t="s">
        <v>1452</v>
      </c>
      <c r="C834" s="27">
        <v>0</v>
      </c>
      <c r="D834" s="27">
        <v>0</v>
      </c>
      <c r="E834" s="27">
        <v>0</v>
      </c>
      <c r="F834" s="27">
        <v>0</v>
      </c>
    </row>
    <row r="835" spans="1:6" x14ac:dyDescent="0.25">
      <c r="A835" s="26" t="s">
        <v>1453</v>
      </c>
      <c r="B835" s="26" t="s">
        <v>1452</v>
      </c>
      <c r="C835" s="27">
        <v>0</v>
      </c>
      <c r="D835" s="27">
        <v>0</v>
      </c>
      <c r="E835" s="27">
        <v>0</v>
      </c>
      <c r="F835" s="27">
        <v>0</v>
      </c>
    </row>
    <row r="836" spans="1:6" x14ac:dyDescent="0.25">
      <c r="A836" s="26" t="s">
        <v>1454</v>
      </c>
      <c r="B836" s="26" t="s">
        <v>1455</v>
      </c>
      <c r="C836" s="27">
        <v>0</v>
      </c>
      <c r="D836" s="27">
        <v>0</v>
      </c>
      <c r="E836" s="27">
        <v>0</v>
      </c>
      <c r="F836" s="27">
        <v>0</v>
      </c>
    </row>
    <row r="837" spans="1:6" x14ac:dyDescent="0.25">
      <c r="A837" s="26" t="s">
        <v>1456</v>
      </c>
      <c r="B837" s="26" t="s">
        <v>1457</v>
      </c>
      <c r="C837" s="27">
        <v>0</v>
      </c>
      <c r="D837" s="27">
        <v>0</v>
      </c>
      <c r="E837" s="27">
        <v>0</v>
      </c>
      <c r="F837" s="27">
        <v>0</v>
      </c>
    </row>
    <row r="838" spans="1:6" x14ac:dyDescent="0.25">
      <c r="A838" s="26" t="s">
        <v>1458</v>
      </c>
      <c r="B838" s="26" t="s">
        <v>1452</v>
      </c>
      <c r="C838" s="27">
        <v>0</v>
      </c>
      <c r="D838" s="27">
        <v>0</v>
      </c>
      <c r="E838" s="27">
        <v>0</v>
      </c>
      <c r="F838" s="27">
        <v>0</v>
      </c>
    </row>
    <row r="839" spans="1:6" x14ac:dyDescent="0.25">
      <c r="A839" s="26" t="s">
        <v>1459</v>
      </c>
      <c r="B839" s="26" t="s">
        <v>1460</v>
      </c>
      <c r="C839" s="27">
        <v>2536258791.75</v>
      </c>
      <c r="D839" s="27">
        <v>239763702.50999999</v>
      </c>
      <c r="E839" s="27">
        <v>77856690.840000004</v>
      </c>
      <c r="F839" s="27">
        <v>2698165803.4200001</v>
      </c>
    </row>
    <row r="840" spans="1:6" x14ac:dyDescent="0.25">
      <c r="A840" s="26" t="s">
        <v>1461</v>
      </c>
      <c r="B840" s="26" t="s">
        <v>1462</v>
      </c>
      <c r="C840" s="27">
        <v>248374333.78</v>
      </c>
      <c r="D840" s="27">
        <v>77611141.530000001</v>
      </c>
      <c r="E840" s="27">
        <v>7509026.1500000004</v>
      </c>
      <c r="F840" s="27">
        <v>318476449.16000003</v>
      </c>
    </row>
    <row r="841" spans="1:6" x14ac:dyDescent="0.25">
      <c r="A841" s="26" t="s">
        <v>1463</v>
      </c>
      <c r="B841" s="26" t="s">
        <v>1464</v>
      </c>
      <c r="C841" s="27">
        <v>51200189.409999996</v>
      </c>
      <c r="D841" s="27">
        <v>6730953</v>
      </c>
      <c r="E841" s="27">
        <v>1485781.6</v>
      </c>
      <c r="F841" s="27">
        <v>56445360.810000002</v>
      </c>
    </row>
    <row r="842" spans="1:6" x14ac:dyDescent="0.25">
      <c r="A842" s="26" t="s">
        <v>1465</v>
      </c>
      <c r="B842" s="26" t="s">
        <v>1466</v>
      </c>
      <c r="C842" s="27">
        <v>51200189.409999996</v>
      </c>
      <c r="D842" s="27">
        <v>6730953</v>
      </c>
      <c r="E842" s="27">
        <v>1485781.6</v>
      </c>
      <c r="F842" s="27">
        <v>56445360.810000002</v>
      </c>
    </row>
    <row r="843" spans="1:6" x14ac:dyDescent="0.25">
      <c r="A843" s="26" t="s">
        <v>1467</v>
      </c>
      <c r="B843" s="26" t="s">
        <v>1468</v>
      </c>
      <c r="C843" s="27">
        <v>9029654.6799999997</v>
      </c>
      <c r="D843" s="27">
        <v>65346.66</v>
      </c>
      <c r="E843" s="27">
        <v>0</v>
      </c>
      <c r="F843" s="27">
        <v>9095001.3399999999</v>
      </c>
    </row>
    <row r="844" spans="1:6" x14ac:dyDescent="0.25">
      <c r="A844" s="26" t="s">
        <v>1469</v>
      </c>
      <c r="B844" s="26" t="s">
        <v>1468</v>
      </c>
      <c r="C844" s="27">
        <v>9029654.6799999997</v>
      </c>
      <c r="D844" s="27">
        <v>65346.66</v>
      </c>
      <c r="E844" s="27">
        <v>0</v>
      </c>
      <c r="F844" s="27">
        <v>9095001.3399999999</v>
      </c>
    </row>
    <row r="845" spans="1:6" x14ac:dyDescent="0.25">
      <c r="A845" s="26" t="s">
        <v>1470</v>
      </c>
      <c r="B845" s="26" t="s">
        <v>1471</v>
      </c>
      <c r="C845" s="27">
        <v>141577281.18000001</v>
      </c>
      <c r="D845" s="27">
        <v>69705641.659999996</v>
      </c>
      <c r="E845" s="27">
        <v>5993108.6799999997</v>
      </c>
      <c r="F845" s="27">
        <v>205289814.16</v>
      </c>
    </row>
    <row r="846" spans="1:6" x14ac:dyDescent="0.25">
      <c r="A846" s="26" t="s">
        <v>1472</v>
      </c>
      <c r="B846" s="26" t="s">
        <v>1473</v>
      </c>
      <c r="C846" s="27">
        <v>141577281.18000001</v>
      </c>
      <c r="D846" s="27">
        <v>69705641.659999996</v>
      </c>
      <c r="E846" s="27">
        <v>5993108.6799999997</v>
      </c>
      <c r="F846" s="27">
        <v>205289814.16</v>
      </c>
    </row>
    <row r="847" spans="1:6" x14ac:dyDescent="0.25">
      <c r="A847" s="26" t="s">
        <v>1474</v>
      </c>
      <c r="B847" s="26" t="s">
        <v>1475</v>
      </c>
      <c r="C847" s="27">
        <v>46567208.509999998</v>
      </c>
      <c r="D847" s="27">
        <v>1109200.21</v>
      </c>
      <c r="E847" s="27">
        <v>30135.87</v>
      </c>
      <c r="F847" s="27">
        <v>47646272.850000001</v>
      </c>
    </row>
    <row r="848" spans="1:6" x14ac:dyDescent="0.25">
      <c r="A848" s="26" t="s">
        <v>1476</v>
      </c>
      <c r="B848" s="26" t="s">
        <v>1477</v>
      </c>
      <c r="C848" s="27">
        <v>46567208.509999998</v>
      </c>
      <c r="D848" s="27">
        <v>1109200.21</v>
      </c>
      <c r="E848" s="27">
        <v>30135.87</v>
      </c>
      <c r="F848" s="27">
        <v>47646272.850000001</v>
      </c>
    </row>
    <row r="849" spans="1:6" x14ac:dyDescent="0.25">
      <c r="A849" s="26" t="s">
        <v>1478</v>
      </c>
      <c r="B849" s="26" t="s">
        <v>1479</v>
      </c>
      <c r="C849" s="27">
        <v>37633414.399999999</v>
      </c>
      <c r="D849" s="27">
        <v>84749010.900000006</v>
      </c>
      <c r="E849" s="27">
        <v>57532442.149999999</v>
      </c>
      <c r="F849" s="27">
        <v>64849983.149999999</v>
      </c>
    </row>
    <row r="850" spans="1:6" x14ac:dyDescent="0.25">
      <c r="A850" s="26" t="s">
        <v>1480</v>
      </c>
      <c r="B850" s="26" t="s">
        <v>1481</v>
      </c>
      <c r="C850" s="27">
        <v>9567813.2200000007</v>
      </c>
      <c r="D850" s="27">
        <v>333845.05</v>
      </c>
      <c r="E850" s="27">
        <v>133774.68</v>
      </c>
      <c r="F850" s="27">
        <v>9767883.5899999999</v>
      </c>
    </row>
    <row r="851" spans="1:6" x14ac:dyDescent="0.25">
      <c r="A851" s="26" t="s">
        <v>1482</v>
      </c>
      <c r="B851" s="26" t="s">
        <v>1481</v>
      </c>
      <c r="C851" s="27">
        <v>9567813.2200000007</v>
      </c>
      <c r="D851" s="27">
        <v>333845.05</v>
      </c>
      <c r="E851" s="27">
        <v>133774.68</v>
      </c>
      <c r="F851" s="27">
        <v>9767883.5899999999</v>
      </c>
    </row>
    <row r="852" spans="1:6" x14ac:dyDescent="0.25">
      <c r="A852" s="26" t="s">
        <v>1483</v>
      </c>
      <c r="B852" s="26" t="s">
        <v>1484</v>
      </c>
      <c r="C852" s="27">
        <v>6518686.9100000001</v>
      </c>
      <c r="D852" s="27">
        <v>0</v>
      </c>
      <c r="E852" s="27">
        <v>0</v>
      </c>
      <c r="F852" s="27">
        <v>6518686.9100000001</v>
      </c>
    </row>
    <row r="853" spans="1:6" x14ac:dyDescent="0.25">
      <c r="A853" s="26" t="s">
        <v>1485</v>
      </c>
      <c r="B853" s="26" t="s">
        <v>1484</v>
      </c>
      <c r="C853" s="27">
        <v>6518686.9100000001</v>
      </c>
      <c r="D853" s="27">
        <v>0</v>
      </c>
      <c r="E853" s="27">
        <v>0</v>
      </c>
      <c r="F853" s="27">
        <v>6518686.9100000001</v>
      </c>
    </row>
    <row r="854" spans="1:6" x14ac:dyDescent="0.25">
      <c r="A854" s="26" t="s">
        <v>1486</v>
      </c>
      <c r="B854" s="26" t="s">
        <v>1487</v>
      </c>
      <c r="C854" s="27">
        <v>5802772.9100000001</v>
      </c>
      <c r="D854" s="27">
        <v>60705848.32</v>
      </c>
      <c r="E854" s="27">
        <v>30113600</v>
      </c>
      <c r="F854" s="27">
        <v>36395021.229999997</v>
      </c>
    </row>
    <row r="855" spans="1:6" x14ac:dyDescent="0.25">
      <c r="A855" s="26" t="s">
        <v>1488</v>
      </c>
      <c r="B855" s="26" t="s">
        <v>1487</v>
      </c>
      <c r="C855" s="27">
        <v>5802772.9100000001</v>
      </c>
      <c r="D855" s="27">
        <v>60705848.32</v>
      </c>
      <c r="E855" s="27">
        <v>30113600</v>
      </c>
      <c r="F855" s="27">
        <v>36395021.229999997</v>
      </c>
    </row>
    <row r="856" spans="1:6" x14ac:dyDescent="0.25">
      <c r="A856" s="26" t="s">
        <v>1489</v>
      </c>
      <c r="B856" s="26" t="s">
        <v>1490</v>
      </c>
      <c r="C856" s="27">
        <v>15744141.359999999</v>
      </c>
      <c r="D856" s="27">
        <v>23709317.530000001</v>
      </c>
      <c r="E856" s="27">
        <v>27285067.469999999</v>
      </c>
      <c r="F856" s="27">
        <v>12168391.42</v>
      </c>
    </row>
    <row r="857" spans="1:6" x14ac:dyDescent="0.25">
      <c r="A857" s="26" t="s">
        <v>1491</v>
      </c>
      <c r="B857" s="26" t="s">
        <v>1490</v>
      </c>
      <c r="C857" s="27">
        <v>15744141.359999999</v>
      </c>
      <c r="D857" s="27">
        <v>23709317.530000001</v>
      </c>
      <c r="E857" s="27">
        <v>27285067.469999999</v>
      </c>
      <c r="F857" s="27">
        <v>12168391.42</v>
      </c>
    </row>
    <row r="858" spans="1:6" x14ac:dyDescent="0.25">
      <c r="A858" s="26" t="s">
        <v>1492</v>
      </c>
      <c r="B858" s="26" t="s">
        <v>1493</v>
      </c>
      <c r="C858" s="27">
        <v>78015769.519999996</v>
      </c>
      <c r="D858" s="27">
        <v>1938479.21</v>
      </c>
      <c r="E858" s="27">
        <v>0</v>
      </c>
      <c r="F858" s="27">
        <v>79954248.730000004</v>
      </c>
    </row>
    <row r="859" spans="1:6" x14ac:dyDescent="0.25">
      <c r="A859" s="26" t="s">
        <v>1494</v>
      </c>
      <c r="B859" s="26" t="s">
        <v>1495</v>
      </c>
      <c r="C859" s="27">
        <v>73504737.299999997</v>
      </c>
      <c r="D859" s="27">
        <v>1318783.78</v>
      </c>
      <c r="E859" s="27">
        <v>0</v>
      </c>
      <c r="F859" s="27">
        <v>74823521.079999998</v>
      </c>
    </row>
    <row r="860" spans="1:6" x14ac:dyDescent="0.25">
      <c r="A860" s="26" t="s">
        <v>1496</v>
      </c>
      <c r="B860" s="26" t="s">
        <v>1495</v>
      </c>
      <c r="C860" s="27">
        <v>73504737.299999997</v>
      </c>
      <c r="D860" s="27">
        <v>1318783.78</v>
      </c>
      <c r="E860" s="27">
        <v>0</v>
      </c>
      <c r="F860" s="27">
        <v>74823521.079999998</v>
      </c>
    </row>
    <row r="861" spans="1:6" x14ac:dyDescent="0.25">
      <c r="A861" s="26" t="s">
        <v>1497</v>
      </c>
      <c r="B861" s="26" t="s">
        <v>1498</v>
      </c>
      <c r="C861" s="27">
        <v>4511032.22</v>
      </c>
      <c r="D861" s="27">
        <v>619695.43000000005</v>
      </c>
      <c r="E861" s="27">
        <v>0</v>
      </c>
      <c r="F861" s="27">
        <v>5130727.6500000004</v>
      </c>
    </row>
    <row r="862" spans="1:6" x14ac:dyDescent="0.25">
      <c r="A862" s="26" t="s">
        <v>1499</v>
      </c>
      <c r="B862" s="26" t="s">
        <v>1498</v>
      </c>
      <c r="C862" s="27">
        <v>4511032.22</v>
      </c>
      <c r="D862" s="27">
        <v>619695.43000000005</v>
      </c>
      <c r="E862" s="27">
        <v>0</v>
      </c>
      <c r="F862" s="27">
        <v>5130727.6500000004</v>
      </c>
    </row>
    <row r="863" spans="1:6" x14ac:dyDescent="0.25">
      <c r="A863" s="26" t="s">
        <v>1500</v>
      </c>
      <c r="B863" s="26" t="s">
        <v>1501</v>
      </c>
      <c r="C863" s="27">
        <v>1161582392.9200001</v>
      </c>
      <c r="D863" s="27">
        <v>68817563.510000005</v>
      </c>
      <c r="E863" s="27">
        <v>11876184.060000001</v>
      </c>
      <c r="F863" s="27">
        <v>1218523772.3699999</v>
      </c>
    </row>
    <row r="864" spans="1:6" x14ac:dyDescent="0.25">
      <c r="A864" s="26" t="s">
        <v>1502</v>
      </c>
      <c r="B864" s="26" t="s">
        <v>1503</v>
      </c>
      <c r="C864" s="27">
        <v>993150439.13999999</v>
      </c>
      <c r="D864" s="27">
        <v>67853761.420000002</v>
      </c>
      <c r="E864" s="27">
        <v>11876184.060000001</v>
      </c>
      <c r="F864" s="27">
        <v>1049128016.5</v>
      </c>
    </row>
    <row r="865" spans="1:6" x14ac:dyDescent="0.25">
      <c r="A865" s="26" t="s">
        <v>1504</v>
      </c>
      <c r="B865" s="26" t="s">
        <v>1501</v>
      </c>
      <c r="C865" s="27">
        <v>82236771.060000002</v>
      </c>
      <c r="D865" s="27">
        <v>2867637</v>
      </c>
      <c r="E865" s="27">
        <v>2174437</v>
      </c>
      <c r="F865" s="27">
        <v>82929971.060000002</v>
      </c>
    </row>
    <row r="866" spans="1:6" x14ac:dyDescent="0.25">
      <c r="A866" s="26" t="s">
        <v>1505</v>
      </c>
      <c r="B866" s="26" t="s">
        <v>1506</v>
      </c>
      <c r="C866" s="27">
        <v>910913668.08000004</v>
      </c>
      <c r="D866" s="27">
        <v>64986124.420000002</v>
      </c>
      <c r="E866" s="27">
        <v>9701747.0600000005</v>
      </c>
      <c r="F866" s="27">
        <v>966198045.44000006</v>
      </c>
    </row>
    <row r="867" spans="1:6" x14ac:dyDescent="0.25">
      <c r="A867" s="26" t="s">
        <v>1507</v>
      </c>
      <c r="B867" s="26" t="s">
        <v>1508</v>
      </c>
      <c r="C867" s="27">
        <v>41965551.130000003</v>
      </c>
      <c r="D867" s="27">
        <v>0</v>
      </c>
      <c r="E867" s="27">
        <v>0</v>
      </c>
      <c r="F867" s="27">
        <v>41965551.130000003</v>
      </c>
    </row>
    <row r="868" spans="1:6" x14ac:dyDescent="0.25">
      <c r="A868" s="26" t="s">
        <v>1509</v>
      </c>
      <c r="B868" s="26" t="s">
        <v>1508</v>
      </c>
      <c r="C868" s="27">
        <v>21688943.73</v>
      </c>
      <c r="D868" s="27">
        <v>0</v>
      </c>
      <c r="E868" s="27">
        <v>0</v>
      </c>
      <c r="F868" s="27">
        <v>21688943.73</v>
      </c>
    </row>
    <row r="869" spans="1:6" x14ac:dyDescent="0.25">
      <c r="A869" s="26" t="s">
        <v>1510</v>
      </c>
      <c r="B869" s="26" t="s">
        <v>1511</v>
      </c>
      <c r="C869" s="27">
        <v>20276607.399999999</v>
      </c>
      <c r="D869" s="27">
        <v>0</v>
      </c>
      <c r="E869" s="27">
        <v>0</v>
      </c>
      <c r="F869" s="27">
        <v>20276607.399999999</v>
      </c>
    </row>
    <row r="870" spans="1:6" x14ac:dyDescent="0.25">
      <c r="A870" s="26" t="s">
        <v>1512</v>
      </c>
      <c r="B870" s="26" t="s">
        <v>1513</v>
      </c>
      <c r="C870" s="27">
        <v>0</v>
      </c>
      <c r="D870" s="27">
        <v>0</v>
      </c>
      <c r="E870" s="27">
        <v>0</v>
      </c>
      <c r="F870" s="27">
        <v>0</v>
      </c>
    </row>
    <row r="871" spans="1:6" x14ac:dyDescent="0.25">
      <c r="A871" s="26" t="s">
        <v>1514</v>
      </c>
      <c r="B871" s="26" t="s">
        <v>1515</v>
      </c>
      <c r="C871" s="27">
        <v>0</v>
      </c>
      <c r="D871" s="27">
        <v>0</v>
      </c>
      <c r="E871" s="27">
        <v>0</v>
      </c>
      <c r="F871" s="27">
        <v>0</v>
      </c>
    </row>
    <row r="872" spans="1:6" x14ac:dyDescent="0.25">
      <c r="A872" s="26" t="s">
        <v>1516</v>
      </c>
      <c r="B872" s="26" t="s">
        <v>1517</v>
      </c>
      <c r="C872" s="27">
        <v>120987.81</v>
      </c>
      <c r="D872" s="27">
        <v>0</v>
      </c>
      <c r="E872" s="27">
        <v>0</v>
      </c>
      <c r="F872" s="27">
        <v>120987.81</v>
      </c>
    </row>
    <row r="873" spans="1:6" x14ac:dyDescent="0.25">
      <c r="A873" s="26" t="s">
        <v>1518</v>
      </c>
      <c r="B873" s="26" t="s">
        <v>1517</v>
      </c>
      <c r="C873" s="27">
        <v>120987.81</v>
      </c>
      <c r="D873" s="27">
        <v>0</v>
      </c>
      <c r="E873" s="27">
        <v>0</v>
      </c>
      <c r="F873" s="27">
        <v>120987.81</v>
      </c>
    </row>
    <row r="874" spans="1:6" x14ac:dyDescent="0.25">
      <c r="A874" s="26" t="s">
        <v>1519</v>
      </c>
      <c r="B874" s="26" t="s">
        <v>1520</v>
      </c>
      <c r="C874" s="27">
        <v>126345414.84</v>
      </c>
      <c r="D874" s="27">
        <v>963802.09</v>
      </c>
      <c r="E874" s="27">
        <v>0</v>
      </c>
      <c r="F874" s="27">
        <v>127309216.93000001</v>
      </c>
    </row>
    <row r="875" spans="1:6" x14ac:dyDescent="0.25">
      <c r="A875" s="26" t="s">
        <v>1521</v>
      </c>
      <c r="B875" s="26" t="s">
        <v>1520</v>
      </c>
      <c r="C875" s="27">
        <v>2062106.29</v>
      </c>
      <c r="D875" s="27">
        <v>54858.720000000001</v>
      </c>
      <c r="E875" s="27">
        <v>0</v>
      </c>
      <c r="F875" s="27">
        <v>2116965.0099999998</v>
      </c>
    </row>
    <row r="876" spans="1:6" x14ac:dyDescent="0.25">
      <c r="A876" s="26" t="s">
        <v>1522</v>
      </c>
      <c r="B876" s="26" t="s">
        <v>1523</v>
      </c>
      <c r="C876" s="27">
        <v>124283308.55</v>
      </c>
      <c r="D876" s="27">
        <v>908943.37</v>
      </c>
      <c r="E876" s="27">
        <v>0</v>
      </c>
      <c r="F876" s="27">
        <v>125192251.92</v>
      </c>
    </row>
    <row r="877" spans="1:6" x14ac:dyDescent="0.25">
      <c r="A877" s="26" t="s">
        <v>1524</v>
      </c>
      <c r="B877" s="26" t="s">
        <v>1525</v>
      </c>
      <c r="C877" s="27">
        <v>683503605.44000006</v>
      </c>
      <c r="D877" s="27">
        <v>945967.76</v>
      </c>
      <c r="E877" s="27">
        <v>0</v>
      </c>
      <c r="F877" s="27">
        <v>684449573.20000005</v>
      </c>
    </row>
    <row r="878" spans="1:6" x14ac:dyDescent="0.25">
      <c r="A878" s="26" t="s">
        <v>1526</v>
      </c>
      <c r="B878" s="26" t="s">
        <v>1525</v>
      </c>
      <c r="C878" s="27">
        <v>683503605.44000006</v>
      </c>
      <c r="D878" s="27">
        <v>945967.76</v>
      </c>
      <c r="E878" s="27">
        <v>0</v>
      </c>
      <c r="F878" s="27">
        <v>684449573.20000005</v>
      </c>
    </row>
    <row r="879" spans="1:6" x14ac:dyDescent="0.25">
      <c r="A879" s="26" t="s">
        <v>1527</v>
      </c>
      <c r="B879" s="26" t="s">
        <v>1525</v>
      </c>
      <c r="C879" s="27">
        <v>683503605.44000006</v>
      </c>
      <c r="D879" s="27">
        <v>945967.76</v>
      </c>
      <c r="E879" s="27">
        <v>0</v>
      </c>
      <c r="F879" s="27">
        <v>684449573.20000005</v>
      </c>
    </row>
    <row r="880" spans="1:6" x14ac:dyDescent="0.25">
      <c r="A880" s="26" t="s">
        <v>1528</v>
      </c>
      <c r="B880" s="26" t="s">
        <v>1529</v>
      </c>
      <c r="C880" s="27">
        <v>0</v>
      </c>
      <c r="D880" s="27">
        <v>0</v>
      </c>
      <c r="E880" s="27">
        <v>0</v>
      </c>
      <c r="F880" s="27">
        <v>0</v>
      </c>
    </row>
    <row r="881" spans="1:6" x14ac:dyDescent="0.25">
      <c r="A881" s="26" t="s">
        <v>1530</v>
      </c>
      <c r="B881" s="26" t="s">
        <v>1531</v>
      </c>
      <c r="C881" s="27">
        <v>326602975.69</v>
      </c>
      <c r="D881" s="27">
        <v>5701539.5999999996</v>
      </c>
      <c r="E881" s="27">
        <v>939038.48</v>
      </c>
      <c r="F881" s="27">
        <v>331365476.81</v>
      </c>
    </row>
    <row r="882" spans="1:6" x14ac:dyDescent="0.25">
      <c r="A882" s="26" t="s">
        <v>1532</v>
      </c>
      <c r="B882" s="26" t="s">
        <v>1533</v>
      </c>
      <c r="C882" s="27">
        <v>0</v>
      </c>
      <c r="D882" s="27">
        <v>20416</v>
      </c>
      <c r="E882" s="27">
        <v>0</v>
      </c>
      <c r="F882" s="27">
        <v>20416</v>
      </c>
    </row>
    <row r="883" spans="1:6" x14ac:dyDescent="0.25">
      <c r="A883" s="26" t="s">
        <v>1534</v>
      </c>
      <c r="B883" s="26" t="s">
        <v>1533</v>
      </c>
      <c r="C883" s="27">
        <v>0</v>
      </c>
      <c r="D883" s="27">
        <v>20416</v>
      </c>
      <c r="E883" s="27">
        <v>0</v>
      </c>
      <c r="F883" s="27">
        <v>20416</v>
      </c>
    </row>
    <row r="884" spans="1:6" x14ac:dyDescent="0.25">
      <c r="A884" s="26" t="s">
        <v>1535</v>
      </c>
      <c r="B884" s="26" t="s">
        <v>1536</v>
      </c>
      <c r="C884" s="27">
        <v>12476292.82</v>
      </c>
      <c r="D884" s="27">
        <v>0</v>
      </c>
      <c r="E884" s="27">
        <v>0</v>
      </c>
      <c r="F884" s="27">
        <v>12476292.82</v>
      </c>
    </row>
    <row r="885" spans="1:6" x14ac:dyDescent="0.25">
      <c r="A885" s="26" t="s">
        <v>1537</v>
      </c>
      <c r="B885" s="26" t="s">
        <v>1536</v>
      </c>
      <c r="C885" s="27">
        <v>12476292.82</v>
      </c>
      <c r="D885" s="27">
        <v>0</v>
      </c>
      <c r="E885" s="27">
        <v>0</v>
      </c>
      <c r="F885" s="27">
        <v>12476292.82</v>
      </c>
    </row>
    <row r="886" spans="1:6" x14ac:dyDescent="0.25">
      <c r="A886" s="26" t="s">
        <v>1538</v>
      </c>
      <c r="B886" s="26" t="s">
        <v>1539</v>
      </c>
      <c r="C886" s="27">
        <v>14565921.619999999</v>
      </c>
      <c r="D886" s="27">
        <v>509899.55</v>
      </c>
      <c r="E886" s="27">
        <v>0</v>
      </c>
      <c r="F886" s="27">
        <v>15075821.17</v>
      </c>
    </row>
    <row r="887" spans="1:6" x14ac:dyDescent="0.25">
      <c r="A887" s="26" t="s">
        <v>1540</v>
      </c>
      <c r="B887" s="26" t="s">
        <v>1539</v>
      </c>
      <c r="C887" s="27">
        <v>14565921.619999999</v>
      </c>
      <c r="D887" s="27">
        <v>509899.55</v>
      </c>
      <c r="E887" s="27">
        <v>0</v>
      </c>
      <c r="F887" s="27">
        <v>15075821.17</v>
      </c>
    </row>
    <row r="888" spans="1:6" x14ac:dyDescent="0.25">
      <c r="A888" s="26" t="s">
        <v>1541</v>
      </c>
      <c r="B888" s="26" t="s">
        <v>1542</v>
      </c>
      <c r="C888" s="27">
        <v>47107240.439999998</v>
      </c>
      <c r="D888" s="27">
        <v>1543798.88</v>
      </c>
      <c r="E888" s="27">
        <v>219356</v>
      </c>
      <c r="F888" s="27">
        <v>48431683.32</v>
      </c>
    </row>
    <row r="889" spans="1:6" x14ac:dyDescent="0.25">
      <c r="A889" s="26" t="s">
        <v>1543</v>
      </c>
      <c r="B889" s="26" t="s">
        <v>1544</v>
      </c>
      <c r="C889" s="27">
        <v>47107240.439999998</v>
      </c>
      <c r="D889" s="27">
        <v>1543798.88</v>
      </c>
      <c r="E889" s="27">
        <v>219356</v>
      </c>
      <c r="F889" s="27">
        <v>48431683.32</v>
      </c>
    </row>
    <row r="890" spans="1:6" x14ac:dyDescent="0.25">
      <c r="A890" s="26" t="s">
        <v>1545</v>
      </c>
      <c r="B890" s="26" t="s">
        <v>1546</v>
      </c>
      <c r="C890" s="27">
        <v>120749557.75</v>
      </c>
      <c r="D890" s="27">
        <v>453499.68</v>
      </c>
      <c r="E890" s="27">
        <v>131056.8</v>
      </c>
      <c r="F890" s="27">
        <v>121072000.63</v>
      </c>
    </row>
    <row r="891" spans="1:6" x14ac:dyDescent="0.25">
      <c r="A891" s="26" t="s">
        <v>1547</v>
      </c>
      <c r="B891" s="26" t="s">
        <v>1548</v>
      </c>
      <c r="C891" s="27">
        <v>120749557.75</v>
      </c>
      <c r="D891" s="27">
        <v>453499.68</v>
      </c>
      <c r="E891" s="27">
        <v>131056.8</v>
      </c>
      <c r="F891" s="27">
        <v>121072000.63</v>
      </c>
    </row>
    <row r="892" spans="1:6" x14ac:dyDescent="0.25">
      <c r="A892" s="26" t="s">
        <v>1549</v>
      </c>
      <c r="B892" s="26" t="s">
        <v>1550</v>
      </c>
      <c r="C892" s="27">
        <v>19969961.309999999</v>
      </c>
      <c r="D892" s="27">
        <v>192335.08</v>
      </c>
      <c r="E892" s="27">
        <v>89033.86</v>
      </c>
      <c r="F892" s="27">
        <v>20073262.530000001</v>
      </c>
    </row>
    <row r="893" spans="1:6" x14ac:dyDescent="0.25">
      <c r="A893" s="26" t="s">
        <v>1551</v>
      </c>
      <c r="B893" s="26" t="s">
        <v>1550</v>
      </c>
      <c r="C893" s="27">
        <v>19969961.309999999</v>
      </c>
      <c r="D893" s="27">
        <v>192335.08</v>
      </c>
      <c r="E893" s="27">
        <v>89033.86</v>
      </c>
      <c r="F893" s="27">
        <v>20073262.530000001</v>
      </c>
    </row>
    <row r="894" spans="1:6" x14ac:dyDescent="0.25">
      <c r="A894" s="26" t="s">
        <v>1552</v>
      </c>
      <c r="B894" s="26" t="s">
        <v>1553</v>
      </c>
      <c r="C894" s="27">
        <v>62688340.189999998</v>
      </c>
      <c r="D894" s="27">
        <v>927628.56</v>
      </c>
      <c r="E894" s="27">
        <v>29529.66</v>
      </c>
      <c r="F894" s="27">
        <v>63586439.090000004</v>
      </c>
    </row>
    <row r="895" spans="1:6" x14ac:dyDescent="0.25">
      <c r="A895" s="26" t="s">
        <v>1554</v>
      </c>
      <c r="B895" s="26" t="s">
        <v>1553</v>
      </c>
      <c r="C895" s="27">
        <v>62688340.189999998</v>
      </c>
      <c r="D895" s="27">
        <v>927628.56</v>
      </c>
      <c r="E895" s="27">
        <v>29529.66</v>
      </c>
      <c r="F895" s="27">
        <v>63586439.090000004</v>
      </c>
    </row>
    <row r="896" spans="1:6" x14ac:dyDescent="0.25">
      <c r="A896" s="26" t="s">
        <v>1555</v>
      </c>
      <c r="B896" s="26" t="s">
        <v>1556</v>
      </c>
      <c r="C896" s="27">
        <v>49045661.560000002</v>
      </c>
      <c r="D896" s="27">
        <v>2053961.85</v>
      </c>
      <c r="E896" s="27">
        <v>470062.16</v>
      </c>
      <c r="F896" s="27">
        <v>50629561.25</v>
      </c>
    </row>
    <row r="897" spans="1:6" x14ac:dyDescent="0.25">
      <c r="A897" s="26" t="s">
        <v>1557</v>
      </c>
      <c r="B897" s="26" t="s">
        <v>1558</v>
      </c>
      <c r="C897" s="27">
        <v>49045661.560000002</v>
      </c>
      <c r="D897" s="27">
        <v>2053961.85</v>
      </c>
      <c r="E897" s="27">
        <v>470062.16</v>
      </c>
      <c r="F897" s="27">
        <v>50629561.25</v>
      </c>
    </row>
    <row r="898" spans="1:6" x14ac:dyDescent="0.25">
      <c r="A898" s="26" t="s">
        <v>1559</v>
      </c>
      <c r="B898" s="26" t="s">
        <v>1560</v>
      </c>
      <c r="C898" s="27">
        <v>546300</v>
      </c>
      <c r="D898" s="27">
        <v>0</v>
      </c>
      <c r="E898" s="27">
        <v>0</v>
      </c>
      <c r="F898" s="27">
        <v>546300</v>
      </c>
    </row>
    <row r="899" spans="1:6" x14ac:dyDescent="0.25">
      <c r="A899" s="26" t="s">
        <v>1561</v>
      </c>
      <c r="B899" s="26" t="s">
        <v>1562</v>
      </c>
      <c r="C899" s="27">
        <v>546300</v>
      </c>
      <c r="D899" s="27">
        <v>0</v>
      </c>
      <c r="E899" s="27">
        <v>0</v>
      </c>
      <c r="F899" s="27">
        <v>546300</v>
      </c>
    </row>
    <row r="900" spans="1:6" x14ac:dyDescent="0.25">
      <c r="A900" s="26" t="s">
        <v>1563</v>
      </c>
      <c r="B900" s="26" t="s">
        <v>1562</v>
      </c>
      <c r="C900" s="27">
        <v>546300</v>
      </c>
      <c r="D900" s="27">
        <v>0</v>
      </c>
      <c r="E900" s="27">
        <v>0</v>
      </c>
      <c r="F900" s="27">
        <v>546300</v>
      </c>
    </row>
    <row r="901" spans="1:6" x14ac:dyDescent="0.25">
      <c r="A901" s="26" t="s">
        <v>1564</v>
      </c>
      <c r="B901" s="26" t="s">
        <v>1565</v>
      </c>
      <c r="C901" s="27">
        <v>0</v>
      </c>
      <c r="D901" s="27">
        <v>0</v>
      </c>
      <c r="E901" s="27">
        <v>0</v>
      </c>
      <c r="F901" s="27">
        <v>0</v>
      </c>
    </row>
    <row r="902" spans="1:6" x14ac:dyDescent="0.25">
      <c r="A902" s="26" t="s">
        <v>1566</v>
      </c>
      <c r="B902" s="26" t="s">
        <v>1565</v>
      </c>
      <c r="C902" s="27">
        <v>0</v>
      </c>
      <c r="D902" s="27">
        <v>0</v>
      </c>
      <c r="E902" s="27">
        <v>0</v>
      </c>
      <c r="F902" s="27">
        <v>0</v>
      </c>
    </row>
    <row r="903" spans="1:6" x14ac:dyDescent="0.25">
      <c r="A903" s="26" t="s">
        <v>1567</v>
      </c>
      <c r="B903" s="26" t="s">
        <v>1568</v>
      </c>
      <c r="C903" s="27">
        <v>0</v>
      </c>
      <c r="D903" s="27">
        <v>0</v>
      </c>
      <c r="E903" s="27">
        <v>0</v>
      </c>
      <c r="F903" s="27">
        <v>0</v>
      </c>
    </row>
    <row r="904" spans="1:6" x14ac:dyDescent="0.25">
      <c r="A904" s="26" t="s">
        <v>1569</v>
      </c>
      <c r="B904" s="26" t="s">
        <v>1570</v>
      </c>
      <c r="C904" s="27">
        <v>0</v>
      </c>
      <c r="D904" s="27">
        <v>0</v>
      </c>
      <c r="E904" s="27">
        <v>0</v>
      </c>
      <c r="F904" s="27">
        <v>0</v>
      </c>
    </row>
    <row r="905" spans="1:6" x14ac:dyDescent="0.25">
      <c r="A905" s="26" t="s">
        <v>1571</v>
      </c>
      <c r="B905" s="26" t="s">
        <v>1570</v>
      </c>
      <c r="C905" s="27">
        <v>0</v>
      </c>
      <c r="D905" s="27">
        <v>0</v>
      </c>
      <c r="E905" s="27">
        <v>0</v>
      </c>
      <c r="F905" s="27">
        <v>0</v>
      </c>
    </row>
    <row r="906" spans="1:6" x14ac:dyDescent="0.25">
      <c r="A906" s="26" t="s">
        <v>1572</v>
      </c>
      <c r="B906" s="26" t="s">
        <v>1573</v>
      </c>
      <c r="C906" s="27">
        <v>0</v>
      </c>
      <c r="D906" s="27">
        <v>0</v>
      </c>
      <c r="E906" s="27">
        <v>0</v>
      </c>
      <c r="F906" s="27">
        <v>0</v>
      </c>
    </row>
    <row r="907" spans="1:6" x14ac:dyDescent="0.25">
      <c r="A907" s="26" t="s">
        <v>1574</v>
      </c>
      <c r="B907" s="26" t="s">
        <v>1573</v>
      </c>
      <c r="C907" s="27">
        <v>0</v>
      </c>
      <c r="D907" s="27">
        <v>0</v>
      </c>
      <c r="E907" s="27">
        <v>0</v>
      </c>
      <c r="F907" s="27">
        <v>0</v>
      </c>
    </row>
    <row r="908" spans="1:6" x14ac:dyDescent="0.25">
      <c r="A908" s="26" t="s">
        <v>1575</v>
      </c>
      <c r="B908" s="26" t="s">
        <v>1576</v>
      </c>
      <c r="C908" s="27">
        <v>0</v>
      </c>
      <c r="D908" s="27">
        <v>0</v>
      </c>
      <c r="E908" s="27">
        <v>0</v>
      </c>
      <c r="F908" s="27">
        <v>0</v>
      </c>
    </row>
    <row r="909" spans="1:6" x14ac:dyDescent="0.25">
      <c r="A909" s="26" t="s">
        <v>1577</v>
      </c>
      <c r="B909" s="26" t="s">
        <v>1576</v>
      </c>
      <c r="C909" s="27">
        <v>0</v>
      </c>
      <c r="D909" s="27">
        <v>0</v>
      </c>
      <c r="E909" s="27">
        <v>0</v>
      </c>
      <c r="F909" s="27">
        <v>0</v>
      </c>
    </row>
    <row r="910" spans="1:6" x14ac:dyDescent="0.25">
      <c r="A910" s="26" t="s">
        <v>1578</v>
      </c>
      <c r="B910" s="26" t="s">
        <v>1579</v>
      </c>
      <c r="C910" s="27">
        <v>0</v>
      </c>
      <c r="D910" s="27">
        <v>0</v>
      </c>
      <c r="E910" s="27">
        <v>0</v>
      </c>
      <c r="F910" s="27">
        <v>0</v>
      </c>
    </row>
    <row r="911" spans="1:6" x14ac:dyDescent="0.25">
      <c r="A911" s="26" t="s">
        <v>1580</v>
      </c>
      <c r="B911" s="26" t="s">
        <v>1579</v>
      </c>
      <c r="C911" s="27">
        <v>0</v>
      </c>
      <c r="D911" s="27">
        <v>0</v>
      </c>
      <c r="E911" s="27">
        <v>0</v>
      </c>
      <c r="F911" s="27">
        <v>0</v>
      </c>
    </row>
    <row r="912" spans="1:6" x14ac:dyDescent="0.25">
      <c r="A912" s="26" t="s">
        <v>1581</v>
      </c>
      <c r="B912" s="26" t="s">
        <v>1582</v>
      </c>
      <c r="C912" s="27">
        <v>0</v>
      </c>
      <c r="D912" s="27">
        <v>0</v>
      </c>
      <c r="E912" s="27">
        <v>0</v>
      </c>
      <c r="F912" s="27">
        <v>0</v>
      </c>
    </row>
    <row r="913" spans="1:6" x14ac:dyDescent="0.25">
      <c r="A913" s="26" t="s">
        <v>1583</v>
      </c>
      <c r="B913" s="26" t="s">
        <v>1582</v>
      </c>
      <c r="C913" s="27">
        <v>0</v>
      </c>
      <c r="D913" s="27">
        <v>0</v>
      </c>
      <c r="E913" s="27">
        <v>0</v>
      </c>
      <c r="F913" s="27">
        <v>0</v>
      </c>
    </row>
    <row r="914" spans="1:6" x14ac:dyDescent="0.25">
      <c r="A914" s="26" t="s">
        <v>1584</v>
      </c>
      <c r="B914" s="26" t="s">
        <v>1585</v>
      </c>
      <c r="C914" s="27">
        <v>0</v>
      </c>
      <c r="D914" s="27">
        <v>0</v>
      </c>
      <c r="E914" s="27">
        <v>0</v>
      </c>
      <c r="F914" s="27">
        <v>0</v>
      </c>
    </row>
    <row r="915" spans="1:6" x14ac:dyDescent="0.25">
      <c r="A915" s="26" t="s">
        <v>1586</v>
      </c>
      <c r="B915" s="26" t="s">
        <v>1585</v>
      </c>
      <c r="C915" s="27">
        <v>0</v>
      </c>
      <c r="D915" s="27">
        <v>0</v>
      </c>
      <c r="E915" s="27">
        <v>0</v>
      </c>
      <c r="F915" s="27">
        <v>0</v>
      </c>
    </row>
    <row r="916" spans="1:6" x14ac:dyDescent="0.25">
      <c r="A916" s="26" t="s">
        <v>1587</v>
      </c>
      <c r="B916" s="26" t="s">
        <v>1588</v>
      </c>
      <c r="C916" s="27">
        <v>0</v>
      </c>
      <c r="D916" s="27">
        <v>0</v>
      </c>
      <c r="E916" s="27">
        <v>0</v>
      </c>
      <c r="F916" s="27">
        <v>0</v>
      </c>
    </row>
    <row r="917" spans="1:6" x14ac:dyDescent="0.25">
      <c r="A917" s="26" t="s">
        <v>1589</v>
      </c>
      <c r="B917" s="26" t="s">
        <v>1588</v>
      </c>
      <c r="C917" s="27">
        <v>0</v>
      </c>
      <c r="D917" s="27">
        <v>0</v>
      </c>
      <c r="E917" s="27">
        <v>0</v>
      </c>
      <c r="F917" s="27">
        <v>0</v>
      </c>
    </row>
    <row r="918" spans="1:6" x14ac:dyDescent="0.25">
      <c r="A918" s="26" t="s">
        <v>1590</v>
      </c>
      <c r="B918" s="26" t="s">
        <v>1591</v>
      </c>
      <c r="C918" s="27">
        <v>0</v>
      </c>
      <c r="D918" s="27">
        <v>0</v>
      </c>
      <c r="E918" s="27">
        <v>0</v>
      </c>
      <c r="F918" s="27">
        <v>0</v>
      </c>
    </row>
    <row r="919" spans="1:6" x14ac:dyDescent="0.25">
      <c r="A919" s="26" t="s">
        <v>1592</v>
      </c>
      <c r="B919" s="26" t="s">
        <v>1593</v>
      </c>
      <c r="C919" s="27">
        <v>0</v>
      </c>
      <c r="D919" s="27">
        <v>0</v>
      </c>
      <c r="E919" s="27">
        <v>0</v>
      </c>
      <c r="F919" s="27">
        <v>0</v>
      </c>
    </row>
    <row r="920" spans="1:6" x14ac:dyDescent="0.25">
      <c r="A920" s="26" t="s">
        <v>1594</v>
      </c>
      <c r="B920" s="26" t="s">
        <v>1595</v>
      </c>
      <c r="C920" s="27">
        <v>0</v>
      </c>
      <c r="D920" s="27">
        <v>0</v>
      </c>
      <c r="E920" s="27">
        <v>0</v>
      </c>
      <c r="F920" s="27">
        <v>0</v>
      </c>
    </row>
    <row r="921" spans="1:6" x14ac:dyDescent="0.25">
      <c r="A921" s="26" t="s">
        <v>1596</v>
      </c>
      <c r="B921" s="26" t="s">
        <v>1595</v>
      </c>
      <c r="C921" s="27">
        <v>0</v>
      </c>
      <c r="D921" s="27">
        <v>0</v>
      </c>
      <c r="E921" s="27">
        <v>0</v>
      </c>
      <c r="F921" s="27">
        <v>0</v>
      </c>
    </row>
    <row r="922" spans="1:6" x14ac:dyDescent="0.25">
      <c r="A922" s="26" t="s">
        <v>1597</v>
      </c>
      <c r="B922" s="26" t="s">
        <v>1598</v>
      </c>
      <c r="C922" s="27">
        <v>81685131.939999998</v>
      </c>
      <c r="D922" s="27">
        <v>13798711.560000001</v>
      </c>
      <c r="E922" s="27">
        <v>0</v>
      </c>
      <c r="F922" s="27">
        <v>95483843.5</v>
      </c>
    </row>
    <row r="923" spans="1:6" x14ac:dyDescent="0.25">
      <c r="A923" s="26" t="s">
        <v>1599</v>
      </c>
      <c r="B923" s="26" t="s">
        <v>1600</v>
      </c>
      <c r="C923" s="27">
        <v>39932488.619999997</v>
      </c>
      <c r="D923" s="27">
        <v>12054720</v>
      </c>
      <c r="E923" s="27">
        <v>0</v>
      </c>
      <c r="F923" s="27">
        <v>51987208.619999997</v>
      </c>
    </row>
    <row r="924" spans="1:6" x14ac:dyDescent="0.25">
      <c r="A924" s="26" t="s">
        <v>1601</v>
      </c>
      <c r="B924" s="26" t="s">
        <v>1600</v>
      </c>
      <c r="C924" s="27">
        <v>39932488.619999997</v>
      </c>
      <c r="D924" s="27">
        <v>12054720</v>
      </c>
      <c r="E924" s="27">
        <v>0</v>
      </c>
      <c r="F924" s="27">
        <v>51987208.619999997</v>
      </c>
    </row>
    <row r="925" spans="1:6" x14ac:dyDescent="0.25">
      <c r="A925" s="26" t="s">
        <v>1602</v>
      </c>
      <c r="B925" s="26" t="s">
        <v>1600</v>
      </c>
      <c r="C925" s="27">
        <v>39932488.619999997</v>
      </c>
      <c r="D925" s="27">
        <v>12054720</v>
      </c>
      <c r="E925" s="27">
        <v>0</v>
      </c>
      <c r="F925" s="27">
        <v>51987208.619999997</v>
      </c>
    </row>
    <row r="926" spans="1:6" x14ac:dyDescent="0.25">
      <c r="A926" s="26" t="s">
        <v>1603</v>
      </c>
      <c r="B926" s="26" t="s">
        <v>1604</v>
      </c>
      <c r="C926" s="27">
        <v>0</v>
      </c>
      <c r="D926" s="27">
        <v>0</v>
      </c>
      <c r="E926" s="27">
        <v>0</v>
      </c>
      <c r="F926" s="27">
        <v>0</v>
      </c>
    </row>
    <row r="927" spans="1:6" x14ac:dyDescent="0.25">
      <c r="A927" s="26" t="s">
        <v>1605</v>
      </c>
      <c r="B927" s="26" t="s">
        <v>1606</v>
      </c>
      <c r="C927" s="27">
        <v>0</v>
      </c>
      <c r="D927" s="27">
        <v>0</v>
      </c>
      <c r="E927" s="27">
        <v>0</v>
      </c>
      <c r="F927" s="27">
        <v>0</v>
      </c>
    </row>
    <row r="928" spans="1:6" x14ac:dyDescent="0.25">
      <c r="A928" s="26" t="s">
        <v>1607</v>
      </c>
      <c r="B928" s="26" t="s">
        <v>1606</v>
      </c>
      <c r="C928" s="27">
        <v>0</v>
      </c>
      <c r="D928" s="27">
        <v>0</v>
      </c>
      <c r="E928" s="27">
        <v>0</v>
      </c>
      <c r="F928" s="27">
        <v>0</v>
      </c>
    </row>
    <row r="929" spans="1:6" x14ac:dyDescent="0.25">
      <c r="A929" s="26" t="s">
        <v>1608</v>
      </c>
      <c r="B929" s="26" t="s">
        <v>1609</v>
      </c>
      <c r="C929" s="27">
        <v>0</v>
      </c>
      <c r="D929" s="27">
        <v>0</v>
      </c>
      <c r="E929" s="27">
        <v>0</v>
      </c>
      <c r="F929" s="27">
        <v>0</v>
      </c>
    </row>
    <row r="930" spans="1:6" x14ac:dyDescent="0.25">
      <c r="A930" s="26" t="s">
        <v>1610</v>
      </c>
      <c r="B930" s="26" t="s">
        <v>1609</v>
      </c>
      <c r="C930" s="27">
        <v>0</v>
      </c>
      <c r="D930" s="27">
        <v>0</v>
      </c>
      <c r="E930" s="27">
        <v>0</v>
      </c>
      <c r="F930" s="27">
        <v>0</v>
      </c>
    </row>
    <row r="931" spans="1:6" x14ac:dyDescent="0.25">
      <c r="A931" s="26" t="s">
        <v>1611</v>
      </c>
      <c r="B931" s="26" t="s">
        <v>1612</v>
      </c>
      <c r="C931" s="27">
        <v>0</v>
      </c>
      <c r="D931" s="27">
        <v>0</v>
      </c>
      <c r="E931" s="27">
        <v>0</v>
      </c>
      <c r="F931" s="27">
        <v>0</v>
      </c>
    </row>
    <row r="932" spans="1:6" x14ac:dyDescent="0.25">
      <c r="A932" s="26" t="s">
        <v>1613</v>
      </c>
      <c r="B932" s="26" t="s">
        <v>1612</v>
      </c>
      <c r="C932" s="27">
        <v>0</v>
      </c>
      <c r="D932" s="27">
        <v>0</v>
      </c>
      <c r="E932" s="27">
        <v>0</v>
      </c>
      <c r="F932" s="27">
        <v>0</v>
      </c>
    </row>
    <row r="933" spans="1:6" x14ac:dyDescent="0.25">
      <c r="A933" s="26" t="s">
        <v>1614</v>
      </c>
      <c r="B933" s="26" t="s">
        <v>1615</v>
      </c>
      <c r="C933" s="27">
        <v>0</v>
      </c>
      <c r="D933" s="27">
        <v>0</v>
      </c>
      <c r="E933" s="27">
        <v>0</v>
      </c>
      <c r="F933" s="27">
        <v>0</v>
      </c>
    </row>
    <row r="934" spans="1:6" x14ac:dyDescent="0.25">
      <c r="A934" s="26" t="s">
        <v>1616</v>
      </c>
      <c r="B934" s="26" t="s">
        <v>1617</v>
      </c>
      <c r="C934" s="27">
        <v>0</v>
      </c>
      <c r="D934" s="27">
        <v>0</v>
      </c>
      <c r="E934" s="27">
        <v>0</v>
      </c>
      <c r="F934" s="27">
        <v>0</v>
      </c>
    </row>
    <row r="935" spans="1:6" x14ac:dyDescent="0.25">
      <c r="A935" s="26" t="s">
        <v>1618</v>
      </c>
      <c r="B935" s="26" t="s">
        <v>1617</v>
      </c>
      <c r="C935" s="27">
        <v>0</v>
      </c>
      <c r="D935" s="27">
        <v>0</v>
      </c>
      <c r="E935" s="27">
        <v>0</v>
      </c>
      <c r="F935" s="27">
        <v>0</v>
      </c>
    </row>
    <row r="936" spans="1:6" x14ac:dyDescent="0.25">
      <c r="A936" s="26" t="s">
        <v>1619</v>
      </c>
      <c r="B936" s="26" t="s">
        <v>1620</v>
      </c>
      <c r="C936" s="27">
        <v>0</v>
      </c>
      <c r="D936" s="27">
        <v>0</v>
      </c>
      <c r="E936" s="27">
        <v>0</v>
      </c>
      <c r="F936" s="27">
        <v>0</v>
      </c>
    </row>
    <row r="937" spans="1:6" x14ac:dyDescent="0.25">
      <c r="A937" s="26" t="s">
        <v>1621</v>
      </c>
      <c r="B937" s="26" t="s">
        <v>1620</v>
      </c>
      <c r="C937" s="27">
        <v>0</v>
      </c>
      <c r="D937" s="27">
        <v>0</v>
      </c>
      <c r="E937" s="27">
        <v>0</v>
      </c>
      <c r="F937" s="27">
        <v>0</v>
      </c>
    </row>
    <row r="938" spans="1:6" x14ac:dyDescent="0.25">
      <c r="A938" s="26" t="s">
        <v>1622</v>
      </c>
      <c r="B938" s="26" t="s">
        <v>1623</v>
      </c>
      <c r="C938" s="27">
        <v>41752643.32</v>
      </c>
      <c r="D938" s="27">
        <v>1743991.56</v>
      </c>
      <c r="E938" s="27">
        <v>0</v>
      </c>
      <c r="F938" s="27">
        <v>43496634.880000003</v>
      </c>
    </row>
    <row r="939" spans="1:6" x14ac:dyDescent="0.25">
      <c r="A939" s="26" t="s">
        <v>1624</v>
      </c>
      <c r="B939" s="26" t="s">
        <v>1625</v>
      </c>
      <c r="C939" s="27">
        <v>41752643.32</v>
      </c>
      <c r="D939" s="27">
        <v>1743991.56</v>
      </c>
      <c r="E939" s="27">
        <v>0</v>
      </c>
      <c r="F939" s="27">
        <v>43496634.880000003</v>
      </c>
    </row>
    <row r="940" spans="1:6" x14ac:dyDescent="0.25">
      <c r="A940" s="26" t="s">
        <v>1626</v>
      </c>
      <c r="B940" s="26" t="s">
        <v>1625</v>
      </c>
      <c r="C940" s="27">
        <v>41752643.32</v>
      </c>
      <c r="D940" s="27">
        <v>1743991.56</v>
      </c>
      <c r="E940" s="27">
        <v>0</v>
      </c>
      <c r="F940" s="27">
        <v>43496634.880000003</v>
      </c>
    </row>
    <row r="941" spans="1:6" x14ac:dyDescent="0.25">
      <c r="A941" s="26" t="s">
        <v>1627</v>
      </c>
      <c r="B941" s="26" t="s">
        <v>1628</v>
      </c>
      <c r="C941" s="27">
        <v>0</v>
      </c>
      <c r="D941" s="27">
        <v>0</v>
      </c>
      <c r="E941" s="27">
        <v>0</v>
      </c>
      <c r="F941" s="27">
        <v>0</v>
      </c>
    </row>
    <row r="942" spans="1:6" x14ac:dyDescent="0.25">
      <c r="A942" s="26" t="s">
        <v>1629</v>
      </c>
      <c r="B942" s="26" t="s">
        <v>1628</v>
      </c>
      <c r="C942" s="27">
        <v>0</v>
      </c>
      <c r="D942" s="27">
        <v>0</v>
      </c>
      <c r="E942" s="27">
        <v>0</v>
      </c>
      <c r="F942" s="27">
        <v>0</v>
      </c>
    </row>
    <row r="943" spans="1:6" x14ac:dyDescent="0.25">
      <c r="A943" s="26" t="s">
        <v>1630</v>
      </c>
      <c r="B943" s="26" t="s">
        <v>1631</v>
      </c>
      <c r="C943" s="27">
        <v>0</v>
      </c>
      <c r="D943" s="27">
        <v>0</v>
      </c>
      <c r="E943" s="27">
        <v>0</v>
      </c>
      <c r="F943" s="27">
        <v>0</v>
      </c>
    </row>
    <row r="944" spans="1:6" x14ac:dyDescent="0.25">
      <c r="A944" s="26" t="s">
        <v>1632</v>
      </c>
      <c r="B944" s="26" t="s">
        <v>1631</v>
      </c>
      <c r="C944" s="27">
        <v>0</v>
      </c>
      <c r="D944" s="27">
        <v>0</v>
      </c>
      <c r="E944" s="27">
        <v>0</v>
      </c>
      <c r="F944" s="27">
        <v>0</v>
      </c>
    </row>
    <row r="945" spans="1:6" x14ac:dyDescent="0.25">
      <c r="A945" s="26" t="s">
        <v>1633</v>
      </c>
      <c r="B945" s="26" t="s">
        <v>1631</v>
      </c>
      <c r="C945" s="27">
        <v>0</v>
      </c>
      <c r="D945" s="27">
        <v>0</v>
      </c>
      <c r="E945" s="27">
        <v>0</v>
      </c>
      <c r="F945" s="27">
        <v>0</v>
      </c>
    </row>
    <row r="946" spans="1:6" x14ac:dyDescent="0.25">
      <c r="A946" s="26" t="s">
        <v>1634</v>
      </c>
      <c r="B946" s="26" t="s">
        <v>1635</v>
      </c>
      <c r="C946" s="27">
        <v>-1857763723.8499999</v>
      </c>
      <c r="D946" s="27">
        <v>44197529.920000002</v>
      </c>
      <c r="E946" s="27">
        <v>306721117.24000001</v>
      </c>
      <c r="F946" s="27">
        <v>-2120287311.1700001</v>
      </c>
    </row>
    <row r="947" spans="1:6" x14ac:dyDescent="0.25">
      <c r="A947" s="26" t="s">
        <v>1636</v>
      </c>
      <c r="B947" s="26" t="s">
        <v>1637</v>
      </c>
      <c r="C947" s="27">
        <v>-167194001.99000001</v>
      </c>
      <c r="D947" s="27">
        <v>0</v>
      </c>
      <c r="E947" s="27">
        <v>31196978.460000001</v>
      </c>
      <c r="F947" s="27">
        <v>-198390980.44999999</v>
      </c>
    </row>
    <row r="948" spans="1:6" x14ac:dyDescent="0.25">
      <c r="A948" s="26" t="s">
        <v>1638</v>
      </c>
      <c r="B948" s="26" t="s">
        <v>1639</v>
      </c>
      <c r="C948" s="27">
        <v>0</v>
      </c>
      <c r="D948" s="27">
        <v>0</v>
      </c>
      <c r="E948" s="27">
        <v>0</v>
      </c>
      <c r="F948" s="27">
        <v>0</v>
      </c>
    </row>
    <row r="949" spans="1:6" x14ac:dyDescent="0.25">
      <c r="A949" s="26" t="s">
        <v>1640</v>
      </c>
      <c r="B949" s="26" t="s">
        <v>1641</v>
      </c>
      <c r="C949" s="27">
        <v>-167194001.99000001</v>
      </c>
      <c r="D949" s="27">
        <v>0</v>
      </c>
      <c r="E949" s="27">
        <v>31196978.460000001</v>
      </c>
      <c r="F949" s="27">
        <v>-198390980.44999999</v>
      </c>
    </row>
    <row r="950" spans="1:6" x14ac:dyDescent="0.25">
      <c r="A950" s="26" t="s">
        <v>1642</v>
      </c>
      <c r="B950" s="26" t="s">
        <v>1643</v>
      </c>
      <c r="C950" s="27">
        <v>0</v>
      </c>
      <c r="D950" s="27">
        <v>0</v>
      </c>
      <c r="E950" s="27">
        <v>0</v>
      </c>
      <c r="F950" s="27">
        <v>0</v>
      </c>
    </row>
    <row r="951" spans="1:6" x14ac:dyDescent="0.25">
      <c r="A951" s="26" t="s">
        <v>1644</v>
      </c>
      <c r="B951" s="26" t="s">
        <v>1645</v>
      </c>
      <c r="C951" s="27">
        <v>0</v>
      </c>
      <c r="D951" s="27">
        <v>0</v>
      </c>
      <c r="E951" s="27">
        <v>0</v>
      </c>
      <c r="F951" s="27">
        <v>0</v>
      </c>
    </row>
    <row r="952" spans="1:6" x14ac:dyDescent="0.25">
      <c r="A952" s="26" t="s">
        <v>1646</v>
      </c>
      <c r="B952" s="26" t="s">
        <v>1647</v>
      </c>
      <c r="C952" s="27">
        <v>0</v>
      </c>
      <c r="D952" s="27">
        <v>0</v>
      </c>
      <c r="E952" s="27">
        <v>0</v>
      </c>
      <c r="F952" s="27">
        <v>0</v>
      </c>
    </row>
    <row r="953" spans="1:6" x14ac:dyDescent="0.25">
      <c r="A953" s="26" t="s">
        <v>1648</v>
      </c>
      <c r="B953" s="26" t="s">
        <v>1649</v>
      </c>
      <c r="C953" s="27">
        <v>0</v>
      </c>
      <c r="D953" s="27">
        <v>0</v>
      </c>
      <c r="E953" s="27">
        <v>0</v>
      </c>
      <c r="F953" s="27">
        <v>0</v>
      </c>
    </row>
    <row r="954" spans="1:6" x14ac:dyDescent="0.25">
      <c r="A954" s="26" t="s">
        <v>1650</v>
      </c>
      <c r="B954" s="26" t="s">
        <v>1651</v>
      </c>
      <c r="C954" s="27">
        <v>0</v>
      </c>
      <c r="D954" s="27">
        <v>0</v>
      </c>
      <c r="E954" s="27">
        <v>0</v>
      </c>
      <c r="F954" s="27">
        <v>0</v>
      </c>
    </row>
    <row r="955" spans="1:6" x14ac:dyDescent="0.25">
      <c r="A955" s="26" t="s">
        <v>1652</v>
      </c>
      <c r="B955" s="26" t="s">
        <v>1653</v>
      </c>
      <c r="C955" s="27">
        <v>0</v>
      </c>
      <c r="D955" s="27">
        <v>0</v>
      </c>
      <c r="E955" s="27">
        <v>0</v>
      </c>
      <c r="F955" s="27">
        <v>0</v>
      </c>
    </row>
    <row r="956" spans="1:6" x14ac:dyDescent="0.25">
      <c r="A956" s="26" t="s">
        <v>1654</v>
      </c>
      <c r="B956" s="26" t="s">
        <v>1655</v>
      </c>
      <c r="C956" s="27">
        <v>0</v>
      </c>
      <c r="D956" s="27">
        <v>0</v>
      </c>
      <c r="E956" s="27">
        <v>0</v>
      </c>
      <c r="F956" s="27">
        <v>0</v>
      </c>
    </row>
    <row r="957" spans="1:6" x14ac:dyDescent="0.25">
      <c r="A957" s="26" t="s">
        <v>1656</v>
      </c>
      <c r="B957" s="26" t="s">
        <v>1657</v>
      </c>
      <c r="C957" s="27">
        <v>0</v>
      </c>
      <c r="D957" s="27">
        <v>0</v>
      </c>
      <c r="E957" s="27">
        <v>0</v>
      </c>
      <c r="F957" s="27">
        <v>0</v>
      </c>
    </row>
    <row r="958" spans="1:6" x14ac:dyDescent="0.25">
      <c r="A958" s="26" t="s">
        <v>1658</v>
      </c>
      <c r="B958" s="26" t="s">
        <v>1659</v>
      </c>
      <c r="C958" s="27">
        <v>0</v>
      </c>
      <c r="D958" s="27">
        <v>0</v>
      </c>
      <c r="E958" s="27">
        <v>0</v>
      </c>
      <c r="F958" s="27">
        <v>0</v>
      </c>
    </row>
    <row r="959" spans="1:6" x14ac:dyDescent="0.25">
      <c r="A959" s="26" t="s">
        <v>1660</v>
      </c>
      <c r="B959" s="26" t="s">
        <v>1661</v>
      </c>
      <c r="C959" s="27">
        <v>0</v>
      </c>
      <c r="D959" s="27">
        <v>0</v>
      </c>
      <c r="E959" s="27">
        <v>0</v>
      </c>
      <c r="F959" s="27">
        <v>0</v>
      </c>
    </row>
    <row r="960" spans="1:6" x14ac:dyDescent="0.25">
      <c r="A960" s="26" t="s">
        <v>1662</v>
      </c>
      <c r="B960" s="26" t="s">
        <v>1663</v>
      </c>
      <c r="C960" s="27">
        <v>0</v>
      </c>
      <c r="D960" s="27">
        <v>0</v>
      </c>
      <c r="E960" s="27">
        <v>0</v>
      </c>
      <c r="F960" s="27">
        <v>0</v>
      </c>
    </row>
    <row r="961" spans="1:6" x14ac:dyDescent="0.25">
      <c r="A961" s="26" t="s">
        <v>1664</v>
      </c>
      <c r="B961" s="26" t="s">
        <v>1665</v>
      </c>
      <c r="C961" s="27">
        <v>-1672740234.3399999</v>
      </c>
      <c r="D961" s="27">
        <v>40997709.68</v>
      </c>
      <c r="E961" s="27">
        <v>263748670.11000001</v>
      </c>
      <c r="F961" s="27">
        <v>-1895491194.77</v>
      </c>
    </row>
    <row r="962" spans="1:6" x14ac:dyDescent="0.25">
      <c r="A962" s="26" t="s">
        <v>1666</v>
      </c>
      <c r="B962" s="26" t="s">
        <v>1667</v>
      </c>
      <c r="C962" s="27">
        <v>-149651371.27000001</v>
      </c>
      <c r="D962" s="27">
        <v>5761306.3300000001</v>
      </c>
      <c r="E962" s="27">
        <v>21813159.859999999</v>
      </c>
      <c r="F962" s="27">
        <v>-165703224.80000001</v>
      </c>
    </row>
    <row r="963" spans="1:6" x14ac:dyDescent="0.25">
      <c r="A963" s="26" t="s">
        <v>1668</v>
      </c>
      <c r="B963" s="26" t="s">
        <v>1669</v>
      </c>
      <c r="C963" s="27">
        <v>-21253152.57</v>
      </c>
      <c r="D963" s="27">
        <v>780017.56</v>
      </c>
      <c r="E963" s="27">
        <v>3732337.98</v>
      </c>
      <c r="F963" s="27">
        <v>-24205472.989999998</v>
      </c>
    </row>
    <row r="964" spans="1:6" x14ac:dyDescent="0.25">
      <c r="A964" s="26" t="s">
        <v>1670</v>
      </c>
      <c r="B964" s="26" t="s">
        <v>1671</v>
      </c>
      <c r="C964" s="27">
        <v>-3548131.4</v>
      </c>
      <c r="D964" s="27">
        <v>84454.52</v>
      </c>
      <c r="E964" s="27">
        <v>574772.27</v>
      </c>
      <c r="F964" s="27">
        <v>-4038449.15</v>
      </c>
    </row>
    <row r="965" spans="1:6" x14ac:dyDescent="0.25">
      <c r="A965" s="26" t="s">
        <v>1672</v>
      </c>
      <c r="B965" s="26" t="s">
        <v>1673</v>
      </c>
      <c r="C965" s="27">
        <v>-106293499.40000001</v>
      </c>
      <c r="D965" s="27">
        <v>4502137.1900000004</v>
      </c>
      <c r="E965" s="27">
        <v>14553946.460000001</v>
      </c>
      <c r="F965" s="27">
        <v>-116345308.67</v>
      </c>
    </row>
    <row r="966" spans="1:6" x14ac:dyDescent="0.25">
      <c r="A966" s="26" t="s">
        <v>1674</v>
      </c>
      <c r="B966" s="26" t="s">
        <v>1675</v>
      </c>
      <c r="C966" s="27">
        <v>-18556587.899999999</v>
      </c>
      <c r="D966" s="27">
        <v>394697.06</v>
      </c>
      <c r="E966" s="27">
        <v>2952103.15</v>
      </c>
      <c r="F966" s="27">
        <v>-21113993.989999998</v>
      </c>
    </row>
    <row r="967" spans="1:6" x14ac:dyDescent="0.25">
      <c r="A967" s="26" t="s">
        <v>1676</v>
      </c>
      <c r="B967" s="26" t="s">
        <v>1677</v>
      </c>
      <c r="C967" s="27">
        <v>-15661215.01</v>
      </c>
      <c r="D967" s="27">
        <v>214686.62</v>
      </c>
      <c r="E967" s="27">
        <v>6385909.29</v>
      </c>
      <c r="F967" s="27">
        <v>-21832437.68</v>
      </c>
    </row>
    <row r="968" spans="1:6" x14ac:dyDescent="0.25">
      <c r="A968" s="26" t="s">
        <v>1678</v>
      </c>
      <c r="B968" s="26" t="s">
        <v>1679</v>
      </c>
      <c r="C968" s="27">
        <v>-6922962.2699999996</v>
      </c>
      <c r="D968" s="27">
        <v>214686.62</v>
      </c>
      <c r="E968" s="27">
        <v>813657.08</v>
      </c>
      <c r="F968" s="27">
        <v>-7521932.7300000004</v>
      </c>
    </row>
    <row r="969" spans="1:6" x14ac:dyDescent="0.25">
      <c r="A969" s="26" t="s">
        <v>1680</v>
      </c>
      <c r="B969" s="26" t="s">
        <v>1681</v>
      </c>
      <c r="C969" s="27">
        <v>-1214971.8600000001</v>
      </c>
      <c r="D969" s="27">
        <v>0</v>
      </c>
      <c r="E969" s="27">
        <v>229481.19</v>
      </c>
      <c r="F969" s="27">
        <v>-1444453.05</v>
      </c>
    </row>
    <row r="970" spans="1:6" x14ac:dyDescent="0.25">
      <c r="A970" s="26" t="s">
        <v>1682</v>
      </c>
      <c r="B970" s="26" t="s">
        <v>1683</v>
      </c>
      <c r="C970" s="27">
        <v>-4309936.4400000004</v>
      </c>
      <c r="D970" s="27">
        <v>0</v>
      </c>
      <c r="E970" s="27">
        <v>4841300.93</v>
      </c>
      <c r="F970" s="27">
        <v>-9151237.3699999992</v>
      </c>
    </row>
    <row r="971" spans="1:6" x14ac:dyDescent="0.25">
      <c r="A971" s="26" t="s">
        <v>1684</v>
      </c>
      <c r="B971" s="26" t="s">
        <v>1685</v>
      </c>
      <c r="C971" s="27">
        <v>-3213344.44</v>
      </c>
      <c r="D971" s="27">
        <v>0</v>
      </c>
      <c r="E971" s="27">
        <v>501470.09</v>
      </c>
      <c r="F971" s="27">
        <v>-3714814.53</v>
      </c>
    </row>
    <row r="972" spans="1:6" x14ac:dyDescent="0.25">
      <c r="A972" s="26" t="s">
        <v>1686</v>
      </c>
      <c r="B972" s="26" t="s">
        <v>1687</v>
      </c>
      <c r="C972" s="27">
        <v>-54235324.299999997</v>
      </c>
      <c r="D972" s="27">
        <v>419269.9</v>
      </c>
      <c r="E972" s="27">
        <v>6243562.6500000004</v>
      </c>
      <c r="F972" s="27">
        <v>-60059617.049999997</v>
      </c>
    </row>
    <row r="973" spans="1:6" x14ac:dyDescent="0.25">
      <c r="A973" s="26" t="s">
        <v>1688</v>
      </c>
      <c r="B973" s="26" t="s">
        <v>1689</v>
      </c>
      <c r="C973" s="27">
        <v>-50685251.82</v>
      </c>
      <c r="D973" s="27">
        <v>282272.52</v>
      </c>
      <c r="E973" s="27">
        <v>5907537.0800000001</v>
      </c>
      <c r="F973" s="27">
        <v>-56310516.380000003</v>
      </c>
    </row>
    <row r="974" spans="1:6" x14ac:dyDescent="0.25">
      <c r="A974" s="26" t="s">
        <v>1690</v>
      </c>
      <c r="B974" s="26" t="s">
        <v>1691</v>
      </c>
      <c r="C974" s="27">
        <v>-3550072.48</v>
      </c>
      <c r="D974" s="27">
        <v>136997.38</v>
      </c>
      <c r="E974" s="27">
        <v>336025.57</v>
      </c>
      <c r="F974" s="27">
        <v>-3749100.67</v>
      </c>
    </row>
    <row r="975" spans="1:6" x14ac:dyDescent="0.25">
      <c r="A975" s="26" t="s">
        <v>1692</v>
      </c>
      <c r="B975" s="26" t="s">
        <v>1693</v>
      </c>
      <c r="C975" s="27">
        <v>-810604150.59000003</v>
      </c>
      <c r="D975" s="27">
        <v>30968846.920000002</v>
      </c>
      <c r="E975" s="27">
        <v>126316220.65000001</v>
      </c>
      <c r="F975" s="27">
        <v>-905951524.32000005</v>
      </c>
    </row>
    <row r="976" spans="1:6" x14ac:dyDescent="0.25">
      <c r="A976" s="26" t="s">
        <v>1694</v>
      </c>
      <c r="B976" s="26" t="s">
        <v>1695</v>
      </c>
      <c r="C976" s="27">
        <v>-70404215.739999995</v>
      </c>
      <c r="D976" s="27">
        <v>1352889.83</v>
      </c>
      <c r="E976" s="27">
        <v>2865299.01</v>
      </c>
      <c r="F976" s="27">
        <v>-71916624.920000002</v>
      </c>
    </row>
    <row r="977" spans="1:6" x14ac:dyDescent="0.25">
      <c r="A977" s="26" t="s">
        <v>1696</v>
      </c>
      <c r="B977" s="26" t="s">
        <v>1697</v>
      </c>
      <c r="C977" s="27">
        <v>-7124074.3600000003</v>
      </c>
      <c r="D977" s="27">
        <v>0</v>
      </c>
      <c r="E977" s="27">
        <v>1223860.55</v>
      </c>
      <c r="F977" s="27">
        <v>-8347934.9100000001</v>
      </c>
    </row>
    <row r="978" spans="1:6" x14ac:dyDescent="0.25">
      <c r="A978" s="26" t="s">
        <v>1698</v>
      </c>
      <c r="B978" s="26" t="s">
        <v>1699</v>
      </c>
      <c r="C978" s="27">
        <v>0</v>
      </c>
      <c r="D978" s="27">
        <v>0</v>
      </c>
      <c r="E978" s="27">
        <v>0</v>
      </c>
      <c r="F978" s="27">
        <v>0</v>
      </c>
    </row>
    <row r="979" spans="1:6" x14ac:dyDescent="0.25">
      <c r="A979" s="26" t="s">
        <v>1700</v>
      </c>
      <c r="B979" s="26" t="s">
        <v>1701</v>
      </c>
      <c r="C979" s="27">
        <v>0</v>
      </c>
      <c r="D979" s="27">
        <v>0</v>
      </c>
      <c r="E979" s="27">
        <v>0</v>
      </c>
      <c r="F979" s="27">
        <v>0</v>
      </c>
    </row>
    <row r="980" spans="1:6" x14ac:dyDescent="0.25">
      <c r="A980" s="26" t="s">
        <v>1702</v>
      </c>
      <c r="B980" s="26" t="s">
        <v>1703</v>
      </c>
      <c r="C980" s="27">
        <v>-107075.79</v>
      </c>
      <c r="D980" s="27">
        <v>0</v>
      </c>
      <c r="E980" s="27">
        <v>1814.85</v>
      </c>
      <c r="F980" s="27">
        <v>-108890.64</v>
      </c>
    </row>
    <row r="981" spans="1:6" x14ac:dyDescent="0.25">
      <c r="A981" s="26" t="s">
        <v>1704</v>
      </c>
      <c r="B981" s="26" t="s">
        <v>1705</v>
      </c>
      <c r="C981" s="27">
        <v>-667214208.97000003</v>
      </c>
      <c r="D981" s="27">
        <v>15020670.050000001</v>
      </c>
      <c r="E981" s="27">
        <v>94367551.180000007</v>
      </c>
      <c r="F981" s="27">
        <v>-746561090.10000002</v>
      </c>
    </row>
    <row r="982" spans="1:6" x14ac:dyDescent="0.25">
      <c r="A982" s="26" t="s">
        <v>1706</v>
      </c>
      <c r="B982" s="26" t="s">
        <v>1707</v>
      </c>
      <c r="C982" s="27">
        <v>-25405181.68</v>
      </c>
      <c r="D982" s="27">
        <v>14418162</v>
      </c>
      <c r="E982" s="27">
        <v>20553063.949999999</v>
      </c>
      <c r="F982" s="27">
        <v>-31540083.629999999</v>
      </c>
    </row>
    <row r="983" spans="1:6" x14ac:dyDescent="0.25">
      <c r="A983" s="26" t="s">
        <v>1708</v>
      </c>
      <c r="B983" s="26" t="s">
        <v>1709</v>
      </c>
      <c r="C983" s="27">
        <v>-24052782.699999999</v>
      </c>
      <c r="D983" s="27">
        <v>0</v>
      </c>
      <c r="E983" s="27">
        <v>7301339.5899999999</v>
      </c>
      <c r="F983" s="27">
        <v>-31354122.289999999</v>
      </c>
    </row>
    <row r="984" spans="1:6" x14ac:dyDescent="0.25">
      <c r="A984" s="26" t="s">
        <v>1710</v>
      </c>
      <c r="B984" s="26" t="s">
        <v>1711</v>
      </c>
      <c r="C984" s="27">
        <v>-16296611.35</v>
      </c>
      <c r="D984" s="27">
        <v>177125.04</v>
      </c>
      <c r="E984" s="27">
        <v>3291.52</v>
      </c>
      <c r="F984" s="27">
        <v>-16122777.83</v>
      </c>
    </row>
    <row r="985" spans="1:6" x14ac:dyDescent="0.25">
      <c r="A985" s="26" t="s">
        <v>1712</v>
      </c>
      <c r="B985" s="26" t="s">
        <v>1713</v>
      </c>
      <c r="C985" s="27">
        <v>-503265342.25999999</v>
      </c>
      <c r="D985" s="27">
        <v>0</v>
      </c>
      <c r="E985" s="27">
        <v>84536861.319999993</v>
      </c>
      <c r="F985" s="27">
        <v>-587802203.58000004</v>
      </c>
    </row>
    <row r="986" spans="1:6" x14ac:dyDescent="0.25">
      <c r="A986" s="26" t="s">
        <v>1714</v>
      </c>
      <c r="B986" s="26" t="s">
        <v>1713</v>
      </c>
      <c r="C986" s="27">
        <v>-503265342.25999999</v>
      </c>
      <c r="D986" s="27">
        <v>0</v>
      </c>
      <c r="E986" s="27">
        <v>84536861.319999993</v>
      </c>
      <c r="F986" s="27">
        <v>-587802203.58000004</v>
      </c>
    </row>
    <row r="987" spans="1:6" x14ac:dyDescent="0.25">
      <c r="A987" s="26" t="s">
        <v>1715</v>
      </c>
      <c r="B987" s="26" t="s">
        <v>1716</v>
      </c>
      <c r="C987" s="27">
        <v>-139322830.91</v>
      </c>
      <c r="D987" s="27">
        <v>3633599.91</v>
      </c>
      <c r="E987" s="27">
        <v>18452956.34</v>
      </c>
      <c r="F987" s="27">
        <v>-154142187.34</v>
      </c>
    </row>
    <row r="988" spans="1:6" x14ac:dyDescent="0.25">
      <c r="A988" s="26" t="s">
        <v>1717</v>
      </c>
      <c r="B988" s="26" t="s">
        <v>1718</v>
      </c>
      <c r="C988" s="27">
        <v>-22823.45</v>
      </c>
      <c r="D988" s="27">
        <v>28375.1</v>
      </c>
      <c r="E988" s="27">
        <v>5551.65</v>
      </c>
      <c r="F988" s="27">
        <v>0</v>
      </c>
    </row>
    <row r="989" spans="1:6" x14ac:dyDescent="0.25">
      <c r="A989" s="26" t="s">
        <v>1719</v>
      </c>
      <c r="B989" s="26" t="s">
        <v>1720</v>
      </c>
      <c r="C989" s="27">
        <v>-8825111.8200000003</v>
      </c>
      <c r="D989" s="27">
        <v>1928488.15</v>
      </c>
      <c r="E989" s="27">
        <v>863536.7</v>
      </c>
      <c r="F989" s="27">
        <v>-7760160.3700000001</v>
      </c>
    </row>
    <row r="990" spans="1:6" x14ac:dyDescent="0.25">
      <c r="A990" s="26" t="s">
        <v>1721</v>
      </c>
      <c r="B990" s="26" t="s">
        <v>1722</v>
      </c>
      <c r="C990" s="27">
        <v>-10620509.18</v>
      </c>
      <c r="D990" s="27">
        <v>6199.65</v>
      </c>
      <c r="E990" s="27">
        <v>369334.38</v>
      </c>
      <c r="F990" s="27">
        <v>-10983643.91</v>
      </c>
    </row>
    <row r="991" spans="1:6" x14ac:dyDescent="0.25">
      <c r="A991" s="26" t="s">
        <v>1723</v>
      </c>
      <c r="B991" s="26" t="s">
        <v>1724</v>
      </c>
      <c r="C991" s="27">
        <v>-19772891.969999999</v>
      </c>
      <c r="D991" s="27">
        <v>52521.06</v>
      </c>
      <c r="E991" s="27">
        <v>2948228.56</v>
      </c>
      <c r="F991" s="27">
        <v>-22668599.469999999</v>
      </c>
    </row>
    <row r="992" spans="1:6" x14ac:dyDescent="0.25">
      <c r="A992" s="26" t="s">
        <v>1725</v>
      </c>
      <c r="B992" s="26" t="s">
        <v>1726</v>
      </c>
      <c r="C992" s="27">
        <v>-49300085.479999997</v>
      </c>
      <c r="D992" s="27">
        <v>335619.38</v>
      </c>
      <c r="E992" s="27">
        <v>5692942.0899999999</v>
      </c>
      <c r="F992" s="27">
        <v>-54657408.189999998</v>
      </c>
    </row>
    <row r="993" spans="1:6" x14ac:dyDescent="0.25">
      <c r="A993" s="26" t="s">
        <v>1727</v>
      </c>
      <c r="B993" s="26" t="s">
        <v>1728</v>
      </c>
      <c r="C993" s="27">
        <v>-8129607.6100000003</v>
      </c>
      <c r="D993" s="27">
        <v>653227.72</v>
      </c>
      <c r="E993" s="27">
        <v>1649237.9</v>
      </c>
      <c r="F993" s="27">
        <v>-9125617.7899999991</v>
      </c>
    </row>
    <row r="994" spans="1:6" x14ac:dyDescent="0.25">
      <c r="A994" s="26" t="s">
        <v>1729</v>
      </c>
      <c r="B994" s="26" t="s">
        <v>1730</v>
      </c>
      <c r="C994" s="27">
        <v>-23092914.41</v>
      </c>
      <c r="D994" s="27">
        <v>327650.53000000003</v>
      </c>
      <c r="E994" s="27">
        <v>3858086.06</v>
      </c>
      <c r="F994" s="27">
        <v>-26623349.940000001</v>
      </c>
    </row>
    <row r="995" spans="1:6" x14ac:dyDescent="0.25">
      <c r="A995" s="26" t="s">
        <v>1731</v>
      </c>
      <c r="B995" s="26" t="s">
        <v>1732</v>
      </c>
      <c r="C995" s="27">
        <v>-19558886.989999998</v>
      </c>
      <c r="D995" s="27">
        <v>301518.32</v>
      </c>
      <c r="E995" s="27">
        <v>3066039</v>
      </c>
      <c r="F995" s="27">
        <v>-22323407.670000002</v>
      </c>
    </row>
    <row r="996" spans="1:6" x14ac:dyDescent="0.25">
      <c r="A996" s="26" t="s">
        <v>1733</v>
      </c>
      <c r="B996" s="26" t="s">
        <v>5349</v>
      </c>
      <c r="C996" s="27">
        <v>0</v>
      </c>
      <c r="D996" s="27">
        <v>0</v>
      </c>
      <c r="E996" s="27">
        <v>0</v>
      </c>
      <c r="F996" s="27">
        <v>0</v>
      </c>
    </row>
    <row r="997" spans="1:6" x14ac:dyDescent="0.25">
      <c r="A997" s="26" t="s">
        <v>1734</v>
      </c>
      <c r="B997" s="26" t="s">
        <v>1735</v>
      </c>
      <c r="C997" s="27">
        <v>0</v>
      </c>
      <c r="D997" s="27">
        <v>0</v>
      </c>
      <c r="E997" s="27">
        <v>0</v>
      </c>
      <c r="F997" s="27">
        <v>0</v>
      </c>
    </row>
    <row r="998" spans="1:6" x14ac:dyDescent="0.25">
      <c r="A998" s="26" t="s">
        <v>1736</v>
      </c>
      <c r="B998" s="26" t="s">
        <v>1737</v>
      </c>
      <c r="C998" s="27">
        <v>0</v>
      </c>
      <c r="D998" s="27">
        <v>0</v>
      </c>
      <c r="E998" s="27">
        <v>0</v>
      </c>
      <c r="F998" s="27">
        <v>0</v>
      </c>
    </row>
    <row r="999" spans="1:6" x14ac:dyDescent="0.25">
      <c r="A999" s="26" t="s">
        <v>1738</v>
      </c>
      <c r="B999" s="26" t="s">
        <v>1739</v>
      </c>
      <c r="C999" s="27">
        <v>0</v>
      </c>
      <c r="D999" s="27">
        <v>0</v>
      </c>
      <c r="E999" s="27">
        <v>0</v>
      </c>
      <c r="F999" s="27">
        <v>0</v>
      </c>
    </row>
    <row r="1000" spans="1:6" x14ac:dyDescent="0.25">
      <c r="A1000" s="26" t="s">
        <v>1740</v>
      </c>
      <c r="B1000" s="26" t="s">
        <v>1741</v>
      </c>
      <c r="C1000" s="27">
        <v>0</v>
      </c>
      <c r="D1000" s="27">
        <v>0</v>
      </c>
      <c r="E1000" s="27">
        <v>0</v>
      </c>
      <c r="F1000" s="27">
        <v>0</v>
      </c>
    </row>
    <row r="1001" spans="1:6" x14ac:dyDescent="0.25">
      <c r="A1001" s="26" t="s">
        <v>1742</v>
      </c>
      <c r="B1001" s="26" t="s">
        <v>1743</v>
      </c>
      <c r="C1001" s="27">
        <v>0</v>
      </c>
      <c r="D1001" s="27">
        <v>0</v>
      </c>
      <c r="E1001" s="27">
        <v>0</v>
      </c>
      <c r="F1001" s="27">
        <v>0</v>
      </c>
    </row>
    <row r="1002" spans="1:6" x14ac:dyDescent="0.25">
      <c r="A1002" s="26" t="s">
        <v>1744</v>
      </c>
      <c r="B1002" s="26" t="s">
        <v>1745</v>
      </c>
      <c r="C1002" s="27">
        <v>0</v>
      </c>
      <c r="D1002" s="27">
        <v>0</v>
      </c>
      <c r="E1002" s="27">
        <v>0</v>
      </c>
      <c r="F1002" s="27">
        <v>0</v>
      </c>
    </row>
    <row r="1003" spans="1:6" x14ac:dyDescent="0.25">
      <c r="A1003" s="26" t="s">
        <v>1746</v>
      </c>
      <c r="B1003" s="26" t="s">
        <v>1747</v>
      </c>
      <c r="C1003" s="27">
        <v>0</v>
      </c>
      <c r="D1003" s="27">
        <v>0</v>
      </c>
      <c r="E1003" s="27">
        <v>0</v>
      </c>
      <c r="F1003" s="27">
        <v>0</v>
      </c>
    </row>
    <row r="1004" spans="1:6" x14ac:dyDescent="0.25">
      <c r="A1004" s="26" t="s">
        <v>1748</v>
      </c>
      <c r="B1004" s="26" t="s">
        <v>1749</v>
      </c>
      <c r="C1004" s="27">
        <v>0</v>
      </c>
      <c r="D1004" s="27">
        <v>0</v>
      </c>
      <c r="E1004" s="27">
        <v>0</v>
      </c>
      <c r="F1004" s="27">
        <v>0</v>
      </c>
    </row>
    <row r="1005" spans="1:6" x14ac:dyDescent="0.25">
      <c r="A1005" s="26" t="s">
        <v>1750</v>
      </c>
      <c r="B1005" s="26" t="s">
        <v>1751</v>
      </c>
      <c r="C1005" s="27">
        <v>0</v>
      </c>
      <c r="D1005" s="27">
        <v>0</v>
      </c>
      <c r="E1005" s="27">
        <v>0</v>
      </c>
      <c r="F1005" s="27">
        <v>0</v>
      </c>
    </row>
    <row r="1006" spans="1:6" x14ac:dyDescent="0.25">
      <c r="A1006" s="26" t="s">
        <v>1752</v>
      </c>
      <c r="B1006" s="26" t="s">
        <v>1753</v>
      </c>
      <c r="C1006" s="27">
        <v>-17829487.52</v>
      </c>
      <c r="D1006" s="27">
        <v>3199820.24</v>
      </c>
      <c r="E1006" s="27">
        <v>11775468.67</v>
      </c>
      <c r="F1006" s="27">
        <v>-26405135.949999999</v>
      </c>
    </row>
    <row r="1007" spans="1:6" x14ac:dyDescent="0.25">
      <c r="A1007" s="26" t="s">
        <v>1754</v>
      </c>
      <c r="B1007" s="26" t="s">
        <v>1755</v>
      </c>
      <c r="C1007" s="27">
        <v>-2520713.04</v>
      </c>
      <c r="D1007" s="27">
        <v>590633.30000000005</v>
      </c>
      <c r="E1007" s="27">
        <v>6603961.2300000004</v>
      </c>
      <c r="F1007" s="27">
        <v>-8534040.9700000007</v>
      </c>
    </row>
    <row r="1008" spans="1:6" x14ac:dyDescent="0.25">
      <c r="A1008" s="26" t="s">
        <v>1756</v>
      </c>
      <c r="B1008" s="26" t="s">
        <v>1755</v>
      </c>
      <c r="C1008" s="27">
        <v>-2520713.04</v>
      </c>
      <c r="D1008" s="27">
        <v>590633.30000000005</v>
      </c>
      <c r="E1008" s="27">
        <v>6603961.2300000004</v>
      </c>
      <c r="F1008" s="27">
        <v>-8534040.9700000007</v>
      </c>
    </row>
    <row r="1009" spans="1:6" x14ac:dyDescent="0.25">
      <c r="A1009" s="26" t="s">
        <v>1757</v>
      </c>
      <c r="B1009" s="26" t="s">
        <v>1758</v>
      </c>
      <c r="C1009" s="27">
        <v>0</v>
      </c>
      <c r="D1009" s="27">
        <v>0</v>
      </c>
      <c r="E1009" s="27">
        <v>0</v>
      </c>
      <c r="F1009" s="27">
        <v>0</v>
      </c>
    </row>
    <row r="1010" spans="1:6" x14ac:dyDescent="0.25">
      <c r="A1010" s="26" t="s">
        <v>1759</v>
      </c>
      <c r="B1010" s="26" t="s">
        <v>1760</v>
      </c>
      <c r="C1010" s="27">
        <v>0</v>
      </c>
      <c r="D1010" s="27">
        <v>0</v>
      </c>
      <c r="E1010" s="27">
        <v>0</v>
      </c>
      <c r="F1010" s="27">
        <v>0</v>
      </c>
    </row>
    <row r="1011" spans="1:6" x14ac:dyDescent="0.25">
      <c r="A1011" s="26" t="s">
        <v>1761</v>
      </c>
      <c r="B1011" s="26" t="s">
        <v>1762</v>
      </c>
      <c r="C1011" s="27">
        <v>0</v>
      </c>
      <c r="D1011" s="27">
        <v>0</v>
      </c>
      <c r="E1011" s="27">
        <v>0</v>
      </c>
      <c r="F1011" s="27">
        <v>0</v>
      </c>
    </row>
    <row r="1012" spans="1:6" x14ac:dyDescent="0.25">
      <c r="A1012" s="26" t="s">
        <v>1763</v>
      </c>
      <c r="B1012" s="26" t="s">
        <v>1764</v>
      </c>
      <c r="C1012" s="27">
        <v>0</v>
      </c>
      <c r="D1012" s="27">
        <v>0</v>
      </c>
      <c r="E1012" s="27">
        <v>0</v>
      </c>
      <c r="F1012" s="27">
        <v>0</v>
      </c>
    </row>
    <row r="1013" spans="1:6" x14ac:dyDescent="0.25">
      <c r="A1013" s="26" t="s">
        <v>1765</v>
      </c>
      <c r="B1013" s="26" t="s">
        <v>1766</v>
      </c>
      <c r="C1013" s="27">
        <v>0</v>
      </c>
      <c r="D1013" s="27">
        <v>0</v>
      </c>
      <c r="E1013" s="27">
        <v>0</v>
      </c>
      <c r="F1013" s="27">
        <v>0</v>
      </c>
    </row>
    <row r="1014" spans="1:6" x14ac:dyDescent="0.25">
      <c r="A1014" s="26" t="s">
        <v>1767</v>
      </c>
      <c r="B1014" s="26" t="s">
        <v>1768</v>
      </c>
      <c r="C1014" s="27">
        <v>0</v>
      </c>
      <c r="D1014" s="27">
        <v>0</v>
      </c>
      <c r="E1014" s="27">
        <v>0</v>
      </c>
      <c r="F1014" s="27">
        <v>0</v>
      </c>
    </row>
    <row r="1015" spans="1:6" x14ac:dyDescent="0.25">
      <c r="A1015" s="26" t="s">
        <v>1769</v>
      </c>
      <c r="B1015" s="26" t="s">
        <v>1770</v>
      </c>
      <c r="C1015" s="27">
        <v>0</v>
      </c>
      <c r="D1015" s="27">
        <v>0</v>
      </c>
      <c r="E1015" s="27">
        <v>0</v>
      </c>
      <c r="F1015" s="27">
        <v>0</v>
      </c>
    </row>
    <row r="1016" spans="1:6" x14ac:dyDescent="0.25">
      <c r="A1016" s="26" t="s">
        <v>1771</v>
      </c>
      <c r="B1016" s="26" t="s">
        <v>1772</v>
      </c>
      <c r="C1016" s="27">
        <v>-15308774.48</v>
      </c>
      <c r="D1016" s="27">
        <v>2609186.94</v>
      </c>
      <c r="E1016" s="27">
        <v>5171507.4400000004</v>
      </c>
      <c r="F1016" s="27">
        <v>-17871094.98</v>
      </c>
    </row>
    <row r="1017" spans="1:6" x14ac:dyDescent="0.25">
      <c r="A1017" s="26" t="s">
        <v>1773</v>
      </c>
      <c r="B1017" s="26" t="s">
        <v>1774</v>
      </c>
      <c r="C1017" s="27">
        <v>-15308774.48</v>
      </c>
      <c r="D1017" s="27">
        <v>2609186.94</v>
      </c>
      <c r="E1017" s="27">
        <v>5171507.4400000004</v>
      </c>
      <c r="F1017" s="27">
        <v>-17871094.98</v>
      </c>
    </row>
    <row r="1018" spans="1:6" x14ac:dyDescent="0.25">
      <c r="A1018" s="26" t="s">
        <v>1775</v>
      </c>
      <c r="B1018" s="26" t="s">
        <v>1776</v>
      </c>
      <c r="C1018" s="27">
        <v>0</v>
      </c>
      <c r="D1018" s="27">
        <v>0</v>
      </c>
      <c r="E1018" s="27">
        <v>0</v>
      </c>
      <c r="F1018" s="27">
        <v>0</v>
      </c>
    </row>
    <row r="1019" spans="1:6" x14ac:dyDescent="0.25">
      <c r="A1019" s="26" t="s">
        <v>1777</v>
      </c>
      <c r="B1019" s="26" t="s">
        <v>1778</v>
      </c>
      <c r="C1019" s="27">
        <v>0</v>
      </c>
      <c r="D1019" s="27">
        <v>0</v>
      </c>
      <c r="E1019" s="27">
        <v>0</v>
      </c>
      <c r="F1019" s="27">
        <v>0</v>
      </c>
    </row>
    <row r="1020" spans="1:6" x14ac:dyDescent="0.25">
      <c r="A1020" s="26" t="s">
        <v>1779</v>
      </c>
      <c r="B1020" s="26" t="s">
        <v>1778</v>
      </c>
      <c r="C1020" s="27">
        <v>0</v>
      </c>
      <c r="D1020" s="27">
        <v>0</v>
      </c>
      <c r="E1020" s="27">
        <v>0</v>
      </c>
      <c r="F1020" s="27">
        <v>0</v>
      </c>
    </row>
    <row r="1021" spans="1:6" x14ac:dyDescent="0.25">
      <c r="A1021" s="26" t="s">
        <v>1780</v>
      </c>
      <c r="B1021" s="26" t="s">
        <v>1781</v>
      </c>
      <c r="C1021" s="27">
        <v>173759287.06</v>
      </c>
      <c r="D1021" s="27">
        <v>20880154.75</v>
      </c>
      <c r="E1021" s="27">
        <v>420004.76</v>
      </c>
      <c r="F1021" s="27">
        <v>194219437.05000001</v>
      </c>
    </row>
    <row r="1022" spans="1:6" x14ac:dyDescent="0.25">
      <c r="A1022" s="26" t="s">
        <v>1782</v>
      </c>
      <c r="B1022" s="26" t="s">
        <v>1783</v>
      </c>
      <c r="C1022" s="27">
        <v>172450726.25</v>
      </c>
      <c r="D1022" s="27">
        <v>20501877.350000001</v>
      </c>
      <c r="E1022" s="27">
        <v>0</v>
      </c>
      <c r="F1022" s="27">
        <v>192952603.59999999</v>
      </c>
    </row>
    <row r="1023" spans="1:6" x14ac:dyDescent="0.25">
      <c r="A1023" s="26" t="s">
        <v>1784</v>
      </c>
      <c r="B1023" s="26" t="s">
        <v>1783</v>
      </c>
      <c r="C1023" s="27">
        <v>172450726.25</v>
      </c>
      <c r="D1023" s="27">
        <v>20501877.350000001</v>
      </c>
      <c r="E1023" s="27">
        <v>0</v>
      </c>
      <c r="F1023" s="27">
        <v>192952603.59999999</v>
      </c>
    </row>
    <row r="1024" spans="1:6" x14ac:dyDescent="0.25">
      <c r="A1024" s="26" t="s">
        <v>1785</v>
      </c>
      <c r="B1024" s="26" t="s">
        <v>1786</v>
      </c>
      <c r="C1024" s="27">
        <v>172450726.25</v>
      </c>
      <c r="D1024" s="27">
        <v>20501877.350000001</v>
      </c>
      <c r="E1024" s="27">
        <v>0</v>
      </c>
      <c r="F1024" s="27">
        <v>192952603.59999999</v>
      </c>
    </row>
    <row r="1025" spans="1:6" x14ac:dyDescent="0.25">
      <c r="A1025" s="26" t="s">
        <v>1787</v>
      </c>
      <c r="B1025" s="26" t="s">
        <v>1788</v>
      </c>
      <c r="C1025" s="27">
        <v>0</v>
      </c>
      <c r="D1025" s="27">
        <v>0</v>
      </c>
      <c r="E1025" s="27">
        <v>0</v>
      </c>
      <c r="F1025" s="27">
        <v>0</v>
      </c>
    </row>
    <row r="1026" spans="1:6" x14ac:dyDescent="0.25">
      <c r="A1026" s="26" t="s">
        <v>1789</v>
      </c>
      <c r="B1026" s="26" t="s">
        <v>1788</v>
      </c>
      <c r="C1026" s="27">
        <v>0</v>
      </c>
      <c r="D1026" s="27">
        <v>0</v>
      </c>
      <c r="E1026" s="27">
        <v>0</v>
      </c>
      <c r="F1026" s="27">
        <v>0</v>
      </c>
    </row>
    <row r="1027" spans="1:6" x14ac:dyDescent="0.25">
      <c r="A1027" s="26" t="s">
        <v>1790</v>
      </c>
      <c r="B1027" s="26" t="s">
        <v>1791</v>
      </c>
      <c r="C1027" s="27">
        <v>0</v>
      </c>
      <c r="D1027" s="27">
        <v>0</v>
      </c>
      <c r="E1027" s="27">
        <v>0</v>
      </c>
      <c r="F1027" s="27">
        <v>0</v>
      </c>
    </row>
    <row r="1028" spans="1:6" x14ac:dyDescent="0.25">
      <c r="A1028" s="26" t="s">
        <v>1792</v>
      </c>
      <c r="B1028" s="26" t="s">
        <v>1793</v>
      </c>
      <c r="C1028" s="27">
        <v>0</v>
      </c>
      <c r="D1028" s="27">
        <v>0</v>
      </c>
      <c r="E1028" s="27">
        <v>0</v>
      </c>
      <c r="F1028" s="27">
        <v>0</v>
      </c>
    </row>
    <row r="1029" spans="1:6" x14ac:dyDescent="0.25">
      <c r="A1029" s="26" t="s">
        <v>1794</v>
      </c>
      <c r="B1029" s="26" t="s">
        <v>1793</v>
      </c>
      <c r="C1029" s="27">
        <v>0</v>
      </c>
      <c r="D1029" s="27">
        <v>0</v>
      </c>
      <c r="E1029" s="27">
        <v>0</v>
      </c>
      <c r="F1029" s="27">
        <v>0</v>
      </c>
    </row>
    <row r="1030" spans="1:6" x14ac:dyDescent="0.25">
      <c r="A1030" s="26" t="s">
        <v>1795</v>
      </c>
      <c r="B1030" s="26" t="s">
        <v>1796</v>
      </c>
      <c r="C1030" s="27">
        <v>0</v>
      </c>
      <c r="D1030" s="27">
        <v>0</v>
      </c>
      <c r="E1030" s="27">
        <v>0</v>
      </c>
      <c r="F1030" s="27">
        <v>0</v>
      </c>
    </row>
    <row r="1031" spans="1:6" x14ac:dyDescent="0.25">
      <c r="A1031" s="26" t="s">
        <v>1797</v>
      </c>
      <c r="B1031" s="26" t="s">
        <v>1798</v>
      </c>
      <c r="C1031" s="27">
        <v>0</v>
      </c>
      <c r="D1031" s="27">
        <v>0</v>
      </c>
      <c r="E1031" s="27">
        <v>0</v>
      </c>
      <c r="F1031" s="27">
        <v>0</v>
      </c>
    </row>
    <row r="1032" spans="1:6" x14ac:dyDescent="0.25">
      <c r="A1032" s="26" t="s">
        <v>1799</v>
      </c>
      <c r="B1032" s="26" t="s">
        <v>1800</v>
      </c>
      <c r="C1032" s="27">
        <v>0</v>
      </c>
      <c r="D1032" s="27">
        <v>0</v>
      </c>
      <c r="E1032" s="27">
        <v>0</v>
      </c>
      <c r="F1032" s="27">
        <v>0</v>
      </c>
    </row>
    <row r="1033" spans="1:6" x14ac:dyDescent="0.25">
      <c r="A1033" s="26" t="s">
        <v>1801</v>
      </c>
      <c r="B1033" s="26" t="s">
        <v>1802</v>
      </c>
      <c r="C1033" s="27">
        <v>0</v>
      </c>
      <c r="D1033" s="27">
        <v>0</v>
      </c>
      <c r="E1033" s="27">
        <v>0</v>
      </c>
      <c r="F1033" s="27">
        <v>0</v>
      </c>
    </row>
    <row r="1034" spans="1:6" x14ac:dyDescent="0.25">
      <c r="A1034" s="26" t="s">
        <v>1803</v>
      </c>
      <c r="B1034" s="26" t="s">
        <v>1804</v>
      </c>
      <c r="C1034" s="27">
        <v>0</v>
      </c>
      <c r="D1034" s="27">
        <v>0</v>
      </c>
      <c r="E1034" s="27">
        <v>0</v>
      </c>
      <c r="F1034" s="27">
        <v>0</v>
      </c>
    </row>
    <row r="1035" spans="1:6" x14ac:dyDescent="0.25">
      <c r="A1035" s="26" t="s">
        <v>1805</v>
      </c>
      <c r="B1035" s="26" t="s">
        <v>1806</v>
      </c>
      <c r="C1035" s="27">
        <v>0</v>
      </c>
      <c r="D1035" s="27">
        <v>0</v>
      </c>
      <c r="E1035" s="27">
        <v>0</v>
      </c>
      <c r="F1035" s="27">
        <v>0</v>
      </c>
    </row>
    <row r="1036" spans="1:6" x14ac:dyDescent="0.25">
      <c r="A1036" s="26" t="s">
        <v>1807</v>
      </c>
      <c r="B1036" s="26" t="s">
        <v>1806</v>
      </c>
      <c r="C1036" s="27">
        <v>0</v>
      </c>
      <c r="D1036" s="27">
        <v>0</v>
      </c>
      <c r="E1036" s="27">
        <v>0</v>
      </c>
      <c r="F1036" s="27">
        <v>0</v>
      </c>
    </row>
    <row r="1037" spans="1:6" x14ac:dyDescent="0.25">
      <c r="A1037" s="26" t="s">
        <v>1808</v>
      </c>
      <c r="B1037" s="26" t="s">
        <v>1809</v>
      </c>
      <c r="C1037" s="27">
        <v>1308560.81</v>
      </c>
      <c r="D1037" s="27">
        <v>378277.4</v>
      </c>
      <c r="E1037" s="27">
        <v>420004.76</v>
      </c>
      <c r="F1037" s="27">
        <v>1266833.45</v>
      </c>
    </row>
    <row r="1038" spans="1:6" x14ac:dyDescent="0.25">
      <c r="A1038" s="26" t="s">
        <v>1810</v>
      </c>
      <c r="B1038" s="26" t="s">
        <v>1811</v>
      </c>
      <c r="C1038" s="27">
        <v>1301852.67</v>
      </c>
      <c r="D1038" s="27">
        <v>378277.4</v>
      </c>
      <c r="E1038" s="27">
        <v>420004.76</v>
      </c>
      <c r="F1038" s="27">
        <v>1260125.31</v>
      </c>
    </row>
    <row r="1039" spans="1:6" x14ac:dyDescent="0.25">
      <c r="A1039" s="26" t="s">
        <v>1812</v>
      </c>
      <c r="B1039" s="26" t="s">
        <v>1813</v>
      </c>
      <c r="C1039" s="27">
        <v>50389.88</v>
      </c>
      <c r="D1039" s="27">
        <v>0</v>
      </c>
      <c r="E1039" s="27">
        <v>0</v>
      </c>
      <c r="F1039" s="27">
        <v>50389.88</v>
      </c>
    </row>
    <row r="1040" spans="1:6" x14ac:dyDescent="0.25">
      <c r="A1040" s="26" t="s">
        <v>1814</v>
      </c>
      <c r="B1040" s="26" t="s">
        <v>1815</v>
      </c>
      <c r="C1040" s="27">
        <v>624663.31000000006</v>
      </c>
      <c r="D1040" s="27">
        <v>0</v>
      </c>
      <c r="E1040" s="27">
        <v>0</v>
      </c>
      <c r="F1040" s="27">
        <v>624663.31000000006</v>
      </c>
    </row>
    <row r="1041" spans="1:6" x14ac:dyDescent="0.25">
      <c r="A1041" s="26" t="s">
        <v>1816</v>
      </c>
      <c r="B1041" s="26" t="s">
        <v>1817</v>
      </c>
      <c r="C1041" s="27">
        <v>38000</v>
      </c>
      <c r="D1041" s="27">
        <v>0</v>
      </c>
      <c r="E1041" s="27">
        <v>0</v>
      </c>
      <c r="F1041" s="27">
        <v>38000</v>
      </c>
    </row>
    <row r="1042" spans="1:6" x14ac:dyDescent="0.25">
      <c r="A1042" s="26" t="s">
        <v>1818</v>
      </c>
      <c r="B1042" s="26" t="s">
        <v>1819</v>
      </c>
      <c r="C1042" s="27">
        <v>45000</v>
      </c>
      <c r="D1042" s="27">
        <v>0</v>
      </c>
      <c r="E1042" s="27">
        <v>0</v>
      </c>
      <c r="F1042" s="27">
        <v>45000</v>
      </c>
    </row>
    <row r="1043" spans="1:6" x14ac:dyDescent="0.25">
      <c r="A1043" s="26" t="s">
        <v>1820</v>
      </c>
      <c r="B1043" s="26" t="s">
        <v>1821</v>
      </c>
      <c r="C1043" s="27">
        <v>6551.72</v>
      </c>
      <c r="D1043" s="27">
        <v>0</v>
      </c>
      <c r="E1043" s="27">
        <v>0</v>
      </c>
      <c r="F1043" s="27">
        <v>6551.72</v>
      </c>
    </row>
    <row r="1044" spans="1:6" x14ac:dyDescent="0.25">
      <c r="A1044" s="26" t="s">
        <v>1822</v>
      </c>
      <c r="B1044" s="26" t="s">
        <v>1811</v>
      </c>
      <c r="C1044" s="27">
        <v>537247.76</v>
      </c>
      <c r="D1044" s="27">
        <v>378277.4</v>
      </c>
      <c r="E1044" s="27">
        <v>420004.76</v>
      </c>
      <c r="F1044" s="27">
        <v>495520.4</v>
      </c>
    </row>
    <row r="1045" spans="1:6" x14ac:dyDescent="0.25">
      <c r="A1045" s="26" t="s">
        <v>1823</v>
      </c>
      <c r="B1045" s="26" t="s">
        <v>1824</v>
      </c>
      <c r="C1045" s="27">
        <v>6708.14</v>
      </c>
      <c r="D1045" s="27">
        <v>0</v>
      </c>
      <c r="E1045" s="27">
        <v>0</v>
      </c>
      <c r="F1045" s="27">
        <v>6708.14</v>
      </c>
    </row>
    <row r="1046" spans="1:6" x14ac:dyDescent="0.25">
      <c r="A1046" s="26" t="s">
        <v>1825</v>
      </c>
      <c r="B1046" s="26" t="s">
        <v>1826</v>
      </c>
      <c r="C1046" s="27">
        <v>6708.14</v>
      </c>
      <c r="D1046" s="27">
        <v>0</v>
      </c>
      <c r="E1046" s="27">
        <v>0</v>
      </c>
      <c r="F1046" s="27">
        <v>6708.14</v>
      </c>
    </row>
    <row r="1047" spans="1:6" x14ac:dyDescent="0.25">
      <c r="A1047" s="26" t="s">
        <v>1827</v>
      </c>
      <c r="B1047" s="26" t="s">
        <v>1828</v>
      </c>
      <c r="C1047" s="27">
        <v>0</v>
      </c>
      <c r="D1047" s="27">
        <v>0</v>
      </c>
      <c r="E1047" s="27">
        <v>0</v>
      </c>
      <c r="F1047" s="27">
        <v>0</v>
      </c>
    </row>
    <row r="1048" spans="1:6" x14ac:dyDescent="0.25">
      <c r="A1048" s="26" t="s">
        <v>1829</v>
      </c>
      <c r="B1048" s="26" t="s">
        <v>1830</v>
      </c>
      <c r="C1048" s="27">
        <v>0</v>
      </c>
      <c r="D1048" s="27">
        <v>0</v>
      </c>
      <c r="E1048" s="27">
        <v>0</v>
      </c>
      <c r="F1048" s="27">
        <v>0</v>
      </c>
    </row>
    <row r="1049" spans="1:6" x14ac:dyDescent="0.25">
      <c r="A1049" s="26" t="s">
        <v>1831</v>
      </c>
      <c r="B1049" s="26" t="s">
        <v>1830</v>
      </c>
      <c r="C1049" s="27">
        <v>0</v>
      </c>
      <c r="D1049" s="27">
        <v>0</v>
      </c>
      <c r="E1049" s="27">
        <v>0</v>
      </c>
      <c r="F1049" s="27">
        <v>0</v>
      </c>
    </row>
    <row r="1050" spans="1:6" x14ac:dyDescent="0.25">
      <c r="A1050" s="26" t="s">
        <v>1832</v>
      </c>
      <c r="B1050" s="26" t="s">
        <v>1833</v>
      </c>
      <c r="C1050" s="27">
        <v>0</v>
      </c>
      <c r="D1050" s="27">
        <v>0</v>
      </c>
      <c r="E1050" s="27">
        <v>0</v>
      </c>
      <c r="F1050" s="27">
        <v>0</v>
      </c>
    </row>
    <row r="1051" spans="1:6" x14ac:dyDescent="0.25">
      <c r="A1051" s="26" t="s">
        <v>1834</v>
      </c>
      <c r="B1051" s="26" t="s">
        <v>1833</v>
      </c>
      <c r="C1051" s="27">
        <v>0</v>
      </c>
      <c r="D1051" s="27">
        <v>0</v>
      </c>
      <c r="E1051" s="27">
        <v>0</v>
      </c>
      <c r="F1051" s="27">
        <v>0</v>
      </c>
    </row>
    <row r="1052" spans="1:6" x14ac:dyDescent="0.25">
      <c r="A1052" s="26" t="s">
        <v>1835</v>
      </c>
      <c r="B1052" s="26" t="s">
        <v>1836</v>
      </c>
      <c r="C1052" s="27">
        <v>0</v>
      </c>
      <c r="D1052" s="27">
        <v>0</v>
      </c>
      <c r="E1052" s="27">
        <v>0</v>
      </c>
      <c r="F1052" s="27">
        <v>0</v>
      </c>
    </row>
    <row r="1053" spans="1:6" x14ac:dyDescent="0.25">
      <c r="A1053" s="26" t="s">
        <v>1837</v>
      </c>
      <c r="B1053" s="26" t="s">
        <v>1838</v>
      </c>
      <c r="C1053" s="27">
        <v>0</v>
      </c>
      <c r="D1053" s="27">
        <v>0</v>
      </c>
      <c r="E1053" s="27">
        <v>0</v>
      </c>
      <c r="F1053" s="27">
        <v>0</v>
      </c>
    </row>
    <row r="1054" spans="1:6" x14ac:dyDescent="0.25">
      <c r="A1054" s="26" t="s">
        <v>1839</v>
      </c>
      <c r="B1054" s="26" t="s">
        <v>1840</v>
      </c>
      <c r="C1054" s="27">
        <v>0</v>
      </c>
      <c r="D1054" s="27">
        <v>0</v>
      </c>
      <c r="E1054" s="27">
        <v>0</v>
      </c>
      <c r="F1054" s="27">
        <v>0</v>
      </c>
    </row>
    <row r="1055" spans="1:6" x14ac:dyDescent="0.25">
      <c r="A1055" s="26" t="s">
        <v>1841</v>
      </c>
      <c r="B1055" s="26" t="s">
        <v>1842</v>
      </c>
      <c r="C1055" s="27">
        <v>0</v>
      </c>
      <c r="D1055" s="27">
        <v>0</v>
      </c>
      <c r="E1055" s="27">
        <v>0</v>
      </c>
      <c r="F1055" s="27">
        <v>0</v>
      </c>
    </row>
    <row r="1056" spans="1:6" x14ac:dyDescent="0.25">
      <c r="A1056" s="26" t="s">
        <v>1843</v>
      </c>
      <c r="B1056" s="26" t="s">
        <v>1844</v>
      </c>
      <c r="C1056" s="27">
        <v>0</v>
      </c>
      <c r="D1056" s="27">
        <v>0</v>
      </c>
      <c r="E1056" s="27">
        <v>0</v>
      </c>
      <c r="F1056" s="27">
        <v>0</v>
      </c>
    </row>
    <row r="1057" spans="1:6" x14ac:dyDescent="0.25">
      <c r="A1057" s="26" t="s">
        <v>1845</v>
      </c>
      <c r="B1057" s="26" t="s">
        <v>1846</v>
      </c>
      <c r="C1057" s="27">
        <v>0</v>
      </c>
      <c r="D1057" s="27">
        <v>0</v>
      </c>
      <c r="E1057" s="27">
        <v>0</v>
      </c>
      <c r="F1057" s="27">
        <v>0</v>
      </c>
    </row>
    <row r="1058" spans="1:6" x14ac:dyDescent="0.25">
      <c r="A1058" s="26" t="s">
        <v>1847</v>
      </c>
      <c r="B1058" s="26" t="s">
        <v>1846</v>
      </c>
      <c r="C1058" s="27">
        <v>0</v>
      </c>
      <c r="D1058" s="27">
        <v>0</v>
      </c>
      <c r="E1058" s="27">
        <v>0</v>
      </c>
      <c r="F1058" s="27">
        <v>0</v>
      </c>
    </row>
    <row r="1059" spans="1:6" x14ac:dyDescent="0.25">
      <c r="A1059" s="26" t="s">
        <v>1848</v>
      </c>
      <c r="B1059" s="26" t="s">
        <v>1849</v>
      </c>
      <c r="C1059" s="27">
        <v>0</v>
      </c>
      <c r="D1059" s="27">
        <v>0</v>
      </c>
      <c r="E1059" s="27">
        <v>0</v>
      </c>
      <c r="F1059" s="27">
        <v>0</v>
      </c>
    </row>
    <row r="1060" spans="1:6" x14ac:dyDescent="0.25">
      <c r="A1060" s="26" t="s">
        <v>1850</v>
      </c>
      <c r="B1060" s="26" t="s">
        <v>1849</v>
      </c>
      <c r="C1060" s="27">
        <v>0</v>
      </c>
      <c r="D1060" s="27">
        <v>0</v>
      </c>
      <c r="E1060" s="27">
        <v>0</v>
      </c>
      <c r="F1060" s="27">
        <v>0</v>
      </c>
    </row>
    <row r="1061" spans="1:6" x14ac:dyDescent="0.25">
      <c r="A1061" s="26" t="s">
        <v>1851</v>
      </c>
      <c r="B1061" s="26" t="s">
        <v>1852</v>
      </c>
      <c r="C1061" s="27">
        <v>4665872461.6000004</v>
      </c>
      <c r="D1061" s="27">
        <v>10000</v>
      </c>
      <c r="E1061" s="27">
        <v>0</v>
      </c>
      <c r="F1061" s="27">
        <v>4665882461.6000004</v>
      </c>
    </row>
    <row r="1062" spans="1:6" x14ac:dyDescent="0.25">
      <c r="A1062" s="26" t="s">
        <v>1853</v>
      </c>
      <c r="B1062" s="26" t="s">
        <v>1854</v>
      </c>
      <c r="C1062" s="27">
        <v>0</v>
      </c>
      <c r="D1062" s="27">
        <v>0</v>
      </c>
      <c r="E1062" s="27">
        <v>0</v>
      </c>
      <c r="F1062" s="27">
        <v>0</v>
      </c>
    </row>
    <row r="1063" spans="1:6" x14ac:dyDescent="0.25">
      <c r="A1063" s="26" t="s">
        <v>1855</v>
      </c>
      <c r="B1063" s="26" t="s">
        <v>1856</v>
      </c>
      <c r="C1063" s="27">
        <v>0</v>
      </c>
      <c r="D1063" s="27">
        <v>0</v>
      </c>
      <c r="E1063" s="27">
        <v>0</v>
      </c>
      <c r="F1063" s="27">
        <v>0</v>
      </c>
    </row>
    <row r="1064" spans="1:6" x14ac:dyDescent="0.25">
      <c r="A1064" s="26" t="s">
        <v>1857</v>
      </c>
      <c r="B1064" s="26" t="s">
        <v>1856</v>
      </c>
      <c r="C1064" s="27">
        <v>0</v>
      </c>
      <c r="D1064" s="27">
        <v>0</v>
      </c>
      <c r="E1064" s="27">
        <v>0</v>
      </c>
      <c r="F1064" s="27">
        <v>0</v>
      </c>
    </row>
    <row r="1065" spans="1:6" x14ac:dyDescent="0.25">
      <c r="A1065" s="26" t="s">
        <v>1858</v>
      </c>
      <c r="B1065" s="26" t="s">
        <v>1859</v>
      </c>
      <c r="C1065" s="27">
        <v>0</v>
      </c>
      <c r="D1065" s="27">
        <v>0</v>
      </c>
      <c r="E1065" s="27">
        <v>0</v>
      </c>
      <c r="F1065" s="27">
        <v>0</v>
      </c>
    </row>
    <row r="1066" spans="1:6" x14ac:dyDescent="0.25">
      <c r="A1066" s="26" t="s">
        <v>1860</v>
      </c>
      <c r="B1066" s="26" t="s">
        <v>1859</v>
      </c>
      <c r="C1066" s="27">
        <v>0</v>
      </c>
      <c r="D1066" s="27">
        <v>0</v>
      </c>
      <c r="E1066" s="27">
        <v>0</v>
      </c>
      <c r="F1066" s="27">
        <v>0</v>
      </c>
    </row>
    <row r="1067" spans="1:6" x14ac:dyDescent="0.25">
      <c r="A1067" s="26" t="s">
        <v>1861</v>
      </c>
      <c r="B1067" s="26" t="s">
        <v>1862</v>
      </c>
      <c r="C1067" s="27">
        <v>0</v>
      </c>
      <c r="D1067" s="27">
        <v>0</v>
      </c>
      <c r="E1067" s="27">
        <v>0</v>
      </c>
      <c r="F1067" s="27">
        <v>0</v>
      </c>
    </row>
    <row r="1068" spans="1:6" x14ac:dyDescent="0.25">
      <c r="A1068" s="26" t="s">
        <v>1863</v>
      </c>
      <c r="B1068" s="26" t="s">
        <v>1862</v>
      </c>
      <c r="C1068" s="27">
        <v>0</v>
      </c>
      <c r="D1068" s="27">
        <v>0</v>
      </c>
      <c r="E1068" s="27">
        <v>0</v>
      </c>
      <c r="F1068" s="27">
        <v>0</v>
      </c>
    </row>
    <row r="1069" spans="1:6" x14ac:dyDescent="0.25">
      <c r="A1069" s="26" t="s">
        <v>1864</v>
      </c>
      <c r="B1069" s="26" t="s">
        <v>1865</v>
      </c>
      <c r="C1069" s="27">
        <v>0</v>
      </c>
      <c r="D1069" s="27">
        <v>0</v>
      </c>
      <c r="E1069" s="27">
        <v>0</v>
      </c>
      <c r="F1069" s="27">
        <v>0</v>
      </c>
    </row>
    <row r="1070" spans="1:6" x14ac:dyDescent="0.25">
      <c r="A1070" s="26" t="s">
        <v>1866</v>
      </c>
      <c r="B1070" s="26" t="s">
        <v>1865</v>
      </c>
      <c r="C1070" s="27">
        <v>0</v>
      </c>
      <c r="D1070" s="27">
        <v>0</v>
      </c>
      <c r="E1070" s="27">
        <v>0</v>
      </c>
      <c r="F1070" s="27">
        <v>0</v>
      </c>
    </row>
    <row r="1071" spans="1:6" x14ac:dyDescent="0.25">
      <c r="A1071" s="26" t="s">
        <v>1867</v>
      </c>
      <c r="B1071" s="26" t="s">
        <v>1868</v>
      </c>
      <c r="C1071" s="27">
        <v>0</v>
      </c>
      <c r="D1071" s="27">
        <v>0</v>
      </c>
      <c r="E1071" s="27">
        <v>0</v>
      </c>
      <c r="F1071" s="27">
        <v>0</v>
      </c>
    </row>
    <row r="1072" spans="1:6" x14ac:dyDescent="0.25">
      <c r="A1072" s="26" t="s">
        <v>1869</v>
      </c>
      <c r="B1072" s="26" t="s">
        <v>1868</v>
      </c>
      <c r="C1072" s="27">
        <v>0</v>
      </c>
      <c r="D1072" s="27">
        <v>0</v>
      </c>
      <c r="E1072" s="27">
        <v>0</v>
      </c>
      <c r="F1072" s="27">
        <v>0</v>
      </c>
    </row>
    <row r="1073" spans="1:6" x14ac:dyDescent="0.25">
      <c r="A1073" s="26" t="s">
        <v>1870</v>
      </c>
      <c r="B1073" s="26" t="s">
        <v>1871</v>
      </c>
      <c r="C1073" s="27">
        <v>0</v>
      </c>
      <c r="D1073" s="27">
        <v>0</v>
      </c>
      <c r="E1073" s="27">
        <v>0</v>
      </c>
      <c r="F1073" s="27">
        <v>0</v>
      </c>
    </row>
    <row r="1074" spans="1:6" x14ac:dyDescent="0.25">
      <c r="A1074" s="26" t="s">
        <v>1872</v>
      </c>
      <c r="B1074" s="26" t="s">
        <v>1871</v>
      </c>
      <c r="C1074" s="27">
        <v>0</v>
      </c>
      <c r="D1074" s="27">
        <v>0</v>
      </c>
      <c r="E1074" s="27">
        <v>0</v>
      </c>
      <c r="F1074" s="27">
        <v>0</v>
      </c>
    </row>
    <row r="1075" spans="1:6" x14ac:dyDescent="0.25">
      <c r="A1075" s="26" t="s">
        <v>1873</v>
      </c>
      <c r="B1075" s="26" t="s">
        <v>1874</v>
      </c>
      <c r="C1075" s="27">
        <v>0</v>
      </c>
      <c r="D1075" s="27">
        <v>0</v>
      </c>
      <c r="E1075" s="27">
        <v>0</v>
      </c>
      <c r="F1075" s="27">
        <v>0</v>
      </c>
    </row>
    <row r="1076" spans="1:6" x14ac:dyDescent="0.25">
      <c r="A1076" s="26" t="s">
        <v>1875</v>
      </c>
      <c r="B1076" s="26" t="s">
        <v>1874</v>
      </c>
      <c r="C1076" s="27">
        <v>0</v>
      </c>
      <c r="D1076" s="27">
        <v>0</v>
      </c>
      <c r="E1076" s="27">
        <v>0</v>
      </c>
      <c r="F1076" s="27">
        <v>0</v>
      </c>
    </row>
    <row r="1077" spans="1:6" x14ac:dyDescent="0.25">
      <c r="A1077" s="26" t="s">
        <v>1876</v>
      </c>
      <c r="B1077" s="26" t="s">
        <v>1877</v>
      </c>
      <c r="C1077" s="27">
        <v>0</v>
      </c>
      <c r="D1077" s="27">
        <v>0</v>
      </c>
      <c r="E1077" s="27">
        <v>0</v>
      </c>
      <c r="F1077" s="27">
        <v>0</v>
      </c>
    </row>
    <row r="1078" spans="1:6" x14ac:dyDescent="0.25">
      <c r="A1078" s="26" t="s">
        <v>1878</v>
      </c>
      <c r="B1078" s="26" t="s">
        <v>1877</v>
      </c>
      <c r="C1078" s="27">
        <v>0</v>
      </c>
      <c r="D1078" s="27">
        <v>0</v>
      </c>
      <c r="E1078" s="27">
        <v>0</v>
      </c>
      <c r="F1078" s="27">
        <v>0</v>
      </c>
    </row>
    <row r="1079" spans="1:6" x14ac:dyDescent="0.25">
      <c r="A1079" s="26" t="s">
        <v>1879</v>
      </c>
      <c r="B1079" s="26" t="s">
        <v>1880</v>
      </c>
      <c r="C1079" s="27">
        <v>0</v>
      </c>
      <c r="D1079" s="27">
        <v>0</v>
      </c>
      <c r="E1079" s="27">
        <v>0</v>
      </c>
      <c r="F1079" s="27">
        <v>0</v>
      </c>
    </row>
    <row r="1080" spans="1:6" x14ac:dyDescent="0.25">
      <c r="A1080" s="26" t="s">
        <v>1881</v>
      </c>
      <c r="B1080" s="26" t="s">
        <v>1880</v>
      </c>
      <c r="C1080" s="27">
        <v>0</v>
      </c>
      <c r="D1080" s="27">
        <v>0</v>
      </c>
      <c r="E1080" s="27">
        <v>0</v>
      </c>
      <c r="F1080" s="27">
        <v>0</v>
      </c>
    </row>
    <row r="1081" spans="1:6" x14ac:dyDescent="0.25">
      <c r="A1081" s="26" t="s">
        <v>1882</v>
      </c>
      <c r="B1081" s="26" t="s">
        <v>1883</v>
      </c>
      <c r="C1081" s="27">
        <v>0</v>
      </c>
      <c r="D1081" s="27">
        <v>0</v>
      </c>
      <c r="E1081" s="27">
        <v>0</v>
      </c>
      <c r="F1081" s="27">
        <v>0</v>
      </c>
    </row>
    <row r="1082" spans="1:6" x14ac:dyDescent="0.25">
      <c r="A1082" s="26" t="s">
        <v>1884</v>
      </c>
      <c r="B1082" s="26" t="s">
        <v>1885</v>
      </c>
      <c r="C1082" s="27">
        <v>0</v>
      </c>
      <c r="D1082" s="27">
        <v>0</v>
      </c>
      <c r="E1082" s="27">
        <v>0</v>
      </c>
      <c r="F1082" s="27">
        <v>0</v>
      </c>
    </row>
    <row r="1083" spans="1:6" x14ac:dyDescent="0.25">
      <c r="A1083" s="26" t="s">
        <v>1886</v>
      </c>
      <c r="B1083" s="26" t="s">
        <v>1887</v>
      </c>
      <c r="C1083" s="27">
        <v>0</v>
      </c>
      <c r="D1083" s="27">
        <v>0</v>
      </c>
      <c r="E1083" s="27">
        <v>0</v>
      </c>
      <c r="F1083" s="27">
        <v>0</v>
      </c>
    </row>
    <row r="1084" spans="1:6" x14ac:dyDescent="0.25">
      <c r="A1084" s="26" t="s">
        <v>1888</v>
      </c>
      <c r="B1084" s="26" t="s">
        <v>1889</v>
      </c>
      <c r="C1084" s="27">
        <v>0</v>
      </c>
      <c r="D1084" s="27">
        <v>0</v>
      </c>
      <c r="E1084" s="27">
        <v>0</v>
      </c>
      <c r="F1084" s="27">
        <v>0</v>
      </c>
    </row>
    <row r="1085" spans="1:6" x14ac:dyDescent="0.25">
      <c r="A1085" s="26" t="s">
        <v>1890</v>
      </c>
      <c r="B1085" s="26" t="s">
        <v>1891</v>
      </c>
      <c r="C1085" s="27">
        <v>0</v>
      </c>
      <c r="D1085" s="27">
        <v>0</v>
      </c>
      <c r="E1085" s="27">
        <v>0</v>
      </c>
      <c r="F1085" s="27">
        <v>0</v>
      </c>
    </row>
    <row r="1086" spans="1:6" x14ac:dyDescent="0.25">
      <c r="A1086" s="26" t="s">
        <v>1892</v>
      </c>
      <c r="B1086" s="26" t="s">
        <v>1893</v>
      </c>
      <c r="C1086" s="27">
        <v>0</v>
      </c>
      <c r="D1086" s="27">
        <v>0</v>
      </c>
      <c r="E1086" s="27">
        <v>0</v>
      </c>
      <c r="F1086" s="27">
        <v>0</v>
      </c>
    </row>
    <row r="1087" spans="1:6" x14ac:dyDescent="0.25">
      <c r="A1087" s="26" t="s">
        <v>1894</v>
      </c>
      <c r="B1087" s="26" t="s">
        <v>1895</v>
      </c>
      <c r="C1087" s="27">
        <v>0</v>
      </c>
      <c r="D1087" s="27">
        <v>0</v>
      </c>
      <c r="E1087" s="27">
        <v>0</v>
      </c>
      <c r="F1087" s="27">
        <v>0</v>
      </c>
    </row>
    <row r="1088" spans="1:6" x14ac:dyDescent="0.25">
      <c r="A1088" s="26" t="s">
        <v>1896</v>
      </c>
      <c r="B1088" s="26" t="s">
        <v>1897</v>
      </c>
      <c r="C1088" s="27">
        <v>0</v>
      </c>
      <c r="D1088" s="27">
        <v>0</v>
      </c>
      <c r="E1088" s="27">
        <v>0</v>
      </c>
      <c r="F1088" s="27">
        <v>0</v>
      </c>
    </row>
    <row r="1089" spans="1:6" x14ac:dyDescent="0.25">
      <c r="A1089" s="26" t="s">
        <v>1898</v>
      </c>
      <c r="B1089" s="26" t="s">
        <v>1899</v>
      </c>
      <c r="C1089" s="27">
        <v>0</v>
      </c>
      <c r="D1089" s="27">
        <v>0</v>
      </c>
      <c r="E1089" s="27">
        <v>0</v>
      </c>
      <c r="F1089" s="27">
        <v>0</v>
      </c>
    </row>
    <row r="1090" spans="1:6" x14ac:dyDescent="0.25">
      <c r="A1090" s="26" t="s">
        <v>1900</v>
      </c>
      <c r="B1090" s="26" t="s">
        <v>1901</v>
      </c>
      <c r="C1090" s="27">
        <v>4665872461.6000004</v>
      </c>
      <c r="D1090" s="27">
        <v>10000</v>
      </c>
      <c r="E1090" s="27">
        <v>0</v>
      </c>
      <c r="F1090" s="27">
        <v>4665882461.6000004</v>
      </c>
    </row>
    <row r="1091" spans="1:6" x14ac:dyDescent="0.25">
      <c r="A1091" s="26" t="s">
        <v>1902</v>
      </c>
      <c r="B1091" s="26" t="s">
        <v>1903</v>
      </c>
      <c r="C1091" s="27">
        <v>4498458973</v>
      </c>
      <c r="D1091" s="27">
        <v>0</v>
      </c>
      <c r="E1091" s="27">
        <v>0</v>
      </c>
      <c r="F1091" s="27">
        <v>4498458973</v>
      </c>
    </row>
    <row r="1092" spans="1:6" x14ac:dyDescent="0.25">
      <c r="A1092" s="26" t="s">
        <v>1904</v>
      </c>
      <c r="B1092" s="26" t="s">
        <v>1903</v>
      </c>
      <c r="C1092" s="27">
        <v>4498458973</v>
      </c>
      <c r="D1092" s="27">
        <v>0</v>
      </c>
      <c r="E1092" s="27">
        <v>0</v>
      </c>
      <c r="F1092" s="27">
        <v>4498458973</v>
      </c>
    </row>
    <row r="1093" spans="1:6" x14ac:dyDescent="0.25">
      <c r="A1093" s="26" t="s">
        <v>1905</v>
      </c>
      <c r="B1093" s="26" t="s">
        <v>1906</v>
      </c>
      <c r="C1093" s="27">
        <v>0</v>
      </c>
      <c r="D1093" s="27">
        <v>0</v>
      </c>
      <c r="E1093" s="27">
        <v>0</v>
      </c>
      <c r="F1093" s="27">
        <v>0</v>
      </c>
    </row>
    <row r="1094" spans="1:6" x14ac:dyDescent="0.25">
      <c r="A1094" s="26" t="s">
        <v>1907</v>
      </c>
      <c r="B1094" s="26" t="s">
        <v>1906</v>
      </c>
      <c r="C1094" s="27">
        <v>0</v>
      </c>
      <c r="D1094" s="27">
        <v>0</v>
      </c>
      <c r="E1094" s="27">
        <v>0</v>
      </c>
      <c r="F1094" s="27">
        <v>0</v>
      </c>
    </row>
    <row r="1095" spans="1:6" x14ac:dyDescent="0.25">
      <c r="A1095" s="26" t="s">
        <v>1908</v>
      </c>
      <c r="B1095" s="26" t="s">
        <v>1909</v>
      </c>
      <c r="C1095" s="27">
        <v>167413488.59999999</v>
      </c>
      <c r="D1095" s="27">
        <v>0</v>
      </c>
      <c r="E1095" s="27">
        <v>0</v>
      </c>
      <c r="F1095" s="27">
        <v>167413488.59999999</v>
      </c>
    </row>
    <row r="1096" spans="1:6" x14ac:dyDescent="0.25">
      <c r="A1096" s="26" t="s">
        <v>1910</v>
      </c>
      <c r="B1096" s="26" t="s">
        <v>1909</v>
      </c>
      <c r="C1096" s="27">
        <v>167413488.59999999</v>
      </c>
      <c r="D1096" s="27">
        <v>0</v>
      </c>
      <c r="E1096" s="27">
        <v>0</v>
      </c>
      <c r="F1096" s="27">
        <v>167413488.59999999</v>
      </c>
    </row>
    <row r="1097" spans="1:6" x14ac:dyDescent="0.25">
      <c r="A1097" s="26" t="s">
        <v>1911</v>
      </c>
      <c r="B1097" s="26" t="s">
        <v>1912</v>
      </c>
      <c r="C1097" s="27">
        <v>0</v>
      </c>
      <c r="D1097" s="27">
        <v>0</v>
      </c>
      <c r="E1097" s="27">
        <v>0</v>
      </c>
      <c r="F1097" s="27">
        <v>0</v>
      </c>
    </row>
    <row r="1098" spans="1:6" x14ac:dyDescent="0.25">
      <c r="A1098" s="26" t="s">
        <v>1913</v>
      </c>
      <c r="B1098" s="26" t="s">
        <v>1912</v>
      </c>
      <c r="C1098" s="27">
        <v>0</v>
      </c>
      <c r="D1098" s="27">
        <v>0</v>
      </c>
      <c r="E1098" s="27">
        <v>0</v>
      </c>
      <c r="F1098" s="27">
        <v>0</v>
      </c>
    </row>
    <row r="1099" spans="1:6" x14ac:dyDescent="0.25">
      <c r="A1099" s="26" t="s">
        <v>1914</v>
      </c>
      <c r="B1099" s="26" t="s">
        <v>1915</v>
      </c>
      <c r="C1099" s="27">
        <v>0</v>
      </c>
      <c r="D1099" s="27">
        <v>0</v>
      </c>
      <c r="E1099" s="27">
        <v>0</v>
      </c>
      <c r="F1099" s="27">
        <v>0</v>
      </c>
    </row>
    <row r="1100" spans="1:6" x14ac:dyDescent="0.25">
      <c r="A1100" s="26" t="s">
        <v>1916</v>
      </c>
      <c r="B1100" s="26" t="s">
        <v>1915</v>
      </c>
      <c r="C1100" s="27">
        <v>0</v>
      </c>
      <c r="D1100" s="27">
        <v>0</v>
      </c>
      <c r="E1100" s="27">
        <v>0</v>
      </c>
      <c r="F1100" s="27">
        <v>0</v>
      </c>
    </row>
    <row r="1101" spans="1:6" x14ac:dyDescent="0.25">
      <c r="A1101" s="26" t="s">
        <v>1917</v>
      </c>
      <c r="B1101" s="26" t="s">
        <v>1918</v>
      </c>
      <c r="C1101" s="27">
        <v>0</v>
      </c>
      <c r="D1101" s="27">
        <v>10000</v>
      </c>
      <c r="E1101" s="27">
        <v>0</v>
      </c>
      <c r="F1101" s="27">
        <v>10000</v>
      </c>
    </row>
    <row r="1102" spans="1:6" x14ac:dyDescent="0.25">
      <c r="A1102" s="26" t="s">
        <v>1919</v>
      </c>
      <c r="B1102" s="26" t="s">
        <v>1918</v>
      </c>
      <c r="C1102" s="27">
        <v>0</v>
      </c>
      <c r="D1102" s="27">
        <v>10000</v>
      </c>
      <c r="E1102" s="27">
        <v>0</v>
      </c>
      <c r="F1102" s="27">
        <v>10000</v>
      </c>
    </row>
    <row r="1103" spans="1:6" x14ac:dyDescent="0.25">
      <c r="A1103" s="26" t="s">
        <v>1920</v>
      </c>
      <c r="B1103" s="26" t="s">
        <v>1921</v>
      </c>
      <c r="C1103" s="27">
        <v>0</v>
      </c>
      <c r="D1103" s="27">
        <v>0</v>
      </c>
      <c r="E1103" s="27">
        <v>0</v>
      </c>
      <c r="F1103" s="27">
        <v>0</v>
      </c>
    </row>
    <row r="1104" spans="1:6" x14ac:dyDescent="0.25">
      <c r="A1104" s="26" t="s">
        <v>1922</v>
      </c>
      <c r="B1104" s="26" t="s">
        <v>1921</v>
      </c>
      <c r="C1104" s="27">
        <v>0</v>
      </c>
      <c r="D1104" s="27">
        <v>0</v>
      </c>
      <c r="E1104" s="27">
        <v>0</v>
      </c>
      <c r="F1104" s="27">
        <v>0</v>
      </c>
    </row>
    <row r="1105" spans="1:6" x14ac:dyDescent="0.25">
      <c r="A1105" s="26" t="s">
        <v>1923</v>
      </c>
      <c r="B1105" s="26" t="s">
        <v>1924</v>
      </c>
      <c r="C1105" s="27">
        <v>0</v>
      </c>
      <c r="D1105" s="27">
        <v>0</v>
      </c>
      <c r="E1105" s="27">
        <v>0</v>
      </c>
      <c r="F1105" s="27">
        <v>0</v>
      </c>
    </row>
    <row r="1106" spans="1:6" x14ac:dyDescent="0.25">
      <c r="A1106" s="26" t="s">
        <v>1925</v>
      </c>
      <c r="B1106" s="26" t="s">
        <v>1924</v>
      </c>
      <c r="C1106" s="27">
        <v>0</v>
      </c>
      <c r="D1106" s="27">
        <v>0</v>
      </c>
      <c r="E1106" s="27">
        <v>0</v>
      </c>
      <c r="F1106" s="27">
        <v>0</v>
      </c>
    </row>
    <row r="1107" spans="1:6" x14ac:dyDescent="0.25">
      <c r="A1107" s="26" t="s">
        <v>1926</v>
      </c>
      <c r="B1107" s="26" t="s">
        <v>1927</v>
      </c>
      <c r="C1107" s="27">
        <v>1908324366.3699999</v>
      </c>
      <c r="D1107" s="27">
        <v>8269770531.1199999</v>
      </c>
      <c r="E1107" s="27">
        <v>8288789454.5100002</v>
      </c>
      <c r="F1107" s="27">
        <v>1927343289.76</v>
      </c>
    </row>
    <row r="1108" spans="1:6" x14ac:dyDescent="0.25">
      <c r="A1108" s="26" t="s">
        <v>1928</v>
      </c>
      <c r="B1108" s="26" t="s">
        <v>1929</v>
      </c>
      <c r="C1108" s="27">
        <v>309501456.52999997</v>
      </c>
      <c r="D1108" s="27">
        <v>8239544570.5</v>
      </c>
      <c r="E1108" s="27">
        <v>8288675103.8000002</v>
      </c>
      <c r="F1108" s="27">
        <v>358631989.82999998</v>
      </c>
    </row>
    <row r="1109" spans="1:6" x14ac:dyDescent="0.25">
      <c r="A1109" s="26" t="s">
        <v>1930</v>
      </c>
      <c r="B1109" s="26" t="s">
        <v>1931</v>
      </c>
      <c r="C1109" s="27">
        <v>224158622.74000001</v>
      </c>
      <c r="D1109" s="27">
        <v>7679867210.7700005</v>
      </c>
      <c r="E1109" s="27">
        <v>7700549766.7700005</v>
      </c>
      <c r="F1109" s="27">
        <v>244841178.74000001</v>
      </c>
    </row>
    <row r="1110" spans="1:6" x14ac:dyDescent="0.25">
      <c r="A1110" s="26" t="s">
        <v>1932</v>
      </c>
      <c r="B1110" s="26" t="s">
        <v>1933</v>
      </c>
      <c r="C1110" s="27">
        <v>127935.57</v>
      </c>
      <c r="D1110" s="27">
        <v>1863358408.3499999</v>
      </c>
      <c r="E1110" s="27">
        <v>1874296988.97</v>
      </c>
      <c r="F1110" s="27">
        <v>11066516.189999999</v>
      </c>
    </row>
    <row r="1111" spans="1:6" x14ac:dyDescent="0.25">
      <c r="A1111" s="26" t="s">
        <v>1934</v>
      </c>
      <c r="B1111" s="26" t="s">
        <v>1935</v>
      </c>
      <c r="C1111" s="27">
        <v>127935.57</v>
      </c>
      <c r="D1111" s="27">
        <v>1863358408.3499999</v>
      </c>
      <c r="E1111" s="27">
        <v>1874296988.97</v>
      </c>
      <c r="F1111" s="27">
        <v>11066516.189999999</v>
      </c>
    </row>
    <row r="1112" spans="1:6" x14ac:dyDescent="0.25">
      <c r="A1112" s="26" t="s">
        <v>1936</v>
      </c>
      <c r="B1112" s="26" t="s">
        <v>1937</v>
      </c>
      <c r="C1112" s="27">
        <v>127935.57</v>
      </c>
      <c r="D1112" s="27">
        <v>1863358408.3499999</v>
      </c>
      <c r="E1112" s="27">
        <v>1874296988.97</v>
      </c>
      <c r="F1112" s="27">
        <v>11066516.189999999</v>
      </c>
    </row>
    <row r="1113" spans="1:6" x14ac:dyDescent="0.25">
      <c r="A1113" s="26" t="s">
        <v>1938</v>
      </c>
      <c r="B1113" s="26" t="s">
        <v>1939</v>
      </c>
      <c r="C1113" s="27">
        <v>0</v>
      </c>
      <c r="D1113" s="27">
        <v>0</v>
      </c>
      <c r="E1113" s="27">
        <v>0</v>
      </c>
      <c r="F1113" s="27">
        <v>0</v>
      </c>
    </row>
    <row r="1114" spans="1:6" x14ac:dyDescent="0.25">
      <c r="A1114" s="26" t="s">
        <v>1940</v>
      </c>
      <c r="B1114" s="26" t="s">
        <v>1941</v>
      </c>
      <c r="C1114" s="27">
        <v>63684633.450000003</v>
      </c>
      <c r="D1114" s="27">
        <v>3028019683.4899998</v>
      </c>
      <c r="E1114" s="27">
        <v>3082316557.96</v>
      </c>
      <c r="F1114" s="27">
        <v>117981507.92</v>
      </c>
    </row>
    <row r="1115" spans="1:6" x14ac:dyDescent="0.25">
      <c r="A1115" s="26" t="s">
        <v>1942</v>
      </c>
      <c r="B1115" s="26" t="s">
        <v>1941</v>
      </c>
      <c r="C1115" s="27">
        <v>63684633.450000003</v>
      </c>
      <c r="D1115" s="27">
        <v>3028019683.4899998</v>
      </c>
      <c r="E1115" s="27">
        <v>3082316557.96</v>
      </c>
      <c r="F1115" s="27">
        <v>117981507.92</v>
      </c>
    </row>
    <row r="1116" spans="1:6" x14ac:dyDescent="0.25">
      <c r="A1116" s="26" t="s">
        <v>1943</v>
      </c>
      <c r="B1116" s="26" t="s">
        <v>1944</v>
      </c>
      <c r="C1116" s="27">
        <v>45580409.149999999</v>
      </c>
      <c r="D1116" s="27">
        <v>2997486865.0999999</v>
      </c>
      <c r="E1116" s="27">
        <v>3065112886.9899998</v>
      </c>
      <c r="F1116" s="27">
        <v>113206431.04000001</v>
      </c>
    </row>
    <row r="1117" spans="1:6" x14ac:dyDescent="0.25">
      <c r="A1117" s="26" t="s">
        <v>1945</v>
      </c>
      <c r="B1117" s="26" t="s">
        <v>1946</v>
      </c>
      <c r="C1117" s="27">
        <v>0</v>
      </c>
      <c r="D1117" s="27">
        <v>17203670.969999999</v>
      </c>
      <c r="E1117" s="27">
        <v>17203670.969999999</v>
      </c>
      <c r="F1117" s="27">
        <v>0</v>
      </c>
    </row>
    <row r="1118" spans="1:6" x14ac:dyDescent="0.25">
      <c r="A1118" s="26" t="s">
        <v>1947</v>
      </c>
      <c r="B1118" s="26" t="s">
        <v>1948</v>
      </c>
      <c r="C1118" s="27">
        <v>0</v>
      </c>
      <c r="D1118" s="27">
        <v>0</v>
      </c>
      <c r="E1118" s="27">
        <v>0</v>
      </c>
      <c r="F1118" s="27">
        <v>0</v>
      </c>
    </row>
    <row r="1119" spans="1:6" x14ac:dyDescent="0.25">
      <c r="A1119" s="26" t="s">
        <v>1949</v>
      </c>
      <c r="B1119" s="26" t="s">
        <v>5490</v>
      </c>
      <c r="C1119" s="27">
        <v>18104224.300000001</v>
      </c>
      <c r="D1119" s="27">
        <v>13329147.42</v>
      </c>
      <c r="E1119" s="27">
        <v>0</v>
      </c>
      <c r="F1119" s="27">
        <v>4775076.88</v>
      </c>
    </row>
    <row r="1120" spans="1:6" x14ac:dyDescent="0.25">
      <c r="A1120" s="26" t="s">
        <v>1950</v>
      </c>
      <c r="B1120" s="26" t="s">
        <v>1951</v>
      </c>
      <c r="C1120" s="27">
        <v>0</v>
      </c>
      <c r="D1120" s="27">
        <v>0</v>
      </c>
      <c r="E1120" s="27">
        <v>0</v>
      </c>
      <c r="F1120" s="27">
        <v>0</v>
      </c>
    </row>
    <row r="1121" spans="1:6" x14ac:dyDescent="0.25">
      <c r="A1121" s="26" t="s">
        <v>1952</v>
      </c>
      <c r="B1121" s="26" t="s">
        <v>1953</v>
      </c>
      <c r="C1121" s="27">
        <v>0</v>
      </c>
      <c r="D1121" s="27">
        <v>0</v>
      </c>
      <c r="E1121" s="27">
        <v>0</v>
      </c>
      <c r="F1121" s="27">
        <v>0</v>
      </c>
    </row>
    <row r="1122" spans="1:6" x14ac:dyDescent="0.25">
      <c r="A1122" s="26" t="s">
        <v>1954</v>
      </c>
      <c r="B1122" s="26" t="s">
        <v>1955</v>
      </c>
      <c r="C1122" s="27">
        <v>0</v>
      </c>
      <c r="D1122" s="27">
        <v>0</v>
      </c>
      <c r="E1122" s="27">
        <v>0</v>
      </c>
      <c r="F1122" s="27">
        <v>0</v>
      </c>
    </row>
    <row r="1123" spans="1:6" x14ac:dyDescent="0.25">
      <c r="A1123" s="26" t="s">
        <v>1956</v>
      </c>
      <c r="B1123" s="26" t="s">
        <v>1957</v>
      </c>
      <c r="C1123" s="27">
        <v>47447789.850000001</v>
      </c>
      <c r="D1123" s="27">
        <v>1307729379.0899999</v>
      </c>
      <c r="E1123" s="27">
        <v>1284552603.97</v>
      </c>
      <c r="F1123" s="27">
        <v>24271014.73</v>
      </c>
    </row>
    <row r="1124" spans="1:6" x14ac:dyDescent="0.25">
      <c r="A1124" s="26" t="s">
        <v>1958</v>
      </c>
      <c r="B1124" s="26" t="s">
        <v>1959</v>
      </c>
      <c r="C1124" s="27">
        <v>47447789.850000001</v>
      </c>
      <c r="D1124" s="27">
        <v>1307729379.0899999</v>
      </c>
      <c r="E1124" s="27">
        <v>1284552603.97</v>
      </c>
      <c r="F1124" s="27">
        <v>24271014.73</v>
      </c>
    </row>
    <row r="1125" spans="1:6" x14ac:dyDescent="0.25">
      <c r="A1125" s="26" t="s">
        <v>1960</v>
      </c>
      <c r="B1125" s="26" t="s">
        <v>1959</v>
      </c>
      <c r="C1125" s="27">
        <v>47396540.509999998</v>
      </c>
      <c r="D1125" s="27">
        <v>1307729379.0899999</v>
      </c>
      <c r="E1125" s="27">
        <v>1284552603.97</v>
      </c>
      <c r="F1125" s="27">
        <v>24219765.390000001</v>
      </c>
    </row>
    <row r="1126" spans="1:6" x14ac:dyDescent="0.25">
      <c r="A1126" s="26" t="s">
        <v>1961</v>
      </c>
      <c r="B1126" s="26" t="s">
        <v>5491</v>
      </c>
      <c r="C1126" s="27">
        <v>51249.34</v>
      </c>
      <c r="D1126" s="27">
        <v>0</v>
      </c>
      <c r="E1126" s="27">
        <v>0</v>
      </c>
      <c r="F1126" s="27">
        <v>51249.34</v>
      </c>
    </row>
    <row r="1127" spans="1:6" x14ac:dyDescent="0.25">
      <c r="A1127" s="26" t="s">
        <v>1962</v>
      </c>
      <c r="B1127" s="26" t="s">
        <v>1963</v>
      </c>
      <c r="C1127" s="27">
        <v>0</v>
      </c>
      <c r="D1127" s="27">
        <v>0</v>
      </c>
      <c r="E1127" s="27">
        <v>0</v>
      </c>
      <c r="F1127" s="27">
        <v>0</v>
      </c>
    </row>
    <row r="1128" spans="1:6" x14ac:dyDescent="0.25">
      <c r="A1128" s="26" t="s">
        <v>1964</v>
      </c>
      <c r="B1128" s="26" t="s">
        <v>1965</v>
      </c>
      <c r="C1128" s="27">
        <v>0</v>
      </c>
      <c r="D1128" s="27">
        <v>0</v>
      </c>
      <c r="E1128" s="27">
        <v>0</v>
      </c>
      <c r="F1128" s="27">
        <v>0</v>
      </c>
    </row>
    <row r="1129" spans="1:6" x14ac:dyDescent="0.25">
      <c r="A1129" s="26" t="s">
        <v>1966</v>
      </c>
      <c r="B1129" s="26" t="s">
        <v>1965</v>
      </c>
      <c r="C1129" s="27">
        <v>0</v>
      </c>
      <c r="D1129" s="27">
        <v>0</v>
      </c>
      <c r="E1129" s="27">
        <v>0</v>
      </c>
      <c r="F1129" s="27">
        <v>0</v>
      </c>
    </row>
    <row r="1130" spans="1:6" x14ac:dyDescent="0.25">
      <c r="A1130" s="26" t="s">
        <v>1967</v>
      </c>
      <c r="B1130" s="26" t="s">
        <v>1968</v>
      </c>
      <c r="C1130" s="27">
        <v>0</v>
      </c>
      <c r="D1130" s="27">
        <v>18449723.02</v>
      </c>
      <c r="E1130" s="27">
        <v>18449723.02</v>
      </c>
      <c r="F1130" s="27">
        <v>0</v>
      </c>
    </row>
    <row r="1131" spans="1:6" x14ac:dyDescent="0.25">
      <c r="A1131" s="26" t="s">
        <v>1969</v>
      </c>
      <c r="B1131" s="26" t="s">
        <v>1970</v>
      </c>
      <c r="C1131" s="27">
        <v>0</v>
      </c>
      <c r="D1131" s="27">
        <v>0</v>
      </c>
      <c r="E1131" s="27">
        <v>0</v>
      </c>
      <c r="F1131" s="27">
        <v>0</v>
      </c>
    </row>
    <row r="1132" spans="1:6" x14ac:dyDescent="0.25">
      <c r="A1132" s="26" t="s">
        <v>1971</v>
      </c>
      <c r="B1132" s="26" t="s">
        <v>1972</v>
      </c>
      <c r="C1132" s="27">
        <v>0</v>
      </c>
      <c r="D1132" s="27">
        <v>0</v>
      </c>
      <c r="E1132" s="27">
        <v>0</v>
      </c>
      <c r="F1132" s="27">
        <v>0</v>
      </c>
    </row>
    <row r="1133" spans="1:6" x14ac:dyDescent="0.25">
      <c r="A1133" s="26" t="s">
        <v>1973</v>
      </c>
      <c r="B1133" s="26" t="s">
        <v>1974</v>
      </c>
      <c r="C1133" s="27">
        <v>0</v>
      </c>
      <c r="D1133" s="27">
        <v>18449723.02</v>
      </c>
      <c r="E1133" s="27">
        <v>18449723.02</v>
      </c>
      <c r="F1133" s="27">
        <v>0</v>
      </c>
    </row>
    <row r="1134" spans="1:6" x14ac:dyDescent="0.25">
      <c r="A1134" s="26" t="s">
        <v>5492</v>
      </c>
      <c r="B1134" s="26" t="s">
        <v>1974</v>
      </c>
      <c r="C1134" s="27">
        <v>0</v>
      </c>
      <c r="D1134" s="27">
        <v>18449723.02</v>
      </c>
      <c r="E1134" s="27">
        <v>18449723.02</v>
      </c>
      <c r="F1134" s="27">
        <v>0</v>
      </c>
    </row>
    <row r="1135" spans="1:6" x14ac:dyDescent="0.25">
      <c r="A1135" s="26" t="s">
        <v>1975</v>
      </c>
      <c r="B1135" s="26" t="s">
        <v>1976</v>
      </c>
      <c r="C1135" s="27">
        <v>357008.4</v>
      </c>
      <c r="D1135" s="27">
        <v>218292879.66999999</v>
      </c>
      <c r="E1135" s="27">
        <v>223194986.00999999</v>
      </c>
      <c r="F1135" s="27">
        <v>5259114.74</v>
      </c>
    </row>
    <row r="1136" spans="1:6" x14ac:dyDescent="0.25">
      <c r="A1136" s="26" t="s">
        <v>1977</v>
      </c>
      <c r="B1136" s="26" t="s">
        <v>1978</v>
      </c>
      <c r="C1136" s="27">
        <v>0</v>
      </c>
      <c r="D1136" s="27">
        <v>18876704.469999999</v>
      </c>
      <c r="E1136" s="27">
        <v>18876704.469999999</v>
      </c>
      <c r="F1136" s="27">
        <v>0</v>
      </c>
    </row>
    <row r="1137" spans="1:6" x14ac:dyDescent="0.25">
      <c r="A1137" s="26" t="s">
        <v>1979</v>
      </c>
      <c r="B1137" s="26" t="s">
        <v>1978</v>
      </c>
      <c r="C1137" s="27">
        <v>0</v>
      </c>
      <c r="D1137" s="27">
        <v>18876704.469999999</v>
      </c>
      <c r="E1137" s="27">
        <v>18876704.469999999</v>
      </c>
      <c r="F1137" s="27">
        <v>0</v>
      </c>
    </row>
    <row r="1138" spans="1:6" x14ac:dyDescent="0.25">
      <c r="A1138" s="26" t="s">
        <v>1980</v>
      </c>
      <c r="B1138" s="26" t="s">
        <v>1981</v>
      </c>
      <c r="C1138" s="27">
        <v>0</v>
      </c>
      <c r="D1138" s="27">
        <v>66396944.390000001</v>
      </c>
      <c r="E1138" s="27">
        <v>66396944.390000001</v>
      </c>
      <c r="F1138" s="27">
        <v>0</v>
      </c>
    </row>
    <row r="1139" spans="1:6" x14ac:dyDescent="0.25">
      <c r="A1139" s="26" t="s">
        <v>1982</v>
      </c>
      <c r="B1139" s="26" t="s">
        <v>1981</v>
      </c>
      <c r="C1139" s="27">
        <v>0</v>
      </c>
      <c r="D1139" s="27">
        <v>66396944.390000001</v>
      </c>
      <c r="E1139" s="27">
        <v>66396944.390000001</v>
      </c>
      <c r="F1139" s="27">
        <v>0</v>
      </c>
    </row>
    <row r="1140" spans="1:6" x14ac:dyDescent="0.25">
      <c r="A1140" s="26" t="s">
        <v>1983</v>
      </c>
      <c r="B1140" s="26" t="s">
        <v>1984</v>
      </c>
      <c r="C1140" s="27">
        <v>0</v>
      </c>
      <c r="D1140" s="27">
        <v>0</v>
      </c>
      <c r="E1140" s="27">
        <v>0</v>
      </c>
      <c r="F1140" s="27">
        <v>0</v>
      </c>
    </row>
    <row r="1141" spans="1:6" x14ac:dyDescent="0.25">
      <c r="A1141" s="26" t="s">
        <v>1985</v>
      </c>
      <c r="B1141" s="26" t="s">
        <v>1986</v>
      </c>
      <c r="C1141" s="27">
        <v>0</v>
      </c>
      <c r="D1141" s="27">
        <v>0</v>
      </c>
      <c r="E1141" s="27">
        <v>0</v>
      </c>
      <c r="F1141" s="27">
        <v>0</v>
      </c>
    </row>
    <row r="1142" spans="1:6" x14ac:dyDescent="0.25">
      <c r="A1142" s="26" t="s">
        <v>1987</v>
      </c>
      <c r="B1142" s="26" t="s">
        <v>1988</v>
      </c>
      <c r="C1142" s="27">
        <v>0</v>
      </c>
      <c r="D1142" s="27">
        <v>23000000</v>
      </c>
      <c r="E1142" s="27">
        <v>23000000</v>
      </c>
      <c r="F1142" s="27">
        <v>0</v>
      </c>
    </row>
    <row r="1143" spans="1:6" x14ac:dyDescent="0.25">
      <c r="A1143" s="26" t="s">
        <v>1989</v>
      </c>
      <c r="B1143" s="26" t="s">
        <v>1988</v>
      </c>
      <c r="C1143" s="27">
        <v>0</v>
      </c>
      <c r="D1143" s="27">
        <v>23000000</v>
      </c>
      <c r="E1143" s="27">
        <v>23000000</v>
      </c>
      <c r="F1143" s="27">
        <v>0</v>
      </c>
    </row>
    <row r="1144" spans="1:6" x14ac:dyDescent="0.25">
      <c r="A1144" s="26" t="s">
        <v>1990</v>
      </c>
      <c r="B1144" s="26" t="s">
        <v>1991</v>
      </c>
      <c r="C1144" s="27">
        <v>357008.4</v>
      </c>
      <c r="D1144" s="27">
        <v>66947856.240000002</v>
      </c>
      <c r="E1144" s="27">
        <v>71849962.579999998</v>
      </c>
      <c r="F1144" s="27">
        <v>5259114.74</v>
      </c>
    </row>
    <row r="1145" spans="1:6" x14ac:dyDescent="0.25">
      <c r="A1145" s="26" t="s">
        <v>1992</v>
      </c>
      <c r="B1145" s="26" t="s">
        <v>1991</v>
      </c>
      <c r="C1145" s="27">
        <v>357008.4</v>
      </c>
      <c r="D1145" s="27">
        <v>66947856.240000002</v>
      </c>
      <c r="E1145" s="27">
        <v>71849962.579999998</v>
      </c>
      <c r="F1145" s="27">
        <v>5259114.74</v>
      </c>
    </row>
    <row r="1146" spans="1:6" x14ac:dyDescent="0.25">
      <c r="A1146" s="26" t="s">
        <v>1993</v>
      </c>
      <c r="B1146" s="26" t="s">
        <v>1994</v>
      </c>
      <c r="C1146" s="27">
        <v>0</v>
      </c>
      <c r="D1146" s="27">
        <v>0</v>
      </c>
      <c r="E1146" s="27">
        <v>0</v>
      </c>
      <c r="F1146" s="27">
        <v>0</v>
      </c>
    </row>
    <row r="1147" spans="1:6" x14ac:dyDescent="0.25">
      <c r="A1147" s="26" t="s">
        <v>1995</v>
      </c>
      <c r="B1147" s="26" t="s">
        <v>1996</v>
      </c>
      <c r="C1147" s="27">
        <v>0</v>
      </c>
      <c r="D1147" s="27">
        <v>43071374.57</v>
      </c>
      <c r="E1147" s="27">
        <v>43071374.57</v>
      </c>
      <c r="F1147" s="27">
        <v>0</v>
      </c>
    </row>
    <row r="1148" spans="1:6" x14ac:dyDescent="0.25">
      <c r="A1148" s="26" t="s">
        <v>1997</v>
      </c>
      <c r="B1148" s="26" t="s">
        <v>1998</v>
      </c>
      <c r="C1148" s="27">
        <v>0</v>
      </c>
      <c r="D1148" s="27">
        <v>43071374.57</v>
      </c>
      <c r="E1148" s="27">
        <v>43071374.57</v>
      </c>
      <c r="F1148" s="27">
        <v>0</v>
      </c>
    </row>
    <row r="1149" spans="1:6" x14ac:dyDescent="0.25">
      <c r="A1149" s="26" t="s">
        <v>1999</v>
      </c>
      <c r="B1149" s="26" t="s">
        <v>2000</v>
      </c>
      <c r="C1149" s="27">
        <v>0</v>
      </c>
      <c r="D1149" s="27">
        <v>0</v>
      </c>
      <c r="E1149" s="27">
        <v>0</v>
      </c>
      <c r="F1149" s="27">
        <v>0</v>
      </c>
    </row>
    <row r="1150" spans="1:6" x14ac:dyDescent="0.25">
      <c r="A1150" s="26" t="s">
        <v>5493</v>
      </c>
      <c r="B1150" s="26" t="s">
        <v>5494</v>
      </c>
      <c r="C1150" s="27">
        <v>0</v>
      </c>
      <c r="D1150" s="27">
        <v>0</v>
      </c>
      <c r="E1150" s="27">
        <v>0</v>
      </c>
      <c r="F1150" s="27">
        <v>0</v>
      </c>
    </row>
    <row r="1151" spans="1:6" x14ac:dyDescent="0.25">
      <c r="A1151" s="26" t="s">
        <v>5495</v>
      </c>
      <c r="B1151" s="26" t="s">
        <v>5496</v>
      </c>
      <c r="C1151" s="27">
        <v>0</v>
      </c>
      <c r="D1151" s="27">
        <v>0</v>
      </c>
      <c r="E1151" s="27">
        <v>0</v>
      </c>
      <c r="F1151" s="27">
        <v>0</v>
      </c>
    </row>
    <row r="1152" spans="1:6" x14ac:dyDescent="0.25">
      <c r="A1152" s="26" t="s">
        <v>2001</v>
      </c>
      <c r="B1152" s="26" t="s">
        <v>2002</v>
      </c>
      <c r="C1152" s="27">
        <v>0</v>
      </c>
      <c r="D1152" s="27">
        <v>114094047.18000001</v>
      </c>
      <c r="E1152" s="27">
        <v>114094047.18000001</v>
      </c>
      <c r="F1152" s="27">
        <v>0</v>
      </c>
    </row>
    <row r="1153" spans="1:6" x14ac:dyDescent="0.25">
      <c r="A1153" s="26" t="s">
        <v>2003</v>
      </c>
      <c r="B1153" s="26" t="s">
        <v>2004</v>
      </c>
      <c r="C1153" s="27">
        <v>0</v>
      </c>
      <c r="D1153" s="27">
        <v>114094047.18000001</v>
      </c>
      <c r="E1153" s="27">
        <v>114094047.18000001</v>
      </c>
      <c r="F1153" s="27">
        <v>0</v>
      </c>
    </row>
    <row r="1154" spans="1:6" x14ac:dyDescent="0.25">
      <c r="A1154" s="26" t="s">
        <v>2005</v>
      </c>
      <c r="B1154" s="26" t="s">
        <v>2006</v>
      </c>
      <c r="C1154" s="27">
        <v>0</v>
      </c>
      <c r="D1154" s="27">
        <v>114094047.18000001</v>
      </c>
      <c r="E1154" s="27">
        <v>114094047.18000001</v>
      </c>
      <c r="F1154" s="27">
        <v>0</v>
      </c>
    </row>
    <row r="1155" spans="1:6" x14ac:dyDescent="0.25">
      <c r="A1155" s="26" t="s">
        <v>2007</v>
      </c>
      <c r="B1155" s="26" t="s">
        <v>2008</v>
      </c>
      <c r="C1155" s="27">
        <v>0</v>
      </c>
      <c r="D1155" s="27">
        <v>0</v>
      </c>
      <c r="E1155" s="27">
        <v>0</v>
      </c>
      <c r="F1155" s="27">
        <v>0</v>
      </c>
    </row>
    <row r="1156" spans="1:6" x14ac:dyDescent="0.25">
      <c r="A1156" s="26" t="s">
        <v>2009</v>
      </c>
      <c r="B1156" s="26" t="s">
        <v>2010</v>
      </c>
      <c r="C1156" s="27">
        <v>0</v>
      </c>
      <c r="D1156" s="27">
        <v>0</v>
      </c>
      <c r="E1156" s="27">
        <v>0</v>
      </c>
      <c r="F1156" s="27">
        <v>0</v>
      </c>
    </row>
    <row r="1157" spans="1:6" x14ac:dyDescent="0.25">
      <c r="A1157" s="26" t="s">
        <v>2011</v>
      </c>
      <c r="B1157" s="26" t="s">
        <v>2012</v>
      </c>
      <c r="C1157" s="27">
        <v>0</v>
      </c>
      <c r="D1157" s="27">
        <v>0</v>
      </c>
      <c r="E1157" s="27">
        <v>0</v>
      </c>
      <c r="F1157" s="27">
        <v>0</v>
      </c>
    </row>
    <row r="1158" spans="1:6" x14ac:dyDescent="0.25">
      <c r="A1158" s="26" t="s">
        <v>2013</v>
      </c>
      <c r="B1158" s="26" t="s">
        <v>2014</v>
      </c>
      <c r="C1158" s="27">
        <v>0</v>
      </c>
      <c r="D1158" s="27">
        <v>0</v>
      </c>
      <c r="E1158" s="27">
        <v>0</v>
      </c>
      <c r="F1158" s="27">
        <v>0</v>
      </c>
    </row>
    <row r="1159" spans="1:6" x14ac:dyDescent="0.25">
      <c r="A1159" s="26" t="s">
        <v>2015</v>
      </c>
      <c r="B1159" s="26" t="s">
        <v>2016</v>
      </c>
      <c r="C1159" s="27">
        <v>0</v>
      </c>
      <c r="D1159" s="27">
        <v>0</v>
      </c>
      <c r="E1159" s="27">
        <v>0</v>
      </c>
      <c r="F1159" s="27">
        <v>0</v>
      </c>
    </row>
    <row r="1160" spans="1:6" x14ac:dyDescent="0.25">
      <c r="A1160" s="26" t="s">
        <v>2017</v>
      </c>
      <c r="B1160" s="26" t="s">
        <v>2018</v>
      </c>
      <c r="C1160" s="27">
        <v>0</v>
      </c>
      <c r="D1160" s="27">
        <v>0</v>
      </c>
      <c r="E1160" s="27">
        <v>0</v>
      </c>
      <c r="F1160" s="27">
        <v>0</v>
      </c>
    </row>
    <row r="1161" spans="1:6" x14ac:dyDescent="0.25">
      <c r="A1161" s="26" t="s">
        <v>2019</v>
      </c>
      <c r="B1161" s="26" t="s">
        <v>2020</v>
      </c>
      <c r="C1161" s="27">
        <v>0</v>
      </c>
      <c r="D1161" s="27">
        <v>0</v>
      </c>
      <c r="E1161" s="27">
        <v>0</v>
      </c>
      <c r="F1161" s="27">
        <v>0</v>
      </c>
    </row>
    <row r="1162" spans="1:6" x14ac:dyDescent="0.25">
      <c r="A1162" s="26" t="s">
        <v>2021</v>
      </c>
      <c r="B1162" s="26" t="s">
        <v>2022</v>
      </c>
      <c r="C1162" s="27">
        <v>56997767.770000003</v>
      </c>
      <c r="D1162" s="27">
        <v>502519484.91000003</v>
      </c>
      <c r="E1162" s="27">
        <v>474553583.58999997</v>
      </c>
      <c r="F1162" s="27">
        <v>29031866.449999999</v>
      </c>
    </row>
    <row r="1163" spans="1:6" x14ac:dyDescent="0.25">
      <c r="A1163" s="26" t="s">
        <v>2023</v>
      </c>
      <c r="B1163" s="26" t="s">
        <v>2024</v>
      </c>
      <c r="C1163" s="27">
        <v>52094019.759999998</v>
      </c>
      <c r="D1163" s="27">
        <v>217534391.09999999</v>
      </c>
      <c r="E1163" s="27">
        <v>185946369.31</v>
      </c>
      <c r="F1163" s="27">
        <v>20505997.969999999</v>
      </c>
    </row>
    <row r="1164" spans="1:6" x14ac:dyDescent="0.25">
      <c r="A1164" s="26" t="s">
        <v>2025</v>
      </c>
      <c r="B1164" s="26" t="s">
        <v>2026</v>
      </c>
      <c r="C1164" s="27">
        <v>49749940.579999998</v>
      </c>
      <c r="D1164" s="27">
        <v>208854529.5</v>
      </c>
      <c r="E1164" s="27">
        <v>177119820.08000001</v>
      </c>
      <c r="F1164" s="27">
        <v>18015231.16</v>
      </c>
    </row>
    <row r="1165" spans="1:6" x14ac:dyDescent="0.25">
      <c r="A1165" s="26" t="s">
        <v>2027</v>
      </c>
      <c r="B1165" s="26" t="s">
        <v>2028</v>
      </c>
      <c r="C1165" s="27">
        <v>1279592.4099999999</v>
      </c>
      <c r="D1165" s="27">
        <v>6987779.1500000004</v>
      </c>
      <c r="E1165" s="27">
        <v>6960446.4299999997</v>
      </c>
      <c r="F1165" s="27">
        <v>1252259.69</v>
      </c>
    </row>
    <row r="1166" spans="1:6" x14ac:dyDescent="0.25">
      <c r="A1166" s="26" t="s">
        <v>2029</v>
      </c>
      <c r="B1166" s="26" t="s">
        <v>2030</v>
      </c>
      <c r="C1166" s="27">
        <v>972576.15</v>
      </c>
      <c r="D1166" s="27">
        <v>1085337.31</v>
      </c>
      <c r="E1166" s="27">
        <v>1207458.5</v>
      </c>
      <c r="F1166" s="27">
        <v>1094697.3400000001</v>
      </c>
    </row>
    <row r="1167" spans="1:6" x14ac:dyDescent="0.25">
      <c r="A1167" s="26" t="s">
        <v>2031</v>
      </c>
      <c r="B1167" s="26" t="s">
        <v>2032</v>
      </c>
      <c r="C1167" s="27">
        <v>28335.19</v>
      </c>
      <c r="D1167" s="27">
        <v>480612.72</v>
      </c>
      <c r="E1167" s="27">
        <v>555621.54</v>
      </c>
      <c r="F1167" s="27">
        <v>103344.01</v>
      </c>
    </row>
    <row r="1168" spans="1:6" x14ac:dyDescent="0.25">
      <c r="A1168" s="26" t="s">
        <v>2033</v>
      </c>
      <c r="B1168" s="26" t="s">
        <v>2034</v>
      </c>
      <c r="C1168" s="27">
        <v>0</v>
      </c>
      <c r="D1168" s="27">
        <v>0</v>
      </c>
      <c r="E1168" s="27">
        <v>0</v>
      </c>
      <c r="F1168" s="27">
        <v>0</v>
      </c>
    </row>
    <row r="1169" spans="1:6" x14ac:dyDescent="0.25">
      <c r="A1169" s="26" t="s">
        <v>5328</v>
      </c>
      <c r="B1169" s="26" t="s">
        <v>5350</v>
      </c>
      <c r="C1169" s="27">
        <v>62346.05</v>
      </c>
      <c r="D1169" s="27">
        <v>116881.42</v>
      </c>
      <c r="E1169" s="27">
        <v>92707.5</v>
      </c>
      <c r="F1169" s="27">
        <v>38172.129999999997</v>
      </c>
    </row>
    <row r="1170" spans="1:6" x14ac:dyDescent="0.25">
      <c r="A1170" s="26" t="s">
        <v>5329</v>
      </c>
      <c r="B1170" s="26" t="s">
        <v>5330</v>
      </c>
      <c r="C1170" s="27">
        <v>1229.3800000000001</v>
      </c>
      <c r="D1170" s="27">
        <v>9251</v>
      </c>
      <c r="E1170" s="27">
        <v>10315.26</v>
      </c>
      <c r="F1170" s="27">
        <v>2293.64</v>
      </c>
    </row>
    <row r="1171" spans="1:6" x14ac:dyDescent="0.25">
      <c r="A1171" s="26" t="s">
        <v>2035</v>
      </c>
      <c r="B1171" s="26" t="s">
        <v>2036</v>
      </c>
      <c r="C1171" s="27">
        <v>0</v>
      </c>
      <c r="D1171" s="27">
        <v>0</v>
      </c>
      <c r="E1171" s="27">
        <v>0</v>
      </c>
      <c r="F1171" s="27">
        <v>0</v>
      </c>
    </row>
    <row r="1172" spans="1:6" x14ac:dyDescent="0.25">
      <c r="A1172" s="26" t="s">
        <v>2037</v>
      </c>
      <c r="B1172" s="26" t="s">
        <v>2038</v>
      </c>
      <c r="C1172" s="27">
        <v>0</v>
      </c>
      <c r="D1172" s="27">
        <v>0</v>
      </c>
      <c r="E1172" s="27">
        <v>0</v>
      </c>
      <c r="F1172" s="27">
        <v>0</v>
      </c>
    </row>
    <row r="1173" spans="1:6" x14ac:dyDescent="0.25">
      <c r="A1173" s="26" t="s">
        <v>2039</v>
      </c>
      <c r="B1173" s="26" t="s">
        <v>2040</v>
      </c>
      <c r="C1173" s="27">
        <v>0</v>
      </c>
      <c r="D1173" s="27">
        <v>0</v>
      </c>
      <c r="E1173" s="27">
        <v>0</v>
      </c>
      <c r="F1173" s="27">
        <v>0</v>
      </c>
    </row>
    <row r="1174" spans="1:6" x14ac:dyDescent="0.25">
      <c r="A1174" s="26" t="s">
        <v>2041</v>
      </c>
      <c r="B1174" s="26" t="s">
        <v>2042</v>
      </c>
      <c r="C1174" s="27">
        <v>0</v>
      </c>
      <c r="D1174" s="27">
        <v>0</v>
      </c>
      <c r="E1174" s="27">
        <v>0</v>
      </c>
      <c r="F1174" s="27">
        <v>0</v>
      </c>
    </row>
    <row r="1175" spans="1:6" x14ac:dyDescent="0.25">
      <c r="A1175" s="26" t="s">
        <v>2043</v>
      </c>
      <c r="B1175" s="26" t="s">
        <v>2044</v>
      </c>
      <c r="C1175" s="27">
        <v>0</v>
      </c>
      <c r="D1175" s="27">
        <v>0</v>
      </c>
      <c r="E1175" s="27">
        <v>0</v>
      </c>
      <c r="F1175" s="27">
        <v>0</v>
      </c>
    </row>
    <row r="1176" spans="1:6" x14ac:dyDescent="0.25">
      <c r="A1176" s="26" t="s">
        <v>2045</v>
      </c>
      <c r="B1176" s="26" t="s">
        <v>2046</v>
      </c>
      <c r="C1176" s="27">
        <v>0</v>
      </c>
      <c r="D1176" s="27">
        <v>0</v>
      </c>
      <c r="E1176" s="27">
        <v>0</v>
      </c>
      <c r="F1176" s="27">
        <v>0</v>
      </c>
    </row>
    <row r="1177" spans="1:6" x14ac:dyDescent="0.25">
      <c r="A1177" s="26" t="s">
        <v>2047</v>
      </c>
      <c r="B1177" s="26" t="s">
        <v>2048</v>
      </c>
      <c r="C1177" s="27">
        <v>0</v>
      </c>
      <c r="D1177" s="27">
        <v>0</v>
      </c>
      <c r="E1177" s="27">
        <v>0</v>
      </c>
      <c r="F1177" s="27">
        <v>0</v>
      </c>
    </row>
    <row r="1178" spans="1:6" x14ac:dyDescent="0.25">
      <c r="A1178" s="26" t="s">
        <v>2049</v>
      </c>
      <c r="B1178" s="26" t="s">
        <v>2050</v>
      </c>
      <c r="C1178" s="27">
        <v>0</v>
      </c>
      <c r="D1178" s="27">
        <v>0</v>
      </c>
      <c r="E1178" s="27">
        <v>0</v>
      </c>
      <c r="F1178" s="27">
        <v>0</v>
      </c>
    </row>
    <row r="1179" spans="1:6" x14ac:dyDescent="0.25">
      <c r="A1179" s="26" t="s">
        <v>2051</v>
      </c>
      <c r="B1179" s="26" t="s">
        <v>2052</v>
      </c>
      <c r="C1179" s="27">
        <v>4325118.6500000004</v>
      </c>
      <c r="D1179" s="27">
        <v>275540703.41000003</v>
      </c>
      <c r="E1179" s="27">
        <v>279284999.70999998</v>
      </c>
      <c r="F1179" s="27">
        <v>8069414.9500000002</v>
      </c>
    </row>
    <row r="1180" spans="1:6" x14ac:dyDescent="0.25">
      <c r="A1180" s="26" t="s">
        <v>2053</v>
      </c>
      <c r="B1180" s="26" t="s">
        <v>2054</v>
      </c>
      <c r="C1180" s="27">
        <v>717403.57</v>
      </c>
      <c r="D1180" s="27">
        <v>15050661.77</v>
      </c>
      <c r="E1180" s="27">
        <v>15009365.59</v>
      </c>
      <c r="F1180" s="27">
        <v>676107.39</v>
      </c>
    </row>
    <row r="1181" spans="1:6" x14ac:dyDescent="0.25">
      <c r="A1181" s="26" t="s">
        <v>2055</v>
      </c>
      <c r="B1181" s="26" t="s">
        <v>2056</v>
      </c>
      <c r="C1181" s="27">
        <v>255732.97</v>
      </c>
      <c r="D1181" s="27">
        <v>1418094.59</v>
      </c>
      <c r="E1181" s="27">
        <v>1265769.68</v>
      </c>
      <c r="F1181" s="27">
        <v>103408.06</v>
      </c>
    </row>
    <row r="1182" spans="1:6" x14ac:dyDescent="0.25">
      <c r="A1182" s="26" t="s">
        <v>2057</v>
      </c>
      <c r="B1182" s="26" t="s">
        <v>2058</v>
      </c>
      <c r="C1182" s="27">
        <v>0</v>
      </c>
      <c r="D1182" s="27">
        <v>0</v>
      </c>
      <c r="E1182" s="27">
        <v>0</v>
      </c>
      <c r="F1182" s="27">
        <v>0</v>
      </c>
    </row>
    <row r="1183" spans="1:6" x14ac:dyDescent="0.25">
      <c r="A1183" s="26" t="s">
        <v>2059</v>
      </c>
      <c r="B1183" s="26" t="s">
        <v>2060</v>
      </c>
      <c r="C1183" s="27">
        <v>1774.35</v>
      </c>
      <c r="D1183" s="27">
        <v>0</v>
      </c>
      <c r="E1183" s="27">
        <v>0</v>
      </c>
      <c r="F1183" s="27">
        <v>1774.35</v>
      </c>
    </row>
    <row r="1184" spans="1:6" x14ac:dyDescent="0.25">
      <c r="A1184" s="26" t="s">
        <v>2061</v>
      </c>
      <c r="B1184" s="26" t="s">
        <v>2062</v>
      </c>
      <c r="C1184" s="27">
        <v>0</v>
      </c>
      <c r="D1184" s="27">
        <v>0</v>
      </c>
      <c r="E1184" s="27">
        <v>0</v>
      </c>
      <c r="F1184" s="27">
        <v>0</v>
      </c>
    </row>
    <row r="1185" spans="1:6" x14ac:dyDescent="0.25">
      <c r="A1185" s="26" t="s">
        <v>2063</v>
      </c>
      <c r="B1185" s="26" t="s">
        <v>2064</v>
      </c>
      <c r="C1185" s="27">
        <v>0</v>
      </c>
      <c r="D1185" s="27">
        <v>7188.56</v>
      </c>
      <c r="E1185" s="27">
        <v>7188.56</v>
      </c>
      <c r="F1185" s="27">
        <v>0</v>
      </c>
    </row>
    <row r="1186" spans="1:6" x14ac:dyDescent="0.25">
      <c r="A1186" s="26" t="s">
        <v>2065</v>
      </c>
      <c r="B1186" s="26" t="s">
        <v>2066</v>
      </c>
      <c r="C1186" s="27">
        <v>3208509.29</v>
      </c>
      <c r="D1186" s="27">
        <v>27374347.68</v>
      </c>
      <c r="E1186" s="27">
        <v>25153905.73</v>
      </c>
      <c r="F1186" s="27">
        <v>988067.34</v>
      </c>
    </row>
    <row r="1187" spans="1:6" x14ac:dyDescent="0.25">
      <c r="A1187" s="26" t="s">
        <v>2067</v>
      </c>
      <c r="B1187" s="26" t="s">
        <v>2068</v>
      </c>
      <c r="C1187" s="27">
        <v>0</v>
      </c>
      <c r="D1187" s="27">
        <v>136416.54</v>
      </c>
      <c r="E1187" s="27">
        <v>142853.01999999999</v>
      </c>
      <c r="F1187" s="27">
        <v>6436.48</v>
      </c>
    </row>
    <row r="1188" spans="1:6" x14ac:dyDescent="0.25">
      <c r="A1188" s="26" t="s">
        <v>5532</v>
      </c>
      <c r="B1188" s="26" t="s">
        <v>5533</v>
      </c>
      <c r="C1188" s="27">
        <v>0</v>
      </c>
      <c r="D1188" s="27">
        <v>0</v>
      </c>
      <c r="E1188" s="27">
        <v>0</v>
      </c>
      <c r="F1188" s="27">
        <v>0</v>
      </c>
    </row>
    <row r="1189" spans="1:6" x14ac:dyDescent="0.25">
      <c r="A1189" s="26" t="s">
        <v>2069</v>
      </c>
      <c r="B1189" s="26" t="s">
        <v>2052</v>
      </c>
      <c r="C1189" s="27">
        <v>3139.56</v>
      </c>
      <c r="D1189" s="27">
        <v>103707917.45999999</v>
      </c>
      <c r="E1189" s="27">
        <v>109696656.76000001</v>
      </c>
      <c r="F1189" s="27">
        <v>5991878.8600000003</v>
      </c>
    </row>
    <row r="1190" spans="1:6" x14ac:dyDescent="0.25">
      <c r="A1190" s="26" t="s">
        <v>2070</v>
      </c>
      <c r="B1190" s="26" t="s">
        <v>2071</v>
      </c>
      <c r="C1190" s="27">
        <v>138558.91</v>
      </c>
      <c r="D1190" s="27">
        <v>127846076.81</v>
      </c>
      <c r="E1190" s="27">
        <v>128009260.37</v>
      </c>
      <c r="F1190" s="27">
        <v>301742.46999999997</v>
      </c>
    </row>
    <row r="1191" spans="1:6" x14ac:dyDescent="0.25">
      <c r="A1191" s="26" t="s">
        <v>2072</v>
      </c>
      <c r="B1191" s="26" t="s">
        <v>2073</v>
      </c>
      <c r="C1191" s="27">
        <v>578629.36</v>
      </c>
      <c r="D1191" s="27">
        <v>9444390.4000000004</v>
      </c>
      <c r="E1191" s="27">
        <v>9322214.5700000003</v>
      </c>
      <c r="F1191" s="27">
        <v>456453.53</v>
      </c>
    </row>
    <row r="1192" spans="1:6" x14ac:dyDescent="0.25">
      <c r="A1192" s="26" t="s">
        <v>2074</v>
      </c>
      <c r="B1192" s="26" t="s">
        <v>2075</v>
      </c>
      <c r="C1192" s="27">
        <v>0</v>
      </c>
      <c r="D1192" s="27">
        <v>0</v>
      </c>
      <c r="E1192" s="27">
        <v>0</v>
      </c>
      <c r="F1192" s="27">
        <v>0</v>
      </c>
    </row>
    <row r="1193" spans="1:6" x14ac:dyDescent="0.25">
      <c r="A1193" s="26" t="s">
        <v>2076</v>
      </c>
      <c r="B1193" s="26" t="s">
        <v>2077</v>
      </c>
      <c r="C1193" s="27">
        <v>0</v>
      </c>
      <c r="D1193" s="27">
        <v>0</v>
      </c>
      <c r="E1193" s="27">
        <v>0</v>
      </c>
      <c r="F1193" s="27">
        <v>0</v>
      </c>
    </row>
    <row r="1194" spans="1:6" x14ac:dyDescent="0.25">
      <c r="A1194" s="26" t="s">
        <v>2078</v>
      </c>
      <c r="B1194" s="26" t="s">
        <v>2079</v>
      </c>
      <c r="C1194" s="27">
        <v>32408.89</v>
      </c>
      <c r="D1194" s="27">
        <v>0</v>
      </c>
      <c r="E1194" s="27">
        <v>0</v>
      </c>
      <c r="F1194" s="27">
        <v>32408.89</v>
      </c>
    </row>
    <row r="1195" spans="1:6" x14ac:dyDescent="0.25">
      <c r="A1195" s="26" t="s">
        <v>2080</v>
      </c>
      <c r="B1195" s="26" t="s">
        <v>2081</v>
      </c>
      <c r="C1195" s="27">
        <v>103156.22</v>
      </c>
      <c r="D1195" s="27">
        <v>0</v>
      </c>
      <c r="E1195" s="27">
        <v>0</v>
      </c>
      <c r="F1195" s="27">
        <v>103156.22</v>
      </c>
    </row>
    <row r="1196" spans="1:6" x14ac:dyDescent="0.25">
      <c r="A1196" s="26" t="s">
        <v>2082</v>
      </c>
      <c r="B1196" s="26" t="s">
        <v>2083</v>
      </c>
      <c r="C1196" s="27">
        <v>93357.24</v>
      </c>
      <c r="D1196" s="27">
        <v>0</v>
      </c>
      <c r="E1196" s="27">
        <v>0</v>
      </c>
      <c r="F1196" s="27">
        <v>93357.24</v>
      </c>
    </row>
    <row r="1197" spans="1:6" x14ac:dyDescent="0.25">
      <c r="A1197" s="26" t="s">
        <v>2084</v>
      </c>
      <c r="B1197" s="26" t="s">
        <v>2085</v>
      </c>
      <c r="C1197" s="27">
        <v>329437.65000000002</v>
      </c>
      <c r="D1197" s="27">
        <v>5751302.25</v>
      </c>
      <c r="E1197" s="27">
        <v>5539032.8300000001</v>
      </c>
      <c r="F1197" s="27">
        <v>117168.23</v>
      </c>
    </row>
    <row r="1198" spans="1:6" x14ac:dyDescent="0.25">
      <c r="A1198" s="26" t="s">
        <v>2086</v>
      </c>
      <c r="B1198" s="26" t="s">
        <v>2087</v>
      </c>
      <c r="C1198" s="27">
        <v>20269.36</v>
      </c>
      <c r="D1198" s="27">
        <v>3693088.15</v>
      </c>
      <c r="E1198" s="27">
        <v>3783181.74</v>
      </c>
      <c r="F1198" s="27">
        <v>110362.95</v>
      </c>
    </row>
    <row r="1199" spans="1:6" x14ac:dyDescent="0.25">
      <c r="A1199" s="26" t="s">
        <v>2088</v>
      </c>
      <c r="B1199" s="26" t="s">
        <v>2089</v>
      </c>
      <c r="C1199" s="27">
        <v>0</v>
      </c>
      <c r="D1199" s="27">
        <v>0</v>
      </c>
      <c r="E1199" s="27">
        <v>0</v>
      </c>
      <c r="F1199" s="27">
        <v>0</v>
      </c>
    </row>
    <row r="1200" spans="1:6" x14ac:dyDescent="0.25">
      <c r="A1200" s="26" t="s">
        <v>2090</v>
      </c>
      <c r="B1200" s="26" t="s">
        <v>2091</v>
      </c>
      <c r="C1200" s="27">
        <v>0</v>
      </c>
      <c r="D1200" s="27">
        <v>0</v>
      </c>
      <c r="E1200" s="27">
        <v>0</v>
      </c>
      <c r="F1200" s="27">
        <v>0</v>
      </c>
    </row>
    <row r="1201" spans="1:6" x14ac:dyDescent="0.25">
      <c r="A1201" s="26" t="s">
        <v>2092</v>
      </c>
      <c r="B1201" s="26" t="s">
        <v>2093</v>
      </c>
      <c r="C1201" s="27">
        <v>0</v>
      </c>
      <c r="D1201" s="27">
        <v>0</v>
      </c>
      <c r="E1201" s="27">
        <v>0</v>
      </c>
      <c r="F1201" s="27">
        <v>0</v>
      </c>
    </row>
    <row r="1202" spans="1:6" x14ac:dyDescent="0.25">
      <c r="A1202" s="26" t="s">
        <v>2094</v>
      </c>
      <c r="B1202" s="26" t="s">
        <v>2095</v>
      </c>
      <c r="C1202" s="27">
        <v>1175.95</v>
      </c>
      <c r="D1202" s="27">
        <v>749184.59</v>
      </c>
      <c r="E1202" s="27">
        <v>748008.64</v>
      </c>
      <c r="F1202" s="27">
        <v>0</v>
      </c>
    </row>
    <row r="1203" spans="1:6" x14ac:dyDescent="0.25">
      <c r="A1203" s="26" t="s">
        <v>2096</v>
      </c>
      <c r="B1203" s="26" t="s">
        <v>2095</v>
      </c>
      <c r="C1203" s="27">
        <v>1175.95</v>
      </c>
      <c r="D1203" s="27">
        <v>749184.59</v>
      </c>
      <c r="E1203" s="27">
        <v>748008.64</v>
      </c>
      <c r="F1203" s="27">
        <v>0</v>
      </c>
    </row>
    <row r="1204" spans="1:6" x14ac:dyDescent="0.25">
      <c r="A1204" s="26" t="s">
        <v>2097</v>
      </c>
      <c r="B1204" s="26" t="s">
        <v>2098</v>
      </c>
      <c r="C1204" s="27">
        <v>0</v>
      </c>
      <c r="D1204" s="27">
        <v>239057.98</v>
      </c>
      <c r="E1204" s="27">
        <v>239057.98</v>
      </c>
      <c r="F1204" s="27">
        <v>0</v>
      </c>
    </row>
    <row r="1205" spans="1:6" x14ac:dyDescent="0.25">
      <c r="A1205" s="26" t="s">
        <v>2099</v>
      </c>
      <c r="B1205" s="26" t="s">
        <v>2100</v>
      </c>
      <c r="C1205" s="27">
        <v>0</v>
      </c>
      <c r="D1205" s="27">
        <v>0</v>
      </c>
      <c r="E1205" s="27">
        <v>0</v>
      </c>
      <c r="F1205" s="27">
        <v>0</v>
      </c>
    </row>
    <row r="1206" spans="1:6" x14ac:dyDescent="0.25">
      <c r="A1206" s="26" t="s">
        <v>2101</v>
      </c>
      <c r="B1206" s="26" t="s">
        <v>2102</v>
      </c>
      <c r="C1206" s="27">
        <v>0</v>
      </c>
      <c r="D1206" s="27">
        <v>41641</v>
      </c>
      <c r="E1206" s="27">
        <v>41641</v>
      </c>
      <c r="F1206" s="27">
        <v>0</v>
      </c>
    </row>
    <row r="1207" spans="1:6" x14ac:dyDescent="0.25">
      <c r="A1207" s="26" t="s">
        <v>2103</v>
      </c>
      <c r="B1207" s="26" t="s">
        <v>2104</v>
      </c>
      <c r="C1207" s="27">
        <v>0</v>
      </c>
      <c r="D1207" s="27">
        <v>19501.13</v>
      </c>
      <c r="E1207" s="27">
        <v>19501.13</v>
      </c>
      <c r="F1207" s="27">
        <v>0</v>
      </c>
    </row>
    <row r="1208" spans="1:6" x14ac:dyDescent="0.25">
      <c r="A1208" s="26" t="s">
        <v>2105</v>
      </c>
      <c r="B1208" s="26" t="s">
        <v>2106</v>
      </c>
      <c r="C1208" s="27">
        <v>0</v>
      </c>
      <c r="D1208" s="27">
        <v>9050.49</v>
      </c>
      <c r="E1208" s="27">
        <v>9050.49</v>
      </c>
      <c r="F1208" s="27">
        <v>0</v>
      </c>
    </row>
    <row r="1209" spans="1:6" x14ac:dyDescent="0.25">
      <c r="A1209" s="26" t="s">
        <v>2107</v>
      </c>
      <c r="B1209" s="26" t="s">
        <v>2108</v>
      </c>
      <c r="C1209" s="27">
        <v>0</v>
      </c>
      <c r="D1209" s="27">
        <v>0</v>
      </c>
      <c r="E1209" s="27">
        <v>0</v>
      </c>
      <c r="F1209" s="27">
        <v>0</v>
      </c>
    </row>
    <row r="1210" spans="1:6" x14ac:dyDescent="0.25">
      <c r="A1210" s="26" t="s">
        <v>2109</v>
      </c>
      <c r="B1210" s="26" t="s">
        <v>2110</v>
      </c>
      <c r="C1210" s="27">
        <v>0</v>
      </c>
      <c r="D1210" s="27">
        <v>0</v>
      </c>
      <c r="E1210" s="27">
        <v>0</v>
      </c>
      <c r="F1210" s="27">
        <v>0</v>
      </c>
    </row>
    <row r="1211" spans="1:6" x14ac:dyDescent="0.25">
      <c r="A1211" s="26" t="s">
        <v>2111</v>
      </c>
      <c r="B1211" s="26" t="s">
        <v>2112</v>
      </c>
      <c r="C1211" s="27">
        <v>0</v>
      </c>
      <c r="D1211" s="27">
        <v>0</v>
      </c>
      <c r="E1211" s="27">
        <v>0</v>
      </c>
      <c r="F1211" s="27">
        <v>0</v>
      </c>
    </row>
    <row r="1212" spans="1:6" x14ac:dyDescent="0.25">
      <c r="A1212" s="26" t="s">
        <v>2113</v>
      </c>
      <c r="B1212" s="26" t="s">
        <v>2114</v>
      </c>
      <c r="C1212" s="27">
        <v>0</v>
      </c>
      <c r="D1212" s="27">
        <v>0</v>
      </c>
      <c r="E1212" s="27">
        <v>0</v>
      </c>
      <c r="F1212" s="27">
        <v>0</v>
      </c>
    </row>
    <row r="1213" spans="1:6" x14ac:dyDescent="0.25">
      <c r="A1213" s="26" t="s">
        <v>2115</v>
      </c>
      <c r="B1213" s="26" t="s">
        <v>2116</v>
      </c>
      <c r="C1213" s="27">
        <v>1175.95</v>
      </c>
      <c r="D1213" s="27">
        <v>439933.99</v>
      </c>
      <c r="E1213" s="27">
        <v>438758.04</v>
      </c>
      <c r="F1213" s="27">
        <v>0</v>
      </c>
    </row>
    <row r="1214" spans="1:6" x14ac:dyDescent="0.25">
      <c r="A1214" s="26" t="s">
        <v>2117</v>
      </c>
      <c r="B1214" s="26" t="s">
        <v>2118</v>
      </c>
      <c r="C1214" s="27">
        <v>55542311.75</v>
      </c>
      <c r="D1214" s="27">
        <v>626654420.47000003</v>
      </c>
      <c r="E1214" s="27">
        <v>628343267.42999995</v>
      </c>
      <c r="F1214" s="27">
        <v>57231158.710000001</v>
      </c>
    </row>
    <row r="1215" spans="1:6" x14ac:dyDescent="0.25">
      <c r="A1215" s="26" t="s">
        <v>2119</v>
      </c>
      <c r="B1215" s="26" t="s">
        <v>2118</v>
      </c>
      <c r="C1215" s="27">
        <v>1877860.77</v>
      </c>
      <c r="D1215" s="27">
        <v>6652737.8399999999</v>
      </c>
      <c r="E1215" s="27">
        <v>6504527.79</v>
      </c>
      <c r="F1215" s="27">
        <v>1729650.72</v>
      </c>
    </row>
    <row r="1216" spans="1:6" x14ac:dyDescent="0.25">
      <c r="A1216" s="26" t="s">
        <v>2120</v>
      </c>
      <c r="B1216" s="26" t="s">
        <v>2121</v>
      </c>
      <c r="C1216" s="27">
        <v>385176.97</v>
      </c>
      <c r="D1216" s="27">
        <v>5427777.8399999999</v>
      </c>
      <c r="E1216" s="27">
        <v>5279567.79</v>
      </c>
      <c r="F1216" s="27">
        <v>236966.92</v>
      </c>
    </row>
    <row r="1217" spans="1:6" x14ac:dyDescent="0.25">
      <c r="A1217" s="26" t="s">
        <v>2122</v>
      </c>
      <c r="B1217" s="26" t="s">
        <v>2123</v>
      </c>
      <c r="C1217" s="27">
        <v>1492683.8</v>
      </c>
      <c r="D1217" s="27">
        <v>0</v>
      </c>
      <c r="E1217" s="27">
        <v>0</v>
      </c>
      <c r="F1217" s="27">
        <v>1492683.8</v>
      </c>
    </row>
    <row r="1218" spans="1:6" x14ac:dyDescent="0.25">
      <c r="A1218" s="26" t="s">
        <v>2124</v>
      </c>
      <c r="B1218" s="26" t="s">
        <v>2125</v>
      </c>
      <c r="C1218" s="27">
        <v>0</v>
      </c>
      <c r="D1218" s="27">
        <v>0</v>
      </c>
      <c r="E1218" s="27">
        <v>0</v>
      </c>
      <c r="F1218" s="27">
        <v>0</v>
      </c>
    </row>
    <row r="1219" spans="1:6" x14ac:dyDescent="0.25">
      <c r="A1219" s="26" t="s">
        <v>2126</v>
      </c>
      <c r="B1219" s="26" t="s">
        <v>2127</v>
      </c>
      <c r="C1219" s="27">
        <v>0</v>
      </c>
      <c r="D1219" s="27">
        <v>0</v>
      </c>
      <c r="E1219" s="27">
        <v>0</v>
      </c>
      <c r="F1219" s="27">
        <v>0</v>
      </c>
    </row>
    <row r="1220" spans="1:6" x14ac:dyDescent="0.25">
      <c r="A1220" s="26" t="s">
        <v>2128</v>
      </c>
      <c r="B1220" s="26" t="s">
        <v>2129</v>
      </c>
      <c r="C1220" s="27">
        <v>0</v>
      </c>
      <c r="D1220" s="27">
        <v>0</v>
      </c>
      <c r="E1220" s="27">
        <v>0</v>
      </c>
      <c r="F1220" s="27">
        <v>0</v>
      </c>
    </row>
    <row r="1221" spans="1:6" x14ac:dyDescent="0.25">
      <c r="A1221" s="26" t="s">
        <v>2130</v>
      </c>
      <c r="B1221" s="26" t="s">
        <v>2131</v>
      </c>
      <c r="C1221" s="27">
        <v>0</v>
      </c>
      <c r="D1221" s="27">
        <v>1224960</v>
      </c>
      <c r="E1221" s="27">
        <v>1224960</v>
      </c>
      <c r="F1221" s="27">
        <v>0</v>
      </c>
    </row>
    <row r="1222" spans="1:6" x14ac:dyDescent="0.25">
      <c r="A1222" s="26" t="s">
        <v>2132</v>
      </c>
      <c r="B1222" s="26" t="s">
        <v>2133</v>
      </c>
      <c r="C1222" s="27">
        <v>0</v>
      </c>
      <c r="D1222" s="27">
        <v>0</v>
      </c>
      <c r="E1222" s="27">
        <v>0</v>
      </c>
      <c r="F1222" s="27">
        <v>0</v>
      </c>
    </row>
    <row r="1223" spans="1:6" x14ac:dyDescent="0.25">
      <c r="A1223" s="26" t="s">
        <v>2134</v>
      </c>
      <c r="B1223" s="26" t="s">
        <v>2135</v>
      </c>
      <c r="C1223" s="27">
        <v>0</v>
      </c>
      <c r="D1223" s="27">
        <v>0</v>
      </c>
      <c r="E1223" s="27">
        <v>0</v>
      </c>
      <c r="F1223" s="27">
        <v>0</v>
      </c>
    </row>
    <row r="1224" spans="1:6" x14ac:dyDescent="0.25">
      <c r="A1224" s="26" t="s">
        <v>5420</v>
      </c>
      <c r="B1224" s="26" t="s">
        <v>5421</v>
      </c>
      <c r="C1224" s="27">
        <v>0</v>
      </c>
      <c r="D1224" s="27">
        <v>0</v>
      </c>
      <c r="E1224" s="27">
        <v>0</v>
      </c>
      <c r="F1224" s="27">
        <v>0</v>
      </c>
    </row>
    <row r="1225" spans="1:6" x14ac:dyDescent="0.25">
      <c r="A1225" s="26" t="s">
        <v>2136</v>
      </c>
      <c r="B1225" s="26" t="s">
        <v>2137</v>
      </c>
      <c r="C1225" s="27">
        <v>29792921.199999999</v>
      </c>
      <c r="D1225" s="27">
        <v>0</v>
      </c>
      <c r="E1225" s="27">
        <v>0</v>
      </c>
      <c r="F1225" s="27">
        <v>29792921.199999999</v>
      </c>
    </row>
    <row r="1226" spans="1:6" x14ac:dyDescent="0.25">
      <c r="A1226" s="26" t="s">
        <v>2138</v>
      </c>
      <c r="B1226" s="26" t="s">
        <v>2139</v>
      </c>
      <c r="C1226" s="27">
        <v>2432698.73</v>
      </c>
      <c r="D1226" s="27">
        <v>0</v>
      </c>
      <c r="E1226" s="27">
        <v>0</v>
      </c>
      <c r="F1226" s="27">
        <v>2432698.73</v>
      </c>
    </row>
    <row r="1227" spans="1:6" x14ac:dyDescent="0.25">
      <c r="A1227" s="26" t="s">
        <v>2140</v>
      </c>
      <c r="B1227" s="26" t="s">
        <v>2141</v>
      </c>
      <c r="C1227" s="27">
        <v>4599278.96</v>
      </c>
      <c r="D1227" s="27">
        <v>0</v>
      </c>
      <c r="E1227" s="27">
        <v>0</v>
      </c>
      <c r="F1227" s="27">
        <v>4599278.96</v>
      </c>
    </row>
    <row r="1228" spans="1:6" x14ac:dyDescent="0.25">
      <c r="A1228" s="26" t="s">
        <v>2142</v>
      </c>
      <c r="B1228" s="26" t="s">
        <v>2143</v>
      </c>
      <c r="C1228" s="27">
        <v>3252380.11</v>
      </c>
      <c r="D1228" s="27">
        <v>0</v>
      </c>
      <c r="E1228" s="27">
        <v>0</v>
      </c>
      <c r="F1228" s="27">
        <v>3252380.11</v>
      </c>
    </row>
    <row r="1229" spans="1:6" x14ac:dyDescent="0.25">
      <c r="A1229" s="26" t="s">
        <v>2144</v>
      </c>
      <c r="B1229" s="26" t="s">
        <v>2145</v>
      </c>
      <c r="C1229" s="27">
        <v>8644316.8800000008</v>
      </c>
      <c r="D1229" s="27">
        <v>0</v>
      </c>
      <c r="E1229" s="27">
        <v>0</v>
      </c>
      <c r="F1229" s="27">
        <v>8644316.8800000008</v>
      </c>
    </row>
    <row r="1230" spans="1:6" x14ac:dyDescent="0.25">
      <c r="A1230" s="26" t="s">
        <v>2146</v>
      </c>
      <c r="B1230" s="26" t="s">
        <v>2147</v>
      </c>
      <c r="C1230" s="27">
        <v>7806374.1699999999</v>
      </c>
      <c r="D1230" s="27">
        <v>0</v>
      </c>
      <c r="E1230" s="27">
        <v>0</v>
      </c>
      <c r="F1230" s="27">
        <v>7806374.1699999999</v>
      </c>
    </row>
    <row r="1231" spans="1:6" x14ac:dyDescent="0.25">
      <c r="A1231" s="26" t="s">
        <v>2148</v>
      </c>
      <c r="B1231" s="26" t="s">
        <v>2149</v>
      </c>
      <c r="C1231" s="27">
        <v>2776461.24</v>
      </c>
      <c r="D1231" s="27">
        <v>0</v>
      </c>
      <c r="E1231" s="27">
        <v>0</v>
      </c>
      <c r="F1231" s="27">
        <v>2776461.24</v>
      </c>
    </row>
    <row r="1232" spans="1:6" x14ac:dyDescent="0.25">
      <c r="A1232" s="26" t="s">
        <v>2150</v>
      </c>
      <c r="B1232" s="26" t="s">
        <v>2151</v>
      </c>
      <c r="C1232" s="27">
        <v>144671.96</v>
      </c>
      <c r="D1232" s="27">
        <v>0</v>
      </c>
      <c r="E1232" s="27">
        <v>0</v>
      </c>
      <c r="F1232" s="27">
        <v>144671.96</v>
      </c>
    </row>
    <row r="1233" spans="1:6" x14ac:dyDescent="0.25">
      <c r="A1233" s="26" t="s">
        <v>2152</v>
      </c>
      <c r="B1233" s="26" t="s">
        <v>2153</v>
      </c>
      <c r="C1233" s="27">
        <v>136739.15</v>
      </c>
      <c r="D1233" s="27">
        <v>0</v>
      </c>
      <c r="E1233" s="27">
        <v>0</v>
      </c>
      <c r="F1233" s="27">
        <v>136739.15</v>
      </c>
    </row>
    <row r="1234" spans="1:6" x14ac:dyDescent="0.25">
      <c r="A1234" s="26" t="s">
        <v>2154</v>
      </c>
      <c r="B1234" s="26" t="s">
        <v>2155</v>
      </c>
      <c r="C1234" s="27">
        <v>17460234.469999999</v>
      </c>
      <c r="D1234" s="27">
        <v>0</v>
      </c>
      <c r="E1234" s="27">
        <v>0</v>
      </c>
      <c r="F1234" s="27">
        <v>17460234.469999999</v>
      </c>
    </row>
    <row r="1235" spans="1:6" x14ac:dyDescent="0.25">
      <c r="A1235" s="26" t="s">
        <v>2156</v>
      </c>
      <c r="B1235" s="26" t="s">
        <v>2157</v>
      </c>
      <c r="C1235" s="27">
        <v>17460234.469999999</v>
      </c>
      <c r="D1235" s="27">
        <v>0</v>
      </c>
      <c r="E1235" s="27">
        <v>0</v>
      </c>
      <c r="F1235" s="27">
        <v>17460234.469999999</v>
      </c>
    </row>
    <row r="1236" spans="1:6" x14ac:dyDescent="0.25">
      <c r="A1236" s="26" t="s">
        <v>2158</v>
      </c>
      <c r="B1236" s="26" t="s">
        <v>2159</v>
      </c>
      <c r="C1236" s="27">
        <v>4833870.5</v>
      </c>
      <c r="D1236" s="27">
        <v>561077878.72000003</v>
      </c>
      <c r="E1236" s="27">
        <v>562546399.54999995</v>
      </c>
      <c r="F1236" s="27">
        <v>6302391.3300000001</v>
      </c>
    </row>
    <row r="1237" spans="1:6" x14ac:dyDescent="0.25">
      <c r="A1237" s="26" t="s">
        <v>2160</v>
      </c>
      <c r="B1237" s="26" t="s">
        <v>2161</v>
      </c>
      <c r="C1237" s="27">
        <v>0</v>
      </c>
      <c r="D1237" s="27">
        <v>0</v>
      </c>
      <c r="E1237" s="27">
        <v>0</v>
      </c>
      <c r="F1237" s="27">
        <v>0</v>
      </c>
    </row>
    <row r="1238" spans="1:6" x14ac:dyDescent="0.25">
      <c r="A1238" s="26" t="s">
        <v>2162</v>
      </c>
      <c r="B1238" s="26" t="s">
        <v>2163</v>
      </c>
      <c r="C1238" s="27">
        <v>0</v>
      </c>
      <c r="D1238" s="27">
        <v>0</v>
      </c>
      <c r="E1238" s="27">
        <v>0</v>
      </c>
      <c r="F1238" s="27">
        <v>0</v>
      </c>
    </row>
    <row r="1239" spans="1:6" x14ac:dyDescent="0.25">
      <c r="A1239" s="26" t="s">
        <v>2164</v>
      </c>
      <c r="B1239" s="26" t="s">
        <v>2165</v>
      </c>
      <c r="C1239" s="27">
        <v>0</v>
      </c>
      <c r="D1239" s="27">
        <v>0</v>
      </c>
      <c r="E1239" s="27">
        <v>0</v>
      </c>
      <c r="F1239" s="27">
        <v>0</v>
      </c>
    </row>
    <row r="1240" spans="1:6" x14ac:dyDescent="0.25">
      <c r="A1240" s="26" t="s">
        <v>2166</v>
      </c>
      <c r="B1240" s="26" t="s">
        <v>2167</v>
      </c>
      <c r="C1240" s="27">
        <v>0</v>
      </c>
      <c r="D1240" s="27">
        <v>0</v>
      </c>
      <c r="E1240" s="27">
        <v>0</v>
      </c>
      <c r="F1240" s="27">
        <v>0</v>
      </c>
    </row>
    <row r="1241" spans="1:6" x14ac:dyDescent="0.25">
      <c r="A1241" s="26" t="s">
        <v>2168</v>
      </c>
      <c r="B1241" s="26" t="s">
        <v>2169</v>
      </c>
      <c r="C1241" s="27">
        <v>1697987.34</v>
      </c>
      <c r="D1241" s="27">
        <v>559206209.76999998</v>
      </c>
      <c r="E1241" s="27">
        <v>559423971.28999996</v>
      </c>
      <c r="F1241" s="27">
        <v>1915748.86</v>
      </c>
    </row>
    <row r="1242" spans="1:6" x14ac:dyDescent="0.25">
      <c r="A1242" s="26" t="s">
        <v>2170</v>
      </c>
      <c r="B1242" s="26" t="s">
        <v>2171</v>
      </c>
      <c r="C1242" s="27">
        <v>0</v>
      </c>
      <c r="D1242" s="27">
        <v>0</v>
      </c>
      <c r="E1242" s="27">
        <v>0</v>
      </c>
      <c r="F1242" s="27">
        <v>0</v>
      </c>
    </row>
    <row r="1243" spans="1:6" x14ac:dyDescent="0.25">
      <c r="A1243" s="26" t="s">
        <v>2172</v>
      </c>
      <c r="B1243" s="26" t="s">
        <v>2173</v>
      </c>
      <c r="C1243" s="27">
        <v>33487.71</v>
      </c>
      <c r="D1243" s="27">
        <v>0</v>
      </c>
      <c r="E1243" s="27">
        <v>0</v>
      </c>
      <c r="F1243" s="27">
        <v>33487.71</v>
      </c>
    </row>
    <row r="1244" spans="1:6" x14ac:dyDescent="0.25">
      <c r="A1244" s="26" t="s">
        <v>2174</v>
      </c>
      <c r="B1244" s="26" t="s">
        <v>2175</v>
      </c>
      <c r="C1244" s="27">
        <v>0</v>
      </c>
      <c r="D1244" s="27">
        <v>0</v>
      </c>
      <c r="E1244" s="27">
        <v>0</v>
      </c>
      <c r="F1244" s="27">
        <v>0</v>
      </c>
    </row>
    <row r="1245" spans="1:6" x14ac:dyDescent="0.25">
      <c r="A1245" s="26" t="s">
        <v>2176</v>
      </c>
      <c r="B1245" s="26" t="s">
        <v>2177</v>
      </c>
      <c r="C1245" s="27">
        <v>0</v>
      </c>
      <c r="D1245" s="27">
        <v>0</v>
      </c>
      <c r="E1245" s="27">
        <v>0</v>
      </c>
      <c r="F1245" s="27">
        <v>0</v>
      </c>
    </row>
    <row r="1246" spans="1:6" x14ac:dyDescent="0.25">
      <c r="A1246" s="26" t="s">
        <v>2178</v>
      </c>
      <c r="B1246" s="26" t="s">
        <v>2179</v>
      </c>
      <c r="C1246" s="27">
        <v>0</v>
      </c>
      <c r="D1246" s="27">
        <v>0</v>
      </c>
      <c r="E1246" s="27">
        <v>0</v>
      </c>
      <c r="F1246" s="27">
        <v>0</v>
      </c>
    </row>
    <row r="1247" spans="1:6" x14ac:dyDescent="0.25">
      <c r="A1247" s="26" t="s">
        <v>2180</v>
      </c>
      <c r="B1247" s="26" t="s">
        <v>2181</v>
      </c>
      <c r="C1247" s="27">
        <v>0</v>
      </c>
      <c r="D1247" s="27">
        <v>0</v>
      </c>
      <c r="E1247" s="27">
        <v>0</v>
      </c>
      <c r="F1247" s="27">
        <v>0</v>
      </c>
    </row>
    <row r="1248" spans="1:6" x14ac:dyDescent="0.25">
      <c r="A1248" s="26" t="s">
        <v>2182</v>
      </c>
      <c r="B1248" s="26" t="s">
        <v>2183</v>
      </c>
      <c r="C1248" s="27">
        <v>0</v>
      </c>
      <c r="D1248" s="27">
        <v>0</v>
      </c>
      <c r="E1248" s="27">
        <v>0</v>
      </c>
      <c r="F1248" s="27">
        <v>0</v>
      </c>
    </row>
    <row r="1249" spans="1:6" x14ac:dyDescent="0.25">
      <c r="A1249" s="26" t="s">
        <v>2184</v>
      </c>
      <c r="B1249" s="26" t="s">
        <v>2185</v>
      </c>
      <c r="C1249" s="27">
        <v>0</v>
      </c>
      <c r="D1249" s="27">
        <v>0</v>
      </c>
      <c r="E1249" s="27">
        <v>0</v>
      </c>
      <c r="F1249" s="27">
        <v>0</v>
      </c>
    </row>
    <row r="1250" spans="1:6" x14ac:dyDescent="0.25">
      <c r="A1250" s="26" t="s">
        <v>2186</v>
      </c>
      <c r="B1250" s="26" t="s">
        <v>2187</v>
      </c>
      <c r="C1250" s="27">
        <v>0</v>
      </c>
      <c r="D1250" s="27">
        <v>0</v>
      </c>
      <c r="E1250" s="27">
        <v>0</v>
      </c>
      <c r="F1250" s="27">
        <v>0</v>
      </c>
    </row>
    <row r="1251" spans="1:6" x14ac:dyDescent="0.25">
      <c r="A1251" s="26" t="s">
        <v>2188</v>
      </c>
      <c r="B1251" s="26" t="s">
        <v>2189</v>
      </c>
      <c r="C1251" s="27">
        <v>0</v>
      </c>
      <c r="D1251" s="27">
        <v>0</v>
      </c>
      <c r="E1251" s="27">
        <v>0</v>
      </c>
      <c r="F1251" s="27">
        <v>0</v>
      </c>
    </row>
    <row r="1252" spans="1:6" x14ac:dyDescent="0.25">
      <c r="A1252" s="26" t="s">
        <v>2190</v>
      </c>
      <c r="B1252" s="26" t="s">
        <v>2191</v>
      </c>
      <c r="C1252" s="27">
        <v>87811.05</v>
      </c>
      <c r="D1252" s="27">
        <v>0</v>
      </c>
      <c r="E1252" s="27">
        <v>0</v>
      </c>
      <c r="F1252" s="27">
        <v>87811.05</v>
      </c>
    </row>
    <row r="1253" spans="1:6" x14ac:dyDescent="0.25">
      <c r="A1253" s="26" t="s">
        <v>2192</v>
      </c>
      <c r="B1253" s="26" t="s">
        <v>2193</v>
      </c>
      <c r="C1253" s="27">
        <v>0</v>
      </c>
      <c r="D1253" s="27">
        <v>0</v>
      </c>
      <c r="E1253" s="27">
        <v>0</v>
      </c>
      <c r="F1253" s="27">
        <v>0</v>
      </c>
    </row>
    <row r="1254" spans="1:6" x14ac:dyDescent="0.25">
      <c r="A1254" s="26" t="s">
        <v>2194</v>
      </c>
      <c r="B1254" s="26" t="s">
        <v>2195</v>
      </c>
      <c r="C1254" s="27">
        <v>0</v>
      </c>
      <c r="D1254" s="27">
        <v>0</v>
      </c>
      <c r="E1254" s="27">
        <v>0</v>
      </c>
      <c r="F1254" s="27">
        <v>0</v>
      </c>
    </row>
    <row r="1255" spans="1:6" x14ac:dyDescent="0.25">
      <c r="A1255" s="26" t="s">
        <v>2196</v>
      </c>
      <c r="B1255" s="26" t="s">
        <v>2197</v>
      </c>
      <c r="C1255" s="27">
        <v>0</v>
      </c>
      <c r="D1255" s="27">
        <v>0</v>
      </c>
      <c r="E1255" s="27">
        <v>0</v>
      </c>
      <c r="F1255" s="27">
        <v>0</v>
      </c>
    </row>
    <row r="1256" spans="1:6" x14ac:dyDescent="0.25">
      <c r="A1256" s="26" t="s">
        <v>2198</v>
      </c>
      <c r="B1256" s="26" t="s">
        <v>2199</v>
      </c>
      <c r="C1256" s="27">
        <v>0</v>
      </c>
      <c r="D1256" s="27">
        <v>0</v>
      </c>
      <c r="E1256" s="27">
        <v>0</v>
      </c>
      <c r="F1256" s="27">
        <v>0</v>
      </c>
    </row>
    <row r="1257" spans="1:6" x14ac:dyDescent="0.25">
      <c r="A1257" s="26" t="s">
        <v>2200</v>
      </c>
      <c r="B1257" s="26" t="s">
        <v>2201</v>
      </c>
      <c r="C1257" s="27">
        <v>0</v>
      </c>
      <c r="D1257" s="27">
        <v>0</v>
      </c>
      <c r="E1257" s="27">
        <v>0</v>
      </c>
      <c r="F1257" s="27">
        <v>0</v>
      </c>
    </row>
    <row r="1258" spans="1:6" x14ac:dyDescent="0.25">
      <c r="A1258" s="26" t="s">
        <v>2202</v>
      </c>
      <c r="B1258" s="26" t="s">
        <v>2203</v>
      </c>
      <c r="C1258" s="27">
        <v>0</v>
      </c>
      <c r="D1258" s="27">
        <v>0</v>
      </c>
      <c r="E1258" s="27">
        <v>0</v>
      </c>
      <c r="F1258" s="27">
        <v>0</v>
      </c>
    </row>
    <row r="1259" spans="1:6" x14ac:dyDescent="0.25">
      <c r="A1259" s="26" t="s">
        <v>2204</v>
      </c>
      <c r="B1259" s="26" t="s">
        <v>2205</v>
      </c>
      <c r="C1259" s="27">
        <v>0</v>
      </c>
      <c r="D1259" s="27">
        <v>0</v>
      </c>
      <c r="E1259" s="27">
        <v>0</v>
      </c>
      <c r="F1259" s="27">
        <v>0</v>
      </c>
    </row>
    <row r="1260" spans="1:6" x14ac:dyDescent="0.25">
      <c r="A1260" s="26" t="s">
        <v>2206</v>
      </c>
      <c r="B1260" s="26" t="s">
        <v>2207</v>
      </c>
      <c r="C1260" s="27">
        <v>0</v>
      </c>
      <c r="D1260" s="27">
        <v>0</v>
      </c>
      <c r="E1260" s="27">
        <v>0</v>
      </c>
      <c r="F1260" s="27">
        <v>0</v>
      </c>
    </row>
    <row r="1261" spans="1:6" x14ac:dyDescent="0.25">
      <c r="A1261" s="26" t="s">
        <v>2208</v>
      </c>
      <c r="B1261" s="26" t="s">
        <v>2209</v>
      </c>
      <c r="C1261" s="27">
        <v>0</v>
      </c>
      <c r="D1261" s="27">
        <v>0</v>
      </c>
      <c r="E1261" s="27">
        <v>0</v>
      </c>
      <c r="F1261" s="27">
        <v>0</v>
      </c>
    </row>
    <row r="1262" spans="1:6" x14ac:dyDescent="0.25">
      <c r="A1262" s="26" t="s">
        <v>2210</v>
      </c>
      <c r="B1262" s="26" t="s">
        <v>2211</v>
      </c>
      <c r="C1262" s="27">
        <v>0</v>
      </c>
      <c r="D1262" s="27">
        <v>0</v>
      </c>
      <c r="E1262" s="27">
        <v>0</v>
      </c>
      <c r="F1262" s="27">
        <v>0</v>
      </c>
    </row>
    <row r="1263" spans="1:6" x14ac:dyDescent="0.25">
      <c r="A1263" s="26" t="s">
        <v>2212</v>
      </c>
      <c r="B1263" s="26" t="s">
        <v>2213</v>
      </c>
      <c r="C1263" s="27">
        <v>0</v>
      </c>
      <c r="D1263" s="27">
        <v>0</v>
      </c>
      <c r="E1263" s="27">
        <v>0</v>
      </c>
      <c r="F1263" s="27">
        <v>0</v>
      </c>
    </row>
    <row r="1264" spans="1:6" x14ac:dyDescent="0.25">
      <c r="A1264" s="26" t="s">
        <v>2214</v>
      </c>
      <c r="B1264" s="26" t="s">
        <v>2215</v>
      </c>
      <c r="C1264" s="27">
        <v>0</v>
      </c>
      <c r="D1264" s="27">
        <v>0</v>
      </c>
      <c r="E1264" s="27">
        <v>0</v>
      </c>
      <c r="F1264" s="27">
        <v>0</v>
      </c>
    </row>
    <row r="1265" spans="1:6" x14ac:dyDescent="0.25">
      <c r="A1265" s="26" t="s">
        <v>2216</v>
      </c>
      <c r="B1265" s="26" t="s">
        <v>2217</v>
      </c>
      <c r="C1265" s="27">
        <v>0</v>
      </c>
      <c r="D1265" s="27">
        <v>0</v>
      </c>
      <c r="E1265" s="27">
        <v>0</v>
      </c>
      <c r="F1265" s="27">
        <v>0</v>
      </c>
    </row>
    <row r="1266" spans="1:6" x14ac:dyDescent="0.25">
      <c r="A1266" s="26" t="s">
        <v>2218</v>
      </c>
      <c r="B1266" s="26" t="s">
        <v>2219</v>
      </c>
      <c r="C1266" s="27">
        <v>188927.17</v>
      </c>
      <c r="D1266" s="27">
        <v>27696</v>
      </c>
      <c r="E1266" s="27">
        <v>0</v>
      </c>
      <c r="F1266" s="27">
        <v>161231.17000000001</v>
      </c>
    </row>
    <row r="1267" spans="1:6" x14ac:dyDescent="0.25">
      <c r="A1267" s="26" t="s">
        <v>2220</v>
      </c>
      <c r="B1267" s="26" t="s">
        <v>2221</v>
      </c>
      <c r="C1267" s="27">
        <v>0</v>
      </c>
      <c r="D1267" s="27">
        <v>0</v>
      </c>
      <c r="E1267" s="27">
        <v>0</v>
      </c>
      <c r="F1267" s="27">
        <v>0</v>
      </c>
    </row>
    <row r="1268" spans="1:6" x14ac:dyDescent="0.25">
      <c r="A1268" s="26" t="s">
        <v>2222</v>
      </c>
      <c r="B1268" s="26" t="s">
        <v>2223</v>
      </c>
      <c r="C1268" s="27">
        <v>0</v>
      </c>
      <c r="D1268" s="27">
        <v>0</v>
      </c>
      <c r="E1268" s="27">
        <v>0</v>
      </c>
      <c r="F1268" s="27">
        <v>0</v>
      </c>
    </row>
    <row r="1269" spans="1:6" x14ac:dyDescent="0.25">
      <c r="A1269" s="26" t="s">
        <v>2224</v>
      </c>
      <c r="B1269" s="26" t="s">
        <v>2225</v>
      </c>
      <c r="C1269" s="27">
        <v>0</v>
      </c>
      <c r="D1269" s="27">
        <v>0</v>
      </c>
      <c r="E1269" s="27">
        <v>0</v>
      </c>
      <c r="F1269" s="27">
        <v>0</v>
      </c>
    </row>
    <row r="1270" spans="1:6" x14ac:dyDescent="0.25">
      <c r="A1270" s="26" t="s">
        <v>2226</v>
      </c>
      <c r="B1270" s="26" t="s">
        <v>2227</v>
      </c>
      <c r="C1270" s="27">
        <v>0</v>
      </c>
      <c r="D1270" s="27">
        <v>0</v>
      </c>
      <c r="E1270" s="27">
        <v>0</v>
      </c>
      <c r="F1270" s="27">
        <v>0</v>
      </c>
    </row>
    <row r="1271" spans="1:6" x14ac:dyDescent="0.25">
      <c r="A1271" s="26" t="s">
        <v>2228</v>
      </c>
      <c r="B1271" s="26" t="s">
        <v>2229</v>
      </c>
      <c r="C1271" s="27">
        <v>0</v>
      </c>
      <c r="D1271" s="27">
        <v>0</v>
      </c>
      <c r="E1271" s="27">
        <v>0</v>
      </c>
      <c r="F1271" s="27">
        <v>0</v>
      </c>
    </row>
    <row r="1272" spans="1:6" x14ac:dyDescent="0.25">
      <c r="A1272" s="26" t="s">
        <v>2230</v>
      </c>
      <c r="B1272" s="26" t="s">
        <v>2231</v>
      </c>
      <c r="C1272" s="27">
        <v>0</v>
      </c>
      <c r="D1272" s="27">
        <v>0</v>
      </c>
      <c r="E1272" s="27">
        <v>0</v>
      </c>
      <c r="F1272" s="27">
        <v>0</v>
      </c>
    </row>
    <row r="1273" spans="1:6" x14ac:dyDescent="0.25">
      <c r="A1273" s="26" t="s">
        <v>2232</v>
      </c>
      <c r="B1273" s="26" t="s">
        <v>2233</v>
      </c>
      <c r="C1273" s="27">
        <v>0</v>
      </c>
      <c r="D1273" s="27">
        <v>0</v>
      </c>
      <c r="E1273" s="27">
        <v>0</v>
      </c>
      <c r="F1273" s="27">
        <v>0</v>
      </c>
    </row>
    <row r="1274" spans="1:6" x14ac:dyDescent="0.25">
      <c r="A1274" s="26" t="s">
        <v>2234</v>
      </c>
      <c r="B1274" s="26" t="s">
        <v>2235</v>
      </c>
      <c r="C1274" s="27">
        <v>0</v>
      </c>
      <c r="D1274" s="27">
        <v>0</v>
      </c>
      <c r="E1274" s="27">
        <v>0</v>
      </c>
      <c r="F1274" s="27">
        <v>0</v>
      </c>
    </row>
    <row r="1275" spans="1:6" x14ac:dyDescent="0.25">
      <c r="A1275" s="26" t="s">
        <v>2236</v>
      </c>
      <c r="B1275" s="26" t="s">
        <v>2237</v>
      </c>
      <c r="C1275" s="27">
        <v>0</v>
      </c>
      <c r="D1275" s="27">
        <v>0</v>
      </c>
      <c r="E1275" s="27">
        <v>0</v>
      </c>
      <c r="F1275" s="27">
        <v>0</v>
      </c>
    </row>
    <row r="1276" spans="1:6" x14ac:dyDescent="0.25">
      <c r="A1276" s="26" t="s">
        <v>2238</v>
      </c>
      <c r="B1276" s="26" t="s">
        <v>2239</v>
      </c>
      <c r="C1276" s="27">
        <v>0</v>
      </c>
      <c r="D1276" s="27">
        <v>0</v>
      </c>
      <c r="E1276" s="27">
        <v>0</v>
      </c>
      <c r="F1276" s="27">
        <v>0</v>
      </c>
    </row>
    <row r="1277" spans="1:6" x14ac:dyDescent="0.25">
      <c r="A1277" s="26" t="s">
        <v>2240</v>
      </c>
      <c r="B1277" s="26" t="s">
        <v>2241</v>
      </c>
      <c r="C1277" s="27">
        <v>0</v>
      </c>
      <c r="D1277" s="27">
        <v>0</v>
      </c>
      <c r="E1277" s="27">
        <v>0</v>
      </c>
      <c r="F1277" s="27">
        <v>0</v>
      </c>
    </row>
    <row r="1278" spans="1:6" x14ac:dyDescent="0.25">
      <c r="A1278" s="26" t="s">
        <v>2242</v>
      </c>
      <c r="B1278" s="26" t="s">
        <v>2243</v>
      </c>
      <c r="C1278" s="27">
        <v>0</v>
      </c>
      <c r="D1278" s="27">
        <v>0</v>
      </c>
      <c r="E1278" s="27">
        <v>0</v>
      </c>
      <c r="F1278" s="27">
        <v>0</v>
      </c>
    </row>
    <row r="1279" spans="1:6" x14ac:dyDescent="0.25">
      <c r="A1279" s="26" t="s">
        <v>2244</v>
      </c>
      <c r="B1279" s="26" t="s">
        <v>2245</v>
      </c>
      <c r="C1279" s="27">
        <v>0</v>
      </c>
      <c r="D1279" s="27">
        <v>0</v>
      </c>
      <c r="E1279" s="27">
        <v>0</v>
      </c>
      <c r="F1279" s="27">
        <v>0</v>
      </c>
    </row>
    <row r="1280" spans="1:6" x14ac:dyDescent="0.25">
      <c r="A1280" s="26" t="s">
        <v>2246</v>
      </c>
      <c r="B1280" s="26" t="s">
        <v>2247</v>
      </c>
      <c r="C1280" s="27">
        <v>0</v>
      </c>
      <c r="D1280" s="27">
        <v>0</v>
      </c>
      <c r="E1280" s="27">
        <v>0</v>
      </c>
      <c r="F1280" s="27">
        <v>0</v>
      </c>
    </row>
    <row r="1281" spans="1:6" x14ac:dyDescent="0.25">
      <c r="A1281" s="26" t="s">
        <v>2248</v>
      </c>
      <c r="B1281" s="26" t="s">
        <v>1815</v>
      </c>
      <c r="C1281" s="27">
        <v>0</v>
      </c>
      <c r="D1281" s="27">
        <v>0</v>
      </c>
      <c r="E1281" s="27">
        <v>0</v>
      </c>
      <c r="F1281" s="27">
        <v>0</v>
      </c>
    </row>
    <row r="1282" spans="1:6" x14ac:dyDescent="0.25">
      <c r="A1282" s="26" t="s">
        <v>2249</v>
      </c>
      <c r="B1282" s="26" t="s">
        <v>2250</v>
      </c>
      <c r="C1282" s="27">
        <v>0</v>
      </c>
      <c r="D1282" s="27">
        <v>0</v>
      </c>
      <c r="E1282" s="27">
        <v>0</v>
      </c>
      <c r="F1282" s="27">
        <v>0</v>
      </c>
    </row>
    <row r="1283" spans="1:6" x14ac:dyDescent="0.25">
      <c r="A1283" s="26" t="s">
        <v>2251</v>
      </c>
      <c r="B1283" s="26" t="s">
        <v>2252</v>
      </c>
      <c r="C1283" s="27">
        <v>0</v>
      </c>
      <c r="D1283" s="27">
        <v>0</v>
      </c>
      <c r="E1283" s="27">
        <v>0</v>
      </c>
      <c r="F1283" s="27">
        <v>0</v>
      </c>
    </row>
    <row r="1284" spans="1:6" x14ac:dyDescent="0.25">
      <c r="A1284" s="26" t="s">
        <v>2253</v>
      </c>
      <c r="B1284" s="26" t="s">
        <v>2254</v>
      </c>
      <c r="C1284" s="27">
        <v>0</v>
      </c>
      <c r="D1284" s="27">
        <v>0</v>
      </c>
      <c r="E1284" s="27">
        <v>0</v>
      </c>
      <c r="F1284" s="27">
        <v>0</v>
      </c>
    </row>
    <row r="1285" spans="1:6" x14ac:dyDescent="0.25">
      <c r="A1285" s="26" t="s">
        <v>2255</v>
      </c>
      <c r="B1285" s="26" t="s">
        <v>2256</v>
      </c>
      <c r="C1285" s="27">
        <v>0</v>
      </c>
      <c r="D1285" s="27">
        <v>0</v>
      </c>
      <c r="E1285" s="27">
        <v>0</v>
      </c>
      <c r="F1285" s="27">
        <v>0</v>
      </c>
    </row>
    <row r="1286" spans="1:6" x14ac:dyDescent="0.25">
      <c r="A1286" s="26" t="s">
        <v>2257</v>
      </c>
      <c r="B1286" s="26" t="s">
        <v>2258</v>
      </c>
      <c r="C1286" s="27">
        <v>0</v>
      </c>
      <c r="D1286" s="27">
        <v>0</v>
      </c>
      <c r="E1286" s="27">
        <v>0</v>
      </c>
      <c r="F1286" s="27">
        <v>0</v>
      </c>
    </row>
    <row r="1287" spans="1:6" x14ac:dyDescent="0.25">
      <c r="A1287" s="26" t="s">
        <v>2259</v>
      </c>
      <c r="B1287" s="26" t="s">
        <v>2260</v>
      </c>
      <c r="C1287" s="27">
        <v>0</v>
      </c>
      <c r="D1287" s="27">
        <v>0</v>
      </c>
      <c r="E1287" s="27">
        <v>0</v>
      </c>
      <c r="F1287" s="27">
        <v>0</v>
      </c>
    </row>
    <row r="1288" spans="1:6" x14ac:dyDescent="0.25">
      <c r="A1288" s="26" t="s">
        <v>2261</v>
      </c>
      <c r="B1288" s="26" t="s">
        <v>2159</v>
      </c>
      <c r="C1288" s="27">
        <v>2825657.23</v>
      </c>
      <c r="D1288" s="27">
        <v>867811.53</v>
      </c>
      <c r="E1288" s="27">
        <v>2146266.84</v>
      </c>
      <c r="F1288" s="27">
        <v>4104112.54</v>
      </c>
    </row>
    <row r="1289" spans="1:6" x14ac:dyDescent="0.25">
      <c r="A1289" s="26" t="s">
        <v>2262</v>
      </c>
      <c r="B1289" s="26" t="s">
        <v>2263</v>
      </c>
      <c r="C1289" s="27">
        <v>0</v>
      </c>
      <c r="D1289" s="27">
        <v>976161.42</v>
      </c>
      <c r="E1289" s="27">
        <v>976161.42</v>
      </c>
      <c r="F1289" s="27">
        <v>0</v>
      </c>
    </row>
    <row r="1290" spans="1:6" x14ac:dyDescent="0.25">
      <c r="A1290" s="26" t="s">
        <v>2264</v>
      </c>
      <c r="B1290" s="26" t="s">
        <v>2265</v>
      </c>
      <c r="C1290" s="27">
        <v>933171.31</v>
      </c>
      <c r="D1290" s="27">
        <v>302624.82</v>
      </c>
      <c r="E1290" s="27">
        <v>89707.06</v>
      </c>
      <c r="F1290" s="27">
        <v>720253.55</v>
      </c>
    </row>
    <row r="1291" spans="1:6" x14ac:dyDescent="0.25">
      <c r="A1291" s="26" t="s">
        <v>2266</v>
      </c>
      <c r="B1291" s="26" t="s">
        <v>2267</v>
      </c>
      <c r="C1291" s="27">
        <v>308158.28999999998</v>
      </c>
      <c r="D1291" s="27">
        <v>0</v>
      </c>
      <c r="E1291" s="27">
        <v>3493.5</v>
      </c>
      <c r="F1291" s="27">
        <v>311651.78999999998</v>
      </c>
    </row>
    <row r="1292" spans="1:6" x14ac:dyDescent="0.25">
      <c r="A1292" s="26" t="s">
        <v>2268</v>
      </c>
      <c r="B1292" s="26" t="s">
        <v>2269</v>
      </c>
      <c r="C1292" s="27">
        <v>625013.02</v>
      </c>
      <c r="D1292" s="27">
        <v>302624.82</v>
      </c>
      <c r="E1292" s="27">
        <v>86213.56</v>
      </c>
      <c r="F1292" s="27">
        <v>408601.76</v>
      </c>
    </row>
    <row r="1293" spans="1:6" x14ac:dyDescent="0.25">
      <c r="A1293" s="26" t="s">
        <v>2270</v>
      </c>
      <c r="B1293" s="26" t="s">
        <v>2271</v>
      </c>
      <c r="C1293" s="27">
        <v>644253.5</v>
      </c>
      <c r="D1293" s="27">
        <v>58621179.090000004</v>
      </c>
      <c r="E1293" s="27">
        <v>59202633.030000001</v>
      </c>
      <c r="F1293" s="27">
        <v>1225707.44</v>
      </c>
    </row>
    <row r="1294" spans="1:6" x14ac:dyDescent="0.25">
      <c r="A1294" s="26" t="s">
        <v>2272</v>
      </c>
      <c r="B1294" s="26" t="s">
        <v>2273</v>
      </c>
      <c r="C1294" s="27">
        <v>465638.62</v>
      </c>
      <c r="D1294" s="27">
        <v>820006.58</v>
      </c>
      <c r="E1294" s="27">
        <v>1249400.3400000001</v>
      </c>
      <c r="F1294" s="27">
        <v>895032.38</v>
      </c>
    </row>
    <row r="1295" spans="1:6" x14ac:dyDescent="0.25">
      <c r="A1295" s="26" t="s">
        <v>2274</v>
      </c>
      <c r="B1295" s="26" t="s">
        <v>2275</v>
      </c>
      <c r="C1295" s="27">
        <v>44540.53</v>
      </c>
      <c r="D1295" s="27">
        <v>57275.31</v>
      </c>
      <c r="E1295" s="27">
        <v>233080.13</v>
      </c>
      <c r="F1295" s="27">
        <v>220345.35</v>
      </c>
    </row>
    <row r="1296" spans="1:6" x14ac:dyDescent="0.25">
      <c r="A1296" s="26" t="s">
        <v>2276</v>
      </c>
      <c r="B1296" s="26" t="s">
        <v>2277</v>
      </c>
      <c r="C1296" s="27">
        <v>13350</v>
      </c>
      <c r="D1296" s="27">
        <v>34003.370000000003</v>
      </c>
      <c r="E1296" s="27">
        <v>54254.22</v>
      </c>
      <c r="F1296" s="27">
        <v>33600.85</v>
      </c>
    </row>
    <row r="1297" spans="1:6" x14ac:dyDescent="0.25">
      <c r="A1297" s="26" t="s">
        <v>2278</v>
      </c>
      <c r="B1297" s="26" t="s">
        <v>2279</v>
      </c>
      <c r="C1297" s="27">
        <v>0</v>
      </c>
      <c r="D1297" s="27">
        <v>4289.1000000000004</v>
      </c>
      <c r="E1297" s="27">
        <v>18428.68</v>
      </c>
      <c r="F1297" s="27">
        <v>14139.58</v>
      </c>
    </row>
    <row r="1298" spans="1:6" x14ac:dyDescent="0.25">
      <c r="A1298" s="26" t="s">
        <v>2280</v>
      </c>
      <c r="B1298" s="26" t="s">
        <v>2281</v>
      </c>
      <c r="C1298" s="27">
        <v>100000</v>
      </c>
      <c r="D1298" s="27">
        <v>56342451.310000002</v>
      </c>
      <c r="E1298" s="27">
        <v>56242451.310000002</v>
      </c>
      <c r="F1298" s="27">
        <v>0</v>
      </c>
    </row>
    <row r="1299" spans="1:6" x14ac:dyDescent="0.25">
      <c r="A1299" s="26" t="s">
        <v>2282</v>
      </c>
      <c r="B1299" s="26" t="s">
        <v>2283</v>
      </c>
      <c r="C1299" s="27">
        <v>20724.349999999999</v>
      </c>
      <c r="D1299" s="27">
        <v>1363153.42</v>
      </c>
      <c r="E1299" s="27">
        <v>1405018.35</v>
      </c>
      <c r="F1299" s="27">
        <v>62589.279999999999</v>
      </c>
    </row>
    <row r="1300" spans="1:6" x14ac:dyDescent="0.25">
      <c r="A1300" s="26" t="s">
        <v>2284</v>
      </c>
      <c r="B1300" s="26" t="s">
        <v>2285</v>
      </c>
      <c r="C1300" s="27">
        <v>0</v>
      </c>
      <c r="D1300" s="27">
        <v>0</v>
      </c>
      <c r="E1300" s="27">
        <v>0</v>
      </c>
      <c r="F1300" s="27">
        <v>0</v>
      </c>
    </row>
    <row r="1301" spans="1:6" x14ac:dyDescent="0.25">
      <c r="A1301" s="26" t="s">
        <v>2286</v>
      </c>
      <c r="B1301" s="26" t="s">
        <v>2287</v>
      </c>
      <c r="C1301" s="27">
        <v>0</v>
      </c>
      <c r="D1301" s="27">
        <v>0</v>
      </c>
      <c r="E1301" s="27">
        <v>0</v>
      </c>
      <c r="F1301" s="27">
        <v>0</v>
      </c>
    </row>
    <row r="1302" spans="1:6" x14ac:dyDescent="0.25">
      <c r="A1302" s="26" t="s">
        <v>2288</v>
      </c>
      <c r="B1302" s="26" t="s">
        <v>2289</v>
      </c>
      <c r="C1302" s="27">
        <v>0</v>
      </c>
      <c r="D1302" s="27">
        <v>0</v>
      </c>
      <c r="E1302" s="27">
        <v>0</v>
      </c>
      <c r="F1302" s="27">
        <v>0</v>
      </c>
    </row>
    <row r="1303" spans="1:6" x14ac:dyDescent="0.25">
      <c r="A1303" s="26" t="s">
        <v>2290</v>
      </c>
      <c r="B1303" s="26" t="s">
        <v>2291</v>
      </c>
      <c r="C1303" s="27">
        <v>0</v>
      </c>
      <c r="D1303" s="27">
        <v>0</v>
      </c>
      <c r="E1303" s="27">
        <v>0</v>
      </c>
      <c r="F1303" s="27">
        <v>0</v>
      </c>
    </row>
    <row r="1304" spans="1:6" x14ac:dyDescent="0.25">
      <c r="A1304" s="26" t="s">
        <v>2292</v>
      </c>
      <c r="B1304" s="26" t="s">
        <v>2293</v>
      </c>
      <c r="C1304" s="27">
        <v>0</v>
      </c>
      <c r="D1304" s="27">
        <v>0</v>
      </c>
      <c r="E1304" s="27">
        <v>0</v>
      </c>
      <c r="F1304" s="27">
        <v>0</v>
      </c>
    </row>
    <row r="1305" spans="1:6" x14ac:dyDescent="0.25">
      <c r="A1305" s="26" t="s">
        <v>2294</v>
      </c>
      <c r="B1305" s="26" t="s">
        <v>2295</v>
      </c>
      <c r="C1305" s="27">
        <v>0</v>
      </c>
      <c r="D1305" s="27">
        <v>0</v>
      </c>
      <c r="E1305" s="27">
        <v>0</v>
      </c>
      <c r="F1305" s="27">
        <v>0</v>
      </c>
    </row>
    <row r="1306" spans="1:6" x14ac:dyDescent="0.25">
      <c r="A1306" s="26" t="s">
        <v>2296</v>
      </c>
      <c r="B1306" s="26" t="s">
        <v>2297</v>
      </c>
      <c r="C1306" s="27">
        <v>0</v>
      </c>
      <c r="D1306" s="27">
        <v>0</v>
      </c>
      <c r="E1306" s="27">
        <v>0</v>
      </c>
      <c r="F1306" s="27">
        <v>0</v>
      </c>
    </row>
    <row r="1307" spans="1:6" x14ac:dyDescent="0.25">
      <c r="A1307" s="26" t="s">
        <v>2298</v>
      </c>
      <c r="B1307" s="26" t="s">
        <v>2299</v>
      </c>
      <c r="C1307" s="27">
        <v>0</v>
      </c>
      <c r="D1307" s="27">
        <v>0</v>
      </c>
      <c r="E1307" s="27">
        <v>0</v>
      </c>
      <c r="F1307" s="27">
        <v>0</v>
      </c>
    </row>
    <row r="1308" spans="1:6" x14ac:dyDescent="0.25">
      <c r="A1308" s="26" t="s">
        <v>2300</v>
      </c>
      <c r="B1308" s="26" t="s">
        <v>2301</v>
      </c>
      <c r="C1308" s="27">
        <v>0</v>
      </c>
      <c r="D1308" s="27">
        <v>0</v>
      </c>
      <c r="E1308" s="27">
        <v>0</v>
      </c>
      <c r="F1308" s="27">
        <v>0</v>
      </c>
    </row>
    <row r="1309" spans="1:6" x14ac:dyDescent="0.25">
      <c r="A1309" s="26" t="s">
        <v>2302</v>
      </c>
      <c r="B1309" s="26" t="s">
        <v>2303</v>
      </c>
      <c r="C1309" s="27">
        <v>0</v>
      </c>
      <c r="D1309" s="27">
        <v>0</v>
      </c>
      <c r="E1309" s="27">
        <v>0</v>
      </c>
      <c r="F1309" s="27">
        <v>0</v>
      </c>
    </row>
    <row r="1310" spans="1:6" x14ac:dyDescent="0.25">
      <c r="A1310" s="26" t="s">
        <v>2304</v>
      </c>
      <c r="B1310" s="26" t="s">
        <v>2305</v>
      </c>
      <c r="C1310" s="27">
        <v>35285579.670000002</v>
      </c>
      <c r="D1310" s="27">
        <v>48566044.659999996</v>
      </c>
      <c r="E1310" s="27">
        <v>52888781.399999999</v>
      </c>
      <c r="F1310" s="27">
        <v>39608316.409999996</v>
      </c>
    </row>
    <row r="1311" spans="1:6" x14ac:dyDescent="0.25">
      <c r="A1311" s="26" t="s">
        <v>2306</v>
      </c>
      <c r="B1311" s="26" t="s">
        <v>2307</v>
      </c>
      <c r="C1311" s="27">
        <v>35285579.670000002</v>
      </c>
      <c r="D1311" s="27">
        <v>48566044.659999996</v>
      </c>
      <c r="E1311" s="27">
        <v>52888781.399999999</v>
      </c>
      <c r="F1311" s="27">
        <v>39608316.409999996</v>
      </c>
    </row>
    <row r="1312" spans="1:6" x14ac:dyDescent="0.25">
      <c r="A1312" s="26" t="s">
        <v>2308</v>
      </c>
      <c r="B1312" s="26" t="s">
        <v>2309</v>
      </c>
      <c r="C1312" s="27">
        <v>35285579.670000002</v>
      </c>
      <c r="D1312" s="27">
        <v>48566044.659999996</v>
      </c>
      <c r="E1312" s="27">
        <v>52888781.399999999</v>
      </c>
      <c r="F1312" s="27">
        <v>39608316.409999996</v>
      </c>
    </row>
    <row r="1313" spans="1:6" x14ac:dyDescent="0.25">
      <c r="A1313" s="26" t="s">
        <v>2310</v>
      </c>
      <c r="B1313" s="26" t="s">
        <v>5351</v>
      </c>
      <c r="C1313" s="27">
        <v>0</v>
      </c>
      <c r="D1313" s="27">
        <v>0</v>
      </c>
      <c r="E1313" s="27">
        <v>0</v>
      </c>
      <c r="F1313" s="27">
        <v>0</v>
      </c>
    </row>
    <row r="1314" spans="1:6" x14ac:dyDescent="0.25">
      <c r="A1314" s="26" t="s">
        <v>2312</v>
      </c>
      <c r="B1314" s="26" t="s">
        <v>5352</v>
      </c>
      <c r="C1314" s="27">
        <v>0</v>
      </c>
      <c r="D1314" s="27">
        <v>0</v>
      </c>
      <c r="E1314" s="27">
        <v>0</v>
      </c>
      <c r="F1314" s="27">
        <v>0</v>
      </c>
    </row>
    <row r="1315" spans="1:6" x14ac:dyDescent="0.25">
      <c r="A1315" s="26" t="s">
        <v>2313</v>
      </c>
      <c r="B1315" s="26" t="s">
        <v>5353</v>
      </c>
      <c r="C1315" s="27">
        <v>0</v>
      </c>
      <c r="D1315" s="27">
        <v>0</v>
      </c>
      <c r="E1315" s="27">
        <v>0</v>
      </c>
      <c r="F1315" s="27">
        <v>0</v>
      </c>
    </row>
    <row r="1316" spans="1:6" x14ac:dyDescent="0.25">
      <c r="A1316" s="26" t="s">
        <v>2315</v>
      </c>
      <c r="B1316" s="26" t="s">
        <v>5354</v>
      </c>
      <c r="C1316" s="27">
        <v>0</v>
      </c>
      <c r="D1316" s="27">
        <v>0</v>
      </c>
      <c r="E1316" s="27">
        <v>0</v>
      </c>
      <c r="F1316" s="27">
        <v>0</v>
      </c>
    </row>
    <row r="1317" spans="1:6" x14ac:dyDescent="0.25">
      <c r="A1317" s="26" t="s">
        <v>2316</v>
      </c>
      <c r="B1317" s="26" t="s">
        <v>5355</v>
      </c>
      <c r="C1317" s="27">
        <v>0</v>
      </c>
      <c r="D1317" s="27">
        <v>0</v>
      </c>
      <c r="E1317" s="27">
        <v>0</v>
      </c>
      <c r="F1317" s="27">
        <v>0</v>
      </c>
    </row>
    <row r="1318" spans="1:6" x14ac:dyDescent="0.25">
      <c r="A1318" s="26" t="s">
        <v>2317</v>
      </c>
      <c r="B1318" s="26" t="s">
        <v>5356</v>
      </c>
      <c r="C1318" s="27">
        <v>0</v>
      </c>
      <c r="D1318" s="27">
        <v>0</v>
      </c>
      <c r="E1318" s="27">
        <v>0</v>
      </c>
      <c r="F1318" s="27">
        <v>0</v>
      </c>
    </row>
    <row r="1319" spans="1:6" x14ac:dyDescent="0.25">
      <c r="A1319" s="26" t="s">
        <v>42</v>
      </c>
      <c r="B1319" s="26" t="s">
        <v>2318</v>
      </c>
      <c r="C1319" s="27">
        <v>19460214.620000001</v>
      </c>
      <c r="D1319" s="27">
        <v>26655284.309999999</v>
      </c>
      <c r="E1319" s="27">
        <v>29028442.77</v>
      </c>
      <c r="F1319" s="27">
        <v>21833373.079999998</v>
      </c>
    </row>
    <row r="1320" spans="1:6" x14ac:dyDescent="0.25">
      <c r="A1320" s="26" t="s">
        <v>45</v>
      </c>
      <c r="B1320" s="26" t="s">
        <v>46</v>
      </c>
      <c r="C1320" s="27">
        <v>0</v>
      </c>
      <c r="D1320" s="27">
        <v>0</v>
      </c>
      <c r="E1320" s="27">
        <v>0</v>
      </c>
      <c r="F1320" s="27">
        <v>0</v>
      </c>
    </row>
    <row r="1321" spans="1:6" x14ac:dyDescent="0.25">
      <c r="A1321" s="26" t="s">
        <v>2319</v>
      </c>
      <c r="B1321" s="26" t="s">
        <v>2320</v>
      </c>
      <c r="C1321" s="27">
        <v>0</v>
      </c>
      <c r="D1321" s="27">
        <v>0</v>
      </c>
      <c r="E1321" s="27">
        <v>0</v>
      </c>
      <c r="F1321" s="27">
        <v>0</v>
      </c>
    </row>
    <row r="1322" spans="1:6" x14ac:dyDescent="0.25">
      <c r="A1322" s="26" t="s">
        <v>47</v>
      </c>
      <c r="B1322" s="26" t="s">
        <v>48</v>
      </c>
      <c r="C1322" s="27">
        <v>14630127.58</v>
      </c>
      <c r="D1322" s="27">
        <v>20256752.199999999</v>
      </c>
      <c r="E1322" s="27">
        <v>22060239.800000001</v>
      </c>
      <c r="F1322" s="27">
        <v>16433615.18</v>
      </c>
    </row>
    <row r="1323" spans="1:6" x14ac:dyDescent="0.25">
      <c r="A1323" s="26" t="s">
        <v>43</v>
      </c>
      <c r="B1323" s="26" t="s">
        <v>2321</v>
      </c>
      <c r="C1323" s="27">
        <v>1195237.47</v>
      </c>
      <c r="D1323" s="27">
        <v>1654008.15</v>
      </c>
      <c r="E1323" s="27">
        <v>1800098.83</v>
      </c>
      <c r="F1323" s="27">
        <v>1341328.1499999999</v>
      </c>
    </row>
    <row r="1324" spans="1:6" x14ac:dyDescent="0.25">
      <c r="A1324" s="26" t="s">
        <v>2322</v>
      </c>
      <c r="B1324" s="26" t="s">
        <v>2323</v>
      </c>
      <c r="C1324" s="27">
        <v>0</v>
      </c>
      <c r="D1324" s="27">
        <v>0</v>
      </c>
      <c r="E1324" s="27">
        <v>0</v>
      </c>
      <c r="F1324" s="27">
        <v>0</v>
      </c>
    </row>
    <row r="1325" spans="1:6" x14ac:dyDescent="0.25">
      <c r="A1325" s="26" t="s">
        <v>2324</v>
      </c>
      <c r="B1325" s="26" t="s">
        <v>2325</v>
      </c>
      <c r="C1325" s="27">
        <v>0</v>
      </c>
      <c r="D1325" s="27">
        <v>0</v>
      </c>
      <c r="E1325" s="27">
        <v>0</v>
      </c>
      <c r="F1325" s="27">
        <v>0</v>
      </c>
    </row>
    <row r="1326" spans="1:6" x14ac:dyDescent="0.25">
      <c r="A1326" s="26" t="s">
        <v>2326</v>
      </c>
      <c r="B1326" s="26" t="s">
        <v>2327</v>
      </c>
      <c r="C1326" s="27">
        <v>0</v>
      </c>
      <c r="D1326" s="27">
        <v>0</v>
      </c>
      <c r="E1326" s="27">
        <v>0</v>
      </c>
      <c r="F1326" s="27">
        <v>0</v>
      </c>
    </row>
    <row r="1327" spans="1:6" x14ac:dyDescent="0.25">
      <c r="A1327" s="26" t="s">
        <v>2328</v>
      </c>
      <c r="B1327" s="26" t="s">
        <v>2329</v>
      </c>
      <c r="C1327" s="27">
        <v>0</v>
      </c>
      <c r="D1327" s="27">
        <v>0</v>
      </c>
      <c r="E1327" s="27">
        <v>0</v>
      </c>
      <c r="F1327" s="27">
        <v>0</v>
      </c>
    </row>
    <row r="1328" spans="1:6" x14ac:dyDescent="0.25">
      <c r="A1328" s="26" t="s">
        <v>2330</v>
      </c>
      <c r="B1328" s="26" t="s">
        <v>2331</v>
      </c>
      <c r="C1328" s="27">
        <v>0</v>
      </c>
      <c r="D1328" s="27">
        <v>0</v>
      </c>
      <c r="E1328" s="27">
        <v>0</v>
      </c>
      <c r="F1328" s="27">
        <v>0</v>
      </c>
    </row>
    <row r="1329" spans="1:6" x14ac:dyDescent="0.25">
      <c r="A1329" s="26" t="s">
        <v>2332</v>
      </c>
      <c r="B1329" s="26" t="s">
        <v>2333</v>
      </c>
      <c r="C1329" s="27">
        <v>0</v>
      </c>
      <c r="D1329" s="27">
        <v>0</v>
      </c>
      <c r="E1329" s="27">
        <v>0</v>
      </c>
      <c r="F1329" s="27">
        <v>0</v>
      </c>
    </row>
    <row r="1330" spans="1:6" x14ac:dyDescent="0.25">
      <c r="A1330" s="26" t="s">
        <v>2334</v>
      </c>
      <c r="B1330" s="26" t="s">
        <v>2333</v>
      </c>
      <c r="C1330" s="27">
        <v>0</v>
      </c>
      <c r="D1330" s="27">
        <v>0</v>
      </c>
      <c r="E1330" s="27">
        <v>0</v>
      </c>
      <c r="F1330" s="27">
        <v>0</v>
      </c>
    </row>
    <row r="1331" spans="1:6" x14ac:dyDescent="0.25">
      <c r="A1331" s="26" t="s">
        <v>2335</v>
      </c>
      <c r="B1331" s="26" t="s">
        <v>2336</v>
      </c>
      <c r="C1331" s="27">
        <v>0</v>
      </c>
      <c r="D1331" s="27">
        <v>0</v>
      </c>
      <c r="E1331" s="27">
        <v>0</v>
      </c>
      <c r="F1331" s="27">
        <v>0</v>
      </c>
    </row>
    <row r="1332" spans="1:6" x14ac:dyDescent="0.25">
      <c r="A1332" s="26" t="s">
        <v>2337</v>
      </c>
      <c r="B1332" s="26" t="s">
        <v>2338</v>
      </c>
      <c r="C1332" s="27">
        <v>0</v>
      </c>
      <c r="D1332" s="27">
        <v>0</v>
      </c>
      <c r="E1332" s="27">
        <v>0</v>
      </c>
      <c r="F1332" s="27">
        <v>0</v>
      </c>
    </row>
    <row r="1333" spans="1:6" x14ac:dyDescent="0.25">
      <c r="A1333" s="26" t="s">
        <v>2339</v>
      </c>
      <c r="B1333" s="26" t="s">
        <v>2340</v>
      </c>
      <c r="C1333" s="27">
        <v>0</v>
      </c>
      <c r="D1333" s="27">
        <v>0</v>
      </c>
      <c r="E1333" s="27">
        <v>0</v>
      </c>
      <c r="F1333" s="27">
        <v>0</v>
      </c>
    </row>
    <row r="1334" spans="1:6" x14ac:dyDescent="0.25">
      <c r="A1334" s="26" t="s">
        <v>2341</v>
      </c>
      <c r="B1334" s="26" t="s">
        <v>2342</v>
      </c>
      <c r="C1334" s="27">
        <v>0</v>
      </c>
      <c r="D1334" s="27">
        <v>0</v>
      </c>
      <c r="E1334" s="27">
        <v>0</v>
      </c>
      <c r="F1334" s="27">
        <v>0</v>
      </c>
    </row>
    <row r="1335" spans="1:6" x14ac:dyDescent="0.25">
      <c r="A1335" s="26" t="s">
        <v>2343</v>
      </c>
      <c r="B1335" s="26" t="s">
        <v>2344</v>
      </c>
      <c r="C1335" s="27">
        <v>0</v>
      </c>
      <c r="D1335" s="27">
        <v>0</v>
      </c>
      <c r="E1335" s="27">
        <v>0</v>
      </c>
      <c r="F1335" s="27">
        <v>0</v>
      </c>
    </row>
    <row r="1336" spans="1:6" x14ac:dyDescent="0.25">
      <c r="A1336" s="26" t="s">
        <v>2345</v>
      </c>
      <c r="B1336" s="26" t="s">
        <v>2346</v>
      </c>
      <c r="C1336" s="27">
        <v>10140410.59</v>
      </c>
      <c r="D1336" s="27">
        <v>80624.149999999994</v>
      </c>
      <c r="E1336" s="27">
        <v>2715996.49</v>
      </c>
      <c r="F1336" s="27">
        <v>12775782.93</v>
      </c>
    </row>
    <row r="1337" spans="1:6" x14ac:dyDescent="0.25">
      <c r="A1337" s="26" t="s">
        <v>2347</v>
      </c>
      <c r="B1337" s="26" t="s">
        <v>2348</v>
      </c>
      <c r="C1337" s="27">
        <v>10140410.59</v>
      </c>
      <c r="D1337" s="27">
        <v>80624.149999999994</v>
      </c>
      <c r="E1337" s="27">
        <v>2715996.49</v>
      </c>
      <c r="F1337" s="27">
        <v>12775782.93</v>
      </c>
    </row>
    <row r="1338" spans="1:6" x14ac:dyDescent="0.25">
      <c r="A1338" s="26" t="s">
        <v>2349</v>
      </c>
      <c r="B1338" s="26" t="s">
        <v>2350</v>
      </c>
      <c r="C1338" s="27">
        <v>10140410.59</v>
      </c>
      <c r="D1338" s="27">
        <v>80624.149999999994</v>
      </c>
      <c r="E1338" s="27">
        <v>2715996.49</v>
      </c>
      <c r="F1338" s="27">
        <v>12775782.93</v>
      </c>
    </row>
    <row r="1339" spans="1:6" x14ac:dyDescent="0.25">
      <c r="A1339" s="26" t="s">
        <v>2351</v>
      </c>
      <c r="B1339" s="26" t="s">
        <v>787</v>
      </c>
      <c r="C1339" s="27">
        <v>10140410.59</v>
      </c>
      <c r="D1339" s="27">
        <v>80624.149999999994</v>
      </c>
      <c r="E1339" s="27">
        <v>2715996.49</v>
      </c>
      <c r="F1339" s="27">
        <v>12775782.93</v>
      </c>
    </row>
    <row r="1340" spans="1:6" x14ac:dyDescent="0.25">
      <c r="A1340" s="26" t="s">
        <v>2352</v>
      </c>
      <c r="B1340" s="26" t="s">
        <v>2353</v>
      </c>
      <c r="C1340" s="27">
        <v>0</v>
      </c>
      <c r="D1340" s="27">
        <v>0</v>
      </c>
      <c r="E1340" s="27">
        <v>0</v>
      </c>
      <c r="F1340" s="27">
        <v>0</v>
      </c>
    </row>
    <row r="1341" spans="1:6" x14ac:dyDescent="0.25">
      <c r="A1341" s="26" t="s">
        <v>2354</v>
      </c>
      <c r="B1341" s="26" t="s">
        <v>2355</v>
      </c>
      <c r="C1341" s="27">
        <v>0</v>
      </c>
      <c r="D1341" s="27">
        <v>0</v>
      </c>
      <c r="E1341" s="27">
        <v>0</v>
      </c>
      <c r="F1341" s="27">
        <v>0</v>
      </c>
    </row>
    <row r="1342" spans="1:6" x14ac:dyDescent="0.25">
      <c r="A1342" s="26" t="s">
        <v>2356</v>
      </c>
      <c r="B1342" s="26" t="s">
        <v>2357</v>
      </c>
      <c r="C1342" s="27">
        <v>0</v>
      </c>
      <c r="D1342" s="27">
        <v>0</v>
      </c>
      <c r="E1342" s="27">
        <v>0</v>
      </c>
      <c r="F1342" s="27">
        <v>0</v>
      </c>
    </row>
    <row r="1343" spans="1:6" x14ac:dyDescent="0.25">
      <c r="A1343" s="26" t="s">
        <v>2358</v>
      </c>
      <c r="B1343" s="26" t="s">
        <v>2357</v>
      </c>
      <c r="C1343" s="27">
        <v>0</v>
      </c>
      <c r="D1343" s="27">
        <v>0</v>
      </c>
      <c r="E1343" s="27">
        <v>0</v>
      </c>
      <c r="F1343" s="27">
        <v>0</v>
      </c>
    </row>
    <row r="1344" spans="1:6" x14ac:dyDescent="0.25">
      <c r="A1344" s="26" t="s">
        <v>2359</v>
      </c>
      <c r="B1344" s="26" t="s">
        <v>1193</v>
      </c>
      <c r="C1344" s="27">
        <v>0</v>
      </c>
      <c r="D1344" s="27">
        <v>0</v>
      </c>
      <c r="E1344" s="27">
        <v>0</v>
      </c>
      <c r="F1344" s="27">
        <v>0</v>
      </c>
    </row>
    <row r="1345" spans="1:6" x14ac:dyDescent="0.25">
      <c r="A1345" s="26" t="s">
        <v>2360</v>
      </c>
      <c r="B1345" s="26" t="s">
        <v>2361</v>
      </c>
      <c r="C1345" s="27">
        <v>0</v>
      </c>
      <c r="D1345" s="27">
        <v>0</v>
      </c>
      <c r="E1345" s="27">
        <v>0</v>
      </c>
      <c r="F1345" s="27">
        <v>0</v>
      </c>
    </row>
    <row r="1346" spans="1:6" x14ac:dyDescent="0.25">
      <c r="A1346" s="26" t="s">
        <v>2362</v>
      </c>
      <c r="B1346" s="26" t="s">
        <v>2363</v>
      </c>
      <c r="C1346" s="27">
        <v>0</v>
      </c>
      <c r="D1346" s="27">
        <v>0</v>
      </c>
      <c r="E1346" s="27">
        <v>0</v>
      </c>
      <c r="F1346" s="27">
        <v>0</v>
      </c>
    </row>
    <row r="1347" spans="1:6" x14ac:dyDescent="0.25">
      <c r="A1347" s="26" t="s">
        <v>2364</v>
      </c>
      <c r="B1347" s="26" t="s">
        <v>2365</v>
      </c>
      <c r="C1347" s="27">
        <v>23869838.57</v>
      </c>
      <c r="D1347" s="27">
        <v>11634949.810000001</v>
      </c>
      <c r="E1347" s="27">
        <v>18649271.440000001</v>
      </c>
      <c r="F1347" s="27">
        <v>30884160.199999999</v>
      </c>
    </row>
    <row r="1348" spans="1:6" x14ac:dyDescent="0.25">
      <c r="A1348" s="26" t="s">
        <v>2366</v>
      </c>
      <c r="B1348" s="26" t="s">
        <v>2367</v>
      </c>
      <c r="C1348" s="27">
        <v>23869838.57</v>
      </c>
      <c r="D1348" s="27">
        <v>11634949.810000001</v>
      </c>
      <c r="E1348" s="27">
        <v>18649271.440000001</v>
      </c>
      <c r="F1348" s="27">
        <v>30884160.199999999</v>
      </c>
    </row>
    <row r="1349" spans="1:6" x14ac:dyDescent="0.25">
      <c r="A1349" s="26" t="s">
        <v>2368</v>
      </c>
      <c r="B1349" s="26" t="s">
        <v>2367</v>
      </c>
      <c r="C1349" s="27">
        <v>23869838.57</v>
      </c>
      <c r="D1349" s="27">
        <v>11634949.810000001</v>
      </c>
      <c r="E1349" s="27">
        <v>18649271.440000001</v>
      </c>
      <c r="F1349" s="27">
        <v>30884160.199999999</v>
      </c>
    </row>
    <row r="1350" spans="1:6" x14ac:dyDescent="0.25">
      <c r="A1350" s="26" t="s">
        <v>2369</v>
      </c>
      <c r="B1350" s="26" t="s">
        <v>2367</v>
      </c>
      <c r="C1350" s="27">
        <v>23869838.57</v>
      </c>
      <c r="D1350" s="27">
        <v>11634949.810000001</v>
      </c>
      <c r="E1350" s="27">
        <v>18649271.440000001</v>
      </c>
      <c r="F1350" s="27">
        <v>30884160.199999999</v>
      </c>
    </row>
    <row r="1351" spans="1:6" x14ac:dyDescent="0.25">
      <c r="A1351" s="26" t="s">
        <v>2370</v>
      </c>
      <c r="B1351" s="26" t="s">
        <v>2371</v>
      </c>
      <c r="C1351" s="27">
        <v>0</v>
      </c>
      <c r="D1351" s="27">
        <v>0</v>
      </c>
      <c r="E1351" s="27">
        <v>0</v>
      </c>
      <c r="F1351" s="27">
        <v>0</v>
      </c>
    </row>
    <row r="1352" spans="1:6" x14ac:dyDescent="0.25">
      <c r="A1352" s="26" t="s">
        <v>2372</v>
      </c>
      <c r="B1352" s="26" t="s">
        <v>2373</v>
      </c>
      <c r="C1352" s="27">
        <v>0</v>
      </c>
      <c r="D1352" s="27">
        <v>0</v>
      </c>
      <c r="E1352" s="27">
        <v>0</v>
      </c>
      <c r="F1352" s="27">
        <v>0</v>
      </c>
    </row>
    <row r="1353" spans="1:6" x14ac:dyDescent="0.25">
      <c r="A1353" s="26" t="s">
        <v>2374</v>
      </c>
      <c r="B1353" s="26" t="s">
        <v>2375</v>
      </c>
      <c r="C1353" s="27">
        <v>16047004.960000001</v>
      </c>
      <c r="D1353" s="27">
        <v>499395741.11000001</v>
      </c>
      <c r="E1353" s="27">
        <v>513871287.69999999</v>
      </c>
      <c r="F1353" s="27">
        <v>30522551.550000001</v>
      </c>
    </row>
    <row r="1354" spans="1:6" x14ac:dyDescent="0.25">
      <c r="A1354" s="26" t="s">
        <v>2376</v>
      </c>
      <c r="B1354" s="26" t="s">
        <v>2377</v>
      </c>
      <c r="C1354" s="27">
        <v>16047004.960000001</v>
      </c>
      <c r="D1354" s="27">
        <v>499395741.11000001</v>
      </c>
      <c r="E1354" s="27">
        <v>513871287.69999999</v>
      </c>
      <c r="F1354" s="27">
        <v>30522551.550000001</v>
      </c>
    </row>
    <row r="1355" spans="1:6" x14ac:dyDescent="0.25">
      <c r="A1355" s="26" t="s">
        <v>2378</v>
      </c>
      <c r="B1355" s="26" t="s">
        <v>2377</v>
      </c>
      <c r="C1355" s="27">
        <v>16047004.960000001</v>
      </c>
      <c r="D1355" s="27">
        <v>499395741.11000001</v>
      </c>
      <c r="E1355" s="27">
        <v>513871287.69999999</v>
      </c>
      <c r="F1355" s="27">
        <v>30522551.550000001</v>
      </c>
    </row>
    <row r="1356" spans="1:6" x14ac:dyDescent="0.25">
      <c r="A1356" s="26" t="s">
        <v>2379</v>
      </c>
      <c r="B1356" s="26" t="s">
        <v>2377</v>
      </c>
      <c r="C1356" s="27">
        <v>1176138.6499999999</v>
      </c>
      <c r="D1356" s="27">
        <v>25002697.93</v>
      </c>
      <c r="E1356" s="27">
        <v>27649992.670000002</v>
      </c>
      <c r="F1356" s="27">
        <v>3823433.39</v>
      </c>
    </row>
    <row r="1357" spans="1:6" x14ac:dyDescent="0.25">
      <c r="A1357" s="26" t="s">
        <v>2380</v>
      </c>
      <c r="B1357" s="26" t="s">
        <v>2381</v>
      </c>
      <c r="C1357" s="27">
        <v>14870866.310000001</v>
      </c>
      <c r="D1357" s="27">
        <v>452339209.5</v>
      </c>
      <c r="E1357" s="27">
        <v>454990475.99000001</v>
      </c>
      <c r="F1357" s="27">
        <v>17522132.800000001</v>
      </c>
    </row>
    <row r="1358" spans="1:6" x14ac:dyDescent="0.25">
      <c r="A1358" s="26" t="s">
        <v>5467</v>
      </c>
      <c r="B1358" s="26" t="s">
        <v>5468</v>
      </c>
      <c r="C1358" s="27">
        <v>0</v>
      </c>
      <c r="D1358" s="27">
        <v>20561666.030000001</v>
      </c>
      <c r="E1358" s="27">
        <v>22559349.210000001</v>
      </c>
      <c r="F1358" s="27">
        <v>1997683.18</v>
      </c>
    </row>
    <row r="1359" spans="1:6" x14ac:dyDescent="0.25">
      <c r="A1359" s="26" t="s">
        <v>5534</v>
      </c>
      <c r="B1359" s="26" t="s">
        <v>5535</v>
      </c>
      <c r="C1359" s="27">
        <v>0</v>
      </c>
      <c r="D1359" s="27">
        <v>1492167.65</v>
      </c>
      <c r="E1359" s="27">
        <v>8671469.8300000001</v>
      </c>
      <c r="F1359" s="27">
        <v>7179302.1799999997</v>
      </c>
    </row>
    <row r="1360" spans="1:6" x14ac:dyDescent="0.25">
      <c r="A1360" s="26" t="s">
        <v>2382</v>
      </c>
      <c r="B1360" s="26" t="s">
        <v>2383</v>
      </c>
      <c r="C1360" s="27">
        <v>0</v>
      </c>
      <c r="D1360" s="27">
        <v>0</v>
      </c>
      <c r="E1360" s="27">
        <v>0</v>
      </c>
      <c r="F1360" s="27">
        <v>0</v>
      </c>
    </row>
    <row r="1361" spans="1:6" x14ac:dyDescent="0.25">
      <c r="A1361" s="26" t="s">
        <v>2384</v>
      </c>
      <c r="B1361" s="26" t="s">
        <v>2385</v>
      </c>
      <c r="C1361" s="27">
        <v>0</v>
      </c>
      <c r="D1361" s="27">
        <v>0</v>
      </c>
      <c r="E1361" s="27">
        <v>0</v>
      </c>
      <c r="F1361" s="27">
        <v>0</v>
      </c>
    </row>
    <row r="1362" spans="1:6" x14ac:dyDescent="0.25">
      <c r="A1362" s="26" t="s">
        <v>2386</v>
      </c>
      <c r="B1362" s="26" t="s">
        <v>2387</v>
      </c>
      <c r="C1362" s="27">
        <v>1598822909.8399999</v>
      </c>
      <c r="D1362" s="27">
        <v>30225960.620000001</v>
      </c>
      <c r="E1362" s="27">
        <v>114350.71</v>
      </c>
      <c r="F1362" s="27">
        <v>1568711299.9300001</v>
      </c>
    </row>
    <row r="1363" spans="1:6" x14ac:dyDescent="0.25">
      <c r="A1363" s="26" t="s">
        <v>2388</v>
      </c>
      <c r="B1363" s="26" t="s">
        <v>2389</v>
      </c>
      <c r="C1363" s="27">
        <v>0</v>
      </c>
      <c r="D1363" s="27">
        <v>0</v>
      </c>
      <c r="E1363" s="27">
        <v>0</v>
      </c>
      <c r="F1363" s="27">
        <v>0</v>
      </c>
    </row>
    <row r="1364" spans="1:6" x14ac:dyDescent="0.25">
      <c r="A1364" s="26" t="s">
        <v>2390</v>
      </c>
      <c r="B1364" s="26" t="s">
        <v>2391</v>
      </c>
      <c r="C1364" s="27">
        <v>0</v>
      </c>
      <c r="D1364" s="27">
        <v>0</v>
      </c>
      <c r="E1364" s="27">
        <v>0</v>
      </c>
      <c r="F1364" s="27">
        <v>0</v>
      </c>
    </row>
    <row r="1365" spans="1:6" x14ac:dyDescent="0.25">
      <c r="A1365" s="26" t="s">
        <v>2392</v>
      </c>
      <c r="B1365" s="26" t="s">
        <v>2393</v>
      </c>
      <c r="C1365" s="27">
        <v>0</v>
      </c>
      <c r="D1365" s="27">
        <v>0</v>
      </c>
      <c r="E1365" s="27">
        <v>0</v>
      </c>
      <c r="F1365" s="27">
        <v>0</v>
      </c>
    </row>
    <row r="1366" spans="1:6" x14ac:dyDescent="0.25">
      <c r="A1366" s="26" t="s">
        <v>2394</v>
      </c>
      <c r="B1366" s="26" t="s">
        <v>2395</v>
      </c>
      <c r="C1366" s="27">
        <v>0</v>
      </c>
      <c r="D1366" s="27">
        <v>0</v>
      </c>
      <c r="E1366" s="27">
        <v>0</v>
      </c>
      <c r="F1366" s="27">
        <v>0</v>
      </c>
    </row>
    <row r="1367" spans="1:6" x14ac:dyDescent="0.25">
      <c r="A1367" s="26" t="s">
        <v>2396</v>
      </c>
      <c r="B1367" s="26" t="s">
        <v>2397</v>
      </c>
      <c r="C1367" s="27">
        <v>0</v>
      </c>
      <c r="D1367" s="27">
        <v>0</v>
      </c>
      <c r="E1367" s="27">
        <v>0</v>
      </c>
      <c r="F1367" s="27">
        <v>0</v>
      </c>
    </row>
    <row r="1368" spans="1:6" x14ac:dyDescent="0.25">
      <c r="A1368" s="26" t="s">
        <v>2398</v>
      </c>
      <c r="B1368" s="26" t="s">
        <v>2399</v>
      </c>
      <c r="C1368" s="27">
        <v>0</v>
      </c>
      <c r="D1368" s="27">
        <v>0</v>
      </c>
      <c r="E1368" s="27">
        <v>0</v>
      </c>
      <c r="F1368" s="27">
        <v>0</v>
      </c>
    </row>
    <row r="1369" spans="1:6" x14ac:dyDescent="0.25">
      <c r="A1369" s="26" t="s">
        <v>2400</v>
      </c>
      <c r="B1369" s="26" t="s">
        <v>2401</v>
      </c>
      <c r="C1369" s="27">
        <v>0</v>
      </c>
      <c r="D1369" s="27">
        <v>0</v>
      </c>
      <c r="E1369" s="27">
        <v>0</v>
      </c>
      <c r="F1369" s="27">
        <v>0</v>
      </c>
    </row>
    <row r="1370" spans="1:6" x14ac:dyDescent="0.25">
      <c r="A1370" s="26" t="s">
        <v>2402</v>
      </c>
      <c r="B1370" s="26" t="s">
        <v>2403</v>
      </c>
      <c r="C1370" s="27">
        <v>0</v>
      </c>
      <c r="D1370" s="27">
        <v>0</v>
      </c>
      <c r="E1370" s="27">
        <v>0</v>
      </c>
      <c r="F1370" s="27">
        <v>0</v>
      </c>
    </row>
    <row r="1371" spans="1:6" x14ac:dyDescent="0.25">
      <c r="A1371" s="26" t="s">
        <v>2404</v>
      </c>
      <c r="B1371" s="26" t="s">
        <v>2405</v>
      </c>
      <c r="C1371" s="27">
        <v>0</v>
      </c>
      <c r="D1371" s="27">
        <v>0</v>
      </c>
      <c r="E1371" s="27">
        <v>0</v>
      </c>
      <c r="F1371" s="27">
        <v>0</v>
      </c>
    </row>
    <row r="1372" spans="1:6" x14ac:dyDescent="0.25">
      <c r="A1372" s="26" t="s">
        <v>2406</v>
      </c>
      <c r="B1372" s="26" t="s">
        <v>2407</v>
      </c>
      <c r="C1372" s="27">
        <v>0</v>
      </c>
      <c r="D1372" s="27">
        <v>0</v>
      </c>
      <c r="E1372" s="27">
        <v>0</v>
      </c>
      <c r="F1372" s="27">
        <v>0</v>
      </c>
    </row>
    <row r="1373" spans="1:6" x14ac:dyDescent="0.25">
      <c r="A1373" s="26" t="s">
        <v>2408</v>
      </c>
      <c r="B1373" s="26" t="s">
        <v>2409</v>
      </c>
      <c r="C1373" s="27">
        <v>0</v>
      </c>
      <c r="D1373" s="27">
        <v>0</v>
      </c>
      <c r="E1373" s="27">
        <v>0</v>
      </c>
      <c r="F1373" s="27">
        <v>0</v>
      </c>
    </row>
    <row r="1374" spans="1:6" x14ac:dyDescent="0.25">
      <c r="A1374" s="26" t="s">
        <v>2410</v>
      </c>
      <c r="B1374" s="26" t="s">
        <v>2411</v>
      </c>
      <c r="C1374" s="27">
        <v>0</v>
      </c>
      <c r="D1374" s="27">
        <v>0</v>
      </c>
      <c r="E1374" s="27">
        <v>0</v>
      </c>
      <c r="F1374" s="27">
        <v>0</v>
      </c>
    </row>
    <row r="1375" spans="1:6" x14ac:dyDescent="0.25">
      <c r="A1375" s="26" t="s">
        <v>2412</v>
      </c>
      <c r="B1375" s="26" t="s">
        <v>2413</v>
      </c>
      <c r="C1375" s="27">
        <v>0</v>
      </c>
      <c r="D1375" s="27">
        <v>0</v>
      </c>
      <c r="E1375" s="27">
        <v>0</v>
      </c>
      <c r="F1375" s="27">
        <v>0</v>
      </c>
    </row>
    <row r="1376" spans="1:6" x14ac:dyDescent="0.25">
      <c r="A1376" s="26" t="s">
        <v>2414</v>
      </c>
      <c r="B1376" s="26" t="s">
        <v>2415</v>
      </c>
      <c r="C1376" s="27">
        <v>0</v>
      </c>
      <c r="D1376" s="27">
        <v>0</v>
      </c>
      <c r="E1376" s="27">
        <v>0</v>
      </c>
      <c r="F1376" s="27">
        <v>0</v>
      </c>
    </row>
    <row r="1377" spans="1:6" x14ac:dyDescent="0.25">
      <c r="A1377" s="26" t="s">
        <v>2416</v>
      </c>
      <c r="B1377" s="26" t="s">
        <v>2417</v>
      </c>
      <c r="C1377" s="27">
        <v>0</v>
      </c>
      <c r="D1377" s="27">
        <v>0</v>
      </c>
      <c r="E1377" s="27">
        <v>0</v>
      </c>
      <c r="F1377" s="27">
        <v>0</v>
      </c>
    </row>
    <row r="1378" spans="1:6" x14ac:dyDescent="0.25">
      <c r="A1378" s="26" t="s">
        <v>2418</v>
      </c>
      <c r="B1378" s="26" t="s">
        <v>2419</v>
      </c>
      <c r="C1378" s="27">
        <v>0</v>
      </c>
      <c r="D1378" s="27">
        <v>0</v>
      </c>
      <c r="E1378" s="27">
        <v>0</v>
      </c>
      <c r="F1378" s="27">
        <v>0</v>
      </c>
    </row>
    <row r="1379" spans="1:6" x14ac:dyDescent="0.25">
      <c r="A1379" s="26" t="s">
        <v>2420</v>
      </c>
      <c r="B1379" s="26" t="s">
        <v>2421</v>
      </c>
      <c r="C1379" s="27">
        <v>0</v>
      </c>
      <c r="D1379" s="27">
        <v>0</v>
      </c>
      <c r="E1379" s="27">
        <v>0</v>
      </c>
      <c r="F1379" s="27">
        <v>0</v>
      </c>
    </row>
    <row r="1380" spans="1:6" x14ac:dyDescent="0.25">
      <c r="A1380" s="26" t="s">
        <v>2422</v>
      </c>
      <c r="B1380" s="26" t="s">
        <v>2421</v>
      </c>
      <c r="C1380" s="27">
        <v>0</v>
      </c>
      <c r="D1380" s="27">
        <v>0</v>
      </c>
      <c r="E1380" s="27">
        <v>0</v>
      </c>
      <c r="F1380" s="27">
        <v>0</v>
      </c>
    </row>
    <row r="1381" spans="1:6" x14ac:dyDescent="0.25">
      <c r="A1381" s="26" t="s">
        <v>2423</v>
      </c>
      <c r="B1381" s="26" t="s">
        <v>2424</v>
      </c>
      <c r="C1381" s="27">
        <v>1590964380.1300001</v>
      </c>
      <c r="D1381" s="27">
        <v>30225960.620000001</v>
      </c>
      <c r="E1381" s="27">
        <v>112296.8</v>
      </c>
      <c r="F1381" s="27">
        <v>1560850716.3099999</v>
      </c>
    </row>
    <row r="1382" spans="1:6" x14ac:dyDescent="0.25">
      <c r="A1382" s="26" t="s">
        <v>2425</v>
      </c>
      <c r="B1382" s="26" t="s">
        <v>2426</v>
      </c>
      <c r="C1382" s="27">
        <v>0</v>
      </c>
      <c r="D1382" s="27">
        <v>0</v>
      </c>
      <c r="E1382" s="27">
        <v>0</v>
      </c>
      <c r="F1382" s="27">
        <v>0</v>
      </c>
    </row>
    <row r="1383" spans="1:6" x14ac:dyDescent="0.25">
      <c r="A1383" s="26" t="s">
        <v>2427</v>
      </c>
      <c r="B1383" s="26" t="s">
        <v>2428</v>
      </c>
      <c r="C1383" s="27">
        <v>0</v>
      </c>
      <c r="D1383" s="27">
        <v>0</v>
      </c>
      <c r="E1383" s="27">
        <v>0</v>
      </c>
      <c r="F1383" s="27">
        <v>0</v>
      </c>
    </row>
    <row r="1384" spans="1:6" x14ac:dyDescent="0.25">
      <c r="A1384" s="26" t="s">
        <v>2429</v>
      </c>
      <c r="B1384" s="26" t="s">
        <v>2430</v>
      </c>
      <c r="C1384" s="27">
        <v>0</v>
      </c>
      <c r="D1384" s="27">
        <v>0</v>
      </c>
      <c r="E1384" s="27">
        <v>0</v>
      </c>
      <c r="F1384" s="27">
        <v>0</v>
      </c>
    </row>
    <row r="1385" spans="1:6" x14ac:dyDescent="0.25">
      <c r="A1385" s="26" t="s">
        <v>2431</v>
      </c>
      <c r="B1385" s="26" t="s">
        <v>2432</v>
      </c>
      <c r="C1385" s="27">
        <v>0</v>
      </c>
      <c r="D1385" s="27">
        <v>0</v>
      </c>
      <c r="E1385" s="27">
        <v>0</v>
      </c>
      <c r="F1385" s="27">
        <v>0</v>
      </c>
    </row>
    <row r="1386" spans="1:6" x14ac:dyDescent="0.25">
      <c r="A1386" s="26" t="s">
        <v>2433</v>
      </c>
      <c r="B1386" s="26" t="s">
        <v>2434</v>
      </c>
      <c r="C1386" s="27">
        <v>0</v>
      </c>
      <c r="D1386" s="27">
        <v>0</v>
      </c>
      <c r="E1386" s="27">
        <v>0</v>
      </c>
      <c r="F1386" s="27">
        <v>0</v>
      </c>
    </row>
    <row r="1387" spans="1:6" x14ac:dyDescent="0.25">
      <c r="A1387" s="26" t="s">
        <v>2435</v>
      </c>
      <c r="B1387" s="26" t="s">
        <v>2436</v>
      </c>
      <c r="C1387" s="27">
        <v>0</v>
      </c>
      <c r="D1387" s="27">
        <v>0</v>
      </c>
      <c r="E1387" s="27">
        <v>0</v>
      </c>
      <c r="F1387" s="27">
        <v>0</v>
      </c>
    </row>
    <row r="1388" spans="1:6" x14ac:dyDescent="0.25">
      <c r="A1388" s="26" t="s">
        <v>2437</v>
      </c>
      <c r="B1388" s="26" t="s">
        <v>2438</v>
      </c>
      <c r="C1388" s="27">
        <v>1590964380.1300001</v>
      </c>
      <c r="D1388" s="27">
        <v>30225960.620000001</v>
      </c>
      <c r="E1388" s="27">
        <v>112296.8</v>
      </c>
      <c r="F1388" s="27">
        <v>1560850716.3099999</v>
      </c>
    </row>
    <row r="1389" spans="1:6" x14ac:dyDescent="0.25">
      <c r="A1389" s="26" t="s">
        <v>2439</v>
      </c>
      <c r="B1389" s="26" t="s">
        <v>2440</v>
      </c>
      <c r="C1389" s="27">
        <v>0</v>
      </c>
      <c r="D1389" s="27">
        <v>0</v>
      </c>
      <c r="E1389" s="27">
        <v>0</v>
      </c>
      <c r="F1389" s="27">
        <v>0</v>
      </c>
    </row>
    <row r="1390" spans="1:6" x14ac:dyDescent="0.25">
      <c r="A1390" s="26" t="s">
        <v>2441</v>
      </c>
      <c r="B1390" s="26" t="s">
        <v>2442</v>
      </c>
      <c r="C1390" s="27">
        <v>1590964380.1300001</v>
      </c>
      <c r="D1390" s="27">
        <v>30225960.620000001</v>
      </c>
      <c r="E1390" s="27">
        <v>112296.8</v>
      </c>
      <c r="F1390" s="27">
        <v>1560850716.3099999</v>
      </c>
    </row>
    <row r="1391" spans="1:6" x14ac:dyDescent="0.25">
      <c r="A1391" s="26" t="s">
        <v>2443</v>
      </c>
      <c r="B1391" s="26" t="s">
        <v>2311</v>
      </c>
      <c r="C1391" s="27">
        <v>0</v>
      </c>
      <c r="D1391" s="27">
        <v>0</v>
      </c>
      <c r="E1391" s="27">
        <v>0</v>
      </c>
      <c r="F1391" s="27">
        <v>0</v>
      </c>
    </row>
    <row r="1392" spans="1:6" x14ac:dyDescent="0.25">
      <c r="A1392" s="26" t="s">
        <v>2444</v>
      </c>
      <c r="B1392" s="26" t="s">
        <v>2314</v>
      </c>
      <c r="C1392" s="27">
        <v>0</v>
      </c>
      <c r="D1392" s="27">
        <v>0</v>
      </c>
      <c r="E1392" s="27">
        <v>0</v>
      </c>
      <c r="F1392" s="27">
        <v>0</v>
      </c>
    </row>
    <row r="1393" spans="1:6" x14ac:dyDescent="0.25">
      <c r="A1393" s="26" t="s">
        <v>2445</v>
      </c>
      <c r="B1393" s="26" t="s">
        <v>2446</v>
      </c>
      <c r="C1393" s="27">
        <v>0</v>
      </c>
      <c r="D1393" s="27">
        <v>0</v>
      </c>
      <c r="E1393" s="27">
        <v>0</v>
      </c>
      <c r="F1393" s="27">
        <v>0</v>
      </c>
    </row>
    <row r="1394" spans="1:6" x14ac:dyDescent="0.25">
      <c r="A1394" s="26" t="s">
        <v>2447</v>
      </c>
      <c r="B1394" s="26" t="s">
        <v>2448</v>
      </c>
      <c r="C1394" s="27">
        <v>0</v>
      </c>
      <c r="D1394" s="27">
        <v>0</v>
      </c>
      <c r="E1394" s="27">
        <v>0</v>
      </c>
      <c r="F1394" s="27">
        <v>0</v>
      </c>
    </row>
    <row r="1395" spans="1:6" x14ac:dyDescent="0.25">
      <c r="A1395" s="26" t="s">
        <v>2449</v>
      </c>
      <c r="B1395" s="26" t="s">
        <v>2450</v>
      </c>
      <c r="C1395" s="27">
        <v>0</v>
      </c>
      <c r="D1395" s="27">
        <v>0</v>
      </c>
      <c r="E1395" s="27">
        <v>0</v>
      </c>
      <c r="F1395" s="27">
        <v>0</v>
      </c>
    </row>
    <row r="1396" spans="1:6" x14ac:dyDescent="0.25">
      <c r="A1396" s="26" t="s">
        <v>50</v>
      </c>
      <c r="B1396" s="26" t="s">
        <v>51</v>
      </c>
      <c r="C1396" s="27">
        <v>884418306.5</v>
      </c>
      <c r="D1396" s="27">
        <v>16528442.34</v>
      </c>
      <c r="E1396" s="27">
        <v>0</v>
      </c>
      <c r="F1396" s="27">
        <v>867889864.15999997</v>
      </c>
    </row>
    <row r="1397" spans="1:6" x14ac:dyDescent="0.25">
      <c r="A1397" s="26" t="s">
        <v>52</v>
      </c>
      <c r="B1397" s="26" t="s">
        <v>53</v>
      </c>
      <c r="C1397" s="27">
        <v>0</v>
      </c>
      <c r="D1397" s="27">
        <v>0</v>
      </c>
      <c r="E1397" s="27">
        <v>0</v>
      </c>
      <c r="F1397" s="27">
        <v>0</v>
      </c>
    </row>
    <row r="1398" spans="1:6" x14ac:dyDescent="0.25">
      <c r="A1398" s="26" t="s">
        <v>54</v>
      </c>
      <c r="B1398" s="26" t="s">
        <v>48</v>
      </c>
      <c r="C1398" s="27">
        <v>652532086.25</v>
      </c>
      <c r="D1398" s="27">
        <v>12673128.970000001</v>
      </c>
      <c r="E1398" s="27">
        <v>112296.8</v>
      </c>
      <c r="F1398" s="27">
        <v>639971254.08000004</v>
      </c>
    </row>
    <row r="1399" spans="1:6" x14ac:dyDescent="0.25">
      <c r="A1399" s="26" t="s">
        <v>55</v>
      </c>
      <c r="B1399" s="26" t="s">
        <v>44</v>
      </c>
      <c r="C1399" s="27">
        <v>54013987.380000003</v>
      </c>
      <c r="D1399" s="27">
        <v>1024389.31</v>
      </c>
      <c r="E1399" s="27">
        <v>0</v>
      </c>
      <c r="F1399" s="27">
        <v>52989598.07</v>
      </c>
    </row>
    <row r="1400" spans="1:6" x14ac:dyDescent="0.25">
      <c r="A1400" s="26" t="s">
        <v>56</v>
      </c>
      <c r="B1400" s="26" t="s">
        <v>57</v>
      </c>
      <c r="C1400" s="27">
        <v>0</v>
      </c>
      <c r="D1400" s="27">
        <v>0</v>
      </c>
      <c r="E1400" s="27">
        <v>0</v>
      </c>
      <c r="F1400" s="27">
        <v>0</v>
      </c>
    </row>
    <row r="1401" spans="1:6" x14ac:dyDescent="0.25">
      <c r="A1401" s="26" t="s">
        <v>2451</v>
      </c>
      <c r="B1401" s="26" t="s">
        <v>2452</v>
      </c>
      <c r="C1401" s="27">
        <v>0</v>
      </c>
      <c r="D1401" s="27">
        <v>0</v>
      </c>
      <c r="E1401" s="27">
        <v>0</v>
      </c>
      <c r="F1401" s="27">
        <v>0</v>
      </c>
    </row>
    <row r="1402" spans="1:6" x14ac:dyDescent="0.25">
      <c r="A1402" s="26" t="s">
        <v>2453</v>
      </c>
      <c r="B1402" s="26" t="s">
        <v>2454</v>
      </c>
      <c r="C1402" s="27">
        <v>0</v>
      </c>
      <c r="D1402" s="27">
        <v>0</v>
      </c>
      <c r="E1402" s="27">
        <v>0</v>
      </c>
      <c r="F1402" s="27">
        <v>0</v>
      </c>
    </row>
    <row r="1403" spans="1:6" x14ac:dyDescent="0.25">
      <c r="A1403" s="26" t="s">
        <v>2455</v>
      </c>
      <c r="B1403" s="26" t="s">
        <v>2456</v>
      </c>
      <c r="C1403" s="27">
        <v>0</v>
      </c>
      <c r="D1403" s="27">
        <v>0</v>
      </c>
      <c r="E1403" s="27">
        <v>0</v>
      </c>
      <c r="F1403" s="27">
        <v>0</v>
      </c>
    </row>
    <row r="1404" spans="1:6" x14ac:dyDescent="0.25">
      <c r="A1404" s="26" t="s">
        <v>2457</v>
      </c>
      <c r="B1404" s="26" t="s">
        <v>2458</v>
      </c>
      <c r="C1404" s="27">
        <v>0</v>
      </c>
      <c r="D1404" s="27">
        <v>0</v>
      </c>
      <c r="E1404" s="27">
        <v>0</v>
      </c>
      <c r="F1404" s="27">
        <v>0</v>
      </c>
    </row>
    <row r="1405" spans="1:6" x14ac:dyDescent="0.25">
      <c r="A1405" s="26" t="s">
        <v>2459</v>
      </c>
      <c r="B1405" s="26" t="s">
        <v>2460</v>
      </c>
      <c r="C1405" s="27">
        <v>0</v>
      </c>
      <c r="D1405" s="27">
        <v>0</v>
      </c>
      <c r="E1405" s="27">
        <v>0</v>
      </c>
      <c r="F1405" s="27">
        <v>0</v>
      </c>
    </row>
    <row r="1406" spans="1:6" x14ac:dyDescent="0.25">
      <c r="A1406" s="26" t="s">
        <v>2461</v>
      </c>
      <c r="B1406" s="26" t="s">
        <v>2462</v>
      </c>
      <c r="C1406" s="27">
        <v>0</v>
      </c>
      <c r="D1406" s="27">
        <v>0</v>
      </c>
      <c r="E1406" s="27">
        <v>0</v>
      </c>
      <c r="F1406" s="27">
        <v>0</v>
      </c>
    </row>
    <row r="1407" spans="1:6" x14ac:dyDescent="0.25">
      <c r="A1407" s="26" t="s">
        <v>2463</v>
      </c>
      <c r="B1407" s="26" t="s">
        <v>2464</v>
      </c>
      <c r="C1407" s="27">
        <v>0</v>
      </c>
      <c r="D1407" s="27">
        <v>0</v>
      </c>
      <c r="E1407" s="27">
        <v>0</v>
      </c>
      <c r="F1407" s="27">
        <v>0</v>
      </c>
    </row>
    <row r="1408" spans="1:6" x14ac:dyDescent="0.25">
      <c r="A1408" s="26" t="s">
        <v>2465</v>
      </c>
      <c r="B1408" s="26" t="s">
        <v>2466</v>
      </c>
      <c r="C1408" s="27">
        <v>0</v>
      </c>
      <c r="D1408" s="27">
        <v>0</v>
      </c>
      <c r="E1408" s="27">
        <v>0</v>
      </c>
      <c r="F1408" s="27">
        <v>0</v>
      </c>
    </row>
    <row r="1409" spans="1:6" x14ac:dyDescent="0.25">
      <c r="A1409" s="26" t="s">
        <v>2467</v>
      </c>
      <c r="B1409" s="26" t="s">
        <v>2468</v>
      </c>
      <c r="C1409" s="27">
        <v>7858529.71</v>
      </c>
      <c r="D1409" s="27">
        <v>0</v>
      </c>
      <c r="E1409" s="27">
        <v>2053.91</v>
      </c>
      <c r="F1409" s="27">
        <v>7860583.6200000001</v>
      </c>
    </row>
    <row r="1410" spans="1:6" x14ac:dyDescent="0.25">
      <c r="A1410" s="26" t="s">
        <v>2469</v>
      </c>
      <c r="B1410" s="26" t="s">
        <v>2470</v>
      </c>
      <c r="C1410" s="27">
        <v>7858529.71</v>
      </c>
      <c r="D1410" s="27">
        <v>0</v>
      </c>
      <c r="E1410" s="27">
        <v>2053.91</v>
      </c>
      <c r="F1410" s="27">
        <v>7860583.6200000001</v>
      </c>
    </row>
    <row r="1411" spans="1:6" x14ac:dyDescent="0.25">
      <c r="A1411" s="26" t="s">
        <v>2471</v>
      </c>
      <c r="B1411" s="26" t="s">
        <v>787</v>
      </c>
      <c r="C1411" s="27">
        <v>7858529.71</v>
      </c>
      <c r="D1411" s="27">
        <v>0</v>
      </c>
      <c r="E1411" s="27">
        <v>2053.91</v>
      </c>
      <c r="F1411" s="27">
        <v>7860583.6200000001</v>
      </c>
    </row>
    <row r="1412" spans="1:6" x14ac:dyDescent="0.25">
      <c r="A1412" s="26" t="s">
        <v>2472</v>
      </c>
      <c r="B1412" s="26" t="s">
        <v>787</v>
      </c>
      <c r="C1412" s="27">
        <v>7858529.71</v>
      </c>
      <c r="D1412" s="27">
        <v>0</v>
      </c>
      <c r="E1412" s="27">
        <v>2053.91</v>
      </c>
      <c r="F1412" s="27">
        <v>7860583.6200000001</v>
      </c>
    </row>
    <row r="1413" spans="1:6" x14ac:dyDescent="0.25">
      <c r="A1413" s="26" t="s">
        <v>2473</v>
      </c>
      <c r="B1413" s="26" t="s">
        <v>2474</v>
      </c>
      <c r="C1413" s="27">
        <v>0</v>
      </c>
      <c r="D1413" s="27">
        <v>0</v>
      </c>
      <c r="E1413" s="27">
        <v>0</v>
      </c>
      <c r="F1413" s="27">
        <v>0</v>
      </c>
    </row>
    <row r="1414" spans="1:6" x14ac:dyDescent="0.25">
      <c r="A1414" s="26" t="s">
        <v>2475</v>
      </c>
      <c r="B1414" s="26" t="s">
        <v>2476</v>
      </c>
      <c r="C1414" s="27">
        <v>0</v>
      </c>
      <c r="D1414" s="27">
        <v>0</v>
      </c>
      <c r="E1414" s="27">
        <v>0</v>
      </c>
      <c r="F1414" s="27">
        <v>0</v>
      </c>
    </row>
    <row r="1415" spans="1:6" x14ac:dyDescent="0.25">
      <c r="A1415" s="26" t="s">
        <v>2477</v>
      </c>
      <c r="B1415" s="26" t="s">
        <v>2478</v>
      </c>
      <c r="C1415" s="27">
        <v>0</v>
      </c>
      <c r="D1415" s="27">
        <v>0</v>
      </c>
      <c r="E1415" s="27">
        <v>0</v>
      </c>
      <c r="F1415" s="27">
        <v>0</v>
      </c>
    </row>
    <row r="1416" spans="1:6" x14ac:dyDescent="0.25">
      <c r="A1416" s="26" t="s">
        <v>2479</v>
      </c>
      <c r="B1416" s="26" t="s">
        <v>2480</v>
      </c>
      <c r="C1416" s="27">
        <v>0</v>
      </c>
      <c r="D1416" s="27">
        <v>0</v>
      </c>
      <c r="E1416" s="27">
        <v>0</v>
      </c>
      <c r="F1416" s="27">
        <v>0</v>
      </c>
    </row>
    <row r="1417" spans="1:6" x14ac:dyDescent="0.25">
      <c r="A1417" s="26" t="s">
        <v>2481</v>
      </c>
      <c r="B1417" s="26" t="s">
        <v>2482</v>
      </c>
      <c r="C1417" s="27">
        <v>0</v>
      </c>
      <c r="D1417" s="27">
        <v>0</v>
      </c>
      <c r="E1417" s="27">
        <v>0</v>
      </c>
      <c r="F1417" s="27">
        <v>0</v>
      </c>
    </row>
    <row r="1418" spans="1:6" x14ac:dyDescent="0.25">
      <c r="A1418" s="26" t="s">
        <v>2483</v>
      </c>
      <c r="B1418" s="26" t="s">
        <v>2484</v>
      </c>
      <c r="C1418" s="27">
        <v>0</v>
      </c>
      <c r="D1418" s="27">
        <v>0</v>
      </c>
      <c r="E1418" s="27">
        <v>0</v>
      </c>
      <c r="F1418" s="27">
        <v>0</v>
      </c>
    </row>
    <row r="1419" spans="1:6" x14ac:dyDescent="0.25">
      <c r="A1419" s="26" t="s">
        <v>2485</v>
      </c>
      <c r="B1419" s="26" t="s">
        <v>2486</v>
      </c>
      <c r="C1419" s="27">
        <v>0</v>
      </c>
      <c r="D1419" s="27">
        <v>0</v>
      </c>
      <c r="E1419" s="27">
        <v>0</v>
      </c>
      <c r="F1419" s="27">
        <v>0</v>
      </c>
    </row>
    <row r="1420" spans="1:6" x14ac:dyDescent="0.25">
      <c r="A1420" s="26" t="s">
        <v>2487</v>
      </c>
      <c r="B1420" s="26" t="s">
        <v>2488</v>
      </c>
      <c r="C1420" s="27">
        <v>0</v>
      </c>
      <c r="D1420" s="27">
        <v>0</v>
      </c>
      <c r="E1420" s="27">
        <v>0</v>
      </c>
      <c r="F1420" s="27">
        <v>0</v>
      </c>
    </row>
    <row r="1421" spans="1:6" x14ac:dyDescent="0.25">
      <c r="A1421" s="26" t="s">
        <v>2489</v>
      </c>
      <c r="B1421" s="26" t="s">
        <v>2490</v>
      </c>
      <c r="C1421" s="27">
        <v>0</v>
      </c>
      <c r="D1421" s="27">
        <v>0</v>
      </c>
      <c r="E1421" s="27">
        <v>0</v>
      </c>
      <c r="F1421" s="27">
        <v>0</v>
      </c>
    </row>
    <row r="1422" spans="1:6" x14ac:dyDescent="0.25">
      <c r="A1422" s="26" t="s">
        <v>2491</v>
      </c>
      <c r="B1422" s="26" t="s">
        <v>2492</v>
      </c>
      <c r="C1422" s="27">
        <v>0</v>
      </c>
      <c r="D1422" s="27">
        <v>0</v>
      </c>
      <c r="E1422" s="27">
        <v>0</v>
      </c>
      <c r="F1422" s="27">
        <v>0</v>
      </c>
    </row>
    <row r="1423" spans="1:6" x14ac:dyDescent="0.25">
      <c r="A1423" s="26" t="s">
        <v>2493</v>
      </c>
      <c r="B1423" s="26" t="s">
        <v>2494</v>
      </c>
      <c r="C1423" s="27">
        <v>0</v>
      </c>
      <c r="D1423" s="27">
        <v>0</v>
      </c>
      <c r="E1423" s="27">
        <v>0</v>
      </c>
      <c r="F1423" s="27">
        <v>0</v>
      </c>
    </row>
    <row r="1424" spans="1:6" x14ac:dyDescent="0.25">
      <c r="A1424" s="26" t="s">
        <v>2495</v>
      </c>
      <c r="B1424" s="26" t="s">
        <v>2496</v>
      </c>
      <c r="C1424" s="27">
        <v>26188252091.849998</v>
      </c>
      <c r="D1424" s="27">
        <v>430985696.89999998</v>
      </c>
      <c r="E1424" s="27">
        <v>154122997.56</v>
      </c>
      <c r="F1424" s="27">
        <v>25911389392.509998</v>
      </c>
    </row>
    <row r="1425" spans="1:6" x14ac:dyDescent="0.25">
      <c r="A1425" s="26" t="s">
        <v>2497</v>
      </c>
      <c r="B1425" s="26" t="s">
        <v>2498</v>
      </c>
      <c r="C1425" s="27">
        <v>0</v>
      </c>
      <c r="D1425" s="27">
        <v>0</v>
      </c>
      <c r="E1425" s="27">
        <v>650000</v>
      </c>
      <c r="F1425" s="27">
        <v>650000</v>
      </c>
    </row>
    <row r="1426" spans="1:6" x14ac:dyDescent="0.25">
      <c r="A1426" s="26" t="s">
        <v>2499</v>
      </c>
      <c r="B1426" s="26" t="s">
        <v>2500</v>
      </c>
      <c r="C1426" s="27">
        <v>0</v>
      </c>
      <c r="D1426" s="27">
        <v>0</v>
      </c>
      <c r="E1426" s="27">
        <v>0</v>
      </c>
      <c r="F1426" s="27">
        <v>0</v>
      </c>
    </row>
    <row r="1427" spans="1:6" x14ac:dyDescent="0.25">
      <c r="A1427" s="26" t="s">
        <v>2501</v>
      </c>
      <c r="B1427" s="26" t="s">
        <v>2500</v>
      </c>
      <c r="C1427" s="27">
        <v>0</v>
      </c>
      <c r="D1427" s="27">
        <v>0</v>
      </c>
      <c r="E1427" s="27">
        <v>0</v>
      </c>
      <c r="F1427" s="27">
        <v>0</v>
      </c>
    </row>
    <row r="1428" spans="1:6" x14ac:dyDescent="0.25">
      <c r="A1428" s="26" t="s">
        <v>2502</v>
      </c>
      <c r="B1428" s="26" t="s">
        <v>2503</v>
      </c>
      <c r="C1428" s="27">
        <v>0</v>
      </c>
      <c r="D1428" s="27">
        <v>0</v>
      </c>
      <c r="E1428" s="27">
        <v>650000</v>
      </c>
      <c r="F1428" s="27">
        <v>650000</v>
      </c>
    </row>
    <row r="1429" spans="1:6" x14ac:dyDescent="0.25">
      <c r="A1429" s="26" t="s">
        <v>2504</v>
      </c>
      <c r="B1429" s="26" t="s">
        <v>2503</v>
      </c>
      <c r="C1429" s="27">
        <v>0</v>
      </c>
      <c r="D1429" s="27">
        <v>0</v>
      </c>
      <c r="E1429" s="27">
        <v>650000</v>
      </c>
      <c r="F1429" s="27">
        <v>650000</v>
      </c>
    </row>
    <row r="1430" spans="1:6" x14ac:dyDescent="0.25">
      <c r="A1430" s="26" t="s">
        <v>2505</v>
      </c>
      <c r="B1430" s="26" t="s">
        <v>2506</v>
      </c>
      <c r="C1430" s="27">
        <v>0</v>
      </c>
      <c r="D1430" s="27">
        <v>0</v>
      </c>
      <c r="E1430" s="27">
        <v>0</v>
      </c>
      <c r="F1430" s="27">
        <v>0</v>
      </c>
    </row>
    <row r="1431" spans="1:6" x14ac:dyDescent="0.25">
      <c r="A1431" s="26" t="s">
        <v>2507</v>
      </c>
      <c r="B1431" s="26" t="s">
        <v>2508</v>
      </c>
      <c r="C1431" s="27">
        <v>0</v>
      </c>
      <c r="D1431" s="27">
        <v>0</v>
      </c>
      <c r="E1431" s="27">
        <v>0</v>
      </c>
      <c r="F1431" s="27">
        <v>0</v>
      </c>
    </row>
    <row r="1432" spans="1:6" x14ac:dyDescent="0.25">
      <c r="A1432" s="26" t="s">
        <v>2509</v>
      </c>
      <c r="B1432" s="26" t="s">
        <v>2510</v>
      </c>
      <c r="C1432" s="27">
        <v>26188252091.849998</v>
      </c>
      <c r="D1432" s="27">
        <v>430985696.89999998</v>
      </c>
      <c r="E1432" s="27">
        <v>153472997.56</v>
      </c>
      <c r="F1432" s="27">
        <v>25910739392.509998</v>
      </c>
    </row>
    <row r="1433" spans="1:6" x14ac:dyDescent="0.25">
      <c r="A1433" s="26" t="s">
        <v>2511</v>
      </c>
      <c r="B1433" s="26" t="s">
        <v>2512</v>
      </c>
      <c r="C1433" s="27">
        <v>0</v>
      </c>
      <c r="D1433" s="27">
        <v>0</v>
      </c>
      <c r="E1433" s="27">
        <v>0</v>
      </c>
      <c r="F1433" s="27">
        <v>0</v>
      </c>
    </row>
    <row r="1434" spans="1:6" x14ac:dyDescent="0.25">
      <c r="A1434" s="26" t="s">
        <v>2513</v>
      </c>
      <c r="B1434" s="26" t="s">
        <v>2514</v>
      </c>
      <c r="C1434" s="27">
        <v>0</v>
      </c>
      <c r="D1434" s="27">
        <v>0</v>
      </c>
      <c r="E1434" s="27">
        <v>0</v>
      </c>
      <c r="F1434" s="27">
        <v>0</v>
      </c>
    </row>
    <row r="1435" spans="1:6" x14ac:dyDescent="0.25">
      <c r="A1435" s="26" t="s">
        <v>2515</v>
      </c>
      <c r="B1435" s="26" t="s">
        <v>2516</v>
      </c>
      <c r="C1435" s="27">
        <v>0</v>
      </c>
      <c r="D1435" s="27">
        <v>0</v>
      </c>
      <c r="E1435" s="27">
        <v>0</v>
      </c>
      <c r="F1435" s="27">
        <v>0</v>
      </c>
    </row>
    <row r="1436" spans="1:6" x14ac:dyDescent="0.25">
      <c r="A1436" s="26" t="s">
        <v>2517</v>
      </c>
      <c r="B1436" s="26" t="s">
        <v>2518</v>
      </c>
      <c r="C1436" s="27">
        <v>0</v>
      </c>
      <c r="D1436" s="27">
        <v>0</v>
      </c>
      <c r="E1436" s="27">
        <v>0</v>
      </c>
      <c r="F1436" s="27">
        <v>0</v>
      </c>
    </row>
    <row r="1437" spans="1:6" x14ac:dyDescent="0.25">
      <c r="A1437" s="26" t="s">
        <v>2519</v>
      </c>
      <c r="B1437" s="26" t="s">
        <v>2520</v>
      </c>
      <c r="C1437" s="27">
        <v>0</v>
      </c>
      <c r="D1437" s="27">
        <v>0</v>
      </c>
      <c r="E1437" s="27">
        <v>0</v>
      </c>
      <c r="F1437" s="27">
        <v>0</v>
      </c>
    </row>
    <row r="1438" spans="1:6" x14ac:dyDescent="0.25">
      <c r="A1438" s="26" t="s">
        <v>2521</v>
      </c>
      <c r="B1438" s="26" t="s">
        <v>2522</v>
      </c>
      <c r="C1438" s="27">
        <v>0</v>
      </c>
      <c r="D1438" s="27">
        <v>0</v>
      </c>
      <c r="E1438" s="27">
        <v>0</v>
      </c>
      <c r="F1438" s="27">
        <v>0</v>
      </c>
    </row>
    <row r="1439" spans="1:6" x14ac:dyDescent="0.25">
      <c r="A1439" s="26" t="s">
        <v>2523</v>
      </c>
      <c r="B1439" s="26" t="s">
        <v>2524</v>
      </c>
      <c r="C1439" s="27">
        <v>0</v>
      </c>
      <c r="D1439" s="27">
        <v>0</v>
      </c>
      <c r="E1439" s="27">
        <v>0</v>
      </c>
      <c r="F1439" s="27">
        <v>0</v>
      </c>
    </row>
    <row r="1440" spans="1:6" x14ac:dyDescent="0.25">
      <c r="A1440" s="26" t="s">
        <v>2525</v>
      </c>
      <c r="B1440" s="26" t="s">
        <v>2526</v>
      </c>
      <c r="C1440" s="27">
        <v>0</v>
      </c>
      <c r="D1440" s="27">
        <v>0</v>
      </c>
      <c r="E1440" s="27">
        <v>0</v>
      </c>
      <c r="F1440" s="27">
        <v>0</v>
      </c>
    </row>
    <row r="1441" spans="1:6" x14ac:dyDescent="0.25">
      <c r="A1441" s="26" t="s">
        <v>2527</v>
      </c>
      <c r="B1441" s="26" t="s">
        <v>2528</v>
      </c>
      <c r="C1441" s="27">
        <v>0</v>
      </c>
      <c r="D1441" s="27">
        <v>0</v>
      </c>
      <c r="E1441" s="27">
        <v>0</v>
      </c>
      <c r="F1441" s="27">
        <v>0</v>
      </c>
    </row>
    <row r="1442" spans="1:6" x14ac:dyDescent="0.25">
      <c r="A1442" s="26" t="s">
        <v>2529</v>
      </c>
      <c r="B1442" s="26" t="s">
        <v>2530</v>
      </c>
      <c r="C1442" s="27">
        <v>6588642307.2799997</v>
      </c>
      <c r="D1442" s="27">
        <v>417183288.13</v>
      </c>
      <c r="E1442" s="27">
        <v>96290864.989999995</v>
      </c>
      <c r="F1442" s="27">
        <v>6267749884.1400003</v>
      </c>
    </row>
    <row r="1443" spans="1:6" x14ac:dyDescent="0.25">
      <c r="A1443" s="26" t="s">
        <v>2531</v>
      </c>
      <c r="B1443" s="26" t="s">
        <v>2532</v>
      </c>
      <c r="C1443" s="27">
        <v>-343189433.33999997</v>
      </c>
      <c r="D1443" s="27">
        <v>0</v>
      </c>
      <c r="E1443" s="27">
        <v>0</v>
      </c>
      <c r="F1443" s="27">
        <v>-343189433.33999997</v>
      </c>
    </row>
    <row r="1444" spans="1:6" x14ac:dyDescent="0.25">
      <c r="A1444" s="26" t="s">
        <v>2533</v>
      </c>
      <c r="B1444" s="26" t="s">
        <v>2534</v>
      </c>
      <c r="C1444" s="27">
        <v>699192812.33000004</v>
      </c>
      <c r="D1444" s="27">
        <v>0</v>
      </c>
      <c r="E1444" s="27">
        <v>0</v>
      </c>
      <c r="F1444" s="27">
        <v>699192812.33000004</v>
      </c>
    </row>
    <row r="1445" spans="1:6" x14ac:dyDescent="0.25">
      <c r="A1445" s="26" t="s">
        <v>2535</v>
      </c>
      <c r="B1445" s="26" t="s">
        <v>2536</v>
      </c>
      <c r="C1445" s="27">
        <v>199405709.46000001</v>
      </c>
      <c r="D1445" s="27">
        <v>0</v>
      </c>
      <c r="E1445" s="27">
        <v>0</v>
      </c>
      <c r="F1445" s="27">
        <v>199405709.46000001</v>
      </c>
    </row>
    <row r="1446" spans="1:6" x14ac:dyDescent="0.25">
      <c r="A1446" s="26" t="s">
        <v>2537</v>
      </c>
      <c r="B1446" s="26" t="s">
        <v>2538</v>
      </c>
      <c r="C1446" s="27">
        <v>903013384.16999996</v>
      </c>
      <c r="D1446" s="27">
        <v>0</v>
      </c>
      <c r="E1446" s="27">
        <v>437924.4</v>
      </c>
      <c r="F1446" s="27">
        <v>903451308.57000005</v>
      </c>
    </row>
    <row r="1447" spans="1:6" x14ac:dyDescent="0.25">
      <c r="A1447" s="26" t="s">
        <v>2539</v>
      </c>
      <c r="B1447" s="26" t="s">
        <v>2540</v>
      </c>
      <c r="C1447" s="27">
        <v>771070903.54999995</v>
      </c>
      <c r="D1447" s="27">
        <v>0</v>
      </c>
      <c r="E1447" s="27">
        <v>50176573.689999998</v>
      </c>
      <c r="F1447" s="27">
        <v>821247477.24000001</v>
      </c>
    </row>
    <row r="1448" spans="1:6" x14ac:dyDescent="0.25">
      <c r="A1448" s="26" t="s">
        <v>2541</v>
      </c>
      <c r="B1448" s="26" t="s">
        <v>2542</v>
      </c>
      <c r="C1448" s="27">
        <v>905846179.92999995</v>
      </c>
      <c r="D1448" s="27">
        <v>0</v>
      </c>
      <c r="E1448" s="27">
        <v>1660003</v>
      </c>
      <c r="F1448" s="27">
        <v>907506182.92999995</v>
      </c>
    </row>
    <row r="1449" spans="1:6" x14ac:dyDescent="0.25">
      <c r="A1449" s="26" t="s">
        <v>2543</v>
      </c>
      <c r="B1449" s="26" t="s">
        <v>2544</v>
      </c>
      <c r="C1449" s="27">
        <v>1079663836.1099999</v>
      </c>
      <c r="D1449" s="27">
        <v>0</v>
      </c>
      <c r="E1449" s="27">
        <v>0</v>
      </c>
      <c r="F1449" s="27">
        <v>1079663836.1099999</v>
      </c>
    </row>
    <row r="1450" spans="1:6" x14ac:dyDescent="0.25">
      <c r="A1450" s="26" t="s">
        <v>2545</v>
      </c>
      <c r="B1450" s="26" t="s">
        <v>2546</v>
      </c>
      <c r="C1450" s="27">
        <v>68948600.650000006</v>
      </c>
      <c r="D1450" s="27">
        <v>0</v>
      </c>
      <c r="E1450" s="27">
        <v>43859912.020000003</v>
      </c>
      <c r="F1450" s="27">
        <v>112808512.67</v>
      </c>
    </row>
    <row r="1451" spans="1:6" x14ac:dyDescent="0.25">
      <c r="A1451" s="26" t="s">
        <v>5274</v>
      </c>
      <c r="B1451" s="26" t="s">
        <v>2532</v>
      </c>
      <c r="C1451" s="27">
        <v>2304690314.4200001</v>
      </c>
      <c r="D1451" s="27">
        <v>417183288.13</v>
      </c>
      <c r="E1451" s="27">
        <v>156451.88</v>
      </c>
      <c r="F1451" s="27">
        <v>1887663478.1700001</v>
      </c>
    </row>
    <row r="1452" spans="1:6" x14ac:dyDescent="0.25">
      <c r="A1452" s="26" t="s">
        <v>5275</v>
      </c>
      <c r="B1452" s="26" t="s">
        <v>5276</v>
      </c>
      <c r="C1452" s="27">
        <v>481609768.50999999</v>
      </c>
      <c r="D1452" s="27">
        <v>0</v>
      </c>
      <c r="E1452" s="27">
        <v>156451.88</v>
      </c>
      <c r="F1452" s="27">
        <v>481766220.38999999</v>
      </c>
    </row>
    <row r="1453" spans="1:6" x14ac:dyDescent="0.25">
      <c r="A1453" s="26" t="s">
        <v>5469</v>
      </c>
      <c r="B1453" s="26" t="s">
        <v>5470</v>
      </c>
      <c r="C1453" s="27">
        <v>1823080545.9100001</v>
      </c>
      <c r="D1453" s="27">
        <v>417183288.13</v>
      </c>
      <c r="E1453" s="27">
        <v>0</v>
      </c>
      <c r="F1453" s="27">
        <v>1405897257.78</v>
      </c>
    </row>
    <row r="1454" spans="1:6" x14ac:dyDescent="0.25">
      <c r="A1454" s="26" t="s">
        <v>2547</v>
      </c>
      <c r="B1454" s="26" t="s">
        <v>2548</v>
      </c>
      <c r="C1454" s="27">
        <v>11164141474.6</v>
      </c>
      <c r="D1454" s="27">
        <v>0</v>
      </c>
      <c r="E1454" s="27">
        <v>0</v>
      </c>
      <c r="F1454" s="27">
        <v>11164141474.6</v>
      </c>
    </row>
    <row r="1455" spans="1:6" x14ac:dyDescent="0.25">
      <c r="A1455" s="26" t="s">
        <v>2549</v>
      </c>
      <c r="B1455" s="26" t="s">
        <v>2550</v>
      </c>
      <c r="C1455" s="27">
        <v>11164141474.6</v>
      </c>
      <c r="D1455" s="27">
        <v>0</v>
      </c>
      <c r="E1455" s="27">
        <v>0</v>
      </c>
      <c r="F1455" s="27">
        <v>11164141474.6</v>
      </c>
    </row>
    <row r="1456" spans="1:6" x14ac:dyDescent="0.25">
      <c r="A1456" s="26" t="s">
        <v>2551</v>
      </c>
      <c r="B1456" s="26" t="s">
        <v>2552</v>
      </c>
      <c r="C1456" s="27">
        <v>0</v>
      </c>
      <c r="D1456" s="27">
        <v>0</v>
      </c>
      <c r="E1456" s="27">
        <v>0</v>
      </c>
      <c r="F1456" s="27">
        <v>0</v>
      </c>
    </row>
    <row r="1457" spans="1:6" x14ac:dyDescent="0.25">
      <c r="A1457" s="26" t="s">
        <v>2553</v>
      </c>
      <c r="B1457" s="26" t="s">
        <v>2554</v>
      </c>
      <c r="C1457" s="27">
        <v>0</v>
      </c>
      <c r="D1457" s="27">
        <v>0</v>
      </c>
      <c r="E1457" s="27">
        <v>0</v>
      </c>
      <c r="F1457" s="27">
        <v>0</v>
      </c>
    </row>
    <row r="1458" spans="1:6" x14ac:dyDescent="0.25">
      <c r="A1458" s="26" t="s">
        <v>2555</v>
      </c>
      <c r="B1458" s="26" t="s">
        <v>2556</v>
      </c>
      <c r="C1458" s="27">
        <v>0</v>
      </c>
      <c r="D1458" s="27">
        <v>0</v>
      </c>
      <c r="E1458" s="27">
        <v>0</v>
      </c>
      <c r="F1458" s="27">
        <v>0</v>
      </c>
    </row>
    <row r="1459" spans="1:6" x14ac:dyDescent="0.25">
      <c r="A1459" s="26" t="s">
        <v>2557</v>
      </c>
      <c r="B1459" s="26" t="s">
        <v>2558</v>
      </c>
      <c r="C1459" s="27">
        <v>0</v>
      </c>
      <c r="D1459" s="27">
        <v>0</v>
      </c>
      <c r="E1459" s="27">
        <v>0</v>
      </c>
      <c r="F1459" s="27">
        <v>0</v>
      </c>
    </row>
    <row r="1460" spans="1:6" x14ac:dyDescent="0.25">
      <c r="A1460" s="26" t="s">
        <v>2559</v>
      </c>
      <c r="B1460" s="26" t="s">
        <v>2560</v>
      </c>
      <c r="C1460" s="27">
        <v>0</v>
      </c>
      <c r="D1460" s="27">
        <v>0</v>
      </c>
      <c r="E1460" s="27">
        <v>0</v>
      </c>
      <c r="F1460" s="27">
        <v>0</v>
      </c>
    </row>
    <row r="1461" spans="1:6" x14ac:dyDescent="0.25">
      <c r="A1461" s="26" t="s">
        <v>2561</v>
      </c>
      <c r="B1461" s="26" t="s">
        <v>2562</v>
      </c>
      <c r="C1461" s="27">
        <v>0</v>
      </c>
      <c r="D1461" s="27">
        <v>0</v>
      </c>
      <c r="E1461" s="27">
        <v>0</v>
      </c>
      <c r="F1461" s="27">
        <v>0</v>
      </c>
    </row>
    <row r="1462" spans="1:6" x14ac:dyDescent="0.25">
      <c r="A1462" s="26" t="s">
        <v>2563</v>
      </c>
      <c r="B1462" s="26" t="s">
        <v>2564</v>
      </c>
      <c r="C1462" s="27">
        <v>0</v>
      </c>
      <c r="D1462" s="27">
        <v>0</v>
      </c>
      <c r="E1462" s="27">
        <v>0</v>
      </c>
      <c r="F1462" s="27">
        <v>0</v>
      </c>
    </row>
    <row r="1463" spans="1:6" x14ac:dyDescent="0.25">
      <c r="A1463" s="26" t="s">
        <v>2565</v>
      </c>
      <c r="B1463" s="26" t="s">
        <v>2566</v>
      </c>
      <c r="C1463" s="27">
        <v>8435468309.9700003</v>
      </c>
      <c r="D1463" s="27">
        <v>13802408.77</v>
      </c>
      <c r="E1463" s="27">
        <v>57182132.57</v>
      </c>
      <c r="F1463" s="27">
        <v>8478848033.7700005</v>
      </c>
    </row>
    <row r="1464" spans="1:6" x14ac:dyDescent="0.25">
      <c r="A1464" s="26" t="s">
        <v>2567</v>
      </c>
      <c r="B1464" s="26" t="s">
        <v>2568</v>
      </c>
      <c r="C1464" s="27">
        <v>8240067368.8599997</v>
      </c>
      <c r="D1464" s="27">
        <v>0</v>
      </c>
      <c r="E1464" s="27">
        <v>0</v>
      </c>
      <c r="F1464" s="27">
        <v>8240067368.8599997</v>
      </c>
    </row>
    <row r="1465" spans="1:6" x14ac:dyDescent="0.25">
      <c r="A1465" s="26" t="s">
        <v>2569</v>
      </c>
      <c r="B1465" s="26" t="s">
        <v>2570</v>
      </c>
      <c r="C1465" s="27">
        <v>195400941.11000001</v>
      </c>
      <c r="D1465" s="27">
        <v>13802408.77</v>
      </c>
      <c r="E1465" s="27">
        <v>57182132.57</v>
      </c>
      <c r="F1465" s="27">
        <v>238780664.91</v>
      </c>
    </row>
    <row r="1466" spans="1:6" x14ac:dyDescent="0.25">
      <c r="A1466" s="26" t="s">
        <v>2571</v>
      </c>
      <c r="B1466" s="26" t="s">
        <v>2572</v>
      </c>
      <c r="C1466" s="27">
        <v>195400941.11000001</v>
      </c>
      <c r="D1466" s="27">
        <v>13802408.77</v>
      </c>
      <c r="E1466" s="27">
        <v>57182132.57</v>
      </c>
      <c r="F1466" s="27">
        <v>238780664.91</v>
      </c>
    </row>
    <row r="1467" spans="1:6" x14ac:dyDescent="0.25">
      <c r="A1467" s="26" t="s">
        <v>2573</v>
      </c>
      <c r="B1467" s="26" t="s">
        <v>2574</v>
      </c>
      <c r="C1467" s="27">
        <v>46788207.799999997</v>
      </c>
      <c r="D1467" s="27">
        <v>4163.91</v>
      </c>
      <c r="E1467" s="27">
        <v>67901.899999999994</v>
      </c>
      <c r="F1467" s="27">
        <v>46851945.789999999</v>
      </c>
    </row>
    <row r="1468" spans="1:6" x14ac:dyDescent="0.25">
      <c r="A1468" s="26" t="s">
        <v>2575</v>
      </c>
      <c r="B1468" s="26" t="s">
        <v>2576</v>
      </c>
      <c r="C1468" s="27">
        <v>1887727.95</v>
      </c>
      <c r="D1468" s="27">
        <v>522</v>
      </c>
      <c r="E1468" s="27">
        <v>73306.92</v>
      </c>
      <c r="F1468" s="27">
        <v>1960512.87</v>
      </c>
    </row>
    <row r="1469" spans="1:6" x14ac:dyDescent="0.25">
      <c r="A1469" s="26" t="s">
        <v>2577</v>
      </c>
      <c r="B1469" s="26" t="s">
        <v>2578</v>
      </c>
      <c r="C1469" s="27">
        <v>30715821</v>
      </c>
      <c r="D1469" s="27">
        <v>764.92</v>
      </c>
      <c r="E1469" s="27">
        <v>8213870.3700000001</v>
      </c>
      <c r="F1469" s="27">
        <v>38928926.450000003</v>
      </c>
    </row>
    <row r="1470" spans="1:6" x14ac:dyDescent="0.25">
      <c r="A1470" s="26" t="s">
        <v>2579</v>
      </c>
      <c r="B1470" s="26" t="s">
        <v>2580</v>
      </c>
      <c r="C1470" s="27">
        <v>11062742.279999999</v>
      </c>
      <c r="D1470" s="27">
        <v>5726.78</v>
      </c>
      <c r="E1470" s="27">
        <v>519410.47</v>
      </c>
      <c r="F1470" s="27">
        <v>11576425.970000001</v>
      </c>
    </row>
    <row r="1471" spans="1:6" x14ac:dyDescent="0.25">
      <c r="A1471" s="26" t="s">
        <v>2581</v>
      </c>
      <c r="B1471" s="26" t="s">
        <v>2582</v>
      </c>
      <c r="C1471" s="27">
        <v>58534997.189999998</v>
      </c>
      <c r="D1471" s="27">
        <v>915535.35999999999</v>
      </c>
      <c r="E1471" s="27">
        <v>2343028.96</v>
      </c>
      <c r="F1471" s="27">
        <v>59962490.789999999</v>
      </c>
    </row>
    <row r="1472" spans="1:6" x14ac:dyDescent="0.25">
      <c r="A1472" s="26" t="s">
        <v>2583</v>
      </c>
      <c r="B1472" s="26" t="s">
        <v>2584</v>
      </c>
      <c r="C1472" s="27">
        <v>2341285.84</v>
      </c>
      <c r="D1472" s="27">
        <v>1451.33</v>
      </c>
      <c r="E1472" s="27">
        <v>5443376.7699999996</v>
      </c>
      <c r="F1472" s="27">
        <v>7783211.2800000003</v>
      </c>
    </row>
    <row r="1473" spans="1:6" x14ac:dyDescent="0.25">
      <c r="A1473" s="26" t="s">
        <v>2585</v>
      </c>
      <c r="B1473" s="26" t="s">
        <v>2586</v>
      </c>
      <c r="C1473" s="27">
        <v>7772958.6699999999</v>
      </c>
      <c r="D1473" s="27">
        <v>245</v>
      </c>
      <c r="E1473" s="27">
        <v>5643952.2000000002</v>
      </c>
      <c r="F1473" s="27">
        <v>13416665.869999999</v>
      </c>
    </row>
    <row r="1474" spans="1:6" x14ac:dyDescent="0.25">
      <c r="A1474" s="26" t="s">
        <v>2587</v>
      </c>
      <c r="B1474" s="26" t="s">
        <v>2588</v>
      </c>
      <c r="C1474" s="27">
        <v>33528004.129999999</v>
      </c>
      <c r="D1474" s="27">
        <v>582053.89</v>
      </c>
      <c r="E1474" s="27">
        <v>6281752.8499999996</v>
      </c>
      <c r="F1474" s="27">
        <v>39227703.090000004</v>
      </c>
    </row>
    <row r="1475" spans="1:6" x14ac:dyDescent="0.25">
      <c r="A1475" s="26" t="s">
        <v>5331</v>
      </c>
      <c r="B1475" s="26" t="s">
        <v>5332</v>
      </c>
      <c r="C1475" s="27">
        <v>2769196.25</v>
      </c>
      <c r="D1475" s="27">
        <v>679833.13</v>
      </c>
      <c r="E1475" s="27">
        <v>6478598.0999999996</v>
      </c>
      <c r="F1475" s="27">
        <v>8567961.2200000007</v>
      </c>
    </row>
    <row r="1476" spans="1:6" x14ac:dyDescent="0.25">
      <c r="A1476" s="26" t="s">
        <v>5471</v>
      </c>
      <c r="B1476" s="26" t="s">
        <v>5472</v>
      </c>
      <c r="C1476" s="27">
        <v>0</v>
      </c>
      <c r="D1476" s="27">
        <v>11612112.449999999</v>
      </c>
      <c r="E1476" s="27">
        <v>22116934.030000001</v>
      </c>
      <c r="F1476" s="27">
        <v>10504821.58</v>
      </c>
    </row>
    <row r="1477" spans="1:6" x14ac:dyDescent="0.25">
      <c r="A1477" s="26" t="s">
        <v>2589</v>
      </c>
      <c r="B1477" s="26" t="s">
        <v>2590</v>
      </c>
      <c r="C1477" s="27">
        <v>0</v>
      </c>
      <c r="D1477" s="27">
        <v>0</v>
      </c>
      <c r="E1477" s="27">
        <v>0</v>
      </c>
      <c r="F1477" s="27">
        <v>0</v>
      </c>
    </row>
    <row r="1478" spans="1:6" x14ac:dyDescent="0.25">
      <c r="A1478" s="26" t="s">
        <v>2591</v>
      </c>
      <c r="B1478" s="26" t="s">
        <v>2592</v>
      </c>
      <c r="C1478" s="27">
        <v>0</v>
      </c>
      <c r="D1478" s="27">
        <v>0</v>
      </c>
      <c r="E1478" s="27">
        <v>0</v>
      </c>
      <c r="F1478" s="27">
        <v>0</v>
      </c>
    </row>
    <row r="1479" spans="1:6" x14ac:dyDescent="0.25">
      <c r="A1479" s="26" t="s">
        <v>2593</v>
      </c>
      <c r="B1479" s="26" t="s">
        <v>2592</v>
      </c>
      <c r="C1479" s="27">
        <v>0</v>
      </c>
      <c r="D1479" s="27">
        <v>0</v>
      </c>
      <c r="E1479" s="27">
        <v>0</v>
      </c>
      <c r="F1479" s="27">
        <v>0</v>
      </c>
    </row>
    <row r="1480" spans="1:6" x14ac:dyDescent="0.25">
      <c r="A1480" s="26" t="s">
        <v>2594</v>
      </c>
      <c r="B1480" s="26" t="s">
        <v>2595</v>
      </c>
      <c r="C1480" s="27">
        <v>0</v>
      </c>
      <c r="D1480" s="27">
        <v>0</v>
      </c>
      <c r="E1480" s="27">
        <v>0</v>
      </c>
      <c r="F1480" s="27">
        <v>0</v>
      </c>
    </row>
    <row r="1481" spans="1:6" x14ac:dyDescent="0.25">
      <c r="A1481" s="26" t="s">
        <v>2596</v>
      </c>
      <c r="B1481" s="26" t="s">
        <v>2595</v>
      </c>
      <c r="C1481" s="27">
        <v>0</v>
      </c>
      <c r="D1481" s="27">
        <v>0</v>
      </c>
      <c r="E1481" s="27">
        <v>0</v>
      </c>
      <c r="F1481" s="27">
        <v>0</v>
      </c>
    </row>
    <row r="1482" spans="1:6" x14ac:dyDescent="0.25">
      <c r="A1482" s="26" t="s">
        <v>2597</v>
      </c>
      <c r="B1482" s="26" t="s">
        <v>2598</v>
      </c>
      <c r="C1482" s="27">
        <v>0</v>
      </c>
      <c r="D1482" s="27">
        <v>1338109774.6199999</v>
      </c>
      <c r="E1482" s="27">
        <v>8777348363.1499996</v>
      </c>
      <c r="F1482" s="27">
        <v>7439238588.5299997</v>
      </c>
    </row>
    <row r="1483" spans="1:6" x14ac:dyDescent="0.25">
      <c r="A1483" s="26" t="s">
        <v>2599</v>
      </c>
      <c r="B1483" s="26" t="s">
        <v>2600</v>
      </c>
      <c r="C1483" s="27">
        <v>0</v>
      </c>
      <c r="D1483" s="27">
        <v>1060011613.35</v>
      </c>
      <c r="E1483" s="27">
        <v>4112383075.25</v>
      </c>
      <c r="F1483" s="27">
        <v>3052371461.9000001</v>
      </c>
    </row>
    <row r="1484" spans="1:6" x14ac:dyDescent="0.25">
      <c r="A1484" s="26" t="s">
        <v>2601</v>
      </c>
      <c r="B1484" s="26" t="s">
        <v>2602</v>
      </c>
      <c r="C1484" s="27">
        <v>0</v>
      </c>
      <c r="D1484" s="27">
        <v>895831494.42999995</v>
      </c>
      <c r="E1484" s="27">
        <v>2977903598.04</v>
      </c>
      <c r="F1484" s="27">
        <v>2082072103.6099999</v>
      </c>
    </row>
    <row r="1485" spans="1:6" x14ac:dyDescent="0.25">
      <c r="A1485" s="26" t="s">
        <v>2603</v>
      </c>
      <c r="B1485" s="26" t="s">
        <v>2604</v>
      </c>
      <c r="C1485" s="27">
        <v>0</v>
      </c>
      <c r="D1485" s="27">
        <v>34769587.740000002</v>
      </c>
      <c r="E1485" s="27">
        <v>72660662.890000001</v>
      </c>
      <c r="F1485" s="27">
        <v>37891075.149999999</v>
      </c>
    </row>
    <row r="1486" spans="1:6" x14ac:dyDescent="0.25">
      <c r="A1486" s="26" t="s">
        <v>2605</v>
      </c>
      <c r="B1486" s="26" t="s">
        <v>2606</v>
      </c>
      <c r="C1486" s="27">
        <v>0</v>
      </c>
      <c r="D1486" s="27">
        <v>34769587.740000002</v>
      </c>
      <c r="E1486" s="27">
        <v>72660662.890000001</v>
      </c>
      <c r="F1486" s="27">
        <v>37891075.149999999</v>
      </c>
    </row>
    <row r="1487" spans="1:6" x14ac:dyDescent="0.25">
      <c r="A1487" s="26" t="s">
        <v>2607</v>
      </c>
      <c r="B1487" s="26" t="s">
        <v>2606</v>
      </c>
      <c r="C1487" s="27">
        <v>0</v>
      </c>
      <c r="D1487" s="27">
        <v>34769587.740000002</v>
      </c>
      <c r="E1487" s="27">
        <v>72660662.890000001</v>
      </c>
      <c r="F1487" s="27">
        <v>37891075.149999999</v>
      </c>
    </row>
    <row r="1488" spans="1:6" x14ac:dyDescent="0.25">
      <c r="A1488" s="26" t="s">
        <v>2608</v>
      </c>
      <c r="B1488" s="26" t="s">
        <v>2609</v>
      </c>
      <c r="C1488" s="27">
        <v>0</v>
      </c>
      <c r="D1488" s="27">
        <v>0</v>
      </c>
      <c r="E1488" s="27">
        <v>0</v>
      </c>
      <c r="F1488" s="27">
        <v>0</v>
      </c>
    </row>
    <row r="1489" spans="1:6" x14ac:dyDescent="0.25">
      <c r="A1489" s="26" t="s">
        <v>2610</v>
      </c>
      <c r="B1489" s="26" t="s">
        <v>2611</v>
      </c>
      <c r="C1489" s="27">
        <v>0</v>
      </c>
      <c r="D1489" s="27">
        <v>0</v>
      </c>
      <c r="E1489" s="27">
        <v>0</v>
      </c>
      <c r="F1489" s="27">
        <v>0</v>
      </c>
    </row>
    <row r="1490" spans="1:6" x14ac:dyDescent="0.25">
      <c r="A1490" s="26" t="s">
        <v>2612</v>
      </c>
      <c r="B1490" s="26" t="s">
        <v>2611</v>
      </c>
      <c r="C1490" s="27">
        <v>0</v>
      </c>
      <c r="D1490" s="27">
        <v>0</v>
      </c>
      <c r="E1490" s="27">
        <v>0</v>
      </c>
      <c r="F1490" s="27">
        <v>0</v>
      </c>
    </row>
    <row r="1491" spans="1:6" x14ac:dyDescent="0.25">
      <c r="A1491" s="26" t="s">
        <v>2613</v>
      </c>
      <c r="B1491" s="26" t="s">
        <v>2609</v>
      </c>
      <c r="C1491" s="27">
        <v>0</v>
      </c>
      <c r="D1491" s="27">
        <v>0</v>
      </c>
      <c r="E1491" s="27">
        <v>0</v>
      </c>
      <c r="F1491" s="27">
        <v>0</v>
      </c>
    </row>
    <row r="1492" spans="1:6" x14ac:dyDescent="0.25">
      <c r="A1492" s="26" t="s">
        <v>2614</v>
      </c>
      <c r="B1492" s="26" t="s">
        <v>2615</v>
      </c>
      <c r="C1492" s="27">
        <v>0</v>
      </c>
      <c r="D1492" s="27">
        <v>566250907.73000002</v>
      </c>
      <c r="E1492" s="27">
        <v>2583258546.8200002</v>
      </c>
      <c r="F1492" s="27">
        <v>2017007639.0899999</v>
      </c>
    </row>
    <row r="1493" spans="1:6" x14ac:dyDescent="0.25">
      <c r="A1493" s="26" t="s">
        <v>2616</v>
      </c>
      <c r="B1493" s="26" t="s">
        <v>2617</v>
      </c>
      <c r="C1493" s="27">
        <v>0</v>
      </c>
      <c r="D1493" s="27">
        <v>463864144.73000002</v>
      </c>
      <c r="E1493" s="27">
        <v>1850851501.8199999</v>
      </c>
      <c r="F1493" s="27">
        <v>1386987357.0899999</v>
      </c>
    </row>
    <row r="1494" spans="1:6" x14ac:dyDescent="0.25">
      <c r="A1494" s="26" t="s">
        <v>2618</v>
      </c>
      <c r="B1494" s="26" t="s">
        <v>2619</v>
      </c>
      <c r="C1494" s="27">
        <v>0</v>
      </c>
      <c r="D1494" s="27">
        <v>347449044.57999998</v>
      </c>
      <c r="E1494" s="27">
        <v>1484110250.2</v>
      </c>
      <c r="F1494" s="27">
        <v>1136661205.6199999</v>
      </c>
    </row>
    <row r="1495" spans="1:6" x14ac:dyDescent="0.25">
      <c r="A1495" s="26" t="s">
        <v>2620</v>
      </c>
      <c r="B1495" s="26" t="s">
        <v>2621</v>
      </c>
      <c r="C1495" s="27">
        <v>0</v>
      </c>
      <c r="D1495" s="27">
        <v>71315143.739999995</v>
      </c>
      <c r="E1495" s="27">
        <v>292080513.98000002</v>
      </c>
      <c r="F1495" s="27">
        <v>220765370.24000001</v>
      </c>
    </row>
    <row r="1496" spans="1:6" x14ac:dyDescent="0.25">
      <c r="A1496" s="26" t="s">
        <v>2622</v>
      </c>
      <c r="B1496" s="26" t="s">
        <v>2623</v>
      </c>
      <c r="C1496" s="27">
        <v>0</v>
      </c>
      <c r="D1496" s="27">
        <v>0</v>
      </c>
      <c r="E1496" s="27">
        <v>0</v>
      </c>
      <c r="F1496" s="27">
        <v>0</v>
      </c>
    </row>
    <row r="1497" spans="1:6" x14ac:dyDescent="0.25">
      <c r="A1497" s="26" t="s">
        <v>2624</v>
      </c>
      <c r="B1497" s="26" t="s">
        <v>2625</v>
      </c>
      <c r="C1497" s="27">
        <v>0</v>
      </c>
      <c r="D1497" s="27">
        <v>1207711.58</v>
      </c>
      <c r="E1497" s="27">
        <v>3964588.08</v>
      </c>
      <c r="F1497" s="27">
        <v>2756876.5</v>
      </c>
    </row>
    <row r="1498" spans="1:6" x14ac:dyDescent="0.25">
      <c r="A1498" s="26" t="s">
        <v>2626</v>
      </c>
      <c r="B1498" s="26" t="s">
        <v>2627</v>
      </c>
      <c r="C1498" s="27">
        <v>0</v>
      </c>
      <c r="D1498" s="27">
        <v>0</v>
      </c>
      <c r="E1498" s="27">
        <v>0</v>
      </c>
      <c r="F1498" s="27">
        <v>0</v>
      </c>
    </row>
    <row r="1499" spans="1:6" x14ac:dyDescent="0.25">
      <c r="A1499" s="26" t="s">
        <v>2628</v>
      </c>
      <c r="B1499" s="26" t="s">
        <v>2629</v>
      </c>
      <c r="C1499" s="27">
        <v>0</v>
      </c>
      <c r="D1499" s="27">
        <v>4822247.55</v>
      </c>
      <c r="E1499" s="27">
        <v>15720191.800000001</v>
      </c>
      <c r="F1499" s="27">
        <v>10897944.25</v>
      </c>
    </row>
    <row r="1500" spans="1:6" x14ac:dyDescent="0.25">
      <c r="A1500" s="26" t="s">
        <v>2630</v>
      </c>
      <c r="B1500" s="26" t="s">
        <v>2631</v>
      </c>
      <c r="C1500" s="27">
        <v>0</v>
      </c>
      <c r="D1500" s="27">
        <v>0</v>
      </c>
      <c r="E1500" s="27">
        <v>0</v>
      </c>
      <c r="F1500" s="27">
        <v>0</v>
      </c>
    </row>
    <row r="1501" spans="1:6" x14ac:dyDescent="0.25">
      <c r="A1501" s="26" t="s">
        <v>2632</v>
      </c>
      <c r="B1501" s="26" t="s">
        <v>2609</v>
      </c>
      <c r="C1501" s="27">
        <v>0</v>
      </c>
      <c r="D1501" s="27">
        <v>39069997.280000001</v>
      </c>
      <c r="E1501" s="27">
        <v>54975957.759999998</v>
      </c>
      <c r="F1501" s="27">
        <v>15905960.48</v>
      </c>
    </row>
    <row r="1502" spans="1:6" x14ac:dyDescent="0.25">
      <c r="A1502" s="26" t="s">
        <v>2633</v>
      </c>
      <c r="B1502" s="26" t="s">
        <v>2634</v>
      </c>
      <c r="C1502" s="27">
        <v>0</v>
      </c>
      <c r="D1502" s="27">
        <v>0</v>
      </c>
      <c r="E1502" s="27">
        <v>0</v>
      </c>
      <c r="F1502" s="27">
        <v>0</v>
      </c>
    </row>
    <row r="1503" spans="1:6" x14ac:dyDescent="0.25">
      <c r="A1503" s="26" t="s">
        <v>2635</v>
      </c>
      <c r="B1503" s="26" t="s">
        <v>2636</v>
      </c>
      <c r="C1503" s="27">
        <v>0</v>
      </c>
      <c r="D1503" s="27">
        <v>102386763</v>
      </c>
      <c r="E1503" s="27">
        <v>732407045</v>
      </c>
      <c r="F1503" s="27">
        <v>630020282</v>
      </c>
    </row>
    <row r="1504" spans="1:6" x14ac:dyDescent="0.25">
      <c r="A1504" s="26" t="s">
        <v>2637</v>
      </c>
      <c r="B1504" s="26" t="s">
        <v>2638</v>
      </c>
      <c r="C1504" s="27">
        <v>0</v>
      </c>
      <c r="D1504" s="27">
        <v>94382586</v>
      </c>
      <c r="E1504" s="27">
        <v>724402868</v>
      </c>
      <c r="F1504" s="27">
        <v>630020282</v>
      </c>
    </row>
    <row r="1505" spans="1:6" x14ac:dyDescent="0.25">
      <c r="A1505" s="26" t="s">
        <v>2639</v>
      </c>
      <c r="B1505" s="26" t="s">
        <v>2640</v>
      </c>
      <c r="C1505" s="27">
        <v>0</v>
      </c>
      <c r="D1505" s="27">
        <v>0</v>
      </c>
      <c r="E1505" s="27">
        <v>0</v>
      </c>
      <c r="F1505" s="27">
        <v>0</v>
      </c>
    </row>
    <row r="1506" spans="1:6" x14ac:dyDescent="0.25">
      <c r="A1506" s="26" t="s">
        <v>2641</v>
      </c>
      <c r="B1506" s="26" t="s">
        <v>2609</v>
      </c>
      <c r="C1506" s="27">
        <v>0</v>
      </c>
      <c r="D1506" s="27">
        <v>8004177</v>
      </c>
      <c r="E1506" s="27">
        <v>8004177</v>
      </c>
      <c r="F1506" s="27">
        <v>0</v>
      </c>
    </row>
    <row r="1507" spans="1:6" x14ac:dyDescent="0.25">
      <c r="A1507" s="26" t="s">
        <v>2642</v>
      </c>
      <c r="B1507" s="26" t="s">
        <v>2643</v>
      </c>
      <c r="C1507" s="27">
        <v>0</v>
      </c>
      <c r="D1507" s="27">
        <v>0</v>
      </c>
      <c r="E1507" s="27">
        <v>0</v>
      </c>
      <c r="F1507" s="27">
        <v>0</v>
      </c>
    </row>
    <row r="1508" spans="1:6" x14ac:dyDescent="0.25">
      <c r="A1508" s="26" t="s">
        <v>2644</v>
      </c>
      <c r="B1508" s="26" t="s">
        <v>2643</v>
      </c>
      <c r="C1508" s="27">
        <v>0</v>
      </c>
      <c r="D1508" s="27">
        <v>0</v>
      </c>
      <c r="E1508" s="27">
        <v>0</v>
      </c>
      <c r="F1508" s="27">
        <v>0</v>
      </c>
    </row>
    <row r="1509" spans="1:6" x14ac:dyDescent="0.25">
      <c r="A1509" s="26" t="s">
        <v>2645</v>
      </c>
      <c r="B1509" s="26" t="s">
        <v>2609</v>
      </c>
      <c r="C1509" s="27">
        <v>0</v>
      </c>
      <c r="D1509" s="27">
        <v>0</v>
      </c>
      <c r="E1509" s="27">
        <v>0</v>
      </c>
      <c r="F1509" s="27">
        <v>0</v>
      </c>
    </row>
    <row r="1510" spans="1:6" x14ac:dyDescent="0.25">
      <c r="A1510" s="26" t="s">
        <v>2646</v>
      </c>
      <c r="B1510" s="26" t="s">
        <v>2647</v>
      </c>
      <c r="C1510" s="27">
        <v>0</v>
      </c>
      <c r="D1510" s="27">
        <v>0</v>
      </c>
      <c r="E1510" s="27">
        <v>0</v>
      </c>
      <c r="F1510" s="27">
        <v>0</v>
      </c>
    </row>
    <row r="1511" spans="1:6" x14ac:dyDescent="0.25">
      <c r="A1511" s="26" t="s">
        <v>2648</v>
      </c>
      <c r="B1511" s="26" t="s">
        <v>2649</v>
      </c>
      <c r="C1511" s="27">
        <v>0</v>
      </c>
      <c r="D1511" s="27">
        <v>0</v>
      </c>
      <c r="E1511" s="27">
        <v>0</v>
      </c>
      <c r="F1511" s="27">
        <v>0</v>
      </c>
    </row>
    <row r="1512" spans="1:6" x14ac:dyDescent="0.25">
      <c r="A1512" s="26" t="s">
        <v>2650</v>
      </c>
      <c r="B1512" s="26" t="s">
        <v>2651</v>
      </c>
      <c r="C1512" s="27">
        <v>0</v>
      </c>
      <c r="D1512" s="27">
        <v>0</v>
      </c>
      <c r="E1512" s="27">
        <v>0</v>
      </c>
      <c r="F1512" s="27">
        <v>0</v>
      </c>
    </row>
    <row r="1513" spans="1:6" x14ac:dyDescent="0.25">
      <c r="A1513" s="26" t="s">
        <v>2652</v>
      </c>
      <c r="B1513" s="26" t="s">
        <v>2653</v>
      </c>
      <c r="C1513" s="27">
        <v>0</v>
      </c>
      <c r="D1513" s="27">
        <v>0</v>
      </c>
      <c r="E1513" s="27">
        <v>0</v>
      </c>
      <c r="F1513" s="27">
        <v>0</v>
      </c>
    </row>
    <row r="1514" spans="1:6" x14ac:dyDescent="0.25">
      <c r="A1514" s="26" t="s">
        <v>2654</v>
      </c>
      <c r="B1514" s="26" t="s">
        <v>2655</v>
      </c>
      <c r="C1514" s="27">
        <v>0</v>
      </c>
      <c r="D1514" s="27">
        <v>294810998.95999998</v>
      </c>
      <c r="E1514" s="27">
        <v>321984388.32999998</v>
      </c>
      <c r="F1514" s="27">
        <v>27173389.370000001</v>
      </c>
    </row>
    <row r="1515" spans="1:6" x14ac:dyDescent="0.25">
      <c r="A1515" s="26" t="s">
        <v>2656</v>
      </c>
      <c r="B1515" s="26" t="s">
        <v>2657</v>
      </c>
      <c r="C1515" s="27">
        <v>0</v>
      </c>
      <c r="D1515" s="27">
        <v>294810998.95999998</v>
      </c>
      <c r="E1515" s="27">
        <v>321984388.32999998</v>
      </c>
      <c r="F1515" s="27">
        <v>27173389.370000001</v>
      </c>
    </row>
    <row r="1516" spans="1:6" x14ac:dyDescent="0.25">
      <c r="A1516" s="26" t="s">
        <v>2658</v>
      </c>
      <c r="B1516" s="26" t="s">
        <v>2659</v>
      </c>
      <c r="C1516" s="27">
        <v>0</v>
      </c>
      <c r="D1516" s="27">
        <v>191316506.63999999</v>
      </c>
      <c r="E1516" s="27">
        <v>206804448.59</v>
      </c>
      <c r="F1516" s="27">
        <v>15487941.949999999</v>
      </c>
    </row>
    <row r="1517" spans="1:6" x14ac:dyDescent="0.25">
      <c r="A1517" s="26" t="s">
        <v>2660</v>
      </c>
      <c r="B1517" s="26" t="s">
        <v>2661</v>
      </c>
      <c r="C1517" s="27">
        <v>0</v>
      </c>
      <c r="D1517" s="27">
        <v>37979.93</v>
      </c>
      <c r="E1517" s="27">
        <v>8591735.6799999997</v>
      </c>
      <c r="F1517" s="27">
        <v>8553755.75</v>
      </c>
    </row>
    <row r="1518" spans="1:6" x14ac:dyDescent="0.25">
      <c r="A1518" s="26" t="s">
        <v>2662</v>
      </c>
      <c r="B1518" s="26" t="s">
        <v>2663</v>
      </c>
      <c r="C1518" s="27">
        <v>0</v>
      </c>
      <c r="D1518" s="27">
        <v>103456512.39</v>
      </c>
      <c r="E1518" s="27">
        <v>106588204.06</v>
      </c>
      <c r="F1518" s="27">
        <v>3131691.67</v>
      </c>
    </row>
    <row r="1519" spans="1:6" x14ac:dyDescent="0.25">
      <c r="A1519" s="26" t="s">
        <v>2664</v>
      </c>
      <c r="B1519" s="26" t="s">
        <v>2665</v>
      </c>
      <c r="C1519" s="27">
        <v>0</v>
      </c>
      <c r="D1519" s="27">
        <v>0</v>
      </c>
      <c r="E1519" s="27">
        <v>0</v>
      </c>
      <c r="F1519" s="27">
        <v>0</v>
      </c>
    </row>
    <row r="1520" spans="1:6" x14ac:dyDescent="0.25">
      <c r="A1520" s="26" t="s">
        <v>2666</v>
      </c>
      <c r="B1520" s="26" t="s">
        <v>2667</v>
      </c>
      <c r="C1520" s="27">
        <v>0</v>
      </c>
      <c r="D1520" s="27">
        <v>0</v>
      </c>
      <c r="E1520" s="27">
        <v>0</v>
      </c>
      <c r="F1520" s="27">
        <v>0</v>
      </c>
    </row>
    <row r="1521" spans="1:6" x14ac:dyDescent="0.25">
      <c r="A1521" s="26" t="s">
        <v>2668</v>
      </c>
      <c r="B1521" s="26" t="s">
        <v>2669</v>
      </c>
      <c r="C1521" s="27">
        <v>0</v>
      </c>
      <c r="D1521" s="27">
        <v>0</v>
      </c>
      <c r="E1521" s="27">
        <v>0</v>
      </c>
      <c r="F1521" s="27">
        <v>0</v>
      </c>
    </row>
    <row r="1522" spans="1:6" x14ac:dyDescent="0.25">
      <c r="A1522" s="26" t="s">
        <v>2670</v>
      </c>
      <c r="B1522" s="26" t="s">
        <v>2671</v>
      </c>
      <c r="C1522" s="27">
        <v>0</v>
      </c>
      <c r="D1522" s="27">
        <v>0</v>
      </c>
      <c r="E1522" s="27">
        <v>0</v>
      </c>
      <c r="F1522" s="27">
        <v>0</v>
      </c>
    </row>
    <row r="1523" spans="1:6" x14ac:dyDescent="0.25">
      <c r="A1523" s="26" t="s">
        <v>2672</v>
      </c>
      <c r="B1523" s="26" t="s">
        <v>2673</v>
      </c>
      <c r="C1523" s="27">
        <v>0</v>
      </c>
      <c r="D1523" s="27">
        <v>0</v>
      </c>
      <c r="E1523" s="27">
        <v>0</v>
      </c>
      <c r="F1523" s="27">
        <v>0</v>
      </c>
    </row>
    <row r="1524" spans="1:6" x14ac:dyDescent="0.25">
      <c r="A1524" s="26" t="s">
        <v>2674</v>
      </c>
      <c r="B1524" s="26" t="s">
        <v>2675</v>
      </c>
      <c r="C1524" s="27">
        <v>0</v>
      </c>
      <c r="D1524" s="27">
        <v>0</v>
      </c>
      <c r="E1524" s="27">
        <v>0</v>
      </c>
      <c r="F1524" s="27">
        <v>0</v>
      </c>
    </row>
    <row r="1525" spans="1:6" x14ac:dyDescent="0.25">
      <c r="A1525" s="26" t="s">
        <v>2676</v>
      </c>
      <c r="B1525" s="26" t="s">
        <v>2677</v>
      </c>
      <c r="C1525" s="27">
        <v>0</v>
      </c>
      <c r="D1525" s="27">
        <v>0</v>
      </c>
      <c r="E1525" s="27">
        <v>0</v>
      </c>
      <c r="F1525" s="27">
        <v>0</v>
      </c>
    </row>
    <row r="1526" spans="1:6" x14ac:dyDescent="0.25">
      <c r="A1526" s="26" t="s">
        <v>2678</v>
      </c>
      <c r="B1526" s="26" t="s">
        <v>2679</v>
      </c>
      <c r="C1526" s="27">
        <v>0</v>
      </c>
      <c r="D1526" s="27">
        <v>0</v>
      </c>
      <c r="E1526" s="27">
        <v>0</v>
      </c>
      <c r="F1526" s="27">
        <v>0</v>
      </c>
    </row>
    <row r="1527" spans="1:6" x14ac:dyDescent="0.25">
      <c r="A1527" s="26" t="s">
        <v>2680</v>
      </c>
      <c r="B1527" s="26" t="s">
        <v>2681</v>
      </c>
      <c r="C1527" s="27">
        <v>0</v>
      </c>
      <c r="D1527" s="27">
        <v>0</v>
      </c>
      <c r="E1527" s="27">
        <v>0</v>
      </c>
      <c r="F1527" s="27">
        <v>0</v>
      </c>
    </row>
    <row r="1528" spans="1:6" x14ac:dyDescent="0.25">
      <c r="A1528" s="26" t="s">
        <v>2682</v>
      </c>
      <c r="B1528" s="26" t="s">
        <v>2683</v>
      </c>
      <c r="C1528" s="27">
        <v>0</v>
      </c>
      <c r="D1528" s="27">
        <v>0</v>
      </c>
      <c r="E1528" s="27">
        <v>0</v>
      </c>
      <c r="F1528" s="27">
        <v>0</v>
      </c>
    </row>
    <row r="1529" spans="1:6" x14ac:dyDescent="0.25">
      <c r="A1529" s="26" t="s">
        <v>2684</v>
      </c>
      <c r="B1529" s="26" t="s">
        <v>2685</v>
      </c>
      <c r="C1529" s="27">
        <v>0</v>
      </c>
      <c r="D1529" s="27">
        <v>0</v>
      </c>
      <c r="E1529" s="27">
        <v>0</v>
      </c>
      <c r="F1529" s="27">
        <v>0</v>
      </c>
    </row>
    <row r="1530" spans="1:6" x14ac:dyDescent="0.25">
      <c r="A1530" s="26" t="s">
        <v>2686</v>
      </c>
      <c r="B1530" s="26" t="s">
        <v>2685</v>
      </c>
      <c r="C1530" s="27">
        <v>0</v>
      </c>
      <c r="D1530" s="27">
        <v>0</v>
      </c>
      <c r="E1530" s="27">
        <v>0</v>
      </c>
      <c r="F1530" s="27">
        <v>0</v>
      </c>
    </row>
    <row r="1531" spans="1:6" x14ac:dyDescent="0.25">
      <c r="A1531" s="26" t="s">
        <v>2687</v>
      </c>
      <c r="B1531" s="26" t="s">
        <v>2688</v>
      </c>
      <c r="C1531" s="27">
        <v>0</v>
      </c>
      <c r="D1531" s="27">
        <v>0</v>
      </c>
      <c r="E1531" s="27">
        <v>0</v>
      </c>
      <c r="F1531" s="27">
        <v>0</v>
      </c>
    </row>
    <row r="1532" spans="1:6" x14ac:dyDescent="0.25">
      <c r="A1532" s="26" t="s">
        <v>2689</v>
      </c>
      <c r="B1532" s="26" t="s">
        <v>2690</v>
      </c>
      <c r="C1532" s="27">
        <v>0</v>
      </c>
      <c r="D1532" s="27">
        <v>0</v>
      </c>
      <c r="E1532" s="27">
        <v>0</v>
      </c>
      <c r="F1532" s="27">
        <v>0</v>
      </c>
    </row>
    <row r="1533" spans="1:6" x14ac:dyDescent="0.25">
      <c r="A1533" s="26" t="s">
        <v>2691</v>
      </c>
      <c r="B1533" s="26" t="s">
        <v>2692</v>
      </c>
      <c r="C1533" s="27">
        <v>0</v>
      </c>
      <c r="D1533" s="27">
        <v>0</v>
      </c>
      <c r="E1533" s="27">
        <v>0</v>
      </c>
      <c r="F1533" s="27">
        <v>0</v>
      </c>
    </row>
    <row r="1534" spans="1:6" x14ac:dyDescent="0.25">
      <c r="A1534" s="26" t="s">
        <v>2693</v>
      </c>
      <c r="B1534" s="26" t="s">
        <v>2694</v>
      </c>
      <c r="C1534" s="27">
        <v>0</v>
      </c>
      <c r="D1534" s="27">
        <v>0</v>
      </c>
      <c r="E1534" s="27">
        <v>0</v>
      </c>
      <c r="F1534" s="27">
        <v>0</v>
      </c>
    </row>
    <row r="1535" spans="1:6" x14ac:dyDescent="0.25">
      <c r="A1535" s="26" t="s">
        <v>2695</v>
      </c>
      <c r="B1535" s="26" t="s">
        <v>2696</v>
      </c>
      <c r="C1535" s="27">
        <v>0</v>
      </c>
      <c r="D1535" s="27">
        <v>0</v>
      </c>
      <c r="E1535" s="27">
        <v>0</v>
      </c>
      <c r="F1535" s="27">
        <v>0</v>
      </c>
    </row>
    <row r="1536" spans="1:6" x14ac:dyDescent="0.25">
      <c r="A1536" s="26" t="s">
        <v>2697</v>
      </c>
      <c r="B1536" s="26" t="s">
        <v>2698</v>
      </c>
      <c r="C1536" s="27">
        <v>0</v>
      </c>
      <c r="D1536" s="27">
        <v>0</v>
      </c>
      <c r="E1536" s="27">
        <v>0</v>
      </c>
      <c r="F1536" s="27">
        <v>0</v>
      </c>
    </row>
    <row r="1537" spans="1:6" x14ac:dyDescent="0.25">
      <c r="A1537" s="26" t="s">
        <v>2699</v>
      </c>
      <c r="B1537" s="26" t="s">
        <v>2700</v>
      </c>
      <c r="C1537" s="27">
        <v>0</v>
      </c>
      <c r="D1537" s="27">
        <v>0</v>
      </c>
      <c r="E1537" s="27">
        <v>0</v>
      </c>
      <c r="F1537" s="27">
        <v>0</v>
      </c>
    </row>
    <row r="1538" spans="1:6" x14ac:dyDescent="0.25">
      <c r="A1538" s="26" t="s">
        <v>2701</v>
      </c>
      <c r="B1538" s="26" t="s">
        <v>2702</v>
      </c>
      <c r="C1538" s="27">
        <v>0</v>
      </c>
      <c r="D1538" s="27">
        <v>0</v>
      </c>
      <c r="E1538" s="27">
        <v>0</v>
      </c>
      <c r="F1538" s="27">
        <v>0</v>
      </c>
    </row>
    <row r="1539" spans="1:6" x14ac:dyDescent="0.25">
      <c r="A1539" s="26" t="s">
        <v>2703</v>
      </c>
      <c r="B1539" s="26" t="s">
        <v>2704</v>
      </c>
      <c r="C1539" s="27">
        <v>0</v>
      </c>
      <c r="D1539" s="27">
        <v>0</v>
      </c>
      <c r="E1539" s="27">
        <v>0</v>
      </c>
      <c r="F1539" s="27">
        <v>0</v>
      </c>
    </row>
    <row r="1540" spans="1:6" x14ac:dyDescent="0.25">
      <c r="A1540" s="26" t="s">
        <v>2705</v>
      </c>
      <c r="B1540" s="26" t="s">
        <v>2706</v>
      </c>
      <c r="C1540" s="27">
        <v>0</v>
      </c>
      <c r="D1540" s="27">
        <v>0</v>
      </c>
      <c r="E1540" s="27">
        <v>0</v>
      </c>
      <c r="F1540" s="27">
        <v>0</v>
      </c>
    </row>
    <row r="1541" spans="1:6" x14ac:dyDescent="0.25">
      <c r="A1541" s="26" t="s">
        <v>2707</v>
      </c>
      <c r="B1541" s="26" t="s">
        <v>2708</v>
      </c>
      <c r="C1541" s="27">
        <v>0</v>
      </c>
      <c r="D1541" s="27">
        <v>0</v>
      </c>
      <c r="E1541" s="27">
        <v>0</v>
      </c>
      <c r="F1541" s="27">
        <v>0</v>
      </c>
    </row>
    <row r="1542" spans="1:6" x14ac:dyDescent="0.25">
      <c r="A1542" s="26" t="s">
        <v>2709</v>
      </c>
      <c r="B1542" s="26" t="s">
        <v>2710</v>
      </c>
      <c r="C1542" s="27">
        <v>0</v>
      </c>
      <c r="D1542" s="27">
        <v>0</v>
      </c>
      <c r="E1542" s="27">
        <v>0</v>
      </c>
      <c r="F1542" s="27">
        <v>0</v>
      </c>
    </row>
    <row r="1543" spans="1:6" x14ac:dyDescent="0.25">
      <c r="A1543" s="26" t="s">
        <v>2711</v>
      </c>
      <c r="B1543" s="26" t="s">
        <v>2609</v>
      </c>
      <c r="C1543" s="27">
        <v>0</v>
      </c>
      <c r="D1543" s="27">
        <v>0</v>
      </c>
      <c r="E1543" s="27">
        <v>0</v>
      </c>
      <c r="F1543" s="27">
        <v>0</v>
      </c>
    </row>
    <row r="1544" spans="1:6" x14ac:dyDescent="0.25">
      <c r="A1544" s="26" t="s">
        <v>2712</v>
      </c>
      <c r="B1544" s="26" t="s">
        <v>2713</v>
      </c>
      <c r="C1544" s="27">
        <v>0</v>
      </c>
      <c r="D1544" s="27">
        <v>0</v>
      </c>
      <c r="E1544" s="27">
        <v>0</v>
      </c>
      <c r="F1544" s="27">
        <v>0</v>
      </c>
    </row>
    <row r="1545" spans="1:6" x14ac:dyDescent="0.25">
      <c r="A1545" s="26" t="s">
        <v>2714</v>
      </c>
      <c r="B1545" s="26" t="s">
        <v>1612</v>
      </c>
      <c r="C1545" s="27">
        <v>0</v>
      </c>
      <c r="D1545" s="27">
        <v>23520106.32</v>
      </c>
      <c r="E1545" s="27">
        <v>300971693.10000002</v>
      </c>
      <c r="F1545" s="27">
        <v>277451586.77999997</v>
      </c>
    </row>
    <row r="1546" spans="1:6" x14ac:dyDescent="0.25">
      <c r="A1546" s="26" t="s">
        <v>2715</v>
      </c>
      <c r="B1546" s="26" t="s">
        <v>2716</v>
      </c>
      <c r="C1546" s="27">
        <v>0</v>
      </c>
      <c r="D1546" s="27">
        <v>18687892.940000001</v>
      </c>
      <c r="E1546" s="27">
        <v>155474853.00999999</v>
      </c>
      <c r="F1546" s="27">
        <v>136786960.06999999</v>
      </c>
    </row>
    <row r="1547" spans="1:6" x14ac:dyDescent="0.25">
      <c r="A1547" s="26" t="s">
        <v>2717</v>
      </c>
      <c r="B1547" s="26" t="s">
        <v>2718</v>
      </c>
      <c r="C1547" s="27">
        <v>0</v>
      </c>
      <c r="D1547" s="27">
        <v>18687892.940000001</v>
      </c>
      <c r="E1547" s="27">
        <v>155474853.00999999</v>
      </c>
      <c r="F1547" s="27">
        <v>136786960.06999999</v>
      </c>
    </row>
    <row r="1548" spans="1:6" x14ac:dyDescent="0.25">
      <c r="A1548" s="26" t="s">
        <v>2719</v>
      </c>
      <c r="B1548" s="26" t="s">
        <v>2720</v>
      </c>
      <c r="C1548" s="27">
        <v>0</v>
      </c>
      <c r="D1548" s="27">
        <v>0</v>
      </c>
      <c r="E1548" s="27">
        <v>1002389.04</v>
      </c>
      <c r="F1548" s="27">
        <v>1002389.04</v>
      </c>
    </row>
    <row r="1549" spans="1:6" x14ac:dyDescent="0.25">
      <c r="A1549" s="26" t="s">
        <v>2721</v>
      </c>
      <c r="B1549" s="26" t="s">
        <v>2722</v>
      </c>
      <c r="C1549" s="27">
        <v>0</v>
      </c>
      <c r="D1549" s="27">
        <v>12706217.779999999</v>
      </c>
      <c r="E1549" s="27">
        <v>54225916.25</v>
      </c>
      <c r="F1549" s="27">
        <v>41519698.469999999</v>
      </c>
    </row>
    <row r="1550" spans="1:6" x14ac:dyDescent="0.25">
      <c r="A1550" s="26" t="s">
        <v>2723</v>
      </c>
      <c r="B1550" s="26" t="s">
        <v>2724</v>
      </c>
      <c r="C1550" s="27">
        <v>0</v>
      </c>
      <c r="D1550" s="27">
        <v>24246</v>
      </c>
      <c r="E1550" s="27">
        <v>276843.61</v>
      </c>
      <c r="F1550" s="27">
        <v>252597.61</v>
      </c>
    </row>
    <row r="1551" spans="1:6" x14ac:dyDescent="0.25">
      <c r="A1551" s="26" t="s">
        <v>2725</v>
      </c>
      <c r="B1551" s="26" t="s">
        <v>2726</v>
      </c>
      <c r="C1551" s="27">
        <v>0</v>
      </c>
      <c r="D1551" s="27">
        <v>2530687.84</v>
      </c>
      <c r="E1551" s="27">
        <v>40259046.340000004</v>
      </c>
      <c r="F1551" s="27">
        <v>37728358.5</v>
      </c>
    </row>
    <row r="1552" spans="1:6" x14ac:dyDescent="0.25">
      <c r="A1552" s="26" t="s">
        <v>2727</v>
      </c>
      <c r="B1552" s="26" t="s">
        <v>2728</v>
      </c>
      <c r="C1552" s="27">
        <v>0</v>
      </c>
      <c r="D1552" s="27">
        <v>3426741.32</v>
      </c>
      <c r="E1552" s="27">
        <v>22881171.539999999</v>
      </c>
      <c r="F1552" s="27">
        <v>19454430.219999999</v>
      </c>
    </row>
    <row r="1553" spans="1:6" x14ac:dyDescent="0.25">
      <c r="A1553" s="26" t="s">
        <v>2729</v>
      </c>
      <c r="B1553" s="26" t="s">
        <v>2730</v>
      </c>
      <c r="C1553" s="27">
        <v>0</v>
      </c>
      <c r="D1553" s="27">
        <v>0</v>
      </c>
      <c r="E1553" s="27">
        <v>0</v>
      </c>
      <c r="F1553" s="27">
        <v>0</v>
      </c>
    </row>
    <row r="1554" spans="1:6" x14ac:dyDescent="0.25">
      <c r="A1554" s="26" t="s">
        <v>2731</v>
      </c>
      <c r="B1554" s="26" t="s">
        <v>2732</v>
      </c>
      <c r="C1554" s="27">
        <v>0</v>
      </c>
      <c r="D1554" s="27">
        <v>0</v>
      </c>
      <c r="E1554" s="27">
        <v>0</v>
      </c>
      <c r="F1554" s="27">
        <v>0</v>
      </c>
    </row>
    <row r="1555" spans="1:6" x14ac:dyDescent="0.25">
      <c r="A1555" s="26" t="s">
        <v>2733</v>
      </c>
      <c r="B1555" s="26" t="s">
        <v>2734</v>
      </c>
      <c r="C1555" s="27">
        <v>0</v>
      </c>
      <c r="D1555" s="27">
        <v>0</v>
      </c>
      <c r="E1555" s="27">
        <v>30680609.09</v>
      </c>
      <c r="F1555" s="27">
        <v>30680609.09</v>
      </c>
    </row>
    <row r="1556" spans="1:6" x14ac:dyDescent="0.25">
      <c r="A1556" s="26" t="s">
        <v>2735</v>
      </c>
      <c r="B1556" s="26" t="s">
        <v>2736</v>
      </c>
      <c r="C1556" s="27">
        <v>0</v>
      </c>
      <c r="D1556" s="27">
        <v>0</v>
      </c>
      <c r="E1556" s="27">
        <v>5109468.8</v>
      </c>
      <c r="F1556" s="27">
        <v>5109468.8</v>
      </c>
    </row>
    <row r="1557" spans="1:6" x14ac:dyDescent="0.25">
      <c r="A1557" s="26" t="s">
        <v>2737</v>
      </c>
      <c r="B1557" s="26" t="s">
        <v>2738</v>
      </c>
      <c r="C1557" s="27">
        <v>0</v>
      </c>
      <c r="D1557" s="27">
        <v>0</v>
      </c>
      <c r="E1557" s="27">
        <v>0</v>
      </c>
      <c r="F1557" s="27">
        <v>0</v>
      </c>
    </row>
    <row r="1558" spans="1:6" x14ac:dyDescent="0.25">
      <c r="A1558" s="26" t="s">
        <v>2739</v>
      </c>
      <c r="B1558" s="26" t="s">
        <v>2740</v>
      </c>
      <c r="C1558" s="27">
        <v>0</v>
      </c>
      <c r="D1558" s="27">
        <v>0</v>
      </c>
      <c r="E1558" s="27">
        <v>0</v>
      </c>
      <c r="F1558" s="27">
        <v>0</v>
      </c>
    </row>
    <row r="1559" spans="1:6" x14ac:dyDescent="0.25">
      <c r="A1559" s="26" t="s">
        <v>2741</v>
      </c>
      <c r="B1559" s="26" t="s">
        <v>2742</v>
      </c>
      <c r="C1559" s="27">
        <v>0</v>
      </c>
      <c r="D1559" s="27">
        <v>0</v>
      </c>
      <c r="E1559" s="27">
        <v>1039408.34</v>
      </c>
      <c r="F1559" s="27">
        <v>1039408.34</v>
      </c>
    </row>
    <row r="1560" spans="1:6" x14ac:dyDescent="0.25">
      <c r="A1560" s="26" t="s">
        <v>2743</v>
      </c>
      <c r="B1560" s="26" t="s">
        <v>2609</v>
      </c>
      <c r="C1560" s="27">
        <v>0</v>
      </c>
      <c r="D1560" s="27">
        <v>0</v>
      </c>
      <c r="E1560" s="27">
        <v>0</v>
      </c>
      <c r="F1560" s="27">
        <v>0</v>
      </c>
    </row>
    <row r="1561" spans="1:6" x14ac:dyDescent="0.25">
      <c r="A1561" s="26" t="s">
        <v>2744</v>
      </c>
      <c r="B1561" s="26" t="s">
        <v>2745</v>
      </c>
      <c r="C1561" s="27">
        <v>0</v>
      </c>
      <c r="D1561" s="27">
        <v>1949107.63</v>
      </c>
      <c r="E1561" s="27">
        <v>136812562.44</v>
      </c>
      <c r="F1561" s="27">
        <v>134863454.81</v>
      </c>
    </row>
    <row r="1562" spans="1:6" x14ac:dyDescent="0.25">
      <c r="A1562" s="26" t="s">
        <v>2746</v>
      </c>
      <c r="B1562" s="26" t="s">
        <v>2747</v>
      </c>
      <c r="C1562" s="27">
        <v>0</v>
      </c>
      <c r="D1562" s="27">
        <v>0</v>
      </c>
      <c r="E1562" s="27">
        <v>0</v>
      </c>
      <c r="F1562" s="27">
        <v>0</v>
      </c>
    </row>
    <row r="1563" spans="1:6" x14ac:dyDescent="0.25">
      <c r="A1563" s="26" t="s">
        <v>2748</v>
      </c>
      <c r="B1563" s="26" t="s">
        <v>2749</v>
      </c>
      <c r="C1563" s="27">
        <v>0</v>
      </c>
      <c r="D1563" s="27">
        <v>0</v>
      </c>
      <c r="E1563" s="27">
        <v>0</v>
      </c>
      <c r="F1563" s="27">
        <v>0</v>
      </c>
    </row>
    <row r="1564" spans="1:6" x14ac:dyDescent="0.25">
      <c r="A1564" s="26" t="s">
        <v>2750</v>
      </c>
      <c r="B1564" s="26" t="s">
        <v>2751</v>
      </c>
      <c r="C1564" s="27">
        <v>0</v>
      </c>
      <c r="D1564" s="27">
        <v>0</v>
      </c>
      <c r="E1564" s="27">
        <v>0</v>
      </c>
      <c r="F1564" s="27">
        <v>0</v>
      </c>
    </row>
    <row r="1565" spans="1:6" x14ac:dyDescent="0.25">
      <c r="A1565" s="26" t="s">
        <v>2752</v>
      </c>
      <c r="B1565" s="26" t="s">
        <v>2753</v>
      </c>
      <c r="C1565" s="27">
        <v>0</v>
      </c>
      <c r="D1565" s="27">
        <v>0</v>
      </c>
      <c r="E1565" s="27">
        <v>0</v>
      </c>
      <c r="F1565" s="27">
        <v>0</v>
      </c>
    </row>
    <row r="1566" spans="1:6" x14ac:dyDescent="0.25">
      <c r="A1566" s="26" t="s">
        <v>2754</v>
      </c>
      <c r="B1566" s="26" t="s">
        <v>2755</v>
      </c>
      <c r="C1566" s="27">
        <v>0</v>
      </c>
      <c r="D1566" s="27">
        <v>0</v>
      </c>
      <c r="E1566" s="27">
        <v>0</v>
      </c>
      <c r="F1566" s="27">
        <v>0</v>
      </c>
    </row>
    <row r="1567" spans="1:6" x14ac:dyDescent="0.25">
      <c r="A1567" s="26" t="s">
        <v>2756</v>
      </c>
      <c r="B1567" s="26" t="s">
        <v>2609</v>
      </c>
      <c r="C1567" s="27">
        <v>0</v>
      </c>
      <c r="D1567" s="27">
        <v>0</v>
      </c>
      <c r="E1567" s="27">
        <v>0</v>
      </c>
      <c r="F1567" s="27">
        <v>0</v>
      </c>
    </row>
    <row r="1568" spans="1:6" x14ac:dyDescent="0.25">
      <c r="A1568" s="26" t="s">
        <v>2757</v>
      </c>
      <c r="B1568" s="26" t="s">
        <v>2758</v>
      </c>
      <c r="C1568" s="27">
        <v>0</v>
      </c>
      <c r="D1568" s="27">
        <v>36181.699999999997</v>
      </c>
      <c r="E1568" s="27">
        <v>22272742.710000001</v>
      </c>
      <c r="F1568" s="27">
        <v>22236561.010000002</v>
      </c>
    </row>
    <row r="1569" spans="1:6" x14ac:dyDescent="0.25">
      <c r="A1569" s="26" t="s">
        <v>2759</v>
      </c>
      <c r="B1569" s="26" t="s">
        <v>2760</v>
      </c>
      <c r="C1569" s="27">
        <v>0</v>
      </c>
      <c r="D1569" s="27">
        <v>0</v>
      </c>
      <c r="E1569" s="27">
        <v>6524686.29</v>
      </c>
      <c r="F1569" s="27">
        <v>6524686.29</v>
      </c>
    </row>
    <row r="1570" spans="1:6" x14ac:dyDescent="0.25">
      <c r="A1570" s="26" t="s">
        <v>2761</v>
      </c>
      <c r="B1570" s="26" t="s">
        <v>2762</v>
      </c>
      <c r="C1570" s="27">
        <v>0</v>
      </c>
      <c r="D1570" s="27">
        <v>0</v>
      </c>
      <c r="E1570" s="27">
        <v>0</v>
      </c>
      <c r="F1570" s="27">
        <v>0</v>
      </c>
    </row>
    <row r="1571" spans="1:6" x14ac:dyDescent="0.25">
      <c r="A1571" s="26" t="s">
        <v>2763</v>
      </c>
      <c r="B1571" s="26" t="s">
        <v>2764</v>
      </c>
      <c r="C1571" s="27">
        <v>0</v>
      </c>
      <c r="D1571" s="27">
        <v>0</v>
      </c>
      <c r="E1571" s="27">
        <v>0</v>
      </c>
      <c r="F1571" s="27">
        <v>0</v>
      </c>
    </row>
    <row r="1572" spans="1:6" x14ac:dyDescent="0.25">
      <c r="A1572" s="26" t="s">
        <v>2765</v>
      </c>
      <c r="B1572" s="26" t="s">
        <v>2766</v>
      </c>
      <c r="C1572" s="27">
        <v>0</v>
      </c>
      <c r="D1572" s="27">
        <v>0</v>
      </c>
      <c r="E1572" s="27">
        <v>773698.8</v>
      </c>
      <c r="F1572" s="27">
        <v>773698.8</v>
      </c>
    </row>
    <row r="1573" spans="1:6" x14ac:dyDescent="0.25">
      <c r="A1573" s="26" t="s">
        <v>2767</v>
      </c>
      <c r="B1573" s="26" t="s">
        <v>2768</v>
      </c>
      <c r="C1573" s="27">
        <v>0</v>
      </c>
      <c r="D1573" s="27">
        <v>0</v>
      </c>
      <c r="E1573" s="27">
        <v>366095.38</v>
      </c>
      <c r="F1573" s="27">
        <v>366095.38</v>
      </c>
    </row>
    <row r="1574" spans="1:6" x14ac:dyDescent="0.25">
      <c r="A1574" s="26" t="s">
        <v>2769</v>
      </c>
      <c r="B1574" s="26" t="s">
        <v>2770</v>
      </c>
      <c r="C1574" s="27">
        <v>0</v>
      </c>
      <c r="D1574" s="27">
        <v>36181.699999999997</v>
      </c>
      <c r="E1574" s="27">
        <v>9169503.0700000003</v>
      </c>
      <c r="F1574" s="27">
        <v>9133321.3699999992</v>
      </c>
    </row>
    <row r="1575" spans="1:6" x14ac:dyDescent="0.25">
      <c r="A1575" s="26" t="s">
        <v>2771</v>
      </c>
      <c r="B1575" s="26" t="s">
        <v>2772</v>
      </c>
      <c r="C1575" s="27">
        <v>0</v>
      </c>
      <c r="D1575" s="27">
        <v>0</v>
      </c>
      <c r="E1575" s="27">
        <v>0</v>
      </c>
      <c r="F1575" s="27">
        <v>0</v>
      </c>
    </row>
    <row r="1576" spans="1:6" x14ac:dyDescent="0.25">
      <c r="A1576" s="26" t="s">
        <v>2773</v>
      </c>
      <c r="B1576" s="26" t="s">
        <v>2774</v>
      </c>
      <c r="C1576" s="27">
        <v>0</v>
      </c>
      <c r="D1576" s="27">
        <v>0</v>
      </c>
      <c r="E1576" s="27">
        <v>4667545.3499999996</v>
      </c>
      <c r="F1576" s="27">
        <v>4667545.3499999996</v>
      </c>
    </row>
    <row r="1577" spans="1:6" x14ac:dyDescent="0.25">
      <c r="A1577" s="26" t="s">
        <v>2775</v>
      </c>
      <c r="B1577" s="26" t="s">
        <v>2776</v>
      </c>
      <c r="C1577" s="27">
        <v>0</v>
      </c>
      <c r="D1577" s="27">
        <v>0</v>
      </c>
      <c r="E1577" s="27">
        <v>0</v>
      </c>
      <c r="F1577" s="27">
        <v>0</v>
      </c>
    </row>
    <row r="1578" spans="1:6" x14ac:dyDescent="0.25">
      <c r="A1578" s="26" t="s">
        <v>2777</v>
      </c>
      <c r="B1578" s="26" t="s">
        <v>2778</v>
      </c>
      <c r="C1578" s="27">
        <v>0</v>
      </c>
      <c r="D1578" s="27">
        <v>0</v>
      </c>
      <c r="E1578" s="27">
        <v>0</v>
      </c>
      <c r="F1578" s="27">
        <v>0</v>
      </c>
    </row>
    <row r="1579" spans="1:6" x14ac:dyDescent="0.25">
      <c r="A1579" s="26" t="s">
        <v>2779</v>
      </c>
      <c r="B1579" s="26" t="s">
        <v>2780</v>
      </c>
      <c r="C1579" s="27">
        <v>0</v>
      </c>
      <c r="D1579" s="27">
        <v>0</v>
      </c>
      <c r="E1579" s="27">
        <v>3267.81</v>
      </c>
      <c r="F1579" s="27">
        <v>3267.81</v>
      </c>
    </row>
    <row r="1580" spans="1:6" x14ac:dyDescent="0.25">
      <c r="A1580" s="26" t="s">
        <v>2781</v>
      </c>
      <c r="B1580" s="26" t="s">
        <v>2782</v>
      </c>
      <c r="C1580" s="27">
        <v>0</v>
      </c>
      <c r="D1580" s="27">
        <v>0</v>
      </c>
      <c r="E1580" s="27">
        <v>142123.32</v>
      </c>
      <c r="F1580" s="27">
        <v>142123.32</v>
      </c>
    </row>
    <row r="1581" spans="1:6" x14ac:dyDescent="0.25">
      <c r="A1581" s="26" t="s">
        <v>2783</v>
      </c>
      <c r="B1581" s="26" t="s">
        <v>2784</v>
      </c>
      <c r="C1581" s="27">
        <v>0</v>
      </c>
      <c r="D1581" s="27">
        <v>0</v>
      </c>
      <c r="E1581" s="27">
        <v>514348.93</v>
      </c>
      <c r="F1581" s="27">
        <v>514348.93</v>
      </c>
    </row>
    <row r="1582" spans="1:6" x14ac:dyDescent="0.25">
      <c r="A1582" s="26" t="s">
        <v>2785</v>
      </c>
      <c r="B1582" s="26" t="s">
        <v>2786</v>
      </c>
      <c r="C1582" s="27">
        <v>0</v>
      </c>
      <c r="D1582" s="27">
        <v>0</v>
      </c>
      <c r="E1582" s="27">
        <v>111473.76</v>
      </c>
      <c r="F1582" s="27">
        <v>111473.76</v>
      </c>
    </row>
    <row r="1583" spans="1:6" x14ac:dyDescent="0.25">
      <c r="A1583" s="26" t="s">
        <v>2787</v>
      </c>
      <c r="B1583" s="26" t="s">
        <v>2788</v>
      </c>
      <c r="C1583" s="27">
        <v>0</v>
      </c>
      <c r="D1583" s="27">
        <v>0</v>
      </c>
      <c r="E1583" s="27">
        <v>0</v>
      </c>
      <c r="F1583" s="27">
        <v>0</v>
      </c>
    </row>
    <row r="1584" spans="1:6" x14ac:dyDescent="0.25">
      <c r="A1584" s="26" t="s">
        <v>2789</v>
      </c>
      <c r="B1584" s="26" t="s">
        <v>2790</v>
      </c>
      <c r="C1584" s="27">
        <v>0</v>
      </c>
      <c r="D1584" s="27">
        <v>0</v>
      </c>
      <c r="E1584" s="27">
        <v>0</v>
      </c>
      <c r="F1584" s="27">
        <v>0</v>
      </c>
    </row>
    <row r="1585" spans="1:6" x14ac:dyDescent="0.25">
      <c r="A1585" s="26" t="s">
        <v>2791</v>
      </c>
      <c r="B1585" s="26" t="s">
        <v>2609</v>
      </c>
      <c r="C1585" s="27">
        <v>0</v>
      </c>
      <c r="D1585" s="27">
        <v>0</v>
      </c>
      <c r="E1585" s="27">
        <v>0</v>
      </c>
      <c r="F1585" s="27">
        <v>0</v>
      </c>
    </row>
    <row r="1586" spans="1:6" x14ac:dyDescent="0.25">
      <c r="A1586" s="26" t="s">
        <v>2792</v>
      </c>
      <c r="B1586" s="26" t="s">
        <v>2793</v>
      </c>
      <c r="C1586" s="27">
        <v>0</v>
      </c>
      <c r="D1586" s="27">
        <v>580.72</v>
      </c>
      <c r="E1586" s="27">
        <v>5491882.3899999997</v>
      </c>
      <c r="F1586" s="27">
        <v>5491301.6699999999</v>
      </c>
    </row>
    <row r="1587" spans="1:6" x14ac:dyDescent="0.25">
      <c r="A1587" s="26" t="s">
        <v>2794</v>
      </c>
      <c r="B1587" s="26" t="s">
        <v>2795</v>
      </c>
      <c r="C1587" s="27">
        <v>0</v>
      </c>
      <c r="D1587" s="27">
        <v>145</v>
      </c>
      <c r="E1587" s="27">
        <v>1516812.8</v>
      </c>
      <c r="F1587" s="27">
        <v>1516667.8</v>
      </c>
    </row>
    <row r="1588" spans="1:6" x14ac:dyDescent="0.25">
      <c r="A1588" s="26" t="s">
        <v>2796</v>
      </c>
      <c r="B1588" s="26" t="s">
        <v>2797</v>
      </c>
      <c r="C1588" s="27">
        <v>0</v>
      </c>
      <c r="D1588" s="27">
        <v>0</v>
      </c>
      <c r="E1588" s="27">
        <v>1117937</v>
      </c>
      <c r="F1588" s="27">
        <v>1117937</v>
      </c>
    </row>
    <row r="1589" spans="1:6" x14ac:dyDescent="0.25">
      <c r="A1589" s="26" t="s">
        <v>2798</v>
      </c>
      <c r="B1589" s="26" t="s">
        <v>2799</v>
      </c>
      <c r="C1589" s="27">
        <v>0</v>
      </c>
      <c r="D1589" s="27">
        <v>435.72</v>
      </c>
      <c r="E1589" s="27">
        <v>77297.09</v>
      </c>
      <c r="F1589" s="27">
        <v>76861.37</v>
      </c>
    </row>
    <row r="1590" spans="1:6" x14ac:dyDescent="0.25">
      <c r="A1590" s="26" t="s">
        <v>2800</v>
      </c>
      <c r="B1590" s="26" t="s">
        <v>2801</v>
      </c>
      <c r="C1590" s="27">
        <v>0</v>
      </c>
      <c r="D1590" s="27">
        <v>0</v>
      </c>
      <c r="E1590" s="27">
        <v>2593388.14</v>
      </c>
      <c r="F1590" s="27">
        <v>2593388.14</v>
      </c>
    </row>
    <row r="1591" spans="1:6" x14ac:dyDescent="0.25">
      <c r="A1591" s="26" t="s">
        <v>2802</v>
      </c>
      <c r="B1591" s="26" t="s">
        <v>2803</v>
      </c>
      <c r="C1591" s="27">
        <v>0</v>
      </c>
      <c r="D1591" s="27">
        <v>0</v>
      </c>
      <c r="E1591" s="27">
        <v>66390</v>
      </c>
      <c r="F1591" s="27">
        <v>66390</v>
      </c>
    </row>
    <row r="1592" spans="1:6" x14ac:dyDescent="0.25">
      <c r="A1592" s="26" t="s">
        <v>2804</v>
      </c>
      <c r="B1592" s="26" t="s">
        <v>2805</v>
      </c>
      <c r="C1592" s="27">
        <v>0</v>
      </c>
      <c r="D1592" s="27">
        <v>0</v>
      </c>
      <c r="E1592" s="27">
        <v>0</v>
      </c>
      <c r="F1592" s="27">
        <v>0</v>
      </c>
    </row>
    <row r="1593" spans="1:6" x14ac:dyDescent="0.25">
      <c r="A1593" s="26" t="s">
        <v>2806</v>
      </c>
      <c r="B1593" s="26" t="s">
        <v>2807</v>
      </c>
      <c r="C1593" s="27">
        <v>0</v>
      </c>
      <c r="D1593" s="27">
        <v>0</v>
      </c>
      <c r="E1593" s="27">
        <v>0</v>
      </c>
      <c r="F1593" s="27">
        <v>0</v>
      </c>
    </row>
    <row r="1594" spans="1:6" x14ac:dyDescent="0.25">
      <c r="A1594" s="26" t="s">
        <v>2808</v>
      </c>
      <c r="B1594" s="26" t="s">
        <v>2809</v>
      </c>
      <c r="C1594" s="27">
        <v>0</v>
      </c>
      <c r="D1594" s="27">
        <v>0</v>
      </c>
      <c r="E1594" s="27">
        <v>11704.56</v>
      </c>
      <c r="F1594" s="27">
        <v>11704.56</v>
      </c>
    </row>
    <row r="1595" spans="1:6" x14ac:dyDescent="0.25">
      <c r="A1595" s="26" t="s">
        <v>2810</v>
      </c>
      <c r="B1595" s="26" t="s">
        <v>2811</v>
      </c>
      <c r="C1595" s="27">
        <v>0</v>
      </c>
      <c r="D1595" s="27">
        <v>0</v>
      </c>
      <c r="E1595" s="27">
        <v>0</v>
      </c>
      <c r="F1595" s="27">
        <v>0</v>
      </c>
    </row>
    <row r="1596" spans="1:6" x14ac:dyDescent="0.25">
      <c r="A1596" s="26" t="s">
        <v>2812</v>
      </c>
      <c r="B1596" s="26" t="s">
        <v>2813</v>
      </c>
      <c r="C1596" s="27">
        <v>0</v>
      </c>
      <c r="D1596" s="27">
        <v>0</v>
      </c>
      <c r="E1596" s="27">
        <v>108352.8</v>
      </c>
      <c r="F1596" s="27">
        <v>108352.8</v>
      </c>
    </row>
    <row r="1597" spans="1:6" x14ac:dyDescent="0.25">
      <c r="A1597" s="26" t="s">
        <v>2814</v>
      </c>
      <c r="B1597" s="26" t="s">
        <v>2609</v>
      </c>
      <c r="C1597" s="27">
        <v>0</v>
      </c>
      <c r="D1597" s="27">
        <v>0</v>
      </c>
      <c r="E1597" s="27">
        <v>0</v>
      </c>
      <c r="F1597" s="27">
        <v>0</v>
      </c>
    </row>
    <row r="1598" spans="1:6" x14ac:dyDescent="0.25">
      <c r="A1598" s="26" t="s">
        <v>2815</v>
      </c>
      <c r="B1598" s="26" t="s">
        <v>2816</v>
      </c>
      <c r="C1598" s="27">
        <v>0</v>
      </c>
      <c r="D1598" s="27">
        <v>1907158.21</v>
      </c>
      <c r="E1598" s="27">
        <v>65004604.590000004</v>
      </c>
      <c r="F1598" s="27">
        <v>63097446.380000003</v>
      </c>
    </row>
    <row r="1599" spans="1:6" x14ac:dyDescent="0.25">
      <c r="A1599" s="26" t="s">
        <v>2817</v>
      </c>
      <c r="B1599" s="26" t="s">
        <v>2818</v>
      </c>
      <c r="C1599" s="27">
        <v>0</v>
      </c>
      <c r="D1599" s="27">
        <v>0</v>
      </c>
      <c r="E1599" s="27">
        <v>478231.58</v>
      </c>
      <c r="F1599" s="27">
        <v>478231.58</v>
      </c>
    </row>
    <row r="1600" spans="1:6" x14ac:dyDescent="0.25">
      <c r="A1600" s="26" t="s">
        <v>2819</v>
      </c>
      <c r="B1600" s="26" t="s">
        <v>2820</v>
      </c>
      <c r="C1600" s="27">
        <v>0</v>
      </c>
      <c r="D1600" s="27">
        <v>1907158.21</v>
      </c>
      <c r="E1600" s="27">
        <v>64526373.009999998</v>
      </c>
      <c r="F1600" s="27">
        <v>62619214.799999997</v>
      </c>
    </row>
    <row r="1601" spans="1:6" x14ac:dyDescent="0.25">
      <c r="A1601" s="26" t="s">
        <v>2821</v>
      </c>
      <c r="B1601" s="26" t="s">
        <v>2822</v>
      </c>
      <c r="C1601" s="27">
        <v>0</v>
      </c>
      <c r="D1601" s="27">
        <v>0</v>
      </c>
      <c r="E1601" s="27">
        <v>0</v>
      </c>
      <c r="F1601" s="27">
        <v>0</v>
      </c>
    </row>
    <row r="1602" spans="1:6" x14ac:dyDescent="0.25">
      <c r="A1602" s="26" t="s">
        <v>2823</v>
      </c>
      <c r="B1602" s="26" t="s">
        <v>2609</v>
      </c>
      <c r="C1602" s="27">
        <v>0</v>
      </c>
      <c r="D1602" s="27">
        <v>0</v>
      </c>
      <c r="E1602" s="27">
        <v>0</v>
      </c>
      <c r="F1602" s="27">
        <v>0</v>
      </c>
    </row>
    <row r="1603" spans="1:6" x14ac:dyDescent="0.25">
      <c r="A1603" s="26" t="s">
        <v>2824</v>
      </c>
      <c r="B1603" s="26" t="s">
        <v>2825</v>
      </c>
      <c r="C1603" s="27">
        <v>0</v>
      </c>
      <c r="D1603" s="27">
        <v>5187</v>
      </c>
      <c r="E1603" s="27">
        <v>36585931.960000001</v>
      </c>
      <c r="F1603" s="27">
        <v>36580744.960000001</v>
      </c>
    </row>
    <row r="1604" spans="1:6" x14ac:dyDescent="0.25">
      <c r="A1604" s="26" t="s">
        <v>2826</v>
      </c>
      <c r="B1604" s="26" t="s">
        <v>2827</v>
      </c>
      <c r="C1604" s="27">
        <v>0</v>
      </c>
      <c r="D1604" s="27">
        <v>0</v>
      </c>
      <c r="E1604" s="27">
        <v>20636882.129999999</v>
      </c>
      <c r="F1604" s="27">
        <v>20636882.129999999</v>
      </c>
    </row>
    <row r="1605" spans="1:6" x14ac:dyDescent="0.25">
      <c r="A1605" s="26" t="s">
        <v>2828</v>
      </c>
      <c r="B1605" s="26" t="s">
        <v>2829</v>
      </c>
      <c r="C1605" s="27">
        <v>0</v>
      </c>
      <c r="D1605" s="27">
        <v>0</v>
      </c>
      <c r="E1605" s="27">
        <v>0</v>
      </c>
      <c r="F1605" s="27">
        <v>0</v>
      </c>
    </row>
    <row r="1606" spans="1:6" x14ac:dyDescent="0.25">
      <c r="A1606" s="26" t="s">
        <v>2830</v>
      </c>
      <c r="B1606" s="26" t="s">
        <v>2831</v>
      </c>
      <c r="C1606" s="27">
        <v>0</v>
      </c>
      <c r="D1606" s="27">
        <v>0</v>
      </c>
      <c r="E1606" s="27">
        <v>0</v>
      </c>
      <c r="F1606" s="27">
        <v>0</v>
      </c>
    </row>
    <row r="1607" spans="1:6" x14ac:dyDescent="0.25">
      <c r="A1607" s="26" t="s">
        <v>2832</v>
      </c>
      <c r="B1607" s="26" t="s">
        <v>2833</v>
      </c>
      <c r="C1607" s="27">
        <v>0</v>
      </c>
      <c r="D1607" s="27">
        <v>0</v>
      </c>
      <c r="E1607" s="27">
        <v>0</v>
      </c>
      <c r="F1607" s="27">
        <v>0</v>
      </c>
    </row>
    <row r="1608" spans="1:6" x14ac:dyDescent="0.25">
      <c r="A1608" s="26" t="s">
        <v>2834</v>
      </c>
      <c r="B1608" s="26" t="s">
        <v>2835</v>
      </c>
      <c r="C1608" s="27">
        <v>0</v>
      </c>
      <c r="D1608" s="27">
        <v>0</v>
      </c>
      <c r="E1608" s="27">
        <v>0</v>
      </c>
      <c r="F1608" s="27">
        <v>0</v>
      </c>
    </row>
    <row r="1609" spans="1:6" x14ac:dyDescent="0.25">
      <c r="A1609" s="26" t="s">
        <v>2836</v>
      </c>
      <c r="B1609" s="26" t="s">
        <v>2837</v>
      </c>
      <c r="C1609" s="27">
        <v>0</v>
      </c>
      <c r="D1609" s="27">
        <v>5187</v>
      </c>
      <c r="E1609" s="27">
        <v>2874507.28</v>
      </c>
      <c r="F1609" s="27">
        <v>2869320.28</v>
      </c>
    </row>
    <row r="1610" spans="1:6" x14ac:dyDescent="0.25">
      <c r="A1610" s="26" t="s">
        <v>2838</v>
      </c>
      <c r="B1610" s="26" t="s">
        <v>2839</v>
      </c>
      <c r="C1610" s="27">
        <v>0</v>
      </c>
      <c r="D1610" s="27">
        <v>0</v>
      </c>
      <c r="E1610" s="27">
        <v>0</v>
      </c>
      <c r="F1610" s="27">
        <v>0</v>
      </c>
    </row>
    <row r="1611" spans="1:6" x14ac:dyDescent="0.25">
      <c r="A1611" s="26" t="s">
        <v>2840</v>
      </c>
      <c r="B1611" s="26" t="s">
        <v>2841</v>
      </c>
      <c r="C1611" s="27">
        <v>0</v>
      </c>
      <c r="D1611" s="27">
        <v>0</v>
      </c>
      <c r="E1611" s="27">
        <v>0</v>
      </c>
      <c r="F1611" s="27">
        <v>0</v>
      </c>
    </row>
    <row r="1612" spans="1:6" x14ac:dyDescent="0.25">
      <c r="A1612" s="26" t="s">
        <v>2842</v>
      </c>
      <c r="B1612" s="26" t="s">
        <v>2843</v>
      </c>
      <c r="C1612" s="27">
        <v>0</v>
      </c>
      <c r="D1612" s="27">
        <v>0</v>
      </c>
      <c r="E1612" s="27">
        <v>0</v>
      </c>
      <c r="F1612" s="27">
        <v>0</v>
      </c>
    </row>
    <row r="1613" spans="1:6" x14ac:dyDescent="0.25">
      <c r="A1613" s="26" t="s">
        <v>2844</v>
      </c>
      <c r="B1613" s="26" t="s">
        <v>2845</v>
      </c>
      <c r="C1613" s="27">
        <v>0</v>
      </c>
      <c r="D1613" s="27">
        <v>0</v>
      </c>
      <c r="E1613" s="27">
        <v>0</v>
      </c>
      <c r="F1613" s="27">
        <v>0</v>
      </c>
    </row>
    <row r="1614" spans="1:6" x14ac:dyDescent="0.25">
      <c r="A1614" s="26" t="s">
        <v>2846</v>
      </c>
      <c r="B1614" s="26" t="s">
        <v>2847</v>
      </c>
      <c r="C1614" s="27">
        <v>0</v>
      </c>
      <c r="D1614" s="27">
        <v>0</v>
      </c>
      <c r="E1614" s="27">
        <v>0</v>
      </c>
      <c r="F1614" s="27">
        <v>0</v>
      </c>
    </row>
    <row r="1615" spans="1:6" x14ac:dyDescent="0.25">
      <c r="A1615" s="26" t="s">
        <v>2848</v>
      </c>
      <c r="B1615" s="26" t="s">
        <v>2849</v>
      </c>
      <c r="C1615" s="27">
        <v>0</v>
      </c>
      <c r="D1615" s="27">
        <v>0</v>
      </c>
      <c r="E1615" s="27">
        <v>10219300</v>
      </c>
      <c r="F1615" s="27">
        <v>10219300</v>
      </c>
    </row>
    <row r="1616" spans="1:6" x14ac:dyDescent="0.25">
      <c r="A1616" s="26" t="s">
        <v>2850</v>
      </c>
      <c r="B1616" s="26" t="s">
        <v>2851</v>
      </c>
      <c r="C1616" s="27">
        <v>0</v>
      </c>
      <c r="D1616" s="27">
        <v>0</v>
      </c>
      <c r="E1616" s="27">
        <v>42334.75</v>
      </c>
      <c r="F1616" s="27">
        <v>42334.75</v>
      </c>
    </row>
    <row r="1617" spans="1:6" x14ac:dyDescent="0.25">
      <c r="A1617" s="26" t="s">
        <v>2852</v>
      </c>
      <c r="B1617" s="26" t="s">
        <v>2853</v>
      </c>
      <c r="C1617" s="27">
        <v>0</v>
      </c>
      <c r="D1617" s="27">
        <v>0</v>
      </c>
      <c r="E1617" s="27">
        <v>0</v>
      </c>
      <c r="F1617" s="27">
        <v>0</v>
      </c>
    </row>
    <row r="1618" spans="1:6" x14ac:dyDescent="0.25">
      <c r="A1618" s="26" t="s">
        <v>2854</v>
      </c>
      <c r="B1618" s="26" t="s">
        <v>2855</v>
      </c>
      <c r="C1618" s="27">
        <v>0</v>
      </c>
      <c r="D1618" s="27">
        <v>0</v>
      </c>
      <c r="E1618" s="27">
        <v>0</v>
      </c>
      <c r="F1618" s="27">
        <v>0</v>
      </c>
    </row>
    <row r="1619" spans="1:6" x14ac:dyDescent="0.25">
      <c r="A1619" s="26" t="s">
        <v>2856</v>
      </c>
      <c r="B1619" s="26" t="s">
        <v>2857</v>
      </c>
      <c r="C1619" s="27">
        <v>0</v>
      </c>
      <c r="D1619" s="27">
        <v>0</v>
      </c>
      <c r="E1619" s="27">
        <v>0</v>
      </c>
      <c r="F1619" s="27">
        <v>0</v>
      </c>
    </row>
    <row r="1620" spans="1:6" x14ac:dyDescent="0.25">
      <c r="A1620" s="26" t="s">
        <v>2858</v>
      </c>
      <c r="B1620" s="26" t="s">
        <v>2859</v>
      </c>
      <c r="C1620" s="27">
        <v>0</v>
      </c>
      <c r="D1620" s="27">
        <v>0</v>
      </c>
      <c r="E1620" s="27">
        <v>2380907.7999999998</v>
      </c>
      <c r="F1620" s="27">
        <v>2380907.7999999998</v>
      </c>
    </row>
    <row r="1621" spans="1:6" x14ac:dyDescent="0.25">
      <c r="A1621" s="26" t="s">
        <v>2860</v>
      </c>
      <c r="B1621" s="26" t="s">
        <v>2861</v>
      </c>
      <c r="C1621" s="27">
        <v>0</v>
      </c>
      <c r="D1621" s="27">
        <v>0</v>
      </c>
      <c r="E1621" s="27">
        <v>432000</v>
      </c>
      <c r="F1621" s="27">
        <v>432000</v>
      </c>
    </row>
    <row r="1622" spans="1:6" x14ac:dyDescent="0.25">
      <c r="A1622" s="26" t="s">
        <v>2862</v>
      </c>
      <c r="B1622" s="26" t="s">
        <v>2609</v>
      </c>
      <c r="C1622" s="27">
        <v>0</v>
      </c>
      <c r="D1622" s="27">
        <v>0</v>
      </c>
      <c r="E1622" s="27">
        <v>0</v>
      </c>
      <c r="F1622" s="27">
        <v>0</v>
      </c>
    </row>
    <row r="1623" spans="1:6" x14ac:dyDescent="0.25">
      <c r="A1623" s="26" t="s">
        <v>2863</v>
      </c>
      <c r="B1623" s="26" t="s">
        <v>2864</v>
      </c>
      <c r="C1623" s="27">
        <v>0</v>
      </c>
      <c r="D1623" s="27">
        <v>0</v>
      </c>
      <c r="E1623" s="27">
        <v>1237065.93</v>
      </c>
      <c r="F1623" s="27">
        <v>1237065.93</v>
      </c>
    </row>
    <row r="1624" spans="1:6" x14ac:dyDescent="0.25">
      <c r="A1624" s="26" t="s">
        <v>2865</v>
      </c>
      <c r="B1624" s="26" t="s">
        <v>2866</v>
      </c>
      <c r="C1624" s="27">
        <v>0</v>
      </c>
      <c r="D1624" s="27">
        <v>0</v>
      </c>
      <c r="E1624" s="27">
        <v>1202315.93</v>
      </c>
      <c r="F1624" s="27">
        <v>1202315.93</v>
      </c>
    </row>
    <row r="1625" spans="1:6" x14ac:dyDescent="0.25">
      <c r="A1625" s="26" t="s">
        <v>2867</v>
      </c>
      <c r="B1625" s="26" t="s">
        <v>2868</v>
      </c>
      <c r="C1625" s="27">
        <v>0</v>
      </c>
      <c r="D1625" s="27">
        <v>0</v>
      </c>
      <c r="E1625" s="27">
        <v>0</v>
      </c>
      <c r="F1625" s="27">
        <v>0</v>
      </c>
    </row>
    <row r="1626" spans="1:6" x14ac:dyDescent="0.25">
      <c r="A1626" s="26" t="s">
        <v>2869</v>
      </c>
      <c r="B1626" s="26" t="s">
        <v>2870</v>
      </c>
      <c r="C1626" s="27">
        <v>0</v>
      </c>
      <c r="D1626" s="27">
        <v>0</v>
      </c>
      <c r="E1626" s="27">
        <v>0</v>
      </c>
      <c r="F1626" s="27">
        <v>0</v>
      </c>
    </row>
    <row r="1627" spans="1:6" x14ac:dyDescent="0.25">
      <c r="A1627" s="26" t="s">
        <v>2871</v>
      </c>
      <c r="B1627" s="26" t="s">
        <v>2872</v>
      </c>
      <c r="C1627" s="27">
        <v>0</v>
      </c>
      <c r="D1627" s="27">
        <v>0</v>
      </c>
      <c r="E1627" s="27">
        <v>34750</v>
      </c>
      <c r="F1627" s="27">
        <v>34750</v>
      </c>
    </row>
    <row r="1628" spans="1:6" x14ac:dyDescent="0.25">
      <c r="A1628" s="26" t="s">
        <v>2873</v>
      </c>
      <c r="B1628" s="26" t="s">
        <v>2609</v>
      </c>
      <c r="C1628" s="27">
        <v>0</v>
      </c>
      <c r="D1628" s="27">
        <v>0</v>
      </c>
      <c r="E1628" s="27">
        <v>0</v>
      </c>
      <c r="F1628" s="27">
        <v>0</v>
      </c>
    </row>
    <row r="1629" spans="1:6" x14ac:dyDescent="0.25">
      <c r="A1629" s="26" t="s">
        <v>2874</v>
      </c>
      <c r="B1629" s="26" t="s">
        <v>2875</v>
      </c>
      <c r="C1629" s="27">
        <v>0</v>
      </c>
      <c r="D1629" s="27">
        <v>0</v>
      </c>
      <c r="E1629" s="27">
        <v>0</v>
      </c>
      <c r="F1629" s="27">
        <v>0</v>
      </c>
    </row>
    <row r="1630" spans="1:6" x14ac:dyDescent="0.25">
      <c r="A1630" s="26" t="s">
        <v>2876</v>
      </c>
      <c r="B1630" s="26" t="s">
        <v>2877</v>
      </c>
      <c r="C1630" s="27">
        <v>0</v>
      </c>
      <c r="D1630" s="27">
        <v>0</v>
      </c>
      <c r="E1630" s="27">
        <v>0</v>
      </c>
      <c r="F1630" s="27">
        <v>0</v>
      </c>
    </row>
    <row r="1631" spans="1:6" x14ac:dyDescent="0.25">
      <c r="A1631" s="26" t="s">
        <v>2878</v>
      </c>
      <c r="B1631" s="26" t="s">
        <v>2879</v>
      </c>
      <c r="C1631" s="27">
        <v>0</v>
      </c>
      <c r="D1631" s="27">
        <v>0</v>
      </c>
      <c r="E1631" s="27">
        <v>0</v>
      </c>
      <c r="F1631" s="27">
        <v>0</v>
      </c>
    </row>
    <row r="1632" spans="1:6" x14ac:dyDescent="0.25">
      <c r="A1632" s="26" t="s">
        <v>2880</v>
      </c>
      <c r="B1632" s="26" t="s">
        <v>2609</v>
      </c>
      <c r="C1632" s="27">
        <v>0</v>
      </c>
      <c r="D1632" s="27">
        <v>0</v>
      </c>
      <c r="E1632" s="27">
        <v>0</v>
      </c>
      <c r="F1632" s="27">
        <v>0</v>
      </c>
    </row>
    <row r="1633" spans="1:6" x14ac:dyDescent="0.25">
      <c r="A1633" s="26" t="s">
        <v>2881</v>
      </c>
      <c r="B1633" s="26" t="s">
        <v>2882</v>
      </c>
      <c r="C1633" s="27">
        <v>0</v>
      </c>
      <c r="D1633" s="27">
        <v>0</v>
      </c>
      <c r="E1633" s="27">
        <v>6220334.8600000003</v>
      </c>
      <c r="F1633" s="27">
        <v>6220334.8600000003</v>
      </c>
    </row>
    <row r="1634" spans="1:6" x14ac:dyDescent="0.25">
      <c r="A1634" s="26" t="s">
        <v>2883</v>
      </c>
      <c r="B1634" s="26" t="s">
        <v>2884</v>
      </c>
      <c r="C1634" s="27">
        <v>0</v>
      </c>
      <c r="D1634" s="27">
        <v>0</v>
      </c>
      <c r="E1634" s="27">
        <v>6220334.8600000003</v>
      </c>
      <c r="F1634" s="27">
        <v>6220334.8600000003</v>
      </c>
    </row>
    <row r="1635" spans="1:6" x14ac:dyDescent="0.25">
      <c r="A1635" s="26" t="s">
        <v>2885</v>
      </c>
      <c r="B1635" s="26" t="s">
        <v>2886</v>
      </c>
      <c r="C1635" s="27">
        <v>0</v>
      </c>
      <c r="D1635" s="27">
        <v>0</v>
      </c>
      <c r="E1635" s="27">
        <v>0</v>
      </c>
      <c r="F1635" s="27">
        <v>0</v>
      </c>
    </row>
    <row r="1636" spans="1:6" x14ac:dyDescent="0.25">
      <c r="A1636" s="26" t="s">
        <v>2887</v>
      </c>
      <c r="B1636" s="26" t="s">
        <v>2888</v>
      </c>
      <c r="C1636" s="27">
        <v>0</v>
      </c>
      <c r="D1636" s="27">
        <v>0</v>
      </c>
      <c r="E1636" s="27">
        <v>0</v>
      </c>
      <c r="F1636" s="27">
        <v>0</v>
      </c>
    </row>
    <row r="1637" spans="1:6" x14ac:dyDescent="0.25">
      <c r="A1637" s="26" t="s">
        <v>2889</v>
      </c>
      <c r="B1637" s="26" t="s">
        <v>2890</v>
      </c>
      <c r="C1637" s="27">
        <v>0</v>
      </c>
      <c r="D1637" s="27">
        <v>0</v>
      </c>
      <c r="E1637" s="27">
        <v>0</v>
      </c>
      <c r="F1637" s="27">
        <v>0</v>
      </c>
    </row>
    <row r="1638" spans="1:6" x14ac:dyDescent="0.25">
      <c r="A1638" s="26" t="s">
        <v>2891</v>
      </c>
      <c r="B1638" s="26" t="s">
        <v>2892</v>
      </c>
      <c r="C1638" s="27">
        <v>0</v>
      </c>
      <c r="D1638" s="27">
        <v>0</v>
      </c>
      <c r="E1638" s="27">
        <v>0</v>
      </c>
      <c r="F1638" s="27">
        <v>0</v>
      </c>
    </row>
    <row r="1639" spans="1:6" x14ac:dyDescent="0.25">
      <c r="A1639" s="26" t="s">
        <v>2893</v>
      </c>
      <c r="B1639" s="26" t="s">
        <v>2609</v>
      </c>
      <c r="C1639" s="27">
        <v>0</v>
      </c>
      <c r="D1639" s="27">
        <v>0</v>
      </c>
      <c r="E1639" s="27">
        <v>0</v>
      </c>
      <c r="F1639" s="27">
        <v>0</v>
      </c>
    </row>
    <row r="1640" spans="1:6" x14ac:dyDescent="0.25">
      <c r="A1640" s="26" t="s">
        <v>2894</v>
      </c>
      <c r="B1640" s="26" t="s">
        <v>2895</v>
      </c>
      <c r="C1640" s="27">
        <v>0</v>
      </c>
      <c r="D1640" s="27">
        <v>0</v>
      </c>
      <c r="E1640" s="27">
        <v>0</v>
      </c>
      <c r="F1640" s="27">
        <v>0</v>
      </c>
    </row>
    <row r="1641" spans="1:6" x14ac:dyDescent="0.25">
      <c r="A1641" s="26" t="s">
        <v>2896</v>
      </c>
      <c r="B1641" s="26" t="s">
        <v>2897</v>
      </c>
      <c r="C1641" s="27">
        <v>0</v>
      </c>
      <c r="D1641" s="27">
        <v>0</v>
      </c>
      <c r="E1641" s="27">
        <v>0</v>
      </c>
      <c r="F1641" s="27">
        <v>0</v>
      </c>
    </row>
    <row r="1642" spans="1:6" x14ac:dyDescent="0.25">
      <c r="A1642" s="26" t="s">
        <v>2898</v>
      </c>
      <c r="B1642" s="26" t="s">
        <v>2899</v>
      </c>
      <c r="C1642" s="27">
        <v>0</v>
      </c>
      <c r="D1642" s="27">
        <v>0</v>
      </c>
      <c r="E1642" s="27">
        <v>0</v>
      </c>
      <c r="F1642" s="27">
        <v>0</v>
      </c>
    </row>
    <row r="1643" spans="1:6" x14ac:dyDescent="0.25">
      <c r="A1643" s="26" t="s">
        <v>2900</v>
      </c>
      <c r="B1643" s="26" t="s">
        <v>2901</v>
      </c>
      <c r="C1643" s="27">
        <v>0</v>
      </c>
      <c r="D1643" s="27">
        <v>0</v>
      </c>
      <c r="E1643" s="27">
        <v>0</v>
      </c>
      <c r="F1643" s="27">
        <v>0</v>
      </c>
    </row>
    <row r="1644" spans="1:6" x14ac:dyDescent="0.25">
      <c r="A1644" s="26" t="s">
        <v>2902</v>
      </c>
      <c r="B1644" s="26" t="s">
        <v>2903</v>
      </c>
      <c r="C1644" s="27">
        <v>0</v>
      </c>
      <c r="D1644" s="27">
        <v>2883105.75</v>
      </c>
      <c r="E1644" s="27">
        <v>6461746.6100000003</v>
      </c>
      <c r="F1644" s="27">
        <v>3578640.86</v>
      </c>
    </row>
    <row r="1645" spans="1:6" x14ac:dyDescent="0.25">
      <c r="A1645" s="26" t="s">
        <v>2904</v>
      </c>
      <c r="B1645" s="26" t="s">
        <v>2657</v>
      </c>
      <c r="C1645" s="27">
        <v>0</v>
      </c>
      <c r="D1645" s="27">
        <v>1183376.25</v>
      </c>
      <c r="E1645" s="27">
        <v>2949363.05</v>
      </c>
      <c r="F1645" s="27">
        <v>1765986.8</v>
      </c>
    </row>
    <row r="1646" spans="1:6" x14ac:dyDescent="0.25">
      <c r="A1646" s="26" t="s">
        <v>2905</v>
      </c>
      <c r="B1646" s="26" t="s">
        <v>2659</v>
      </c>
      <c r="C1646" s="27">
        <v>0</v>
      </c>
      <c r="D1646" s="27">
        <v>1134064.46</v>
      </c>
      <c r="E1646" s="27">
        <v>1835873.89</v>
      </c>
      <c r="F1646" s="27">
        <v>701809.43</v>
      </c>
    </row>
    <row r="1647" spans="1:6" x14ac:dyDescent="0.25">
      <c r="A1647" s="26" t="s">
        <v>2906</v>
      </c>
      <c r="B1647" s="26" t="s">
        <v>2907</v>
      </c>
      <c r="C1647" s="27">
        <v>0</v>
      </c>
      <c r="D1647" s="27">
        <v>49311.79</v>
      </c>
      <c r="E1647" s="27">
        <v>1113489.1599999999</v>
      </c>
      <c r="F1647" s="27">
        <v>1064177.3700000001</v>
      </c>
    </row>
    <row r="1648" spans="1:6" x14ac:dyDescent="0.25">
      <c r="A1648" s="26" t="s">
        <v>2908</v>
      </c>
      <c r="B1648" s="26" t="s">
        <v>2909</v>
      </c>
      <c r="C1648" s="27">
        <v>0</v>
      </c>
      <c r="D1648" s="27">
        <v>0</v>
      </c>
      <c r="E1648" s="27">
        <v>0</v>
      </c>
      <c r="F1648" s="27">
        <v>0</v>
      </c>
    </row>
    <row r="1649" spans="1:6" x14ac:dyDescent="0.25">
      <c r="A1649" s="26" t="s">
        <v>2910</v>
      </c>
      <c r="B1649" s="26" t="s">
        <v>2911</v>
      </c>
      <c r="C1649" s="27">
        <v>0</v>
      </c>
      <c r="D1649" s="27">
        <v>0</v>
      </c>
      <c r="E1649" s="27">
        <v>0</v>
      </c>
      <c r="F1649" s="27">
        <v>0</v>
      </c>
    </row>
    <row r="1650" spans="1:6" x14ac:dyDescent="0.25">
      <c r="A1650" s="26" t="s">
        <v>2912</v>
      </c>
      <c r="B1650" s="26" t="s">
        <v>2913</v>
      </c>
      <c r="C1650" s="27">
        <v>0</v>
      </c>
      <c r="D1650" s="27">
        <v>1699729.5</v>
      </c>
      <c r="E1650" s="27">
        <v>3512383.56</v>
      </c>
      <c r="F1650" s="27">
        <v>1812654.06</v>
      </c>
    </row>
    <row r="1651" spans="1:6" x14ac:dyDescent="0.25">
      <c r="A1651" s="26" t="s">
        <v>2914</v>
      </c>
      <c r="B1651" s="26" t="s">
        <v>2913</v>
      </c>
      <c r="C1651" s="27">
        <v>0</v>
      </c>
      <c r="D1651" s="27">
        <v>1699729.5</v>
      </c>
      <c r="E1651" s="27">
        <v>2551366.2999999998</v>
      </c>
      <c r="F1651" s="27">
        <v>851636.8</v>
      </c>
    </row>
    <row r="1652" spans="1:6" x14ac:dyDescent="0.25">
      <c r="A1652" s="26" t="s">
        <v>2915</v>
      </c>
      <c r="B1652" s="26" t="s">
        <v>2916</v>
      </c>
      <c r="C1652" s="27">
        <v>0</v>
      </c>
      <c r="D1652" s="27">
        <v>0</v>
      </c>
      <c r="E1652" s="27">
        <v>961017.26</v>
      </c>
      <c r="F1652" s="27">
        <v>961017.26</v>
      </c>
    </row>
    <row r="1653" spans="1:6" x14ac:dyDescent="0.25">
      <c r="A1653" s="26" t="s">
        <v>2917</v>
      </c>
      <c r="B1653" s="26" t="s">
        <v>2918</v>
      </c>
      <c r="C1653" s="27">
        <v>0</v>
      </c>
      <c r="D1653" s="27">
        <v>0</v>
      </c>
      <c r="E1653" s="27">
        <v>0</v>
      </c>
      <c r="F1653" s="27">
        <v>0</v>
      </c>
    </row>
    <row r="1654" spans="1:6" x14ac:dyDescent="0.25">
      <c r="A1654" s="26" t="s">
        <v>2919</v>
      </c>
      <c r="B1654" s="26" t="s">
        <v>2920</v>
      </c>
      <c r="C1654" s="27">
        <v>0</v>
      </c>
      <c r="D1654" s="27">
        <v>0</v>
      </c>
      <c r="E1654" s="27">
        <v>0</v>
      </c>
      <c r="F1654" s="27">
        <v>0</v>
      </c>
    </row>
    <row r="1655" spans="1:6" x14ac:dyDescent="0.25">
      <c r="A1655" s="26" t="s">
        <v>2921</v>
      </c>
      <c r="B1655" s="26" t="s">
        <v>2922</v>
      </c>
      <c r="C1655" s="27">
        <v>0</v>
      </c>
      <c r="D1655" s="27">
        <v>0</v>
      </c>
      <c r="E1655" s="27">
        <v>2222531.04</v>
      </c>
      <c r="F1655" s="27">
        <v>2222531.04</v>
      </c>
    </row>
    <row r="1656" spans="1:6" x14ac:dyDescent="0.25">
      <c r="A1656" s="26" t="s">
        <v>2923</v>
      </c>
      <c r="B1656" s="26" t="s">
        <v>2924</v>
      </c>
      <c r="C1656" s="27">
        <v>0</v>
      </c>
      <c r="D1656" s="27">
        <v>0</v>
      </c>
      <c r="E1656" s="27">
        <v>2222531.04</v>
      </c>
      <c r="F1656" s="27">
        <v>2222531.04</v>
      </c>
    </row>
    <row r="1657" spans="1:6" x14ac:dyDescent="0.25">
      <c r="A1657" s="26" t="s">
        <v>2925</v>
      </c>
      <c r="B1657" s="26" t="s">
        <v>2926</v>
      </c>
      <c r="C1657" s="27">
        <v>0</v>
      </c>
      <c r="D1657" s="27">
        <v>0</v>
      </c>
      <c r="E1657" s="27">
        <v>2222531.04</v>
      </c>
      <c r="F1657" s="27">
        <v>2222531.04</v>
      </c>
    </row>
    <row r="1658" spans="1:6" x14ac:dyDescent="0.25">
      <c r="A1658" s="26" t="s">
        <v>2927</v>
      </c>
      <c r="B1658" s="26" t="s">
        <v>2928</v>
      </c>
      <c r="C1658" s="27">
        <v>0</v>
      </c>
      <c r="D1658" s="27">
        <v>0</v>
      </c>
      <c r="E1658" s="27">
        <v>0</v>
      </c>
      <c r="F1658" s="27">
        <v>0</v>
      </c>
    </row>
    <row r="1659" spans="1:6" x14ac:dyDescent="0.25">
      <c r="A1659" s="26" t="s">
        <v>2929</v>
      </c>
      <c r="B1659" s="26" t="s">
        <v>2930</v>
      </c>
      <c r="C1659" s="27">
        <v>0</v>
      </c>
      <c r="D1659" s="27">
        <v>0</v>
      </c>
      <c r="E1659" s="27">
        <v>0</v>
      </c>
      <c r="F1659" s="27">
        <v>0</v>
      </c>
    </row>
    <row r="1660" spans="1:6" x14ac:dyDescent="0.25">
      <c r="A1660" s="26" t="s">
        <v>2931</v>
      </c>
      <c r="B1660" s="26" t="s">
        <v>2932</v>
      </c>
      <c r="C1660" s="27">
        <v>0</v>
      </c>
      <c r="D1660" s="27">
        <v>0</v>
      </c>
      <c r="E1660" s="27">
        <v>0</v>
      </c>
      <c r="F1660" s="27">
        <v>0</v>
      </c>
    </row>
    <row r="1661" spans="1:6" x14ac:dyDescent="0.25">
      <c r="A1661" s="26" t="s">
        <v>2933</v>
      </c>
      <c r="B1661" s="26" t="s">
        <v>2609</v>
      </c>
      <c r="C1661" s="27">
        <v>0</v>
      </c>
      <c r="D1661" s="27">
        <v>0</v>
      </c>
      <c r="E1661" s="27">
        <v>0</v>
      </c>
      <c r="F1661" s="27">
        <v>0</v>
      </c>
    </row>
    <row r="1662" spans="1:6" x14ac:dyDescent="0.25">
      <c r="A1662" s="26" t="s">
        <v>2934</v>
      </c>
      <c r="B1662" s="26" t="s">
        <v>2935</v>
      </c>
      <c r="C1662" s="27">
        <v>0</v>
      </c>
      <c r="D1662" s="27">
        <v>867484.08</v>
      </c>
      <c r="E1662" s="27">
        <v>262573613.55000001</v>
      </c>
      <c r="F1662" s="27">
        <v>261706129.47</v>
      </c>
    </row>
    <row r="1663" spans="1:6" x14ac:dyDescent="0.25">
      <c r="A1663" s="26" t="s">
        <v>2936</v>
      </c>
      <c r="B1663" s="26" t="s">
        <v>2935</v>
      </c>
      <c r="C1663" s="27">
        <v>0</v>
      </c>
      <c r="D1663" s="27">
        <v>867484.08</v>
      </c>
      <c r="E1663" s="27">
        <v>262573613.55000001</v>
      </c>
      <c r="F1663" s="27">
        <v>261706129.47</v>
      </c>
    </row>
    <row r="1664" spans="1:6" x14ac:dyDescent="0.25">
      <c r="A1664" s="26" t="s">
        <v>2937</v>
      </c>
      <c r="B1664" s="26" t="s">
        <v>2938</v>
      </c>
      <c r="C1664" s="27">
        <v>0</v>
      </c>
      <c r="D1664" s="27">
        <v>0</v>
      </c>
      <c r="E1664" s="27">
        <v>12103.48</v>
      </c>
      <c r="F1664" s="27">
        <v>12103.48</v>
      </c>
    </row>
    <row r="1665" spans="1:6" x14ac:dyDescent="0.25">
      <c r="A1665" s="26" t="s">
        <v>2939</v>
      </c>
      <c r="B1665" s="26" t="s">
        <v>2940</v>
      </c>
      <c r="C1665" s="27">
        <v>0</v>
      </c>
      <c r="D1665" s="27">
        <v>0</v>
      </c>
      <c r="E1665" s="27">
        <v>12103.48</v>
      </c>
      <c r="F1665" s="27">
        <v>12103.48</v>
      </c>
    </row>
    <row r="1666" spans="1:6" x14ac:dyDescent="0.25">
      <c r="A1666" s="26" t="s">
        <v>2941</v>
      </c>
      <c r="B1666" s="26" t="s">
        <v>2942</v>
      </c>
      <c r="C1666" s="27">
        <v>0</v>
      </c>
      <c r="D1666" s="27">
        <v>3079.04</v>
      </c>
      <c r="E1666" s="27">
        <v>19357262.77</v>
      </c>
      <c r="F1666" s="27">
        <v>19354183.73</v>
      </c>
    </row>
    <row r="1667" spans="1:6" x14ac:dyDescent="0.25">
      <c r="A1667" s="26" t="s">
        <v>2943</v>
      </c>
      <c r="B1667" s="26" t="s">
        <v>2944</v>
      </c>
      <c r="C1667" s="27">
        <v>0</v>
      </c>
      <c r="D1667" s="27">
        <v>0</v>
      </c>
      <c r="E1667" s="27">
        <v>203513.96</v>
      </c>
      <c r="F1667" s="27">
        <v>203513.96</v>
      </c>
    </row>
    <row r="1668" spans="1:6" x14ac:dyDescent="0.25">
      <c r="A1668" s="26" t="s">
        <v>2945</v>
      </c>
      <c r="B1668" s="26" t="s">
        <v>2946</v>
      </c>
      <c r="C1668" s="27">
        <v>0</v>
      </c>
      <c r="D1668" s="27">
        <v>0</v>
      </c>
      <c r="E1668" s="27">
        <v>0</v>
      </c>
      <c r="F1668" s="27">
        <v>0</v>
      </c>
    </row>
    <row r="1669" spans="1:6" x14ac:dyDescent="0.25">
      <c r="A1669" s="26" t="s">
        <v>2947</v>
      </c>
      <c r="B1669" s="26" t="s">
        <v>2948</v>
      </c>
      <c r="C1669" s="27">
        <v>0</v>
      </c>
      <c r="D1669" s="27">
        <v>3079.04</v>
      </c>
      <c r="E1669" s="27">
        <v>7744837.96</v>
      </c>
      <c r="F1669" s="27">
        <v>7741758.9199999999</v>
      </c>
    </row>
    <row r="1670" spans="1:6" x14ac:dyDescent="0.25">
      <c r="A1670" s="26" t="s">
        <v>2949</v>
      </c>
      <c r="B1670" s="26" t="s">
        <v>2950</v>
      </c>
      <c r="C1670" s="27">
        <v>0</v>
      </c>
      <c r="D1670" s="27">
        <v>0</v>
      </c>
      <c r="E1670" s="27">
        <v>0</v>
      </c>
      <c r="F1670" s="27">
        <v>0</v>
      </c>
    </row>
    <row r="1671" spans="1:6" x14ac:dyDescent="0.25">
      <c r="A1671" s="26" t="s">
        <v>2951</v>
      </c>
      <c r="B1671" s="26" t="s">
        <v>2952</v>
      </c>
      <c r="C1671" s="27">
        <v>0</v>
      </c>
      <c r="D1671" s="27">
        <v>0</v>
      </c>
      <c r="E1671" s="27">
        <v>0</v>
      </c>
      <c r="F1671" s="27">
        <v>0</v>
      </c>
    </row>
    <row r="1672" spans="1:6" x14ac:dyDescent="0.25">
      <c r="A1672" s="26" t="s">
        <v>2953</v>
      </c>
      <c r="B1672" s="26" t="s">
        <v>2954</v>
      </c>
      <c r="C1672" s="27">
        <v>0</v>
      </c>
      <c r="D1672" s="27">
        <v>0</v>
      </c>
      <c r="E1672" s="27">
        <v>1767468.6</v>
      </c>
      <c r="F1672" s="27">
        <v>1767468.6</v>
      </c>
    </row>
    <row r="1673" spans="1:6" x14ac:dyDescent="0.25">
      <c r="A1673" s="26" t="s">
        <v>2955</v>
      </c>
      <c r="B1673" s="26" t="s">
        <v>2956</v>
      </c>
      <c r="C1673" s="27">
        <v>0</v>
      </c>
      <c r="D1673" s="27">
        <v>0</v>
      </c>
      <c r="E1673" s="27">
        <v>433865.5</v>
      </c>
      <c r="F1673" s="27">
        <v>433865.5</v>
      </c>
    </row>
    <row r="1674" spans="1:6" x14ac:dyDescent="0.25">
      <c r="A1674" s="26" t="s">
        <v>2957</v>
      </c>
      <c r="B1674" s="26" t="s">
        <v>2958</v>
      </c>
      <c r="C1674" s="27">
        <v>0</v>
      </c>
      <c r="D1674" s="27">
        <v>0</v>
      </c>
      <c r="E1674" s="27">
        <v>1088253</v>
      </c>
      <c r="F1674" s="27">
        <v>1088253</v>
      </c>
    </row>
    <row r="1675" spans="1:6" x14ac:dyDescent="0.25">
      <c r="A1675" s="26" t="s">
        <v>2959</v>
      </c>
      <c r="B1675" s="26" t="s">
        <v>2960</v>
      </c>
      <c r="C1675" s="27">
        <v>0</v>
      </c>
      <c r="D1675" s="27">
        <v>0</v>
      </c>
      <c r="E1675" s="27">
        <v>0</v>
      </c>
      <c r="F1675" s="27">
        <v>0</v>
      </c>
    </row>
    <row r="1676" spans="1:6" x14ac:dyDescent="0.25">
      <c r="A1676" s="26" t="s">
        <v>2961</v>
      </c>
      <c r="B1676" s="26" t="s">
        <v>2962</v>
      </c>
      <c r="C1676" s="27">
        <v>0</v>
      </c>
      <c r="D1676" s="27">
        <v>0</v>
      </c>
      <c r="E1676" s="27">
        <v>0</v>
      </c>
      <c r="F1676" s="27">
        <v>0</v>
      </c>
    </row>
    <row r="1677" spans="1:6" x14ac:dyDescent="0.25">
      <c r="A1677" s="26" t="s">
        <v>2963</v>
      </c>
      <c r="B1677" s="26" t="s">
        <v>2964</v>
      </c>
      <c r="C1677" s="27">
        <v>0</v>
      </c>
      <c r="D1677" s="27">
        <v>0</v>
      </c>
      <c r="E1677" s="27">
        <v>75516</v>
      </c>
      <c r="F1677" s="27">
        <v>75516</v>
      </c>
    </row>
    <row r="1678" spans="1:6" x14ac:dyDescent="0.25">
      <c r="A1678" s="26" t="s">
        <v>2965</v>
      </c>
      <c r="B1678" s="26" t="s">
        <v>2966</v>
      </c>
      <c r="C1678" s="27">
        <v>0</v>
      </c>
      <c r="D1678" s="27">
        <v>0</v>
      </c>
      <c r="E1678" s="27">
        <v>0</v>
      </c>
      <c r="F1678" s="27">
        <v>0</v>
      </c>
    </row>
    <row r="1679" spans="1:6" x14ac:dyDescent="0.25">
      <c r="A1679" s="26" t="s">
        <v>2967</v>
      </c>
      <c r="B1679" s="26" t="s">
        <v>2968</v>
      </c>
      <c r="C1679" s="27">
        <v>0</v>
      </c>
      <c r="D1679" s="27">
        <v>0</v>
      </c>
      <c r="E1679" s="27">
        <v>2938390</v>
      </c>
      <c r="F1679" s="27">
        <v>2938390</v>
      </c>
    </row>
    <row r="1680" spans="1:6" x14ac:dyDescent="0.25">
      <c r="A1680" s="26" t="s">
        <v>2969</v>
      </c>
      <c r="B1680" s="26" t="s">
        <v>2970</v>
      </c>
      <c r="C1680" s="27">
        <v>0</v>
      </c>
      <c r="D1680" s="27">
        <v>0</v>
      </c>
      <c r="E1680" s="27">
        <v>0</v>
      </c>
      <c r="F1680" s="27">
        <v>0</v>
      </c>
    </row>
    <row r="1681" spans="1:6" x14ac:dyDescent="0.25">
      <c r="A1681" s="26" t="s">
        <v>2971</v>
      </c>
      <c r="B1681" s="26" t="s">
        <v>2972</v>
      </c>
      <c r="C1681" s="27">
        <v>0</v>
      </c>
      <c r="D1681" s="27">
        <v>0</v>
      </c>
      <c r="E1681" s="27">
        <v>0</v>
      </c>
      <c r="F1681" s="27">
        <v>0</v>
      </c>
    </row>
    <row r="1682" spans="1:6" x14ac:dyDescent="0.25">
      <c r="A1682" s="26" t="s">
        <v>2973</v>
      </c>
      <c r="B1682" s="26" t="s">
        <v>2974</v>
      </c>
      <c r="C1682" s="27">
        <v>0</v>
      </c>
      <c r="D1682" s="27">
        <v>0</v>
      </c>
      <c r="E1682" s="27">
        <v>3541875.75</v>
      </c>
      <c r="F1682" s="27">
        <v>3541875.75</v>
      </c>
    </row>
    <row r="1683" spans="1:6" x14ac:dyDescent="0.25">
      <c r="A1683" s="26" t="s">
        <v>2975</v>
      </c>
      <c r="B1683" s="26" t="s">
        <v>2976</v>
      </c>
      <c r="C1683" s="27">
        <v>0</v>
      </c>
      <c r="D1683" s="27">
        <v>0</v>
      </c>
      <c r="E1683" s="27">
        <v>853642</v>
      </c>
      <c r="F1683" s="27">
        <v>853642</v>
      </c>
    </row>
    <row r="1684" spans="1:6" x14ac:dyDescent="0.25">
      <c r="A1684" s="26" t="s">
        <v>2977</v>
      </c>
      <c r="B1684" s="26" t="s">
        <v>2978</v>
      </c>
      <c r="C1684" s="27">
        <v>0</v>
      </c>
      <c r="D1684" s="27">
        <v>0</v>
      </c>
      <c r="E1684" s="27">
        <v>0</v>
      </c>
      <c r="F1684" s="27">
        <v>0</v>
      </c>
    </row>
    <row r="1685" spans="1:6" x14ac:dyDescent="0.25">
      <c r="A1685" s="26" t="s">
        <v>2979</v>
      </c>
      <c r="B1685" s="26" t="s">
        <v>2980</v>
      </c>
      <c r="C1685" s="27">
        <v>0</v>
      </c>
      <c r="D1685" s="27">
        <v>0</v>
      </c>
      <c r="E1685" s="27">
        <v>6050</v>
      </c>
      <c r="F1685" s="27">
        <v>6050</v>
      </c>
    </row>
    <row r="1686" spans="1:6" x14ac:dyDescent="0.25">
      <c r="A1686" s="26" t="s">
        <v>2981</v>
      </c>
      <c r="B1686" s="26" t="s">
        <v>2982</v>
      </c>
      <c r="C1686" s="27">
        <v>0</v>
      </c>
      <c r="D1686" s="27">
        <v>0</v>
      </c>
      <c r="E1686" s="27">
        <v>0</v>
      </c>
      <c r="F1686" s="27">
        <v>0</v>
      </c>
    </row>
    <row r="1687" spans="1:6" x14ac:dyDescent="0.25">
      <c r="A1687" s="26" t="s">
        <v>2983</v>
      </c>
      <c r="B1687" s="26" t="s">
        <v>2984</v>
      </c>
      <c r="C1687" s="27">
        <v>0</v>
      </c>
      <c r="D1687" s="27">
        <v>0</v>
      </c>
      <c r="E1687" s="27">
        <v>0</v>
      </c>
      <c r="F1687" s="27">
        <v>0</v>
      </c>
    </row>
    <row r="1688" spans="1:6" x14ac:dyDescent="0.25">
      <c r="A1688" s="26" t="s">
        <v>2985</v>
      </c>
      <c r="B1688" s="26" t="s">
        <v>2986</v>
      </c>
      <c r="C1688" s="27">
        <v>0</v>
      </c>
      <c r="D1688" s="27">
        <v>0</v>
      </c>
      <c r="E1688" s="27">
        <v>0</v>
      </c>
      <c r="F1688" s="27">
        <v>0</v>
      </c>
    </row>
    <row r="1689" spans="1:6" x14ac:dyDescent="0.25">
      <c r="A1689" s="26" t="s">
        <v>2987</v>
      </c>
      <c r="B1689" s="26" t="s">
        <v>2988</v>
      </c>
      <c r="C1689" s="27">
        <v>0</v>
      </c>
      <c r="D1689" s="27">
        <v>0</v>
      </c>
      <c r="E1689" s="27">
        <v>0</v>
      </c>
      <c r="F1689" s="27">
        <v>0</v>
      </c>
    </row>
    <row r="1690" spans="1:6" x14ac:dyDescent="0.25">
      <c r="A1690" s="26" t="s">
        <v>2989</v>
      </c>
      <c r="B1690" s="26" t="s">
        <v>2990</v>
      </c>
      <c r="C1690" s="27">
        <v>0</v>
      </c>
      <c r="D1690" s="27">
        <v>0</v>
      </c>
      <c r="E1690" s="27">
        <v>679550</v>
      </c>
      <c r="F1690" s="27">
        <v>679550</v>
      </c>
    </row>
    <row r="1691" spans="1:6" x14ac:dyDescent="0.25">
      <c r="A1691" s="26" t="s">
        <v>2991</v>
      </c>
      <c r="B1691" s="26" t="s">
        <v>2992</v>
      </c>
      <c r="C1691" s="27">
        <v>0</v>
      </c>
      <c r="D1691" s="27">
        <v>0</v>
      </c>
      <c r="E1691" s="27">
        <v>0</v>
      </c>
      <c r="F1691" s="27">
        <v>0</v>
      </c>
    </row>
    <row r="1692" spans="1:6" x14ac:dyDescent="0.25">
      <c r="A1692" s="26" t="s">
        <v>2993</v>
      </c>
      <c r="B1692" s="26" t="s">
        <v>2994</v>
      </c>
      <c r="C1692" s="27">
        <v>0</v>
      </c>
      <c r="D1692" s="27">
        <v>0</v>
      </c>
      <c r="E1692" s="27">
        <v>0</v>
      </c>
      <c r="F1692" s="27">
        <v>0</v>
      </c>
    </row>
    <row r="1693" spans="1:6" x14ac:dyDescent="0.25">
      <c r="A1693" s="26" t="s">
        <v>2995</v>
      </c>
      <c r="B1693" s="26" t="s">
        <v>2996</v>
      </c>
      <c r="C1693" s="27">
        <v>0</v>
      </c>
      <c r="D1693" s="27">
        <v>0</v>
      </c>
      <c r="E1693" s="27">
        <v>0</v>
      </c>
      <c r="F1693" s="27">
        <v>0</v>
      </c>
    </row>
    <row r="1694" spans="1:6" x14ac:dyDescent="0.25">
      <c r="A1694" s="26" t="s">
        <v>2997</v>
      </c>
      <c r="B1694" s="26" t="s">
        <v>2998</v>
      </c>
      <c r="C1694" s="27">
        <v>0</v>
      </c>
      <c r="D1694" s="27">
        <v>0</v>
      </c>
      <c r="E1694" s="27">
        <v>0</v>
      </c>
      <c r="F1694" s="27">
        <v>0</v>
      </c>
    </row>
    <row r="1695" spans="1:6" x14ac:dyDescent="0.25">
      <c r="A1695" s="26" t="s">
        <v>2999</v>
      </c>
      <c r="B1695" s="26" t="s">
        <v>3000</v>
      </c>
      <c r="C1695" s="27">
        <v>0</v>
      </c>
      <c r="D1695" s="27">
        <v>0</v>
      </c>
      <c r="E1695" s="27">
        <v>0</v>
      </c>
      <c r="F1695" s="27">
        <v>0</v>
      </c>
    </row>
    <row r="1696" spans="1:6" x14ac:dyDescent="0.25">
      <c r="A1696" s="26" t="s">
        <v>3001</v>
      </c>
      <c r="B1696" s="26" t="s">
        <v>3002</v>
      </c>
      <c r="C1696" s="27">
        <v>0</v>
      </c>
      <c r="D1696" s="27">
        <v>0</v>
      </c>
      <c r="E1696" s="27">
        <v>24300</v>
      </c>
      <c r="F1696" s="27">
        <v>24300</v>
      </c>
    </row>
    <row r="1697" spans="1:6" x14ac:dyDescent="0.25">
      <c r="A1697" s="26" t="s">
        <v>3003</v>
      </c>
      <c r="B1697" s="26" t="s">
        <v>3004</v>
      </c>
      <c r="C1697" s="27">
        <v>0</v>
      </c>
      <c r="D1697" s="27">
        <v>0</v>
      </c>
      <c r="E1697" s="27">
        <v>0</v>
      </c>
      <c r="F1697" s="27">
        <v>0</v>
      </c>
    </row>
    <row r="1698" spans="1:6" x14ac:dyDescent="0.25">
      <c r="A1698" s="26" t="s">
        <v>3005</v>
      </c>
      <c r="B1698" s="26" t="s">
        <v>3006</v>
      </c>
      <c r="C1698" s="27">
        <v>0</v>
      </c>
      <c r="D1698" s="27">
        <v>0</v>
      </c>
      <c r="E1698" s="27">
        <v>0</v>
      </c>
      <c r="F1698" s="27">
        <v>0</v>
      </c>
    </row>
    <row r="1699" spans="1:6" x14ac:dyDescent="0.25">
      <c r="A1699" s="26" t="s">
        <v>3007</v>
      </c>
      <c r="B1699" s="26" t="s">
        <v>3008</v>
      </c>
      <c r="C1699" s="27">
        <v>0</v>
      </c>
      <c r="D1699" s="27">
        <v>0</v>
      </c>
      <c r="E1699" s="27">
        <v>0</v>
      </c>
      <c r="F1699" s="27">
        <v>0</v>
      </c>
    </row>
    <row r="1700" spans="1:6" x14ac:dyDescent="0.25">
      <c r="A1700" s="26" t="s">
        <v>3009</v>
      </c>
      <c r="B1700" s="26" t="s">
        <v>3010</v>
      </c>
      <c r="C1700" s="27">
        <v>0</v>
      </c>
      <c r="D1700" s="27">
        <v>587816.37</v>
      </c>
      <c r="E1700" s="27">
        <v>142840914.72</v>
      </c>
      <c r="F1700" s="27">
        <v>142253098.34999999</v>
      </c>
    </row>
    <row r="1701" spans="1:6" x14ac:dyDescent="0.25">
      <c r="A1701" s="26" t="s">
        <v>3011</v>
      </c>
      <c r="B1701" s="26" t="s">
        <v>3012</v>
      </c>
      <c r="C1701" s="27">
        <v>0</v>
      </c>
      <c r="D1701" s="27">
        <v>484828.74</v>
      </c>
      <c r="E1701" s="27">
        <v>120019439.40000001</v>
      </c>
      <c r="F1701" s="27">
        <v>119534610.66</v>
      </c>
    </row>
    <row r="1702" spans="1:6" x14ac:dyDescent="0.25">
      <c r="A1702" s="26" t="s">
        <v>3013</v>
      </c>
      <c r="B1702" s="26" t="s">
        <v>3014</v>
      </c>
      <c r="C1702" s="27">
        <v>0</v>
      </c>
      <c r="D1702" s="27">
        <v>0</v>
      </c>
      <c r="E1702" s="27">
        <v>163449.99</v>
      </c>
      <c r="F1702" s="27">
        <v>163449.99</v>
      </c>
    </row>
    <row r="1703" spans="1:6" x14ac:dyDescent="0.25">
      <c r="A1703" s="26" t="s">
        <v>3015</v>
      </c>
      <c r="B1703" s="26" t="s">
        <v>3016</v>
      </c>
      <c r="C1703" s="27">
        <v>0</v>
      </c>
      <c r="D1703" s="27">
        <v>0</v>
      </c>
      <c r="E1703" s="27">
        <v>0</v>
      </c>
      <c r="F1703" s="27">
        <v>0</v>
      </c>
    </row>
    <row r="1704" spans="1:6" x14ac:dyDescent="0.25">
      <c r="A1704" s="26" t="s">
        <v>3017</v>
      </c>
      <c r="B1704" s="26" t="s">
        <v>3018</v>
      </c>
      <c r="C1704" s="27">
        <v>0</v>
      </c>
      <c r="D1704" s="27">
        <v>0</v>
      </c>
      <c r="E1704" s="27">
        <v>0</v>
      </c>
      <c r="F1704" s="27">
        <v>0</v>
      </c>
    </row>
    <row r="1705" spans="1:6" x14ac:dyDescent="0.25">
      <c r="A1705" s="26" t="s">
        <v>3019</v>
      </c>
      <c r="B1705" s="26" t="s">
        <v>3020</v>
      </c>
      <c r="C1705" s="27">
        <v>0</v>
      </c>
      <c r="D1705" s="27">
        <v>0</v>
      </c>
      <c r="E1705" s="27">
        <v>0</v>
      </c>
      <c r="F1705" s="27">
        <v>0</v>
      </c>
    </row>
    <row r="1706" spans="1:6" x14ac:dyDescent="0.25">
      <c r="A1706" s="26" t="s">
        <v>3021</v>
      </c>
      <c r="B1706" s="26" t="s">
        <v>3022</v>
      </c>
      <c r="C1706" s="27">
        <v>0</v>
      </c>
      <c r="D1706" s="27">
        <v>0</v>
      </c>
      <c r="E1706" s="27">
        <v>0</v>
      </c>
      <c r="F1706" s="27">
        <v>0</v>
      </c>
    </row>
    <row r="1707" spans="1:6" x14ac:dyDescent="0.25">
      <c r="A1707" s="26" t="s">
        <v>3023</v>
      </c>
      <c r="B1707" s="26" t="s">
        <v>3024</v>
      </c>
      <c r="C1707" s="27">
        <v>0</v>
      </c>
      <c r="D1707" s="27">
        <v>0</v>
      </c>
      <c r="E1707" s="27">
        <v>0</v>
      </c>
      <c r="F1707" s="27">
        <v>0</v>
      </c>
    </row>
    <row r="1708" spans="1:6" x14ac:dyDescent="0.25">
      <c r="A1708" s="26" t="s">
        <v>3025</v>
      </c>
      <c r="B1708" s="26" t="s">
        <v>3026</v>
      </c>
      <c r="C1708" s="27">
        <v>0</v>
      </c>
      <c r="D1708" s="27">
        <v>0</v>
      </c>
      <c r="E1708" s="27">
        <v>0</v>
      </c>
      <c r="F1708" s="27">
        <v>0</v>
      </c>
    </row>
    <row r="1709" spans="1:6" x14ac:dyDescent="0.25">
      <c r="A1709" s="26" t="s">
        <v>3027</v>
      </c>
      <c r="B1709" s="26" t="s">
        <v>3028</v>
      </c>
      <c r="C1709" s="27">
        <v>0</v>
      </c>
      <c r="D1709" s="27">
        <v>0</v>
      </c>
      <c r="E1709" s="27">
        <v>0</v>
      </c>
      <c r="F1709" s="27">
        <v>0</v>
      </c>
    </row>
    <row r="1710" spans="1:6" x14ac:dyDescent="0.25">
      <c r="A1710" s="26" t="s">
        <v>3029</v>
      </c>
      <c r="B1710" s="26" t="s">
        <v>3030</v>
      </c>
      <c r="C1710" s="27">
        <v>0</v>
      </c>
      <c r="D1710" s="27">
        <v>0</v>
      </c>
      <c r="E1710" s="27">
        <v>0</v>
      </c>
      <c r="F1710" s="27">
        <v>0</v>
      </c>
    </row>
    <row r="1711" spans="1:6" x14ac:dyDescent="0.25">
      <c r="A1711" s="26" t="s">
        <v>3031</v>
      </c>
      <c r="B1711" s="26" t="s">
        <v>3032</v>
      </c>
      <c r="C1711" s="27">
        <v>0</v>
      </c>
      <c r="D1711" s="27">
        <v>0</v>
      </c>
      <c r="E1711" s="27">
        <v>0</v>
      </c>
      <c r="F1711" s="27">
        <v>0</v>
      </c>
    </row>
    <row r="1712" spans="1:6" x14ac:dyDescent="0.25">
      <c r="A1712" s="26" t="s">
        <v>3033</v>
      </c>
      <c r="B1712" s="26" t="s">
        <v>3034</v>
      </c>
      <c r="C1712" s="27">
        <v>0</v>
      </c>
      <c r="D1712" s="27">
        <v>0</v>
      </c>
      <c r="E1712" s="27">
        <v>0</v>
      </c>
      <c r="F1712" s="27">
        <v>0</v>
      </c>
    </row>
    <row r="1713" spans="1:6" x14ac:dyDescent="0.25">
      <c r="A1713" s="26" t="s">
        <v>3035</v>
      </c>
      <c r="B1713" s="26" t="s">
        <v>3036</v>
      </c>
      <c r="C1713" s="27">
        <v>0</v>
      </c>
      <c r="D1713" s="27">
        <v>0</v>
      </c>
      <c r="E1713" s="27">
        <v>0</v>
      </c>
      <c r="F1713" s="27">
        <v>0</v>
      </c>
    </row>
    <row r="1714" spans="1:6" x14ac:dyDescent="0.25">
      <c r="A1714" s="26" t="s">
        <v>3037</v>
      </c>
      <c r="B1714" s="26" t="s">
        <v>3038</v>
      </c>
      <c r="C1714" s="27">
        <v>0</v>
      </c>
      <c r="D1714" s="27">
        <v>0</v>
      </c>
      <c r="E1714" s="27">
        <v>0</v>
      </c>
      <c r="F1714" s="27">
        <v>0</v>
      </c>
    </row>
    <row r="1715" spans="1:6" x14ac:dyDescent="0.25">
      <c r="A1715" s="26" t="s">
        <v>3039</v>
      </c>
      <c r="B1715" s="26" t="s">
        <v>3040</v>
      </c>
      <c r="C1715" s="27">
        <v>0</v>
      </c>
      <c r="D1715" s="27">
        <v>0</v>
      </c>
      <c r="E1715" s="27">
        <v>0</v>
      </c>
      <c r="F1715" s="27">
        <v>0</v>
      </c>
    </row>
    <row r="1716" spans="1:6" x14ac:dyDescent="0.25">
      <c r="A1716" s="26" t="s">
        <v>3041</v>
      </c>
      <c r="B1716" s="26" t="s">
        <v>3042</v>
      </c>
      <c r="C1716" s="27">
        <v>0</v>
      </c>
      <c r="D1716" s="27">
        <v>0</v>
      </c>
      <c r="E1716" s="27">
        <v>0</v>
      </c>
      <c r="F1716" s="27">
        <v>0</v>
      </c>
    </row>
    <row r="1717" spans="1:6" x14ac:dyDescent="0.25">
      <c r="A1717" s="26" t="s">
        <v>3043</v>
      </c>
      <c r="B1717" s="26" t="s">
        <v>3044</v>
      </c>
      <c r="C1717" s="27">
        <v>0</v>
      </c>
      <c r="D1717" s="27">
        <v>0</v>
      </c>
      <c r="E1717" s="27">
        <v>0</v>
      </c>
      <c r="F1717" s="27">
        <v>0</v>
      </c>
    </row>
    <row r="1718" spans="1:6" x14ac:dyDescent="0.25">
      <c r="A1718" s="26" t="s">
        <v>3045</v>
      </c>
      <c r="B1718" s="26" t="s">
        <v>3046</v>
      </c>
      <c r="C1718" s="27">
        <v>0</v>
      </c>
      <c r="D1718" s="27">
        <v>0</v>
      </c>
      <c r="E1718" s="27">
        <v>0</v>
      </c>
      <c r="F1718" s="27">
        <v>0</v>
      </c>
    </row>
    <row r="1719" spans="1:6" x14ac:dyDescent="0.25">
      <c r="A1719" s="26" t="s">
        <v>3047</v>
      </c>
      <c r="B1719" s="26" t="s">
        <v>3048</v>
      </c>
      <c r="C1719" s="27">
        <v>0</v>
      </c>
      <c r="D1719" s="27">
        <v>0</v>
      </c>
      <c r="E1719" s="27">
        <v>0</v>
      </c>
      <c r="F1719" s="27">
        <v>0</v>
      </c>
    </row>
    <row r="1720" spans="1:6" x14ac:dyDescent="0.25">
      <c r="A1720" s="26" t="s">
        <v>3049</v>
      </c>
      <c r="B1720" s="26" t="s">
        <v>3050</v>
      </c>
      <c r="C1720" s="27">
        <v>0</v>
      </c>
      <c r="D1720" s="27">
        <v>0</v>
      </c>
      <c r="E1720" s="27">
        <v>0</v>
      </c>
      <c r="F1720" s="27">
        <v>0</v>
      </c>
    </row>
    <row r="1721" spans="1:6" x14ac:dyDescent="0.25">
      <c r="A1721" s="26" t="s">
        <v>3051</v>
      </c>
      <c r="B1721" s="26" t="s">
        <v>3052</v>
      </c>
      <c r="C1721" s="27">
        <v>0</v>
      </c>
      <c r="D1721" s="27">
        <v>0</v>
      </c>
      <c r="E1721" s="27">
        <v>0</v>
      </c>
      <c r="F1721" s="27">
        <v>0</v>
      </c>
    </row>
    <row r="1722" spans="1:6" x14ac:dyDescent="0.25">
      <c r="A1722" s="26" t="s">
        <v>3053</v>
      </c>
      <c r="B1722" s="26" t="s">
        <v>3054</v>
      </c>
      <c r="C1722" s="27">
        <v>0</v>
      </c>
      <c r="D1722" s="27">
        <v>0</v>
      </c>
      <c r="E1722" s="27">
        <v>0</v>
      </c>
      <c r="F1722" s="27">
        <v>0</v>
      </c>
    </row>
    <row r="1723" spans="1:6" x14ac:dyDescent="0.25">
      <c r="A1723" s="26" t="s">
        <v>3055</v>
      </c>
      <c r="B1723" s="26" t="s">
        <v>3056</v>
      </c>
      <c r="C1723" s="27">
        <v>0</v>
      </c>
      <c r="D1723" s="27">
        <v>0</v>
      </c>
      <c r="E1723" s="27">
        <v>0</v>
      </c>
      <c r="F1723" s="27">
        <v>0</v>
      </c>
    </row>
    <row r="1724" spans="1:6" x14ac:dyDescent="0.25">
      <c r="A1724" s="26" t="s">
        <v>3057</v>
      </c>
      <c r="B1724" s="26" t="s">
        <v>3058</v>
      </c>
      <c r="C1724" s="27">
        <v>0</v>
      </c>
      <c r="D1724" s="27">
        <v>0</v>
      </c>
      <c r="E1724" s="27">
        <v>0</v>
      </c>
      <c r="F1724" s="27">
        <v>0</v>
      </c>
    </row>
    <row r="1725" spans="1:6" x14ac:dyDescent="0.25">
      <c r="A1725" s="26" t="s">
        <v>3059</v>
      </c>
      <c r="B1725" s="26" t="s">
        <v>3060</v>
      </c>
      <c r="C1725" s="27">
        <v>0</v>
      </c>
      <c r="D1725" s="27">
        <v>0</v>
      </c>
      <c r="E1725" s="27">
        <v>0</v>
      </c>
      <c r="F1725" s="27">
        <v>0</v>
      </c>
    </row>
    <row r="1726" spans="1:6" x14ac:dyDescent="0.25">
      <c r="A1726" s="26" t="s">
        <v>3061</v>
      </c>
      <c r="B1726" s="26" t="s">
        <v>3062</v>
      </c>
      <c r="C1726" s="27">
        <v>0</v>
      </c>
      <c r="D1726" s="27">
        <v>0</v>
      </c>
      <c r="E1726" s="27">
        <v>0</v>
      </c>
      <c r="F1726" s="27">
        <v>0</v>
      </c>
    </row>
    <row r="1727" spans="1:6" x14ac:dyDescent="0.25">
      <c r="A1727" s="26" t="s">
        <v>3063</v>
      </c>
      <c r="B1727" s="26" t="s">
        <v>3064</v>
      </c>
      <c r="C1727" s="27">
        <v>0</v>
      </c>
      <c r="D1727" s="27">
        <v>0</v>
      </c>
      <c r="E1727" s="27">
        <v>0</v>
      </c>
      <c r="F1727" s="27">
        <v>0</v>
      </c>
    </row>
    <row r="1728" spans="1:6" x14ac:dyDescent="0.25">
      <c r="A1728" s="26" t="s">
        <v>3065</v>
      </c>
      <c r="B1728" s="26" t="s">
        <v>3066</v>
      </c>
      <c r="C1728" s="27">
        <v>0</v>
      </c>
      <c r="D1728" s="27">
        <v>0</v>
      </c>
      <c r="E1728" s="27">
        <v>0</v>
      </c>
      <c r="F1728" s="27">
        <v>0</v>
      </c>
    </row>
    <row r="1729" spans="1:6" x14ac:dyDescent="0.25">
      <c r="A1729" s="26" t="s">
        <v>3067</v>
      </c>
      <c r="B1729" s="26" t="s">
        <v>3068</v>
      </c>
      <c r="C1729" s="27">
        <v>0</v>
      </c>
      <c r="D1729" s="27">
        <v>0</v>
      </c>
      <c r="E1729" s="27">
        <v>0</v>
      </c>
      <c r="F1729" s="27">
        <v>0</v>
      </c>
    </row>
    <row r="1730" spans="1:6" x14ac:dyDescent="0.25">
      <c r="A1730" s="26" t="s">
        <v>3069</v>
      </c>
      <c r="B1730" s="26" t="s">
        <v>3070</v>
      </c>
      <c r="C1730" s="27">
        <v>0</v>
      </c>
      <c r="D1730" s="27">
        <v>0</v>
      </c>
      <c r="E1730" s="27">
        <v>0</v>
      </c>
      <c r="F1730" s="27">
        <v>0</v>
      </c>
    </row>
    <row r="1731" spans="1:6" x14ac:dyDescent="0.25">
      <c r="A1731" s="26" t="s">
        <v>3071</v>
      </c>
      <c r="B1731" s="26" t="s">
        <v>3072</v>
      </c>
      <c r="C1731" s="27">
        <v>0</v>
      </c>
      <c r="D1731" s="27">
        <v>0</v>
      </c>
      <c r="E1731" s="27">
        <v>0</v>
      </c>
      <c r="F1731" s="27">
        <v>0</v>
      </c>
    </row>
    <row r="1732" spans="1:6" x14ac:dyDescent="0.25">
      <c r="A1732" s="26" t="s">
        <v>3073</v>
      </c>
      <c r="B1732" s="26" t="s">
        <v>3074</v>
      </c>
      <c r="C1732" s="27">
        <v>0</v>
      </c>
      <c r="D1732" s="27">
        <v>0</v>
      </c>
      <c r="E1732" s="27">
        <v>0</v>
      </c>
      <c r="F1732" s="27">
        <v>0</v>
      </c>
    </row>
    <row r="1733" spans="1:6" x14ac:dyDescent="0.25">
      <c r="A1733" s="26" t="s">
        <v>3075</v>
      </c>
      <c r="B1733" s="26" t="s">
        <v>3076</v>
      </c>
      <c r="C1733" s="27">
        <v>0</v>
      </c>
      <c r="D1733" s="27">
        <v>0</v>
      </c>
      <c r="E1733" s="27">
        <v>0</v>
      </c>
      <c r="F1733" s="27">
        <v>0</v>
      </c>
    </row>
    <row r="1734" spans="1:6" x14ac:dyDescent="0.25">
      <c r="A1734" s="26" t="s">
        <v>3077</v>
      </c>
      <c r="B1734" s="26" t="s">
        <v>3078</v>
      </c>
      <c r="C1734" s="27">
        <v>0</v>
      </c>
      <c r="D1734" s="27">
        <v>0</v>
      </c>
      <c r="E1734" s="27">
        <v>0</v>
      </c>
      <c r="F1734" s="27">
        <v>0</v>
      </c>
    </row>
    <row r="1735" spans="1:6" x14ac:dyDescent="0.25">
      <c r="A1735" s="26" t="s">
        <v>3079</v>
      </c>
      <c r="B1735" s="26" t="s">
        <v>3080</v>
      </c>
      <c r="C1735" s="27">
        <v>0</v>
      </c>
      <c r="D1735" s="27">
        <v>0</v>
      </c>
      <c r="E1735" s="27">
        <v>0</v>
      </c>
      <c r="F1735" s="27">
        <v>0</v>
      </c>
    </row>
    <row r="1736" spans="1:6" x14ac:dyDescent="0.25">
      <c r="A1736" s="26" t="s">
        <v>3081</v>
      </c>
      <c r="B1736" s="26" t="s">
        <v>3082</v>
      </c>
      <c r="C1736" s="27">
        <v>0</v>
      </c>
      <c r="D1736" s="27">
        <v>0</v>
      </c>
      <c r="E1736" s="27">
        <v>0</v>
      </c>
      <c r="F1736" s="27">
        <v>0</v>
      </c>
    </row>
    <row r="1737" spans="1:6" x14ac:dyDescent="0.25">
      <c r="A1737" s="26" t="s">
        <v>3083</v>
      </c>
      <c r="B1737" s="26" t="s">
        <v>3084</v>
      </c>
      <c r="C1737" s="27">
        <v>0</v>
      </c>
      <c r="D1737" s="27">
        <v>0</v>
      </c>
      <c r="E1737" s="27">
        <v>0</v>
      </c>
      <c r="F1737" s="27">
        <v>0</v>
      </c>
    </row>
    <row r="1738" spans="1:6" x14ac:dyDescent="0.25">
      <c r="A1738" s="26" t="s">
        <v>3085</v>
      </c>
      <c r="B1738" s="26" t="s">
        <v>3086</v>
      </c>
      <c r="C1738" s="27">
        <v>0</v>
      </c>
      <c r="D1738" s="27">
        <v>0</v>
      </c>
      <c r="E1738" s="27">
        <v>0</v>
      </c>
      <c r="F1738" s="27">
        <v>0</v>
      </c>
    </row>
    <row r="1739" spans="1:6" x14ac:dyDescent="0.25">
      <c r="A1739" s="26" t="s">
        <v>3087</v>
      </c>
      <c r="B1739" s="26" t="s">
        <v>3088</v>
      </c>
      <c r="C1739" s="27">
        <v>0</v>
      </c>
      <c r="D1739" s="27">
        <v>0</v>
      </c>
      <c r="E1739" s="27">
        <v>0</v>
      </c>
      <c r="F1739" s="27">
        <v>0</v>
      </c>
    </row>
    <row r="1740" spans="1:6" x14ac:dyDescent="0.25">
      <c r="A1740" s="26" t="s">
        <v>3089</v>
      </c>
      <c r="B1740" s="26" t="s">
        <v>3090</v>
      </c>
      <c r="C1740" s="27">
        <v>0</v>
      </c>
      <c r="D1740" s="27">
        <v>0</v>
      </c>
      <c r="E1740" s="27">
        <v>0</v>
      </c>
      <c r="F1740" s="27">
        <v>0</v>
      </c>
    </row>
    <row r="1741" spans="1:6" x14ac:dyDescent="0.25">
      <c r="A1741" s="26" t="s">
        <v>3091</v>
      </c>
      <c r="B1741" s="26" t="s">
        <v>3092</v>
      </c>
      <c r="C1741" s="27">
        <v>0</v>
      </c>
      <c r="D1741" s="27">
        <v>0</v>
      </c>
      <c r="E1741" s="27">
        <v>0</v>
      </c>
      <c r="F1741" s="27">
        <v>0</v>
      </c>
    </row>
    <row r="1742" spans="1:6" x14ac:dyDescent="0.25">
      <c r="A1742" s="26" t="s">
        <v>3093</v>
      </c>
      <c r="B1742" s="26" t="s">
        <v>3094</v>
      </c>
      <c r="C1742" s="27">
        <v>0</v>
      </c>
      <c r="D1742" s="27">
        <v>0</v>
      </c>
      <c r="E1742" s="27">
        <v>0</v>
      </c>
      <c r="F1742" s="27">
        <v>0</v>
      </c>
    </row>
    <row r="1743" spans="1:6" x14ac:dyDescent="0.25">
      <c r="A1743" s="26" t="s">
        <v>3095</v>
      </c>
      <c r="B1743" s="26" t="s">
        <v>3096</v>
      </c>
      <c r="C1743" s="27">
        <v>0</v>
      </c>
      <c r="D1743" s="27">
        <v>102987.63</v>
      </c>
      <c r="E1743" s="27">
        <v>22658025.329999998</v>
      </c>
      <c r="F1743" s="27">
        <v>22555037.699999999</v>
      </c>
    </row>
    <row r="1744" spans="1:6" x14ac:dyDescent="0.25">
      <c r="A1744" s="26" t="s">
        <v>3097</v>
      </c>
      <c r="B1744" s="26" t="s">
        <v>3098</v>
      </c>
      <c r="C1744" s="27">
        <v>0</v>
      </c>
      <c r="D1744" s="27">
        <v>0</v>
      </c>
      <c r="E1744" s="27">
        <v>0</v>
      </c>
      <c r="F1744" s="27">
        <v>0</v>
      </c>
    </row>
    <row r="1745" spans="1:6" x14ac:dyDescent="0.25">
      <c r="A1745" s="26" t="s">
        <v>3099</v>
      </c>
      <c r="B1745" s="26" t="s">
        <v>3100</v>
      </c>
      <c r="C1745" s="27">
        <v>0</v>
      </c>
      <c r="D1745" s="27">
        <v>0</v>
      </c>
      <c r="E1745" s="27">
        <v>0</v>
      </c>
      <c r="F1745" s="27">
        <v>0</v>
      </c>
    </row>
    <row r="1746" spans="1:6" x14ac:dyDescent="0.25">
      <c r="A1746" s="26" t="s">
        <v>3101</v>
      </c>
      <c r="B1746" s="26" t="s">
        <v>3100</v>
      </c>
      <c r="C1746" s="27">
        <v>0</v>
      </c>
      <c r="D1746" s="27">
        <v>0</v>
      </c>
      <c r="E1746" s="27">
        <v>0</v>
      </c>
      <c r="F1746" s="27">
        <v>0</v>
      </c>
    </row>
    <row r="1747" spans="1:6" x14ac:dyDescent="0.25">
      <c r="A1747" s="26" t="s">
        <v>3102</v>
      </c>
      <c r="B1747" s="26" t="s">
        <v>3103</v>
      </c>
      <c r="C1747" s="27">
        <v>0</v>
      </c>
      <c r="D1747" s="27">
        <v>5000</v>
      </c>
      <c r="E1747" s="27">
        <v>4528197.24</v>
      </c>
      <c r="F1747" s="27">
        <v>4523197.24</v>
      </c>
    </row>
    <row r="1748" spans="1:6" x14ac:dyDescent="0.25">
      <c r="A1748" s="26" t="s">
        <v>3104</v>
      </c>
      <c r="B1748" s="26" t="s">
        <v>3103</v>
      </c>
      <c r="C1748" s="27">
        <v>0</v>
      </c>
      <c r="D1748" s="27">
        <v>0</v>
      </c>
      <c r="E1748" s="27">
        <v>3888197.24</v>
      </c>
      <c r="F1748" s="27">
        <v>3888197.24</v>
      </c>
    </row>
    <row r="1749" spans="1:6" x14ac:dyDescent="0.25">
      <c r="A1749" s="26" t="s">
        <v>3105</v>
      </c>
      <c r="B1749" s="26" t="s">
        <v>3106</v>
      </c>
      <c r="C1749" s="27">
        <v>0</v>
      </c>
      <c r="D1749" s="27">
        <v>5000</v>
      </c>
      <c r="E1749" s="27">
        <v>640000</v>
      </c>
      <c r="F1749" s="27">
        <v>635000</v>
      </c>
    </row>
    <row r="1750" spans="1:6" x14ac:dyDescent="0.25">
      <c r="A1750" s="26" t="s">
        <v>3107</v>
      </c>
      <c r="B1750" s="26" t="s">
        <v>3108</v>
      </c>
      <c r="C1750" s="27">
        <v>0</v>
      </c>
      <c r="D1750" s="27">
        <v>271588.67</v>
      </c>
      <c r="E1750" s="27">
        <v>95835135.340000004</v>
      </c>
      <c r="F1750" s="27">
        <v>95563546.670000002</v>
      </c>
    </row>
    <row r="1751" spans="1:6" x14ac:dyDescent="0.25">
      <c r="A1751" s="26" t="s">
        <v>3109</v>
      </c>
      <c r="B1751" s="26" t="s">
        <v>3110</v>
      </c>
      <c r="C1751" s="27">
        <v>0</v>
      </c>
      <c r="D1751" s="27">
        <v>0</v>
      </c>
      <c r="E1751" s="27">
        <v>172770.59</v>
      </c>
      <c r="F1751" s="27">
        <v>172770.59</v>
      </c>
    </row>
    <row r="1752" spans="1:6" x14ac:dyDescent="0.25">
      <c r="A1752" s="26" t="s">
        <v>3111</v>
      </c>
      <c r="B1752" s="26" t="s">
        <v>3112</v>
      </c>
      <c r="C1752" s="27">
        <v>0</v>
      </c>
      <c r="D1752" s="27">
        <v>266701.83</v>
      </c>
      <c r="E1752" s="27">
        <v>87600195.920000002</v>
      </c>
      <c r="F1752" s="27">
        <v>87333494.090000004</v>
      </c>
    </row>
    <row r="1753" spans="1:6" x14ac:dyDescent="0.25">
      <c r="A1753" s="26" t="s">
        <v>3113</v>
      </c>
      <c r="B1753" s="26" t="s">
        <v>3114</v>
      </c>
      <c r="C1753" s="27">
        <v>0</v>
      </c>
      <c r="D1753" s="27">
        <v>4886.84</v>
      </c>
      <c r="E1753" s="27">
        <v>2155804.8199999998</v>
      </c>
      <c r="F1753" s="27">
        <v>2150917.98</v>
      </c>
    </row>
    <row r="1754" spans="1:6" x14ac:dyDescent="0.25">
      <c r="A1754" s="26" t="s">
        <v>3115</v>
      </c>
      <c r="B1754" s="26" t="s">
        <v>3116</v>
      </c>
      <c r="C1754" s="27">
        <v>0</v>
      </c>
      <c r="D1754" s="27">
        <v>0</v>
      </c>
      <c r="E1754" s="27">
        <v>0</v>
      </c>
      <c r="F1754" s="27">
        <v>0</v>
      </c>
    </row>
    <row r="1755" spans="1:6" x14ac:dyDescent="0.25">
      <c r="A1755" s="26" t="s">
        <v>3117</v>
      </c>
      <c r="B1755" s="26" t="s">
        <v>3118</v>
      </c>
      <c r="C1755" s="27">
        <v>0</v>
      </c>
      <c r="D1755" s="27">
        <v>0</v>
      </c>
      <c r="E1755" s="27">
        <v>168210</v>
      </c>
      <c r="F1755" s="27">
        <v>168210</v>
      </c>
    </row>
    <row r="1756" spans="1:6" x14ac:dyDescent="0.25">
      <c r="A1756" s="26" t="s">
        <v>3119</v>
      </c>
      <c r="B1756" s="26" t="s">
        <v>3120</v>
      </c>
      <c r="C1756" s="27">
        <v>0</v>
      </c>
      <c r="D1756" s="27">
        <v>0</v>
      </c>
      <c r="E1756" s="27">
        <v>3371022.64</v>
      </c>
      <c r="F1756" s="27">
        <v>3371022.64</v>
      </c>
    </row>
    <row r="1757" spans="1:6" x14ac:dyDescent="0.25">
      <c r="A1757" s="26" t="s">
        <v>3121</v>
      </c>
      <c r="B1757" s="26" t="s">
        <v>3122</v>
      </c>
      <c r="C1757" s="27">
        <v>0</v>
      </c>
      <c r="D1757" s="27">
        <v>0</v>
      </c>
      <c r="E1757" s="27">
        <v>0</v>
      </c>
      <c r="F1757" s="27">
        <v>0</v>
      </c>
    </row>
    <row r="1758" spans="1:6" x14ac:dyDescent="0.25">
      <c r="A1758" s="26" t="s">
        <v>3123</v>
      </c>
      <c r="B1758" s="26" t="s">
        <v>3124</v>
      </c>
      <c r="C1758" s="27">
        <v>0</v>
      </c>
      <c r="D1758" s="27">
        <v>0</v>
      </c>
      <c r="E1758" s="27">
        <v>2361722.37</v>
      </c>
      <c r="F1758" s="27">
        <v>2361722.37</v>
      </c>
    </row>
    <row r="1759" spans="1:6" x14ac:dyDescent="0.25">
      <c r="A1759" s="26" t="s">
        <v>3125</v>
      </c>
      <c r="B1759" s="26" t="s">
        <v>3126</v>
      </c>
      <c r="C1759" s="27">
        <v>0</v>
      </c>
      <c r="D1759" s="27">
        <v>0</v>
      </c>
      <c r="E1759" s="27">
        <v>5409</v>
      </c>
      <c r="F1759" s="27">
        <v>5409</v>
      </c>
    </row>
    <row r="1760" spans="1:6" x14ac:dyDescent="0.25">
      <c r="A1760" s="26" t="s">
        <v>3127</v>
      </c>
      <c r="B1760" s="26" t="s">
        <v>3128</v>
      </c>
      <c r="C1760" s="27">
        <v>0</v>
      </c>
      <c r="D1760" s="27">
        <v>0</v>
      </c>
      <c r="E1760" s="27">
        <v>0</v>
      </c>
      <c r="F1760" s="27">
        <v>0</v>
      </c>
    </row>
    <row r="1761" spans="1:6" x14ac:dyDescent="0.25">
      <c r="A1761" s="26" t="s">
        <v>5333</v>
      </c>
      <c r="B1761" s="26" t="s">
        <v>5334</v>
      </c>
      <c r="C1761" s="27">
        <v>0</v>
      </c>
      <c r="D1761" s="27">
        <v>0</v>
      </c>
      <c r="E1761" s="27">
        <v>0</v>
      </c>
      <c r="F1761" s="27">
        <v>0</v>
      </c>
    </row>
    <row r="1762" spans="1:6" x14ac:dyDescent="0.25">
      <c r="A1762" s="26" t="s">
        <v>5422</v>
      </c>
      <c r="B1762" s="26" t="s">
        <v>5423</v>
      </c>
      <c r="C1762" s="27">
        <v>0</v>
      </c>
      <c r="D1762" s="27">
        <v>0</v>
      </c>
      <c r="E1762" s="27">
        <v>0</v>
      </c>
      <c r="F1762" s="27">
        <v>0</v>
      </c>
    </row>
    <row r="1763" spans="1:6" x14ac:dyDescent="0.25">
      <c r="A1763" s="26" t="s">
        <v>5536</v>
      </c>
      <c r="B1763" s="26" t="s">
        <v>5537</v>
      </c>
      <c r="C1763" s="27">
        <v>0</v>
      </c>
      <c r="D1763" s="27">
        <v>0</v>
      </c>
      <c r="E1763" s="27">
        <v>0</v>
      </c>
      <c r="F1763" s="27">
        <v>0</v>
      </c>
    </row>
    <row r="1764" spans="1:6" x14ac:dyDescent="0.25">
      <c r="A1764" s="26" t="s">
        <v>3129</v>
      </c>
      <c r="B1764" s="26" t="s">
        <v>3130</v>
      </c>
      <c r="C1764" s="27">
        <v>0</v>
      </c>
      <c r="D1764" s="27">
        <v>0</v>
      </c>
      <c r="E1764" s="27">
        <v>0</v>
      </c>
      <c r="F1764" s="27">
        <v>0</v>
      </c>
    </row>
    <row r="1765" spans="1:6" x14ac:dyDescent="0.25">
      <c r="A1765" s="26" t="s">
        <v>3131</v>
      </c>
      <c r="B1765" s="26" t="s">
        <v>3132</v>
      </c>
      <c r="C1765" s="27">
        <v>0</v>
      </c>
      <c r="D1765" s="27">
        <v>0</v>
      </c>
      <c r="E1765" s="27">
        <v>0</v>
      </c>
      <c r="F1765" s="27">
        <v>0</v>
      </c>
    </row>
    <row r="1766" spans="1:6" x14ac:dyDescent="0.25">
      <c r="A1766" s="26" t="s">
        <v>3133</v>
      </c>
      <c r="B1766" s="26" t="s">
        <v>3134</v>
      </c>
      <c r="C1766" s="27">
        <v>0</v>
      </c>
      <c r="D1766" s="27">
        <v>0</v>
      </c>
      <c r="E1766" s="27">
        <v>0</v>
      </c>
      <c r="F1766" s="27">
        <v>0</v>
      </c>
    </row>
    <row r="1767" spans="1:6" x14ac:dyDescent="0.25">
      <c r="A1767" s="26" t="s">
        <v>3135</v>
      </c>
      <c r="B1767" s="26" t="s">
        <v>3136</v>
      </c>
      <c r="C1767" s="27">
        <v>0</v>
      </c>
      <c r="D1767" s="27">
        <v>139792528.52000001</v>
      </c>
      <c r="E1767" s="27">
        <v>570934170.55999994</v>
      </c>
      <c r="F1767" s="27">
        <v>431141642.04000002</v>
      </c>
    </row>
    <row r="1768" spans="1:6" x14ac:dyDescent="0.25">
      <c r="A1768" s="26" t="s">
        <v>3137</v>
      </c>
      <c r="B1768" s="26" t="s">
        <v>3138</v>
      </c>
      <c r="C1768" s="27">
        <v>0</v>
      </c>
      <c r="D1768" s="27">
        <v>134998873.21000001</v>
      </c>
      <c r="E1768" s="27">
        <v>536111334.63</v>
      </c>
      <c r="F1768" s="27">
        <v>401112461.42000002</v>
      </c>
    </row>
    <row r="1769" spans="1:6" x14ac:dyDescent="0.25">
      <c r="A1769" s="26" t="s">
        <v>3139</v>
      </c>
      <c r="B1769" s="26" t="s">
        <v>3140</v>
      </c>
      <c r="C1769" s="27">
        <v>0</v>
      </c>
      <c r="D1769" s="27">
        <v>134998873.21000001</v>
      </c>
      <c r="E1769" s="27">
        <v>536111334.63</v>
      </c>
      <c r="F1769" s="27">
        <v>401112461.42000002</v>
      </c>
    </row>
    <row r="1770" spans="1:6" x14ac:dyDescent="0.25">
      <c r="A1770" s="26" t="s">
        <v>3141</v>
      </c>
      <c r="B1770" s="26" t="s">
        <v>3142</v>
      </c>
      <c r="C1770" s="27">
        <v>0</v>
      </c>
      <c r="D1770" s="27">
        <v>104717034.44</v>
      </c>
      <c r="E1770" s="27">
        <v>463021522.39999998</v>
      </c>
      <c r="F1770" s="27">
        <v>358304487.95999998</v>
      </c>
    </row>
    <row r="1771" spans="1:6" x14ac:dyDescent="0.25">
      <c r="A1771" s="26" t="s">
        <v>3143</v>
      </c>
      <c r="B1771" s="26" t="s">
        <v>3144</v>
      </c>
      <c r="C1771" s="27">
        <v>0</v>
      </c>
      <c r="D1771" s="27">
        <v>0</v>
      </c>
      <c r="E1771" s="27">
        <v>248263.51</v>
      </c>
      <c r="F1771" s="27">
        <v>248263.51</v>
      </c>
    </row>
    <row r="1772" spans="1:6" x14ac:dyDescent="0.25">
      <c r="A1772" s="26" t="s">
        <v>3145</v>
      </c>
      <c r="B1772" s="26" t="s">
        <v>3146</v>
      </c>
      <c r="C1772" s="27">
        <v>0</v>
      </c>
      <c r="D1772" s="27">
        <v>0</v>
      </c>
      <c r="E1772" s="27">
        <v>0</v>
      </c>
      <c r="F1772" s="27">
        <v>0</v>
      </c>
    </row>
    <row r="1773" spans="1:6" x14ac:dyDescent="0.25">
      <c r="A1773" s="26" t="s">
        <v>3147</v>
      </c>
      <c r="B1773" s="26" t="s">
        <v>2866</v>
      </c>
      <c r="C1773" s="27">
        <v>0</v>
      </c>
      <c r="D1773" s="27">
        <v>0</v>
      </c>
      <c r="E1773" s="27">
        <v>6057</v>
      </c>
      <c r="F1773" s="27">
        <v>6057</v>
      </c>
    </row>
    <row r="1774" spans="1:6" x14ac:dyDescent="0.25">
      <c r="A1774" s="26" t="s">
        <v>3148</v>
      </c>
      <c r="B1774" s="26" t="s">
        <v>3149</v>
      </c>
      <c r="C1774" s="27">
        <v>0</v>
      </c>
      <c r="D1774" s="27">
        <v>4719472.38</v>
      </c>
      <c r="E1774" s="27">
        <v>15626429.210000001</v>
      </c>
      <c r="F1774" s="27">
        <v>10906956.83</v>
      </c>
    </row>
    <row r="1775" spans="1:6" x14ac:dyDescent="0.25">
      <c r="A1775" s="26" t="s">
        <v>3150</v>
      </c>
      <c r="B1775" s="26" t="s">
        <v>3151</v>
      </c>
      <c r="C1775" s="27">
        <v>0</v>
      </c>
      <c r="D1775" s="27">
        <v>0</v>
      </c>
      <c r="E1775" s="27">
        <v>0</v>
      </c>
      <c r="F1775" s="27">
        <v>0</v>
      </c>
    </row>
    <row r="1776" spans="1:6" x14ac:dyDescent="0.25">
      <c r="A1776" s="26" t="s">
        <v>3152</v>
      </c>
      <c r="B1776" s="26" t="s">
        <v>3153</v>
      </c>
      <c r="C1776" s="27">
        <v>0</v>
      </c>
      <c r="D1776" s="27">
        <v>40745.1</v>
      </c>
      <c r="E1776" s="27">
        <v>144764.53</v>
      </c>
      <c r="F1776" s="27">
        <v>104019.43</v>
      </c>
    </row>
    <row r="1777" spans="1:6" x14ac:dyDescent="0.25">
      <c r="A1777" s="26" t="s">
        <v>3154</v>
      </c>
      <c r="B1777" s="26" t="s">
        <v>3155</v>
      </c>
      <c r="C1777" s="27">
        <v>0</v>
      </c>
      <c r="D1777" s="27">
        <v>4993201.3499999996</v>
      </c>
      <c r="E1777" s="27">
        <v>7958443.0199999996</v>
      </c>
      <c r="F1777" s="27">
        <v>2965241.67</v>
      </c>
    </row>
    <row r="1778" spans="1:6" x14ac:dyDescent="0.25">
      <c r="A1778" s="26" t="s">
        <v>3156</v>
      </c>
      <c r="B1778" s="26" t="s">
        <v>3157</v>
      </c>
      <c r="C1778" s="27">
        <v>0</v>
      </c>
      <c r="D1778" s="27">
        <v>0</v>
      </c>
      <c r="E1778" s="27">
        <v>0</v>
      </c>
      <c r="F1778" s="27">
        <v>0</v>
      </c>
    </row>
    <row r="1779" spans="1:6" x14ac:dyDescent="0.25">
      <c r="A1779" s="26" t="s">
        <v>3158</v>
      </c>
      <c r="B1779" s="26" t="s">
        <v>3159</v>
      </c>
      <c r="C1779" s="27">
        <v>0</v>
      </c>
      <c r="D1779" s="27">
        <v>0</v>
      </c>
      <c r="E1779" s="27">
        <v>0</v>
      </c>
      <c r="F1779" s="27">
        <v>0</v>
      </c>
    </row>
    <row r="1780" spans="1:6" x14ac:dyDescent="0.25">
      <c r="A1780" s="26" t="s">
        <v>3160</v>
      </c>
      <c r="B1780" s="26" t="s">
        <v>3161</v>
      </c>
      <c r="C1780" s="27">
        <v>0</v>
      </c>
      <c r="D1780" s="27">
        <v>0</v>
      </c>
      <c r="E1780" s="27">
        <v>0</v>
      </c>
      <c r="F1780" s="27">
        <v>0</v>
      </c>
    </row>
    <row r="1781" spans="1:6" x14ac:dyDescent="0.25">
      <c r="A1781" s="26" t="s">
        <v>3162</v>
      </c>
      <c r="B1781" s="26" t="s">
        <v>3163</v>
      </c>
      <c r="C1781" s="27">
        <v>0</v>
      </c>
      <c r="D1781" s="27">
        <v>0</v>
      </c>
      <c r="E1781" s="27">
        <v>0</v>
      </c>
      <c r="F1781" s="27">
        <v>0</v>
      </c>
    </row>
    <row r="1782" spans="1:6" x14ac:dyDescent="0.25">
      <c r="A1782" s="26" t="s">
        <v>3164</v>
      </c>
      <c r="B1782" s="26" t="s">
        <v>3165</v>
      </c>
      <c r="C1782" s="27">
        <v>0</v>
      </c>
      <c r="D1782" s="27">
        <v>9202822.6999999993</v>
      </c>
      <c r="E1782" s="27">
        <v>10405129.49</v>
      </c>
      <c r="F1782" s="27">
        <v>1202306.79</v>
      </c>
    </row>
    <row r="1783" spans="1:6" x14ac:dyDescent="0.25">
      <c r="A1783" s="26" t="s">
        <v>3166</v>
      </c>
      <c r="B1783" s="26" t="s">
        <v>3167</v>
      </c>
      <c r="C1783" s="27">
        <v>0</v>
      </c>
      <c r="D1783" s="27">
        <v>0</v>
      </c>
      <c r="E1783" s="27">
        <v>3183743.32</v>
      </c>
      <c r="F1783" s="27">
        <v>3183743.32</v>
      </c>
    </row>
    <row r="1784" spans="1:6" x14ac:dyDescent="0.25">
      <c r="A1784" s="26" t="s">
        <v>3168</v>
      </c>
      <c r="B1784" s="26" t="s">
        <v>3169</v>
      </c>
      <c r="C1784" s="27">
        <v>0</v>
      </c>
      <c r="D1784" s="27">
        <v>516935.89</v>
      </c>
      <c r="E1784" s="27">
        <v>908736.1</v>
      </c>
      <c r="F1784" s="27">
        <v>391800.21</v>
      </c>
    </row>
    <row r="1785" spans="1:6" x14ac:dyDescent="0.25">
      <c r="A1785" s="26" t="s">
        <v>3170</v>
      </c>
      <c r="B1785" s="26" t="s">
        <v>2728</v>
      </c>
      <c r="C1785" s="27">
        <v>0</v>
      </c>
      <c r="D1785" s="27">
        <v>10210442.77</v>
      </c>
      <c r="E1785" s="27">
        <v>33013821.190000001</v>
      </c>
      <c r="F1785" s="27">
        <v>22803378.420000002</v>
      </c>
    </row>
    <row r="1786" spans="1:6" x14ac:dyDescent="0.25">
      <c r="A1786" s="26" t="s">
        <v>3171</v>
      </c>
      <c r="B1786" s="26" t="s">
        <v>3172</v>
      </c>
      <c r="C1786" s="27">
        <v>0</v>
      </c>
      <c r="D1786" s="27">
        <v>0</v>
      </c>
      <c r="E1786" s="27">
        <v>0</v>
      </c>
      <c r="F1786" s="27">
        <v>0</v>
      </c>
    </row>
    <row r="1787" spans="1:6" x14ac:dyDescent="0.25">
      <c r="A1787" s="26" t="s">
        <v>3173</v>
      </c>
      <c r="B1787" s="26" t="s">
        <v>3174</v>
      </c>
      <c r="C1787" s="27">
        <v>0</v>
      </c>
      <c r="D1787" s="27">
        <v>0</v>
      </c>
      <c r="E1787" s="27">
        <v>0</v>
      </c>
      <c r="F1787" s="27">
        <v>0</v>
      </c>
    </row>
    <row r="1788" spans="1:6" x14ac:dyDescent="0.25">
      <c r="A1788" s="26" t="s">
        <v>3175</v>
      </c>
      <c r="B1788" s="26" t="s">
        <v>3176</v>
      </c>
      <c r="C1788" s="27">
        <v>0</v>
      </c>
      <c r="D1788" s="27">
        <v>0</v>
      </c>
      <c r="E1788" s="27">
        <v>0</v>
      </c>
      <c r="F1788" s="27">
        <v>0</v>
      </c>
    </row>
    <row r="1789" spans="1:6" x14ac:dyDescent="0.25">
      <c r="A1789" s="26" t="s">
        <v>3177</v>
      </c>
      <c r="B1789" s="26" t="s">
        <v>3178</v>
      </c>
      <c r="C1789" s="27">
        <v>0</v>
      </c>
      <c r="D1789" s="27">
        <v>598218.57999999996</v>
      </c>
      <c r="E1789" s="27">
        <v>1590674.86</v>
      </c>
      <c r="F1789" s="27">
        <v>992456.28</v>
      </c>
    </row>
    <row r="1790" spans="1:6" x14ac:dyDescent="0.25">
      <c r="A1790" s="26" t="s">
        <v>3179</v>
      </c>
      <c r="B1790" s="26" t="s">
        <v>3180</v>
      </c>
      <c r="C1790" s="27">
        <v>0</v>
      </c>
      <c r="D1790" s="27">
        <v>0</v>
      </c>
      <c r="E1790" s="27">
        <v>3750</v>
      </c>
      <c r="F1790" s="27">
        <v>3750</v>
      </c>
    </row>
    <row r="1791" spans="1:6" x14ac:dyDescent="0.25">
      <c r="A1791" s="26" t="s">
        <v>3181</v>
      </c>
      <c r="B1791" s="26" t="s">
        <v>3182</v>
      </c>
      <c r="C1791" s="27">
        <v>0</v>
      </c>
      <c r="D1791" s="27">
        <v>0</v>
      </c>
      <c r="E1791" s="27">
        <v>0</v>
      </c>
      <c r="F1791" s="27">
        <v>0</v>
      </c>
    </row>
    <row r="1792" spans="1:6" x14ac:dyDescent="0.25">
      <c r="A1792" s="26" t="s">
        <v>3183</v>
      </c>
      <c r="B1792" s="26" t="s">
        <v>2609</v>
      </c>
      <c r="C1792" s="27">
        <v>0</v>
      </c>
      <c r="D1792" s="27">
        <v>0</v>
      </c>
      <c r="E1792" s="27">
        <v>0</v>
      </c>
      <c r="F1792" s="27">
        <v>0</v>
      </c>
    </row>
    <row r="1793" spans="1:6" x14ac:dyDescent="0.25">
      <c r="A1793" s="26" t="s">
        <v>3184</v>
      </c>
      <c r="B1793" s="26" t="s">
        <v>3185</v>
      </c>
      <c r="C1793" s="27">
        <v>0</v>
      </c>
      <c r="D1793" s="27">
        <v>0</v>
      </c>
      <c r="E1793" s="27">
        <v>0</v>
      </c>
      <c r="F1793" s="27">
        <v>0</v>
      </c>
    </row>
    <row r="1794" spans="1:6" x14ac:dyDescent="0.25">
      <c r="A1794" s="26" t="s">
        <v>3186</v>
      </c>
      <c r="B1794" s="26" t="s">
        <v>3187</v>
      </c>
      <c r="C1794" s="27">
        <v>0</v>
      </c>
      <c r="D1794" s="27">
        <v>0</v>
      </c>
      <c r="E1794" s="27">
        <v>0</v>
      </c>
      <c r="F1794" s="27">
        <v>0</v>
      </c>
    </row>
    <row r="1795" spans="1:6" x14ac:dyDescent="0.25">
      <c r="A1795" s="26" t="s">
        <v>3188</v>
      </c>
      <c r="B1795" s="26" t="s">
        <v>3189</v>
      </c>
      <c r="C1795" s="27">
        <v>0</v>
      </c>
      <c r="D1795" s="27">
        <v>0</v>
      </c>
      <c r="E1795" s="27">
        <v>0</v>
      </c>
      <c r="F1795" s="27">
        <v>0</v>
      </c>
    </row>
    <row r="1796" spans="1:6" x14ac:dyDescent="0.25">
      <c r="A1796" s="26" t="s">
        <v>3190</v>
      </c>
      <c r="B1796" s="26" t="s">
        <v>3191</v>
      </c>
      <c r="C1796" s="27">
        <v>0</v>
      </c>
      <c r="D1796" s="27">
        <v>0</v>
      </c>
      <c r="E1796" s="27">
        <v>0</v>
      </c>
      <c r="F1796" s="27">
        <v>0</v>
      </c>
    </row>
    <row r="1797" spans="1:6" x14ac:dyDescent="0.25">
      <c r="A1797" s="26" t="s">
        <v>3192</v>
      </c>
      <c r="B1797" s="26" t="s">
        <v>3193</v>
      </c>
      <c r="C1797" s="27">
        <v>0</v>
      </c>
      <c r="D1797" s="27">
        <v>0</v>
      </c>
      <c r="E1797" s="27">
        <v>0</v>
      </c>
      <c r="F1797" s="27">
        <v>0</v>
      </c>
    </row>
    <row r="1798" spans="1:6" x14ac:dyDescent="0.25">
      <c r="A1798" s="26" t="s">
        <v>3194</v>
      </c>
      <c r="B1798" s="26" t="s">
        <v>3195</v>
      </c>
      <c r="C1798" s="27">
        <v>0</v>
      </c>
      <c r="D1798" s="27">
        <v>0</v>
      </c>
      <c r="E1798" s="27">
        <v>0</v>
      </c>
      <c r="F1798" s="27">
        <v>0</v>
      </c>
    </row>
    <row r="1799" spans="1:6" x14ac:dyDescent="0.25">
      <c r="A1799" s="26" t="s">
        <v>3196</v>
      </c>
      <c r="B1799" s="26" t="s">
        <v>3197</v>
      </c>
      <c r="C1799" s="27">
        <v>0</v>
      </c>
      <c r="D1799" s="27">
        <v>0</v>
      </c>
      <c r="E1799" s="27">
        <v>0</v>
      </c>
      <c r="F1799" s="27">
        <v>0</v>
      </c>
    </row>
    <row r="1800" spans="1:6" x14ac:dyDescent="0.25">
      <c r="A1800" s="26" t="s">
        <v>3198</v>
      </c>
      <c r="B1800" s="26" t="s">
        <v>2609</v>
      </c>
      <c r="C1800" s="27">
        <v>0</v>
      </c>
      <c r="D1800" s="27">
        <v>0</v>
      </c>
      <c r="E1800" s="27">
        <v>0</v>
      </c>
      <c r="F1800" s="27">
        <v>0</v>
      </c>
    </row>
    <row r="1801" spans="1:6" x14ac:dyDescent="0.25">
      <c r="A1801" s="26" t="s">
        <v>3199</v>
      </c>
      <c r="B1801" s="26" t="s">
        <v>3200</v>
      </c>
      <c r="C1801" s="27">
        <v>0</v>
      </c>
      <c r="D1801" s="27">
        <v>0</v>
      </c>
      <c r="E1801" s="27">
        <v>0</v>
      </c>
      <c r="F1801" s="27">
        <v>0</v>
      </c>
    </row>
    <row r="1802" spans="1:6" x14ac:dyDescent="0.25">
      <c r="A1802" s="26" t="s">
        <v>3201</v>
      </c>
      <c r="B1802" s="26" t="s">
        <v>3202</v>
      </c>
      <c r="C1802" s="27">
        <v>0</v>
      </c>
      <c r="D1802" s="27">
        <v>0</v>
      </c>
      <c r="E1802" s="27">
        <v>0</v>
      </c>
      <c r="F1802" s="27">
        <v>0</v>
      </c>
    </row>
    <row r="1803" spans="1:6" x14ac:dyDescent="0.25">
      <c r="A1803" s="26" t="s">
        <v>3203</v>
      </c>
      <c r="B1803" s="26" t="s">
        <v>3204</v>
      </c>
      <c r="C1803" s="27">
        <v>0</v>
      </c>
      <c r="D1803" s="27">
        <v>0</v>
      </c>
      <c r="E1803" s="27">
        <v>0</v>
      </c>
      <c r="F1803" s="27">
        <v>0</v>
      </c>
    </row>
    <row r="1804" spans="1:6" x14ac:dyDescent="0.25">
      <c r="A1804" s="26" t="s">
        <v>3205</v>
      </c>
      <c r="B1804" s="26" t="s">
        <v>2665</v>
      </c>
      <c r="C1804" s="27">
        <v>0</v>
      </c>
      <c r="D1804" s="27">
        <v>4674307.9800000004</v>
      </c>
      <c r="E1804" s="27">
        <v>17238142.780000001</v>
      </c>
      <c r="F1804" s="27">
        <v>12563834.800000001</v>
      </c>
    </row>
    <row r="1805" spans="1:6" x14ac:dyDescent="0.25">
      <c r="A1805" s="26" t="s">
        <v>3206</v>
      </c>
      <c r="B1805" s="26" t="s">
        <v>2665</v>
      </c>
      <c r="C1805" s="27">
        <v>0</v>
      </c>
      <c r="D1805" s="27">
        <v>4674307.9800000004</v>
      </c>
      <c r="E1805" s="27">
        <v>17238142.780000001</v>
      </c>
      <c r="F1805" s="27">
        <v>12563834.800000001</v>
      </c>
    </row>
    <row r="1806" spans="1:6" x14ac:dyDescent="0.25">
      <c r="A1806" s="26" t="s">
        <v>3207</v>
      </c>
      <c r="B1806" s="26" t="s">
        <v>3208</v>
      </c>
      <c r="C1806" s="27">
        <v>0</v>
      </c>
      <c r="D1806" s="27">
        <v>3374253.43</v>
      </c>
      <c r="E1806" s="27">
        <v>15892894.25</v>
      </c>
      <c r="F1806" s="27">
        <v>12518640.82</v>
      </c>
    </row>
    <row r="1807" spans="1:6" x14ac:dyDescent="0.25">
      <c r="A1807" s="26" t="s">
        <v>3209</v>
      </c>
      <c r="B1807" s="26" t="s">
        <v>2663</v>
      </c>
      <c r="C1807" s="27">
        <v>0</v>
      </c>
      <c r="D1807" s="27">
        <v>1300054.55</v>
      </c>
      <c r="E1807" s="27">
        <v>1345248.53</v>
      </c>
      <c r="F1807" s="27">
        <v>45193.98</v>
      </c>
    </row>
    <row r="1808" spans="1:6" x14ac:dyDescent="0.25">
      <c r="A1808" s="26" t="s">
        <v>3210</v>
      </c>
      <c r="B1808" s="26" t="s">
        <v>3211</v>
      </c>
      <c r="C1808" s="27">
        <v>0</v>
      </c>
      <c r="D1808" s="27">
        <v>0</v>
      </c>
      <c r="E1808" s="27">
        <v>0</v>
      </c>
      <c r="F1808" s="27">
        <v>0</v>
      </c>
    </row>
    <row r="1809" spans="1:6" x14ac:dyDescent="0.25">
      <c r="A1809" s="26" t="s">
        <v>3212</v>
      </c>
      <c r="B1809" s="26" t="s">
        <v>3213</v>
      </c>
      <c r="C1809" s="27">
        <v>0</v>
      </c>
      <c r="D1809" s="27">
        <v>0</v>
      </c>
      <c r="E1809" s="27">
        <v>0</v>
      </c>
      <c r="F1809" s="27">
        <v>0</v>
      </c>
    </row>
    <row r="1810" spans="1:6" x14ac:dyDescent="0.25">
      <c r="A1810" s="26" t="s">
        <v>3214</v>
      </c>
      <c r="B1810" s="26" t="s">
        <v>3215</v>
      </c>
      <c r="C1810" s="27">
        <v>0</v>
      </c>
      <c r="D1810" s="27">
        <v>0</v>
      </c>
      <c r="E1810" s="27">
        <v>0</v>
      </c>
      <c r="F1810" s="27">
        <v>0</v>
      </c>
    </row>
    <row r="1811" spans="1:6" x14ac:dyDescent="0.25">
      <c r="A1811" s="26" t="s">
        <v>3216</v>
      </c>
      <c r="B1811" s="26" t="s">
        <v>3215</v>
      </c>
      <c r="C1811" s="27">
        <v>0</v>
      </c>
      <c r="D1811" s="27">
        <v>0</v>
      </c>
      <c r="E1811" s="27">
        <v>0</v>
      </c>
      <c r="F1811" s="27">
        <v>0</v>
      </c>
    </row>
    <row r="1812" spans="1:6" x14ac:dyDescent="0.25">
      <c r="A1812" s="26" t="s">
        <v>3217</v>
      </c>
      <c r="B1812" s="26" t="s">
        <v>3218</v>
      </c>
      <c r="C1812" s="27">
        <v>0</v>
      </c>
      <c r="D1812" s="27">
        <v>0</v>
      </c>
      <c r="E1812" s="27">
        <v>0</v>
      </c>
      <c r="F1812" s="27">
        <v>0</v>
      </c>
    </row>
    <row r="1813" spans="1:6" x14ac:dyDescent="0.25">
      <c r="A1813" s="26" t="s">
        <v>3219</v>
      </c>
      <c r="B1813" s="26" t="s">
        <v>3218</v>
      </c>
      <c r="C1813" s="27">
        <v>0</v>
      </c>
      <c r="D1813" s="27">
        <v>0</v>
      </c>
      <c r="E1813" s="27">
        <v>0</v>
      </c>
      <c r="F1813" s="27">
        <v>0</v>
      </c>
    </row>
    <row r="1814" spans="1:6" x14ac:dyDescent="0.25">
      <c r="A1814" s="26" t="s">
        <v>3220</v>
      </c>
      <c r="B1814" s="26" t="s">
        <v>3218</v>
      </c>
      <c r="C1814" s="27">
        <v>0</v>
      </c>
      <c r="D1814" s="27">
        <v>0</v>
      </c>
      <c r="E1814" s="27">
        <v>0</v>
      </c>
      <c r="F1814" s="27">
        <v>0</v>
      </c>
    </row>
    <row r="1815" spans="1:6" x14ac:dyDescent="0.25">
      <c r="A1815" s="26" t="s">
        <v>3221</v>
      </c>
      <c r="B1815" s="26" t="s">
        <v>3222</v>
      </c>
      <c r="C1815" s="27">
        <v>0</v>
      </c>
      <c r="D1815" s="27">
        <v>0</v>
      </c>
      <c r="E1815" s="27">
        <v>0</v>
      </c>
      <c r="F1815" s="27">
        <v>0</v>
      </c>
    </row>
    <row r="1816" spans="1:6" x14ac:dyDescent="0.25">
      <c r="A1816" s="26" t="s">
        <v>3223</v>
      </c>
      <c r="B1816" s="26" t="s">
        <v>3224</v>
      </c>
      <c r="C1816" s="27">
        <v>0</v>
      </c>
      <c r="D1816" s="27">
        <v>48055.26</v>
      </c>
      <c r="E1816" s="27">
        <v>1235405.53</v>
      </c>
      <c r="F1816" s="27">
        <v>1187350.27</v>
      </c>
    </row>
    <row r="1817" spans="1:6" x14ac:dyDescent="0.25">
      <c r="A1817" s="26" t="s">
        <v>3225</v>
      </c>
      <c r="B1817" s="26" t="s">
        <v>3226</v>
      </c>
      <c r="C1817" s="27">
        <v>0</v>
      </c>
      <c r="D1817" s="27">
        <v>48055.26</v>
      </c>
      <c r="E1817" s="27">
        <v>1235405.53</v>
      </c>
      <c r="F1817" s="27">
        <v>1187350.27</v>
      </c>
    </row>
    <row r="1818" spans="1:6" x14ac:dyDescent="0.25">
      <c r="A1818" s="26" t="s">
        <v>3227</v>
      </c>
      <c r="B1818" s="26" t="s">
        <v>2659</v>
      </c>
      <c r="C1818" s="27">
        <v>0</v>
      </c>
      <c r="D1818" s="27">
        <v>48055.26</v>
      </c>
      <c r="E1818" s="27">
        <v>93785.8</v>
      </c>
      <c r="F1818" s="27">
        <v>45730.54</v>
      </c>
    </row>
    <row r="1819" spans="1:6" x14ac:dyDescent="0.25">
      <c r="A1819" s="26" t="s">
        <v>3228</v>
      </c>
      <c r="B1819" s="26" t="s">
        <v>2661</v>
      </c>
      <c r="C1819" s="27">
        <v>0</v>
      </c>
      <c r="D1819" s="27">
        <v>0</v>
      </c>
      <c r="E1819" s="27">
        <v>1141619.73</v>
      </c>
      <c r="F1819" s="27">
        <v>1141619.73</v>
      </c>
    </row>
    <row r="1820" spans="1:6" x14ac:dyDescent="0.25">
      <c r="A1820" s="26" t="s">
        <v>3229</v>
      </c>
      <c r="B1820" s="26" t="s">
        <v>3230</v>
      </c>
      <c r="C1820" s="27">
        <v>0</v>
      </c>
      <c r="D1820" s="27">
        <v>0</v>
      </c>
      <c r="E1820" s="27">
        <v>0</v>
      </c>
      <c r="F1820" s="27">
        <v>0</v>
      </c>
    </row>
    <row r="1821" spans="1:6" x14ac:dyDescent="0.25">
      <c r="A1821" s="26" t="s">
        <v>3231</v>
      </c>
      <c r="B1821" s="26" t="s">
        <v>2665</v>
      </c>
      <c r="C1821" s="27">
        <v>0</v>
      </c>
      <c r="D1821" s="27">
        <v>0</v>
      </c>
      <c r="E1821" s="27">
        <v>0</v>
      </c>
      <c r="F1821" s="27">
        <v>0</v>
      </c>
    </row>
    <row r="1822" spans="1:6" x14ac:dyDescent="0.25">
      <c r="A1822" s="26" t="s">
        <v>3232</v>
      </c>
      <c r="B1822" s="26" t="s">
        <v>3233</v>
      </c>
      <c r="C1822" s="27">
        <v>0</v>
      </c>
      <c r="D1822" s="27">
        <v>0</v>
      </c>
      <c r="E1822" s="27">
        <v>0</v>
      </c>
      <c r="F1822" s="27">
        <v>0</v>
      </c>
    </row>
    <row r="1823" spans="1:6" x14ac:dyDescent="0.25">
      <c r="A1823" s="26" t="s">
        <v>3234</v>
      </c>
      <c r="B1823" s="26" t="s">
        <v>2659</v>
      </c>
      <c r="C1823" s="27">
        <v>0</v>
      </c>
      <c r="D1823" s="27">
        <v>0</v>
      </c>
      <c r="E1823" s="27">
        <v>0</v>
      </c>
      <c r="F1823" s="27">
        <v>0</v>
      </c>
    </row>
    <row r="1824" spans="1:6" x14ac:dyDescent="0.25">
      <c r="A1824" s="26" t="s">
        <v>3235</v>
      </c>
      <c r="B1824" s="26" t="s">
        <v>2661</v>
      </c>
      <c r="C1824" s="27">
        <v>0</v>
      </c>
      <c r="D1824" s="27">
        <v>0</v>
      </c>
      <c r="E1824" s="27">
        <v>0</v>
      </c>
      <c r="F1824" s="27">
        <v>0</v>
      </c>
    </row>
    <row r="1825" spans="1:6" x14ac:dyDescent="0.25">
      <c r="A1825" s="26" t="s">
        <v>3236</v>
      </c>
      <c r="B1825" s="26" t="s">
        <v>3230</v>
      </c>
      <c r="C1825" s="27">
        <v>0</v>
      </c>
      <c r="D1825" s="27">
        <v>0</v>
      </c>
      <c r="E1825" s="27">
        <v>0</v>
      </c>
      <c r="F1825" s="27">
        <v>0</v>
      </c>
    </row>
    <row r="1826" spans="1:6" x14ac:dyDescent="0.25">
      <c r="A1826" s="26" t="s">
        <v>3237</v>
      </c>
      <c r="B1826" s="26" t="s">
        <v>2665</v>
      </c>
      <c r="C1826" s="27">
        <v>0</v>
      </c>
      <c r="D1826" s="27">
        <v>0</v>
      </c>
      <c r="E1826" s="27">
        <v>0</v>
      </c>
      <c r="F1826" s="27">
        <v>0</v>
      </c>
    </row>
    <row r="1827" spans="1:6" x14ac:dyDescent="0.25">
      <c r="A1827" s="26" t="s">
        <v>3238</v>
      </c>
      <c r="B1827" s="26" t="s">
        <v>3239</v>
      </c>
      <c r="C1827" s="27">
        <v>0</v>
      </c>
      <c r="D1827" s="27">
        <v>71292.070000000007</v>
      </c>
      <c r="E1827" s="27">
        <v>16349287.619999999</v>
      </c>
      <c r="F1827" s="27">
        <v>16277995.550000001</v>
      </c>
    </row>
    <row r="1828" spans="1:6" x14ac:dyDescent="0.25">
      <c r="A1828" s="26" t="s">
        <v>3240</v>
      </c>
      <c r="B1828" s="26" t="s">
        <v>3241</v>
      </c>
      <c r="C1828" s="27">
        <v>0</v>
      </c>
      <c r="D1828" s="27">
        <v>0</v>
      </c>
      <c r="E1828" s="27">
        <v>9845159.4499999993</v>
      </c>
      <c r="F1828" s="27">
        <v>9845159.4499999993</v>
      </c>
    </row>
    <row r="1829" spans="1:6" x14ac:dyDescent="0.25">
      <c r="A1829" s="26" t="s">
        <v>3242</v>
      </c>
      <c r="B1829" s="26" t="s">
        <v>3243</v>
      </c>
      <c r="C1829" s="27">
        <v>0</v>
      </c>
      <c r="D1829" s="27">
        <v>0</v>
      </c>
      <c r="E1829" s="27">
        <v>3100339.45</v>
      </c>
      <c r="F1829" s="27">
        <v>3100339.45</v>
      </c>
    </row>
    <row r="1830" spans="1:6" x14ac:dyDescent="0.25">
      <c r="A1830" s="26" t="s">
        <v>3244</v>
      </c>
      <c r="B1830" s="26" t="s">
        <v>3245</v>
      </c>
      <c r="C1830" s="27">
        <v>0</v>
      </c>
      <c r="D1830" s="27">
        <v>0</v>
      </c>
      <c r="E1830" s="27">
        <v>6744820</v>
      </c>
      <c r="F1830" s="27">
        <v>6744820</v>
      </c>
    </row>
    <row r="1831" spans="1:6" x14ac:dyDescent="0.25">
      <c r="A1831" s="26" t="s">
        <v>3246</v>
      </c>
      <c r="B1831" s="26" t="s">
        <v>3247</v>
      </c>
      <c r="C1831" s="27">
        <v>0</v>
      </c>
      <c r="D1831" s="27">
        <v>0</v>
      </c>
      <c r="E1831" s="27">
        <v>0</v>
      </c>
      <c r="F1831" s="27">
        <v>0</v>
      </c>
    </row>
    <row r="1832" spans="1:6" x14ac:dyDescent="0.25">
      <c r="A1832" s="26" t="s">
        <v>3248</v>
      </c>
      <c r="B1832" s="26" t="s">
        <v>3249</v>
      </c>
      <c r="C1832" s="27">
        <v>0</v>
      </c>
      <c r="D1832" s="27">
        <v>0</v>
      </c>
      <c r="E1832" s="27">
        <v>0</v>
      </c>
      <c r="F1832" s="27">
        <v>0</v>
      </c>
    </row>
    <row r="1833" spans="1:6" x14ac:dyDescent="0.25">
      <c r="A1833" s="26" t="s">
        <v>3250</v>
      </c>
      <c r="B1833" s="26" t="s">
        <v>3251</v>
      </c>
      <c r="C1833" s="27">
        <v>0</v>
      </c>
      <c r="D1833" s="27">
        <v>0</v>
      </c>
      <c r="E1833" s="27">
        <v>0</v>
      </c>
      <c r="F1833" s="27">
        <v>0</v>
      </c>
    </row>
    <row r="1834" spans="1:6" x14ac:dyDescent="0.25">
      <c r="A1834" s="26" t="s">
        <v>3252</v>
      </c>
      <c r="B1834" s="26" t="s">
        <v>3253</v>
      </c>
      <c r="C1834" s="27">
        <v>0</v>
      </c>
      <c r="D1834" s="27">
        <v>0</v>
      </c>
      <c r="E1834" s="27">
        <v>0</v>
      </c>
      <c r="F1834" s="27">
        <v>0</v>
      </c>
    </row>
    <row r="1835" spans="1:6" x14ac:dyDescent="0.25">
      <c r="A1835" s="26" t="s">
        <v>3254</v>
      </c>
      <c r="B1835" s="26" t="s">
        <v>3255</v>
      </c>
      <c r="C1835" s="27">
        <v>0</v>
      </c>
      <c r="D1835" s="27">
        <v>0</v>
      </c>
      <c r="E1835" s="27">
        <v>0</v>
      </c>
      <c r="F1835" s="27">
        <v>0</v>
      </c>
    </row>
    <row r="1836" spans="1:6" x14ac:dyDescent="0.25">
      <c r="A1836" s="26" t="s">
        <v>3256</v>
      </c>
      <c r="B1836" s="26" t="s">
        <v>3257</v>
      </c>
      <c r="C1836" s="27">
        <v>0</v>
      </c>
      <c r="D1836" s="27">
        <v>0</v>
      </c>
      <c r="E1836" s="27">
        <v>0</v>
      </c>
      <c r="F1836" s="27">
        <v>0</v>
      </c>
    </row>
    <row r="1837" spans="1:6" x14ac:dyDescent="0.25">
      <c r="A1837" s="26" t="s">
        <v>3258</v>
      </c>
      <c r="B1837" s="26" t="s">
        <v>3259</v>
      </c>
      <c r="C1837" s="27">
        <v>0</v>
      </c>
      <c r="D1837" s="27">
        <v>0</v>
      </c>
      <c r="E1837" s="27">
        <v>0</v>
      </c>
      <c r="F1837" s="27">
        <v>0</v>
      </c>
    </row>
    <row r="1838" spans="1:6" x14ac:dyDescent="0.25">
      <c r="A1838" s="26" t="s">
        <v>3260</v>
      </c>
      <c r="B1838" s="26" t="s">
        <v>3261</v>
      </c>
      <c r="C1838" s="27">
        <v>0</v>
      </c>
      <c r="D1838" s="27">
        <v>0</v>
      </c>
      <c r="E1838" s="27">
        <v>6284472.21</v>
      </c>
      <c r="F1838" s="27">
        <v>6284472.21</v>
      </c>
    </row>
    <row r="1839" spans="1:6" x14ac:dyDescent="0.25">
      <c r="A1839" s="26" t="s">
        <v>3262</v>
      </c>
      <c r="B1839" s="26" t="s">
        <v>3263</v>
      </c>
      <c r="C1839" s="27">
        <v>0</v>
      </c>
      <c r="D1839" s="27">
        <v>0</v>
      </c>
      <c r="E1839" s="27">
        <v>0</v>
      </c>
      <c r="F1839" s="27">
        <v>0</v>
      </c>
    </row>
    <row r="1840" spans="1:6" x14ac:dyDescent="0.25">
      <c r="A1840" s="26" t="s">
        <v>3264</v>
      </c>
      <c r="B1840" s="26" t="s">
        <v>3265</v>
      </c>
      <c r="C1840" s="27">
        <v>0</v>
      </c>
      <c r="D1840" s="27">
        <v>0</v>
      </c>
      <c r="E1840" s="27">
        <v>0</v>
      </c>
      <c r="F1840" s="27">
        <v>0</v>
      </c>
    </row>
    <row r="1841" spans="1:6" x14ac:dyDescent="0.25">
      <c r="A1841" s="26" t="s">
        <v>3266</v>
      </c>
      <c r="B1841" s="26" t="s">
        <v>3267</v>
      </c>
      <c r="C1841" s="27">
        <v>0</v>
      </c>
      <c r="D1841" s="27">
        <v>0</v>
      </c>
      <c r="E1841" s="27">
        <v>0</v>
      </c>
      <c r="F1841" s="27">
        <v>0</v>
      </c>
    </row>
    <row r="1842" spans="1:6" x14ac:dyDescent="0.25">
      <c r="A1842" s="26" t="s">
        <v>3268</v>
      </c>
      <c r="B1842" s="26" t="s">
        <v>3269</v>
      </c>
      <c r="C1842" s="27">
        <v>0</v>
      </c>
      <c r="D1842" s="27">
        <v>0</v>
      </c>
      <c r="E1842" s="27">
        <v>0</v>
      </c>
      <c r="F1842" s="27">
        <v>0</v>
      </c>
    </row>
    <row r="1843" spans="1:6" x14ac:dyDescent="0.25">
      <c r="A1843" s="26" t="s">
        <v>3270</v>
      </c>
      <c r="B1843" s="26" t="s">
        <v>3271</v>
      </c>
      <c r="C1843" s="27">
        <v>0</v>
      </c>
      <c r="D1843" s="27">
        <v>0</v>
      </c>
      <c r="E1843" s="27">
        <v>0</v>
      </c>
      <c r="F1843" s="27">
        <v>0</v>
      </c>
    </row>
    <row r="1844" spans="1:6" x14ac:dyDescent="0.25">
      <c r="A1844" s="26" t="s">
        <v>3272</v>
      </c>
      <c r="B1844" s="26" t="s">
        <v>3273</v>
      </c>
      <c r="C1844" s="27">
        <v>0</v>
      </c>
      <c r="D1844" s="27">
        <v>0</v>
      </c>
      <c r="E1844" s="27">
        <v>0</v>
      </c>
      <c r="F1844" s="27">
        <v>0</v>
      </c>
    </row>
    <row r="1845" spans="1:6" x14ac:dyDescent="0.25">
      <c r="A1845" s="26" t="s">
        <v>3274</v>
      </c>
      <c r="B1845" s="26" t="s">
        <v>3275</v>
      </c>
      <c r="C1845" s="27">
        <v>0</v>
      </c>
      <c r="D1845" s="27">
        <v>0</v>
      </c>
      <c r="E1845" s="27">
        <v>0</v>
      </c>
      <c r="F1845" s="27">
        <v>0</v>
      </c>
    </row>
    <row r="1846" spans="1:6" x14ac:dyDescent="0.25">
      <c r="A1846" s="26" t="s">
        <v>3276</v>
      </c>
      <c r="B1846" s="26" t="s">
        <v>3277</v>
      </c>
      <c r="C1846" s="27">
        <v>0</v>
      </c>
      <c r="D1846" s="27">
        <v>0</v>
      </c>
      <c r="E1846" s="27">
        <v>0</v>
      </c>
      <c r="F1846" s="27">
        <v>0</v>
      </c>
    </row>
    <row r="1847" spans="1:6" x14ac:dyDescent="0.25">
      <c r="A1847" s="26" t="s">
        <v>3278</v>
      </c>
      <c r="B1847" s="26" t="s">
        <v>3279</v>
      </c>
      <c r="C1847" s="27">
        <v>0</v>
      </c>
      <c r="D1847" s="27">
        <v>0</v>
      </c>
      <c r="E1847" s="27">
        <v>0</v>
      </c>
      <c r="F1847" s="27">
        <v>0</v>
      </c>
    </row>
    <row r="1848" spans="1:6" x14ac:dyDescent="0.25">
      <c r="A1848" s="26" t="s">
        <v>3280</v>
      </c>
      <c r="B1848" s="26" t="s">
        <v>3281</v>
      </c>
      <c r="C1848" s="27">
        <v>0</v>
      </c>
      <c r="D1848" s="27">
        <v>0</v>
      </c>
      <c r="E1848" s="27">
        <v>0</v>
      </c>
      <c r="F1848" s="27">
        <v>0</v>
      </c>
    </row>
    <row r="1849" spans="1:6" x14ac:dyDescent="0.25">
      <c r="A1849" s="26" t="s">
        <v>3282</v>
      </c>
      <c r="B1849" s="26" t="s">
        <v>3283</v>
      </c>
      <c r="C1849" s="27">
        <v>0</v>
      </c>
      <c r="D1849" s="27">
        <v>0</v>
      </c>
      <c r="E1849" s="27">
        <v>6284472.21</v>
      </c>
      <c r="F1849" s="27">
        <v>6284472.21</v>
      </c>
    </row>
    <row r="1850" spans="1:6" x14ac:dyDescent="0.25">
      <c r="A1850" s="26" t="s">
        <v>3284</v>
      </c>
      <c r="B1850" s="26" t="s">
        <v>3285</v>
      </c>
      <c r="C1850" s="27">
        <v>0</v>
      </c>
      <c r="D1850" s="27">
        <v>71292.070000000007</v>
      </c>
      <c r="E1850" s="27">
        <v>219655.96</v>
      </c>
      <c r="F1850" s="27">
        <v>148363.89000000001</v>
      </c>
    </row>
    <row r="1851" spans="1:6" x14ac:dyDescent="0.25">
      <c r="A1851" s="26" t="s">
        <v>3286</v>
      </c>
      <c r="B1851" s="26" t="s">
        <v>3287</v>
      </c>
      <c r="C1851" s="27">
        <v>0</v>
      </c>
      <c r="D1851" s="27">
        <v>71292.070000000007</v>
      </c>
      <c r="E1851" s="27">
        <v>219655.96</v>
      </c>
      <c r="F1851" s="27">
        <v>148363.89000000001</v>
      </c>
    </row>
    <row r="1852" spans="1:6" x14ac:dyDescent="0.25">
      <c r="A1852" s="26" t="s">
        <v>3288</v>
      </c>
      <c r="B1852" s="26" t="s">
        <v>3239</v>
      </c>
      <c r="C1852" s="27">
        <v>0</v>
      </c>
      <c r="D1852" s="27">
        <v>0</v>
      </c>
      <c r="E1852" s="27">
        <v>0</v>
      </c>
      <c r="F1852" s="27">
        <v>0</v>
      </c>
    </row>
    <row r="1853" spans="1:6" x14ac:dyDescent="0.25">
      <c r="A1853" s="26" t="s">
        <v>3289</v>
      </c>
      <c r="B1853" s="26" t="s">
        <v>3290</v>
      </c>
      <c r="C1853" s="27">
        <v>0</v>
      </c>
      <c r="D1853" s="27">
        <v>0</v>
      </c>
      <c r="E1853" s="27">
        <v>0</v>
      </c>
      <c r="F1853" s="27">
        <v>0</v>
      </c>
    </row>
    <row r="1854" spans="1:6" x14ac:dyDescent="0.25">
      <c r="A1854" s="26" t="s">
        <v>3291</v>
      </c>
      <c r="B1854" s="26" t="s">
        <v>3292</v>
      </c>
      <c r="C1854" s="27">
        <v>0</v>
      </c>
      <c r="D1854" s="27">
        <v>0</v>
      </c>
      <c r="E1854" s="27">
        <v>0</v>
      </c>
      <c r="F1854" s="27">
        <v>0</v>
      </c>
    </row>
    <row r="1855" spans="1:6" x14ac:dyDescent="0.25">
      <c r="A1855" s="26" t="s">
        <v>3293</v>
      </c>
      <c r="B1855" s="26" t="s">
        <v>3294</v>
      </c>
      <c r="C1855" s="27">
        <v>0</v>
      </c>
      <c r="D1855" s="27">
        <v>0</v>
      </c>
      <c r="E1855" s="27">
        <v>0</v>
      </c>
      <c r="F1855" s="27">
        <v>0</v>
      </c>
    </row>
    <row r="1856" spans="1:6" x14ac:dyDescent="0.25">
      <c r="A1856" s="26" t="s">
        <v>3295</v>
      </c>
      <c r="B1856" s="26" t="s">
        <v>3296</v>
      </c>
      <c r="C1856" s="27">
        <v>0</v>
      </c>
      <c r="D1856" s="27">
        <v>0</v>
      </c>
      <c r="E1856" s="27">
        <v>0</v>
      </c>
      <c r="F1856" s="27">
        <v>0</v>
      </c>
    </row>
    <row r="1857" spans="1:6" x14ac:dyDescent="0.25">
      <c r="A1857" s="26" t="s">
        <v>3297</v>
      </c>
      <c r="B1857" s="26" t="s">
        <v>3298</v>
      </c>
      <c r="C1857" s="27">
        <v>0</v>
      </c>
      <c r="D1857" s="27">
        <v>0</v>
      </c>
      <c r="E1857" s="27">
        <v>0</v>
      </c>
      <c r="F1857" s="27">
        <v>0</v>
      </c>
    </row>
    <row r="1858" spans="1:6" x14ac:dyDescent="0.25">
      <c r="A1858" s="26" t="s">
        <v>3299</v>
      </c>
      <c r="B1858" s="26" t="s">
        <v>3300</v>
      </c>
      <c r="C1858" s="27">
        <v>0</v>
      </c>
      <c r="D1858" s="27">
        <v>0</v>
      </c>
      <c r="E1858" s="27">
        <v>0</v>
      </c>
      <c r="F1858" s="27">
        <v>0</v>
      </c>
    </row>
    <row r="1859" spans="1:6" x14ac:dyDescent="0.25">
      <c r="A1859" s="26" t="s">
        <v>3301</v>
      </c>
      <c r="B1859" s="26" t="s">
        <v>3302</v>
      </c>
      <c r="C1859" s="27">
        <v>0</v>
      </c>
      <c r="D1859" s="27">
        <v>0</v>
      </c>
      <c r="E1859" s="27">
        <v>0</v>
      </c>
      <c r="F1859" s="27">
        <v>0</v>
      </c>
    </row>
    <row r="1860" spans="1:6" x14ac:dyDescent="0.25">
      <c r="A1860" s="26" t="s">
        <v>3303</v>
      </c>
      <c r="B1860" s="26" t="s">
        <v>3304</v>
      </c>
      <c r="C1860" s="27">
        <v>0</v>
      </c>
      <c r="D1860" s="27">
        <v>0</v>
      </c>
      <c r="E1860" s="27">
        <v>0</v>
      </c>
      <c r="F1860" s="27">
        <v>0</v>
      </c>
    </row>
    <row r="1861" spans="1:6" x14ac:dyDescent="0.25">
      <c r="A1861" s="26" t="s">
        <v>3305</v>
      </c>
      <c r="B1861" s="26" t="s">
        <v>3306</v>
      </c>
      <c r="C1861" s="27">
        <v>0</v>
      </c>
      <c r="D1861" s="27">
        <v>0</v>
      </c>
      <c r="E1861" s="27">
        <v>0</v>
      </c>
      <c r="F1861" s="27">
        <v>0</v>
      </c>
    </row>
    <row r="1862" spans="1:6" x14ac:dyDescent="0.25">
      <c r="A1862" s="26" t="s">
        <v>3307</v>
      </c>
      <c r="B1862" s="26" t="s">
        <v>3308</v>
      </c>
      <c r="C1862" s="27">
        <v>0</v>
      </c>
      <c r="D1862" s="27">
        <v>0</v>
      </c>
      <c r="E1862" s="27">
        <v>0</v>
      </c>
      <c r="F1862" s="27">
        <v>0</v>
      </c>
    </row>
    <row r="1863" spans="1:6" x14ac:dyDescent="0.25">
      <c r="A1863" s="26" t="s">
        <v>3309</v>
      </c>
      <c r="B1863" s="26" t="s">
        <v>3310</v>
      </c>
      <c r="C1863" s="27">
        <v>0</v>
      </c>
      <c r="D1863" s="27">
        <v>0</v>
      </c>
      <c r="E1863" s="27">
        <v>0</v>
      </c>
      <c r="F1863" s="27">
        <v>0</v>
      </c>
    </row>
    <row r="1864" spans="1:6" x14ac:dyDescent="0.25">
      <c r="A1864" s="26" t="s">
        <v>3311</v>
      </c>
      <c r="B1864" s="26" t="s">
        <v>3312</v>
      </c>
      <c r="C1864" s="27">
        <v>0</v>
      </c>
      <c r="D1864" s="27">
        <v>0</v>
      </c>
      <c r="E1864" s="27">
        <v>0</v>
      </c>
      <c r="F1864" s="27">
        <v>0</v>
      </c>
    </row>
    <row r="1865" spans="1:6" x14ac:dyDescent="0.25">
      <c r="A1865" s="26" t="s">
        <v>3313</v>
      </c>
      <c r="B1865" s="26" t="s">
        <v>3314</v>
      </c>
      <c r="C1865" s="27">
        <v>0</v>
      </c>
      <c r="D1865" s="27">
        <v>0</v>
      </c>
      <c r="E1865" s="27">
        <v>0</v>
      </c>
      <c r="F1865" s="27">
        <v>0</v>
      </c>
    </row>
    <row r="1866" spans="1:6" x14ac:dyDescent="0.25">
      <c r="A1866" s="26" t="s">
        <v>3315</v>
      </c>
      <c r="B1866" s="26" t="s">
        <v>3316</v>
      </c>
      <c r="C1866" s="27">
        <v>0</v>
      </c>
      <c r="D1866" s="27">
        <v>0</v>
      </c>
      <c r="E1866" s="27">
        <v>0</v>
      </c>
      <c r="F1866" s="27">
        <v>0</v>
      </c>
    </row>
    <row r="1867" spans="1:6" x14ac:dyDescent="0.25">
      <c r="A1867" s="26" t="s">
        <v>3317</v>
      </c>
      <c r="B1867" s="26" t="s">
        <v>3318</v>
      </c>
      <c r="C1867" s="27">
        <v>0</v>
      </c>
      <c r="D1867" s="27">
        <v>0</v>
      </c>
      <c r="E1867" s="27">
        <v>0</v>
      </c>
      <c r="F1867" s="27">
        <v>0</v>
      </c>
    </row>
    <row r="1868" spans="1:6" x14ac:dyDescent="0.25">
      <c r="A1868" s="26" t="s">
        <v>3319</v>
      </c>
      <c r="B1868" s="26" t="s">
        <v>3320</v>
      </c>
      <c r="C1868" s="27">
        <v>0</v>
      </c>
      <c r="D1868" s="27">
        <v>0</v>
      </c>
      <c r="E1868" s="27">
        <v>0</v>
      </c>
      <c r="F1868" s="27">
        <v>0</v>
      </c>
    </row>
    <row r="1869" spans="1:6" x14ac:dyDescent="0.25">
      <c r="A1869" s="26" t="s">
        <v>3321</v>
      </c>
      <c r="B1869" s="26" t="s">
        <v>3322</v>
      </c>
      <c r="C1869" s="27">
        <v>0</v>
      </c>
      <c r="D1869" s="27">
        <v>278094487.06</v>
      </c>
      <c r="E1869" s="27">
        <v>4664874849.8500004</v>
      </c>
      <c r="F1869" s="27">
        <v>4386780362.79</v>
      </c>
    </row>
    <row r="1870" spans="1:6" x14ac:dyDescent="0.25">
      <c r="A1870" s="26" t="s">
        <v>3323</v>
      </c>
      <c r="B1870" s="26" t="s">
        <v>3324</v>
      </c>
      <c r="C1870" s="27">
        <v>0</v>
      </c>
      <c r="D1870" s="27">
        <v>74563614.939999998</v>
      </c>
      <c r="E1870" s="27">
        <v>3918638705.8800001</v>
      </c>
      <c r="F1870" s="27">
        <v>3844075090.9400001</v>
      </c>
    </row>
    <row r="1871" spans="1:6" x14ac:dyDescent="0.25">
      <c r="A1871" s="26" t="s">
        <v>3325</v>
      </c>
      <c r="B1871" s="26" t="s">
        <v>3326</v>
      </c>
      <c r="C1871" s="27">
        <v>0</v>
      </c>
      <c r="D1871" s="27">
        <v>74547983.620000005</v>
      </c>
      <c r="E1871" s="27">
        <v>2828648200.3600001</v>
      </c>
      <c r="F1871" s="27">
        <v>2754100216.7399998</v>
      </c>
    </row>
    <row r="1872" spans="1:6" x14ac:dyDescent="0.25">
      <c r="A1872" s="26" t="s">
        <v>3327</v>
      </c>
      <c r="B1872" s="26" t="s">
        <v>3328</v>
      </c>
      <c r="C1872" s="27">
        <v>0</v>
      </c>
      <c r="D1872" s="27">
        <v>74547983.620000005</v>
      </c>
      <c r="E1872" s="27">
        <v>2593761642.04</v>
      </c>
      <c r="F1872" s="27">
        <v>2519213658.4200001</v>
      </c>
    </row>
    <row r="1873" spans="1:6" x14ac:dyDescent="0.25">
      <c r="A1873" s="26" t="s">
        <v>3329</v>
      </c>
      <c r="B1873" s="26" t="s">
        <v>3330</v>
      </c>
      <c r="C1873" s="27">
        <v>0</v>
      </c>
      <c r="D1873" s="27">
        <v>7405285.3899999997</v>
      </c>
      <c r="E1873" s="27">
        <v>1747510372.96</v>
      </c>
      <c r="F1873" s="27">
        <v>1740105087.5699999</v>
      </c>
    </row>
    <row r="1874" spans="1:6" x14ac:dyDescent="0.25">
      <c r="A1874" s="26" t="s">
        <v>3331</v>
      </c>
      <c r="B1874" s="26" t="s">
        <v>3332</v>
      </c>
      <c r="C1874" s="27">
        <v>0</v>
      </c>
      <c r="D1874" s="27">
        <v>726147.6</v>
      </c>
      <c r="E1874" s="27">
        <v>248974672.19</v>
      </c>
      <c r="F1874" s="27">
        <v>248248524.59</v>
      </c>
    </row>
    <row r="1875" spans="1:6" x14ac:dyDescent="0.25">
      <c r="A1875" s="26" t="s">
        <v>3333</v>
      </c>
      <c r="B1875" s="26" t="s">
        <v>3334</v>
      </c>
      <c r="C1875" s="27">
        <v>0</v>
      </c>
      <c r="D1875" s="27">
        <v>320215.09999999998</v>
      </c>
      <c r="E1875" s="27">
        <v>84622999.439999998</v>
      </c>
      <c r="F1875" s="27">
        <v>84302784.340000004</v>
      </c>
    </row>
    <row r="1876" spans="1:6" x14ac:dyDescent="0.25">
      <c r="A1876" s="26" t="s">
        <v>3335</v>
      </c>
      <c r="B1876" s="26" t="s">
        <v>3336</v>
      </c>
      <c r="C1876" s="27">
        <v>0</v>
      </c>
      <c r="D1876" s="27">
        <v>0</v>
      </c>
      <c r="E1876" s="27">
        <v>0</v>
      </c>
      <c r="F1876" s="27">
        <v>0</v>
      </c>
    </row>
    <row r="1877" spans="1:6" x14ac:dyDescent="0.25">
      <c r="A1877" s="26" t="s">
        <v>3337</v>
      </c>
      <c r="B1877" s="26" t="s">
        <v>3338</v>
      </c>
      <c r="C1877" s="27">
        <v>0</v>
      </c>
      <c r="D1877" s="27">
        <v>0</v>
      </c>
      <c r="E1877" s="27">
        <v>0</v>
      </c>
      <c r="F1877" s="27">
        <v>0</v>
      </c>
    </row>
    <row r="1878" spans="1:6" x14ac:dyDescent="0.25">
      <c r="A1878" s="26" t="s">
        <v>3339</v>
      </c>
      <c r="B1878" s="26" t="s">
        <v>3340</v>
      </c>
      <c r="C1878" s="27">
        <v>0</v>
      </c>
      <c r="D1878" s="27">
        <v>772949</v>
      </c>
      <c r="E1878" s="27">
        <v>54637045.770000003</v>
      </c>
      <c r="F1878" s="27">
        <v>53864096.770000003</v>
      </c>
    </row>
    <row r="1879" spans="1:6" x14ac:dyDescent="0.25">
      <c r="A1879" s="26" t="s">
        <v>3341</v>
      </c>
      <c r="B1879" s="26" t="s">
        <v>3342</v>
      </c>
      <c r="C1879" s="27">
        <v>0</v>
      </c>
      <c r="D1879" s="27">
        <v>0</v>
      </c>
      <c r="E1879" s="27">
        <v>39047185.789999999</v>
      </c>
      <c r="F1879" s="27">
        <v>39047185.789999999</v>
      </c>
    </row>
    <row r="1880" spans="1:6" x14ac:dyDescent="0.25">
      <c r="A1880" s="26" t="s">
        <v>3343</v>
      </c>
      <c r="B1880" s="26" t="s">
        <v>3344</v>
      </c>
      <c r="C1880" s="27">
        <v>0</v>
      </c>
      <c r="D1880" s="27">
        <v>0</v>
      </c>
      <c r="E1880" s="27">
        <v>0</v>
      </c>
      <c r="F1880" s="27">
        <v>0</v>
      </c>
    </row>
    <row r="1881" spans="1:6" x14ac:dyDescent="0.25">
      <c r="A1881" s="26" t="s">
        <v>3345</v>
      </c>
      <c r="B1881" s="26" t="s">
        <v>3346</v>
      </c>
      <c r="C1881" s="27">
        <v>0</v>
      </c>
      <c r="D1881" s="27">
        <v>0</v>
      </c>
      <c r="E1881" s="27">
        <v>151037810.87</v>
      </c>
      <c r="F1881" s="27">
        <v>151037810.87</v>
      </c>
    </row>
    <row r="1882" spans="1:6" x14ac:dyDescent="0.25">
      <c r="A1882" s="26" t="s">
        <v>3347</v>
      </c>
      <c r="B1882" s="26" t="s">
        <v>3348</v>
      </c>
      <c r="C1882" s="27">
        <v>0</v>
      </c>
      <c r="D1882" s="27">
        <v>0</v>
      </c>
      <c r="E1882" s="27">
        <v>0</v>
      </c>
      <c r="F1882" s="27">
        <v>0</v>
      </c>
    </row>
    <row r="1883" spans="1:6" x14ac:dyDescent="0.25">
      <c r="A1883" s="26" t="s">
        <v>3349</v>
      </c>
      <c r="B1883" s="26" t="s">
        <v>3350</v>
      </c>
      <c r="C1883" s="27">
        <v>0</v>
      </c>
      <c r="D1883" s="27">
        <v>0</v>
      </c>
      <c r="E1883" s="27">
        <v>137284781.96000001</v>
      </c>
      <c r="F1883" s="27">
        <v>137284781.96000001</v>
      </c>
    </row>
    <row r="1884" spans="1:6" x14ac:dyDescent="0.25">
      <c r="A1884" s="26" t="s">
        <v>3351</v>
      </c>
      <c r="B1884" s="26" t="s">
        <v>3352</v>
      </c>
      <c r="C1884" s="27">
        <v>0</v>
      </c>
      <c r="D1884" s="27">
        <v>65323386.530000001</v>
      </c>
      <c r="E1884" s="27">
        <v>65323386.530000001</v>
      </c>
      <c r="F1884" s="27">
        <v>0</v>
      </c>
    </row>
    <row r="1885" spans="1:6" x14ac:dyDescent="0.25">
      <c r="A1885" s="26" t="s">
        <v>3353</v>
      </c>
      <c r="B1885" s="26" t="s">
        <v>3354</v>
      </c>
      <c r="C1885" s="27">
        <v>0</v>
      </c>
      <c r="D1885" s="27">
        <v>0</v>
      </c>
      <c r="E1885" s="27">
        <v>65323386.530000001</v>
      </c>
      <c r="F1885" s="27">
        <v>65323386.530000001</v>
      </c>
    </row>
    <row r="1886" spans="1:6" x14ac:dyDescent="0.25">
      <c r="A1886" s="26" t="s">
        <v>3355</v>
      </c>
      <c r="B1886" s="26" t="s">
        <v>3356</v>
      </c>
      <c r="C1886" s="27">
        <v>0</v>
      </c>
      <c r="D1886" s="27">
        <v>0</v>
      </c>
      <c r="E1886" s="27">
        <v>234886558.31999999</v>
      </c>
      <c r="F1886" s="27">
        <v>234886558.31999999</v>
      </c>
    </row>
    <row r="1887" spans="1:6" x14ac:dyDescent="0.25">
      <c r="A1887" s="26" t="s">
        <v>3357</v>
      </c>
      <c r="B1887" s="26" t="s">
        <v>3358</v>
      </c>
      <c r="C1887" s="27">
        <v>0</v>
      </c>
      <c r="D1887" s="27">
        <v>0</v>
      </c>
      <c r="E1887" s="27">
        <v>0</v>
      </c>
      <c r="F1887" s="27">
        <v>0</v>
      </c>
    </row>
    <row r="1888" spans="1:6" x14ac:dyDescent="0.25">
      <c r="A1888" s="26" t="s">
        <v>3359</v>
      </c>
      <c r="B1888" s="26" t="s">
        <v>3360</v>
      </c>
      <c r="C1888" s="27">
        <v>0</v>
      </c>
      <c r="D1888" s="27">
        <v>0</v>
      </c>
      <c r="E1888" s="27">
        <v>0</v>
      </c>
      <c r="F1888" s="27">
        <v>0</v>
      </c>
    </row>
    <row r="1889" spans="1:6" x14ac:dyDescent="0.25">
      <c r="A1889" s="26" t="s">
        <v>3361</v>
      </c>
      <c r="B1889" s="26" t="s">
        <v>3362</v>
      </c>
      <c r="C1889" s="27">
        <v>0</v>
      </c>
      <c r="D1889" s="27">
        <v>0</v>
      </c>
      <c r="E1889" s="27">
        <v>23759575.66</v>
      </c>
      <c r="F1889" s="27">
        <v>23759575.66</v>
      </c>
    </row>
    <row r="1890" spans="1:6" x14ac:dyDescent="0.25">
      <c r="A1890" s="26" t="s">
        <v>3363</v>
      </c>
      <c r="B1890" s="26" t="s">
        <v>3364</v>
      </c>
      <c r="C1890" s="27">
        <v>0</v>
      </c>
      <c r="D1890" s="27">
        <v>0</v>
      </c>
      <c r="E1890" s="27">
        <v>211126982.66</v>
      </c>
      <c r="F1890" s="27">
        <v>211126982.66</v>
      </c>
    </row>
    <row r="1891" spans="1:6" x14ac:dyDescent="0.25">
      <c r="A1891" s="26" t="s">
        <v>3365</v>
      </c>
      <c r="B1891" s="26" t="s">
        <v>3366</v>
      </c>
      <c r="C1891" s="27">
        <v>0</v>
      </c>
      <c r="D1891" s="27">
        <v>0</v>
      </c>
      <c r="E1891" s="27">
        <v>0</v>
      </c>
      <c r="F1891" s="27">
        <v>0</v>
      </c>
    </row>
    <row r="1892" spans="1:6" x14ac:dyDescent="0.25">
      <c r="A1892" s="26" t="s">
        <v>3367</v>
      </c>
      <c r="B1892" s="26" t="s">
        <v>2500</v>
      </c>
      <c r="C1892" s="27">
        <v>0</v>
      </c>
      <c r="D1892" s="27">
        <v>15631.32</v>
      </c>
      <c r="E1892" s="27">
        <v>968196624.14999998</v>
      </c>
      <c r="F1892" s="27">
        <v>968180992.83000004</v>
      </c>
    </row>
    <row r="1893" spans="1:6" x14ac:dyDescent="0.25">
      <c r="A1893" s="26" t="s">
        <v>3368</v>
      </c>
      <c r="B1893" s="26" t="s">
        <v>3369</v>
      </c>
      <c r="C1893" s="27">
        <v>0</v>
      </c>
      <c r="D1893" s="27">
        <v>0</v>
      </c>
      <c r="E1893" s="27">
        <v>176928172.13999999</v>
      </c>
      <c r="F1893" s="27">
        <v>176928172.13999999</v>
      </c>
    </row>
    <row r="1894" spans="1:6" x14ac:dyDescent="0.25">
      <c r="A1894" s="26" t="s">
        <v>3370</v>
      </c>
      <c r="B1894" s="26" t="s">
        <v>3371</v>
      </c>
      <c r="C1894" s="27">
        <v>0</v>
      </c>
      <c r="D1894" s="27">
        <v>0</v>
      </c>
      <c r="E1894" s="27">
        <v>175196550.59999999</v>
      </c>
      <c r="F1894" s="27">
        <v>175196550.59999999</v>
      </c>
    </row>
    <row r="1895" spans="1:6" x14ac:dyDescent="0.25">
      <c r="A1895" s="26" t="s">
        <v>3372</v>
      </c>
      <c r="B1895" s="26" t="s">
        <v>3373</v>
      </c>
      <c r="C1895" s="27">
        <v>0</v>
      </c>
      <c r="D1895" s="27">
        <v>0</v>
      </c>
      <c r="E1895" s="27">
        <v>0</v>
      </c>
      <c r="F1895" s="27">
        <v>0</v>
      </c>
    </row>
    <row r="1896" spans="1:6" x14ac:dyDescent="0.25">
      <c r="A1896" s="26" t="s">
        <v>3374</v>
      </c>
      <c r="B1896" s="26" t="s">
        <v>3375</v>
      </c>
      <c r="C1896" s="27">
        <v>0</v>
      </c>
      <c r="D1896" s="27">
        <v>0</v>
      </c>
      <c r="E1896" s="27">
        <v>0</v>
      </c>
      <c r="F1896" s="27">
        <v>0</v>
      </c>
    </row>
    <row r="1897" spans="1:6" x14ac:dyDescent="0.25">
      <c r="A1897" s="26" t="s">
        <v>3376</v>
      </c>
      <c r="B1897" s="26" t="s">
        <v>3377</v>
      </c>
      <c r="C1897" s="27">
        <v>0</v>
      </c>
      <c r="D1897" s="27">
        <v>0</v>
      </c>
      <c r="E1897" s="27">
        <v>0</v>
      </c>
      <c r="F1897" s="27">
        <v>0</v>
      </c>
    </row>
    <row r="1898" spans="1:6" x14ac:dyDescent="0.25">
      <c r="A1898" s="26" t="s">
        <v>3378</v>
      </c>
      <c r="B1898" s="26" t="s">
        <v>3379</v>
      </c>
      <c r="C1898" s="27">
        <v>0</v>
      </c>
      <c r="D1898" s="27">
        <v>0</v>
      </c>
      <c r="E1898" s="27">
        <v>1731621.54</v>
      </c>
      <c r="F1898" s="27">
        <v>1731621.54</v>
      </c>
    </row>
    <row r="1899" spans="1:6" x14ac:dyDescent="0.25">
      <c r="A1899" s="26" t="s">
        <v>3380</v>
      </c>
      <c r="B1899" s="26" t="s">
        <v>3381</v>
      </c>
      <c r="C1899" s="27">
        <v>0</v>
      </c>
      <c r="D1899" s="27">
        <v>15631.32</v>
      </c>
      <c r="E1899" s="27">
        <v>791268452.00999999</v>
      </c>
      <c r="F1899" s="27">
        <v>791252820.69000006</v>
      </c>
    </row>
    <row r="1900" spans="1:6" x14ac:dyDescent="0.25">
      <c r="A1900" s="26" t="s">
        <v>3382</v>
      </c>
      <c r="B1900" s="26" t="s">
        <v>3371</v>
      </c>
      <c r="C1900" s="27">
        <v>0</v>
      </c>
      <c r="D1900" s="27">
        <v>0</v>
      </c>
      <c r="E1900" s="27">
        <v>780397674.02999997</v>
      </c>
      <c r="F1900" s="27">
        <v>780397674.02999997</v>
      </c>
    </row>
    <row r="1901" spans="1:6" x14ac:dyDescent="0.25">
      <c r="A1901" s="26" t="s">
        <v>3383</v>
      </c>
      <c r="B1901" s="26" t="s">
        <v>3373</v>
      </c>
      <c r="C1901" s="27">
        <v>0</v>
      </c>
      <c r="D1901" s="27">
        <v>0</v>
      </c>
      <c r="E1901" s="27">
        <v>0</v>
      </c>
      <c r="F1901" s="27">
        <v>0</v>
      </c>
    </row>
    <row r="1902" spans="1:6" x14ac:dyDescent="0.25">
      <c r="A1902" s="26" t="s">
        <v>3384</v>
      </c>
      <c r="B1902" s="26" t="s">
        <v>3375</v>
      </c>
      <c r="C1902" s="27">
        <v>0</v>
      </c>
      <c r="D1902" s="27">
        <v>0</v>
      </c>
      <c r="E1902" s="27">
        <v>0</v>
      </c>
      <c r="F1902" s="27">
        <v>0</v>
      </c>
    </row>
    <row r="1903" spans="1:6" x14ac:dyDescent="0.25">
      <c r="A1903" s="26" t="s">
        <v>3385</v>
      </c>
      <c r="B1903" s="26" t="s">
        <v>3377</v>
      </c>
      <c r="C1903" s="27">
        <v>0</v>
      </c>
      <c r="D1903" s="27">
        <v>0</v>
      </c>
      <c r="E1903" s="27">
        <v>0</v>
      </c>
      <c r="F1903" s="27">
        <v>0</v>
      </c>
    </row>
    <row r="1904" spans="1:6" x14ac:dyDescent="0.25">
      <c r="A1904" s="26" t="s">
        <v>3386</v>
      </c>
      <c r="B1904" s="26" t="s">
        <v>3379</v>
      </c>
      <c r="C1904" s="27">
        <v>0</v>
      </c>
      <c r="D1904" s="27">
        <v>15631.32</v>
      </c>
      <c r="E1904" s="27">
        <v>10870777.98</v>
      </c>
      <c r="F1904" s="27">
        <v>10855146.66</v>
      </c>
    </row>
    <row r="1905" spans="1:6" x14ac:dyDescent="0.25">
      <c r="A1905" s="26" t="s">
        <v>3387</v>
      </c>
      <c r="B1905" s="26" t="s">
        <v>3388</v>
      </c>
      <c r="C1905" s="27">
        <v>0</v>
      </c>
      <c r="D1905" s="27">
        <v>0</v>
      </c>
      <c r="E1905" s="27">
        <v>38500000</v>
      </c>
      <c r="F1905" s="27">
        <v>38500000</v>
      </c>
    </row>
    <row r="1906" spans="1:6" x14ac:dyDescent="0.25">
      <c r="A1906" s="26" t="s">
        <v>3389</v>
      </c>
      <c r="B1906" s="26" t="s">
        <v>3388</v>
      </c>
      <c r="C1906" s="27">
        <v>0</v>
      </c>
      <c r="D1906" s="27">
        <v>0</v>
      </c>
      <c r="E1906" s="27">
        <v>38500000</v>
      </c>
      <c r="F1906" s="27">
        <v>38500000</v>
      </c>
    </row>
    <row r="1907" spans="1:6" x14ac:dyDescent="0.25">
      <c r="A1907" s="26" t="s">
        <v>3390</v>
      </c>
      <c r="B1907" s="26" t="s">
        <v>3391</v>
      </c>
      <c r="C1907" s="27">
        <v>0</v>
      </c>
      <c r="D1907" s="27">
        <v>0</v>
      </c>
      <c r="E1907" s="27">
        <v>0</v>
      </c>
      <c r="F1907" s="27">
        <v>0</v>
      </c>
    </row>
    <row r="1908" spans="1:6" x14ac:dyDescent="0.25">
      <c r="A1908" s="26" t="s">
        <v>3392</v>
      </c>
      <c r="B1908" s="26" t="s">
        <v>3393</v>
      </c>
      <c r="C1908" s="27">
        <v>0</v>
      </c>
      <c r="D1908" s="27">
        <v>0</v>
      </c>
      <c r="E1908" s="27">
        <v>38500000</v>
      </c>
      <c r="F1908" s="27">
        <v>38500000</v>
      </c>
    </row>
    <row r="1909" spans="1:6" x14ac:dyDescent="0.25">
      <c r="A1909" s="26" t="s">
        <v>3394</v>
      </c>
      <c r="B1909" s="26" t="s">
        <v>3395</v>
      </c>
      <c r="C1909" s="27">
        <v>0</v>
      </c>
      <c r="D1909" s="27">
        <v>0</v>
      </c>
      <c r="E1909" s="27">
        <v>83293881.370000005</v>
      </c>
      <c r="F1909" s="27">
        <v>83293881.370000005</v>
      </c>
    </row>
    <row r="1910" spans="1:6" x14ac:dyDescent="0.25">
      <c r="A1910" s="26" t="s">
        <v>3396</v>
      </c>
      <c r="B1910" s="26" t="s">
        <v>3397</v>
      </c>
      <c r="C1910" s="27">
        <v>0</v>
      </c>
      <c r="D1910" s="27">
        <v>0</v>
      </c>
      <c r="E1910" s="27">
        <v>83293881.370000005</v>
      </c>
      <c r="F1910" s="27">
        <v>83293881.370000005</v>
      </c>
    </row>
    <row r="1911" spans="1:6" x14ac:dyDescent="0.25">
      <c r="A1911" s="26" t="s">
        <v>3398</v>
      </c>
      <c r="B1911" s="26" t="s">
        <v>3352</v>
      </c>
      <c r="C1911" s="27">
        <v>0</v>
      </c>
      <c r="D1911" s="27">
        <v>0</v>
      </c>
      <c r="E1911" s="27">
        <v>0</v>
      </c>
      <c r="F1911" s="27">
        <v>0</v>
      </c>
    </row>
    <row r="1912" spans="1:6" x14ac:dyDescent="0.25">
      <c r="A1912" s="26" t="s">
        <v>3399</v>
      </c>
      <c r="B1912" s="26" t="s">
        <v>3336</v>
      </c>
      <c r="C1912" s="27">
        <v>0</v>
      </c>
      <c r="D1912" s="27">
        <v>0</v>
      </c>
      <c r="E1912" s="27">
        <v>74460732.439999998</v>
      </c>
      <c r="F1912" s="27">
        <v>74460732.439999998</v>
      </c>
    </row>
    <row r="1913" spans="1:6" x14ac:dyDescent="0.25">
      <c r="A1913" s="26" t="s">
        <v>3400</v>
      </c>
      <c r="B1913" s="26" t="s">
        <v>3338</v>
      </c>
      <c r="C1913" s="27">
        <v>0</v>
      </c>
      <c r="D1913" s="27">
        <v>0</v>
      </c>
      <c r="E1913" s="27">
        <v>8833148.9299999997</v>
      </c>
      <c r="F1913" s="27">
        <v>8833148.9299999997</v>
      </c>
    </row>
    <row r="1914" spans="1:6" x14ac:dyDescent="0.25">
      <c r="A1914" s="26" t="s">
        <v>3401</v>
      </c>
      <c r="B1914" s="26" t="s">
        <v>3402</v>
      </c>
      <c r="C1914" s="27">
        <v>0</v>
      </c>
      <c r="D1914" s="27">
        <v>0</v>
      </c>
      <c r="E1914" s="27">
        <v>0</v>
      </c>
      <c r="F1914" s="27">
        <v>0</v>
      </c>
    </row>
    <row r="1915" spans="1:6" x14ac:dyDescent="0.25">
      <c r="A1915" s="26" t="s">
        <v>3403</v>
      </c>
      <c r="B1915" s="26" t="s">
        <v>3404</v>
      </c>
      <c r="C1915" s="27">
        <v>0</v>
      </c>
      <c r="D1915" s="27">
        <v>203530872.12</v>
      </c>
      <c r="E1915" s="27">
        <v>746236143.97000003</v>
      </c>
      <c r="F1915" s="27">
        <v>542705271.85000002</v>
      </c>
    </row>
    <row r="1916" spans="1:6" x14ac:dyDescent="0.25">
      <c r="A1916" s="26" t="s">
        <v>3405</v>
      </c>
      <c r="B1916" s="26" t="s">
        <v>3406</v>
      </c>
      <c r="C1916" s="27">
        <v>0</v>
      </c>
      <c r="D1916" s="27">
        <v>0</v>
      </c>
      <c r="E1916" s="27">
        <v>0</v>
      </c>
      <c r="F1916" s="27">
        <v>0</v>
      </c>
    </row>
    <row r="1917" spans="1:6" x14ac:dyDescent="0.25">
      <c r="A1917" s="26" t="s">
        <v>3407</v>
      </c>
      <c r="B1917" s="26" t="s">
        <v>3408</v>
      </c>
      <c r="C1917" s="27">
        <v>0</v>
      </c>
      <c r="D1917" s="27">
        <v>0</v>
      </c>
      <c r="E1917" s="27">
        <v>0</v>
      </c>
      <c r="F1917" s="27">
        <v>0</v>
      </c>
    </row>
    <row r="1918" spans="1:6" x14ac:dyDescent="0.25">
      <c r="A1918" s="26" t="s">
        <v>3409</v>
      </c>
      <c r="B1918" s="26" t="s">
        <v>1988</v>
      </c>
      <c r="C1918" s="27">
        <v>0</v>
      </c>
      <c r="D1918" s="27">
        <v>203530872.12</v>
      </c>
      <c r="E1918" s="27">
        <v>746236143.97000003</v>
      </c>
      <c r="F1918" s="27">
        <v>542705271.85000002</v>
      </c>
    </row>
    <row r="1919" spans="1:6" x14ac:dyDescent="0.25">
      <c r="A1919" s="26" t="s">
        <v>3410</v>
      </c>
      <c r="B1919" s="26" t="s">
        <v>3411</v>
      </c>
      <c r="C1919" s="27">
        <v>0</v>
      </c>
      <c r="D1919" s="27">
        <v>0</v>
      </c>
      <c r="E1919" s="27">
        <v>9607823.9800000004</v>
      </c>
      <c r="F1919" s="27">
        <v>9607823.9800000004</v>
      </c>
    </row>
    <row r="1920" spans="1:6" x14ac:dyDescent="0.25">
      <c r="A1920" s="26" t="s">
        <v>3412</v>
      </c>
      <c r="B1920" s="26" t="s">
        <v>3413</v>
      </c>
      <c r="C1920" s="27">
        <v>0</v>
      </c>
      <c r="D1920" s="27">
        <v>0</v>
      </c>
      <c r="E1920" s="27">
        <v>0</v>
      </c>
      <c r="F1920" s="27">
        <v>0</v>
      </c>
    </row>
    <row r="1921" spans="1:6" x14ac:dyDescent="0.25">
      <c r="A1921" s="26" t="s">
        <v>3414</v>
      </c>
      <c r="B1921" s="26" t="s">
        <v>3415</v>
      </c>
      <c r="C1921" s="27">
        <v>0</v>
      </c>
      <c r="D1921" s="27">
        <v>0</v>
      </c>
      <c r="E1921" s="27">
        <v>0</v>
      </c>
      <c r="F1921" s="27">
        <v>0</v>
      </c>
    </row>
    <row r="1922" spans="1:6" x14ac:dyDescent="0.25">
      <c r="A1922" s="26" t="s">
        <v>3416</v>
      </c>
      <c r="B1922" s="26" t="s">
        <v>3417</v>
      </c>
      <c r="C1922" s="27">
        <v>0</v>
      </c>
      <c r="D1922" s="27">
        <v>0</v>
      </c>
      <c r="E1922" s="27">
        <v>0</v>
      </c>
      <c r="F1922" s="27">
        <v>0</v>
      </c>
    </row>
    <row r="1923" spans="1:6" x14ac:dyDescent="0.25">
      <c r="A1923" s="26" t="s">
        <v>3418</v>
      </c>
      <c r="B1923" s="26" t="s">
        <v>3419</v>
      </c>
      <c r="C1923" s="27">
        <v>0</v>
      </c>
      <c r="D1923" s="27">
        <v>0</v>
      </c>
      <c r="E1923" s="27">
        <v>0</v>
      </c>
      <c r="F1923" s="27">
        <v>0</v>
      </c>
    </row>
    <row r="1924" spans="1:6" x14ac:dyDescent="0.25">
      <c r="A1924" s="26" t="s">
        <v>3420</v>
      </c>
      <c r="B1924" s="26" t="s">
        <v>3421</v>
      </c>
      <c r="C1924" s="27">
        <v>0</v>
      </c>
      <c r="D1924" s="27">
        <v>0</v>
      </c>
      <c r="E1924" s="27">
        <v>0</v>
      </c>
      <c r="F1924" s="27">
        <v>0</v>
      </c>
    </row>
    <row r="1925" spans="1:6" x14ac:dyDescent="0.25">
      <c r="A1925" s="26" t="s">
        <v>3422</v>
      </c>
      <c r="B1925" s="26" t="s">
        <v>3423</v>
      </c>
      <c r="C1925" s="27">
        <v>0</v>
      </c>
      <c r="D1925" s="27">
        <v>0</v>
      </c>
      <c r="E1925" s="27">
        <v>0</v>
      </c>
      <c r="F1925" s="27">
        <v>0</v>
      </c>
    </row>
    <row r="1926" spans="1:6" x14ac:dyDescent="0.25">
      <c r="A1926" s="26" t="s">
        <v>3424</v>
      </c>
      <c r="B1926" s="26" t="s">
        <v>3425</v>
      </c>
      <c r="C1926" s="27">
        <v>0</v>
      </c>
      <c r="D1926" s="27">
        <v>0</v>
      </c>
      <c r="E1926" s="27">
        <v>0</v>
      </c>
      <c r="F1926" s="27">
        <v>0</v>
      </c>
    </row>
    <row r="1927" spans="1:6" x14ac:dyDescent="0.25">
      <c r="A1927" s="26" t="s">
        <v>3426</v>
      </c>
      <c r="B1927" s="26" t="s">
        <v>3427</v>
      </c>
      <c r="C1927" s="27">
        <v>0</v>
      </c>
      <c r="D1927" s="27">
        <v>0</v>
      </c>
      <c r="E1927" s="27">
        <v>0</v>
      </c>
      <c r="F1927" s="27">
        <v>0</v>
      </c>
    </row>
    <row r="1928" spans="1:6" x14ac:dyDescent="0.25">
      <c r="A1928" s="26" t="s">
        <v>3428</v>
      </c>
      <c r="B1928" s="26" t="s">
        <v>3429</v>
      </c>
      <c r="C1928" s="27">
        <v>0</v>
      </c>
      <c r="D1928" s="27">
        <v>0</v>
      </c>
      <c r="E1928" s="27">
        <v>0</v>
      </c>
      <c r="F1928" s="27">
        <v>0</v>
      </c>
    </row>
    <row r="1929" spans="1:6" x14ac:dyDescent="0.25">
      <c r="A1929" s="26" t="s">
        <v>3430</v>
      </c>
      <c r="B1929" s="26" t="s">
        <v>3431</v>
      </c>
      <c r="C1929" s="27">
        <v>0</v>
      </c>
      <c r="D1929" s="27">
        <v>0</v>
      </c>
      <c r="E1929" s="27">
        <v>0</v>
      </c>
      <c r="F1929" s="27">
        <v>0</v>
      </c>
    </row>
    <row r="1930" spans="1:6" x14ac:dyDescent="0.25">
      <c r="A1930" s="26" t="s">
        <v>3432</v>
      </c>
      <c r="B1930" s="26" t="s">
        <v>3433</v>
      </c>
      <c r="C1930" s="27">
        <v>0</v>
      </c>
      <c r="D1930" s="27">
        <v>0</v>
      </c>
      <c r="E1930" s="27">
        <v>0</v>
      </c>
      <c r="F1930" s="27">
        <v>0</v>
      </c>
    </row>
    <row r="1931" spans="1:6" x14ac:dyDescent="0.25">
      <c r="A1931" s="26" t="s">
        <v>3434</v>
      </c>
      <c r="B1931" s="26" t="s">
        <v>3435</v>
      </c>
      <c r="C1931" s="27">
        <v>0</v>
      </c>
      <c r="D1931" s="27">
        <v>0</v>
      </c>
      <c r="E1931" s="27">
        <v>0</v>
      </c>
      <c r="F1931" s="27">
        <v>0</v>
      </c>
    </row>
    <row r="1932" spans="1:6" x14ac:dyDescent="0.25">
      <c r="A1932" s="26" t="s">
        <v>3436</v>
      </c>
      <c r="B1932" s="26" t="s">
        <v>3437</v>
      </c>
      <c r="C1932" s="27">
        <v>0</v>
      </c>
      <c r="D1932" s="27">
        <v>0</v>
      </c>
      <c r="E1932" s="27">
        <v>0</v>
      </c>
      <c r="F1932" s="27">
        <v>0</v>
      </c>
    </row>
    <row r="1933" spans="1:6" x14ac:dyDescent="0.25">
      <c r="A1933" s="26" t="s">
        <v>3438</v>
      </c>
      <c r="B1933" s="26" t="s">
        <v>3439</v>
      </c>
      <c r="C1933" s="27">
        <v>0</v>
      </c>
      <c r="D1933" s="27">
        <v>0</v>
      </c>
      <c r="E1933" s="27">
        <v>0</v>
      </c>
      <c r="F1933" s="27">
        <v>0</v>
      </c>
    </row>
    <row r="1934" spans="1:6" x14ac:dyDescent="0.25">
      <c r="A1934" s="26" t="s">
        <v>3440</v>
      </c>
      <c r="B1934" s="26" t="s">
        <v>3441</v>
      </c>
      <c r="C1934" s="27">
        <v>0</v>
      </c>
      <c r="D1934" s="27">
        <v>0</v>
      </c>
      <c r="E1934" s="27">
        <v>0</v>
      </c>
      <c r="F1934" s="27">
        <v>0</v>
      </c>
    </row>
    <row r="1935" spans="1:6" x14ac:dyDescent="0.25">
      <c r="A1935" s="26" t="s">
        <v>3442</v>
      </c>
      <c r="B1935" s="26" t="s">
        <v>3443</v>
      </c>
      <c r="C1935" s="27">
        <v>0</v>
      </c>
      <c r="D1935" s="27">
        <v>0</v>
      </c>
      <c r="E1935" s="27">
        <v>0</v>
      </c>
      <c r="F1935" s="27">
        <v>0</v>
      </c>
    </row>
    <row r="1936" spans="1:6" x14ac:dyDescent="0.25">
      <c r="A1936" s="26" t="s">
        <v>3444</v>
      </c>
      <c r="B1936" s="26" t="s">
        <v>3445</v>
      </c>
      <c r="C1936" s="27">
        <v>0</v>
      </c>
      <c r="D1936" s="27">
        <v>0</v>
      </c>
      <c r="E1936" s="27">
        <v>0</v>
      </c>
      <c r="F1936" s="27">
        <v>0</v>
      </c>
    </row>
    <row r="1937" spans="1:6" x14ac:dyDescent="0.25">
      <c r="A1937" s="26" t="s">
        <v>3446</v>
      </c>
      <c r="B1937" s="26" t="s">
        <v>3447</v>
      </c>
      <c r="C1937" s="27">
        <v>0</v>
      </c>
      <c r="D1937" s="27">
        <v>0</v>
      </c>
      <c r="E1937" s="27">
        <v>0</v>
      </c>
      <c r="F1937" s="27">
        <v>0</v>
      </c>
    </row>
    <row r="1938" spans="1:6" x14ac:dyDescent="0.25">
      <c r="A1938" s="26" t="s">
        <v>3448</v>
      </c>
      <c r="B1938" s="26" t="s">
        <v>3449</v>
      </c>
      <c r="C1938" s="27">
        <v>0</v>
      </c>
      <c r="D1938" s="27">
        <v>0</v>
      </c>
      <c r="E1938" s="27">
        <v>0</v>
      </c>
      <c r="F1938" s="27">
        <v>0</v>
      </c>
    </row>
    <row r="1939" spans="1:6" x14ac:dyDescent="0.25">
      <c r="A1939" s="26" t="s">
        <v>3450</v>
      </c>
      <c r="B1939" s="26" t="s">
        <v>3451</v>
      </c>
      <c r="C1939" s="27">
        <v>0</v>
      </c>
      <c r="D1939" s="27">
        <v>0</v>
      </c>
      <c r="E1939" s="27">
        <v>0</v>
      </c>
      <c r="F1939" s="27">
        <v>0</v>
      </c>
    </row>
    <row r="1940" spans="1:6" x14ac:dyDescent="0.25">
      <c r="A1940" s="26" t="s">
        <v>3452</v>
      </c>
      <c r="B1940" s="26" t="s">
        <v>3453</v>
      </c>
      <c r="C1940" s="27">
        <v>0</v>
      </c>
      <c r="D1940" s="27">
        <v>0</v>
      </c>
      <c r="E1940" s="27">
        <v>0</v>
      </c>
      <c r="F1940" s="27">
        <v>0</v>
      </c>
    </row>
    <row r="1941" spans="1:6" x14ac:dyDescent="0.25">
      <c r="A1941" s="26" t="s">
        <v>3454</v>
      </c>
      <c r="B1941" s="26" t="s">
        <v>3455</v>
      </c>
      <c r="C1941" s="27">
        <v>0</v>
      </c>
      <c r="D1941" s="27">
        <v>0</v>
      </c>
      <c r="E1941" s="27">
        <v>0</v>
      </c>
      <c r="F1941" s="27">
        <v>0</v>
      </c>
    </row>
    <row r="1942" spans="1:6" x14ac:dyDescent="0.25">
      <c r="A1942" s="26" t="s">
        <v>3456</v>
      </c>
      <c r="B1942" s="26" t="s">
        <v>3457</v>
      </c>
      <c r="C1942" s="27">
        <v>0</v>
      </c>
      <c r="D1942" s="27">
        <v>0</v>
      </c>
      <c r="E1942" s="27">
        <v>0</v>
      </c>
      <c r="F1942" s="27">
        <v>0</v>
      </c>
    </row>
    <row r="1943" spans="1:6" x14ac:dyDescent="0.25">
      <c r="A1943" s="26" t="s">
        <v>3458</v>
      </c>
      <c r="B1943" s="26" t="s">
        <v>3459</v>
      </c>
      <c r="C1943" s="27">
        <v>0</v>
      </c>
      <c r="D1943" s="27">
        <v>0</v>
      </c>
      <c r="E1943" s="27">
        <v>0</v>
      </c>
      <c r="F1943" s="27">
        <v>0</v>
      </c>
    </row>
    <row r="1944" spans="1:6" x14ac:dyDescent="0.25">
      <c r="A1944" s="26" t="s">
        <v>3460</v>
      </c>
      <c r="B1944" s="26" t="s">
        <v>3461</v>
      </c>
      <c r="C1944" s="27">
        <v>0</v>
      </c>
      <c r="D1944" s="27">
        <v>0</v>
      </c>
      <c r="E1944" s="27">
        <v>0</v>
      </c>
      <c r="F1944" s="27">
        <v>0</v>
      </c>
    </row>
    <row r="1945" spans="1:6" x14ac:dyDescent="0.25">
      <c r="A1945" s="26" t="s">
        <v>3462</v>
      </c>
      <c r="B1945" s="26" t="s">
        <v>3463</v>
      </c>
      <c r="C1945" s="27">
        <v>0</v>
      </c>
      <c r="D1945" s="27">
        <v>0</v>
      </c>
      <c r="E1945" s="27">
        <v>0</v>
      </c>
      <c r="F1945" s="27">
        <v>0</v>
      </c>
    </row>
    <row r="1946" spans="1:6" x14ac:dyDescent="0.25">
      <c r="A1946" s="26" t="s">
        <v>3464</v>
      </c>
      <c r="B1946" s="26" t="s">
        <v>3465</v>
      </c>
      <c r="C1946" s="27">
        <v>0</v>
      </c>
      <c r="D1946" s="27">
        <v>0</v>
      </c>
      <c r="E1946" s="27">
        <v>0</v>
      </c>
      <c r="F1946" s="27">
        <v>0</v>
      </c>
    </row>
    <row r="1947" spans="1:6" x14ac:dyDescent="0.25">
      <c r="A1947" s="26" t="s">
        <v>3466</v>
      </c>
      <c r="B1947" s="26" t="s">
        <v>3467</v>
      </c>
      <c r="C1947" s="27">
        <v>0</v>
      </c>
      <c r="D1947" s="27">
        <v>0</v>
      </c>
      <c r="E1947" s="27">
        <v>0</v>
      </c>
      <c r="F1947" s="27">
        <v>0</v>
      </c>
    </row>
    <row r="1948" spans="1:6" x14ac:dyDescent="0.25">
      <c r="A1948" s="26" t="s">
        <v>3468</v>
      </c>
      <c r="B1948" s="26" t="s">
        <v>3469</v>
      </c>
      <c r="C1948" s="27">
        <v>0</v>
      </c>
      <c r="D1948" s="27">
        <v>0</v>
      </c>
      <c r="E1948" s="27">
        <v>0</v>
      </c>
      <c r="F1948" s="27">
        <v>0</v>
      </c>
    </row>
    <row r="1949" spans="1:6" x14ac:dyDescent="0.25">
      <c r="A1949" s="26" t="s">
        <v>3470</v>
      </c>
      <c r="B1949" s="26" t="s">
        <v>3471</v>
      </c>
      <c r="C1949" s="27">
        <v>0</v>
      </c>
      <c r="D1949" s="27">
        <v>0</v>
      </c>
      <c r="E1949" s="27">
        <v>0</v>
      </c>
      <c r="F1949" s="27">
        <v>0</v>
      </c>
    </row>
    <row r="1950" spans="1:6" x14ac:dyDescent="0.25">
      <c r="A1950" s="26" t="s">
        <v>3472</v>
      </c>
      <c r="B1950" s="26" t="s">
        <v>3473</v>
      </c>
      <c r="C1950" s="27">
        <v>0</v>
      </c>
      <c r="D1950" s="27">
        <v>0</v>
      </c>
      <c r="E1950" s="27">
        <v>0</v>
      </c>
      <c r="F1950" s="27">
        <v>0</v>
      </c>
    </row>
    <row r="1951" spans="1:6" x14ac:dyDescent="0.25">
      <c r="A1951" s="26" t="s">
        <v>3474</v>
      </c>
      <c r="B1951" s="26" t="s">
        <v>3475</v>
      </c>
      <c r="C1951" s="27">
        <v>0</v>
      </c>
      <c r="D1951" s="27">
        <v>0</v>
      </c>
      <c r="E1951" s="27">
        <v>0</v>
      </c>
      <c r="F1951" s="27">
        <v>0</v>
      </c>
    </row>
    <row r="1952" spans="1:6" x14ac:dyDescent="0.25">
      <c r="A1952" s="26" t="s">
        <v>3476</v>
      </c>
      <c r="B1952" s="26" t="s">
        <v>3477</v>
      </c>
      <c r="C1952" s="27">
        <v>0</v>
      </c>
      <c r="D1952" s="27">
        <v>0</v>
      </c>
      <c r="E1952" s="27">
        <v>0</v>
      </c>
      <c r="F1952" s="27">
        <v>0</v>
      </c>
    </row>
    <row r="1953" spans="1:6" x14ac:dyDescent="0.25">
      <c r="A1953" s="26" t="s">
        <v>3478</v>
      </c>
      <c r="B1953" s="26" t="s">
        <v>3479</v>
      </c>
      <c r="C1953" s="27">
        <v>0</v>
      </c>
      <c r="D1953" s="27">
        <v>0</v>
      </c>
      <c r="E1953" s="27">
        <v>0</v>
      </c>
      <c r="F1953" s="27">
        <v>0</v>
      </c>
    </row>
    <row r="1954" spans="1:6" x14ac:dyDescent="0.25">
      <c r="A1954" s="26" t="s">
        <v>3480</v>
      </c>
      <c r="B1954" s="26" t="s">
        <v>3481</v>
      </c>
      <c r="C1954" s="27">
        <v>0</v>
      </c>
      <c r="D1954" s="27">
        <v>0</v>
      </c>
      <c r="E1954" s="27">
        <v>0</v>
      </c>
      <c r="F1954" s="27">
        <v>0</v>
      </c>
    </row>
    <row r="1955" spans="1:6" x14ac:dyDescent="0.25">
      <c r="A1955" s="26" t="s">
        <v>3482</v>
      </c>
      <c r="B1955" s="26" t="s">
        <v>3483</v>
      </c>
      <c r="C1955" s="27">
        <v>0</v>
      </c>
      <c r="D1955" s="27">
        <v>0</v>
      </c>
      <c r="E1955" s="27">
        <v>0</v>
      </c>
      <c r="F1955" s="27">
        <v>0</v>
      </c>
    </row>
    <row r="1956" spans="1:6" x14ac:dyDescent="0.25">
      <c r="A1956" s="26" t="s">
        <v>3484</v>
      </c>
      <c r="B1956" s="26" t="s">
        <v>3485</v>
      </c>
      <c r="C1956" s="27">
        <v>0</v>
      </c>
      <c r="D1956" s="27">
        <v>0</v>
      </c>
      <c r="E1956" s="27">
        <v>0</v>
      </c>
      <c r="F1956" s="27">
        <v>0</v>
      </c>
    </row>
    <row r="1957" spans="1:6" x14ac:dyDescent="0.25">
      <c r="A1957" s="26" t="s">
        <v>3486</v>
      </c>
      <c r="B1957" s="26" t="s">
        <v>3487</v>
      </c>
      <c r="C1957" s="27">
        <v>0</v>
      </c>
      <c r="D1957" s="27">
        <v>0</v>
      </c>
      <c r="E1957" s="27">
        <v>0</v>
      </c>
      <c r="F1957" s="27">
        <v>0</v>
      </c>
    </row>
    <row r="1958" spans="1:6" x14ac:dyDescent="0.25">
      <c r="A1958" s="26" t="s">
        <v>3488</v>
      </c>
      <c r="B1958" s="26" t="s">
        <v>3489</v>
      </c>
      <c r="C1958" s="27">
        <v>0</v>
      </c>
      <c r="D1958" s="27">
        <v>0</v>
      </c>
      <c r="E1958" s="27">
        <v>0</v>
      </c>
      <c r="F1958" s="27">
        <v>0</v>
      </c>
    </row>
    <row r="1959" spans="1:6" x14ac:dyDescent="0.25">
      <c r="A1959" s="26" t="s">
        <v>3490</v>
      </c>
      <c r="B1959" s="26" t="s">
        <v>3491</v>
      </c>
      <c r="C1959" s="27">
        <v>0</v>
      </c>
      <c r="D1959" s="27">
        <v>0</v>
      </c>
      <c r="E1959" s="27">
        <v>0</v>
      </c>
      <c r="F1959" s="27">
        <v>0</v>
      </c>
    </row>
    <row r="1960" spans="1:6" x14ac:dyDescent="0.25">
      <c r="A1960" s="26" t="s">
        <v>3492</v>
      </c>
      <c r="B1960" s="26" t="s">
        <v>3493</v>
      </c>
      <c r="C1960" s="27">
        <v>0</v>
      </c>
      <c r="D1960" s="27">
        <v>0</v>
      </c>
      <c r="E1960" s="27">
        <v>9398901.8699999992</v>
      </c>
      <c r="F1960" s="27">
        <v>9398901.8699999992</v>
      </c>
    </row>
    <row r="1961" spans="1:6" x14ac:dyDescent="0.25">
      <c r="A1961" s="26" t="s">
        <v>3494</v>
      </c>
      <c r="B1961" s="26" t="s">
        <v>3495</v>
      </c>
      <c r="C1961" s="27">
        <v>0</v>
      </c>
      <c r="D1961" s="27">
        <v>0</v>
      </c>
      <c r="E1961" s="27">
        <v>0</v>
      </c>
      <c r="F1961" s="27">
        <v>0</v>
      </c>
    </row>
    <row r="1962" spans="1:6" x14ac:dyDescent="0.25">
      <c r="A1962" s="26" t="s">
        <v>3496</v>
      </c>
      <c r="B1962" s="26" t="s">
        <v>3497</v>
      </c>
      <c r="C1962" s="27">
        <v>0</v>
      </c>
      <c r="D1962" s="27">
        <v>0</v>
      </c>
      <c r="E1962" s="27">
        <v>0</v>
      </c>
      <c r="F1962" s="27">
        <v>0</v>
      </c>
    </row>
    <row r="1963" spans="1:6" x14ac:dyDescent="0.25">
      <c r="A1963" s="26" t="s">
        <v>3498</v>
      </c>
      <c r="B1963" s="26" t="s">
        <v>3499</v>
      </c>
      <c r="C1963" s="27">
        <v>0</v>
      </c>
      <c r="D1963" s="27">
        <v>0</v>
      </c>
      <c r="E1963" s="27">
        <v>0</v>
      </c>
      <c r="F1963" s="27">
        <v>0</v>
      </c>
    </row>
    <row r="1964" spans="1:6" x14ac:dyDescent="0.25">
      <c r="A1964" s="26" t="s">
        <v>3500</v>
      </c>
      <c r="B1964" s="26" t="s">
        <v>3501</v>
      </c>
      <c r="C1964" s="27">
        <v>0</v>
      </c>
      <c r="D1964" s="27">
        <v>0</v>
      </c>
      <c r="E1964" s="27">
        <v>0</v>
      </c>
      <c r="F1964" s="27">
        <v>0</v>
      </c>
    </row>
    <row r="1965" spans="1:6" x14ac:dyDescent="0.25">
      <c r="A1965" s="26" t="s">
        <v>3502</v>
      </c>
      <c r="B1965" s="26" t="s">
        <v>3503</v>
      </c>
      <c r="C1965" s="27">
        <v>0</v>
      </c>
      <c r="D1965" s="27">
        <v>0</v>
      </c>
      <c r="E1965" s="27">
        <v>0</v>
      </c>
      <c r="F1965" s="27">
        <v>0</v>
      </c>
    </row>
    <row r="1966" spans="1:6" x14ac:dyDescent="0.25">
      <c r="A1966" s="26" t="s">
        <v>3504</v>
      </c>
      <c r="B1966" s="26" t="s">
        <v>3505</v>
      </c>
      <c r="C1966" s="27">
        <v>0</v>
      </c>
      <c r="D1966" s="27">
        <v>0</v>
      </c>
      <c r="E1966" s="27">
        <v>0</v>
      </c>
      <c r="F1966" s="27">
        <v>0</v>
      </c>
    </row>
    <row r="1967" spans="1:6" x14ac:dyDescent="0.25">
      <c r="A1967" s="26" t="s">
        <v>3506</v>
      </c>
      <c r="B1967" s="26" t="s">
        <v>3507</v>
      </c>
      <c r="C1967" s="27">
        <v>0</v>
      </c>
      <c r="D1967" s="27">
        <v>0</v>
      </c>
      <c r="E1967" s="27">
        <v>0</v>
      </c>
      <c r="F1967" s="27">
        <v>0</v>
      </c>
    </row>
    <row r="1968" spans="1:6" x14ac:dyDescent="0.25">
      <c r="A1968" s="26" t="s">
        <v>3508</v>
      </c>
      <c r="B1968" s="26" t="s">
        <v>3509</v>
      </c>
      <c r="C1968" s="27">
        <v>0</v>
      </c>
      <c r="D1968" s="27">
        <v>0</v>
      </c>
      <c r="E1968" s="27">
        <v>0</v>
      </c>
      <c r="F1968" s="27">
        <v>0</v>
      </c>
    </row>
    <row r="1969" spans="1:6" x14ac:dyDescent="0.25">
      <c r="A1969" s="26" t="s">
        <v>3510</v>
      </c>
      <c r="B1969" s="26" t="s">
        <v>3511</v>
      </c>
      <c r="C1969" s="27">
        <v>0</v>
      </c>
      <c r="D1969" s="27">
        <v>0</v>
      </c>
      <c r="E1969" s="27">
        <v>0</v>
      </c>
      <c r="F1969" s="27">
        <v>0</v>
      </c>
    </row>
    <row r="1970" spans="1:6" x14ac:dyDescent="0.25">
      <c r="A1970" s="26" t="s">
        <v>3512</v>
      </c>
      <c r="B1970" s="26" t="s">
        <v>3513</v>
      </c>
      <c r="C1970" s="27">
        <v>0</v>
      </c>
      <c r="D1970" s="27">
        <v>0</v>
      </c>
      <c r="E1970" s="27">
        <v>0</v>
      </c>
      <c r="F1970" s="27">
        <v>0</v>
      </c>
    </row>
    <row r="1971" spans="1:6" x14ac:dyDescent="0.25">
      <c r="A1971" s="26" t="s">
        <v>3514</v>
      </c>
      <c r="B1971" s="26" t="s">
        <v>3515</v>
      </c>
      <c r="C1971" s="27">
        <v>0</v>
      </c>
      <c r="D1971" s="27">
        <v>0</v>
      </c>
      <c r="E1971" s="27">
        <v>0</v>
      </c>
      <c r="F1971" s="27">
        <v>0</v>
      </c>
    </row>
    <row r="1972" spans="1:6" x14ac:dyDescent="0.25">
      <c r="A1972" s="26" t="s">
        <v>3516</v>
      </c>
      <c r="B1972" s="26" t="s">
        <v>3517</v>
      </c>
      <c r="C1972" s="27">
        <v>0</v>
      </c>
      <c r="D1972" s="27">
        <v>0</v>
      </c>
      <c r="E1972" s="27">
        <v>208922.11</v>
      </c>
      <c r="F1972" s="27">
        <v>208922.11</v>
      </c>
    </row>
    <row r="1973" spans="1:6" x14ac:dyDescent="0.25">
      <c r="A1973" s="26" t="s">
        <v>3518</v>
      </c>
      <c r="B1973" s="26" t="s">
        <v>3519</v>
      </c>
      <c r="C1973" s="27">
        <v>0</v>
      </c>
      <c r="D1973" s="27">
        <v>203530872.12</v>
      </c>
      <c r="E1973" s="27">
        <v>736628319.99000001</v>
      </c>
      <c r="F1973" s="27">
        <v>533097447.87</v>
      </c>
    </row>
    <row r="1974" spans="1:6" x14ac:dyDescent="0.25">
      <c r="A1974" s="26" t="s">
        <v>3520</v>
      </c>
      <c r="B1974" s="26" t="s">
        <v>3521</v>
      </c>
      <c r="C1974" s="27">
        <v>0</v>
      </c>
      <c r="D1974" s="27">
        <v>18210502.530000001</v>
      </c>
      <c r="E1974" s="27">
        <v>98611647.030000001</v>
      </c>
      <c r="F1974" s="27">
        <v>80401144.5</v>
      </c>
    </row>
    <row r="1975" spans="1:6" x14ac:dyDescent="0.25">
      <c r="A1975" s="26" t="s">
        <v>3522</v>
      </c>
      <c r="B1975" s="26" t="s">
        <v>3523</v>
      </c>
      <c r="C1975" s="27">
        <v>0</v>
      </c>
      <c r="D1975" s="27">
        <v>0</v>
      </c>
      <c r="E1975" s="27">
        <v>46340902</v>
      </c>
      <c r="F1975" s="27">
        <v>46340902</v>
      </c>
    </row>
    <row r="1976" spans="1:6" x14ac:dyDescent="0.25">
      <c r="A1976" s="26" t="s">
        <v>3524</v>
      </c>
      <c r="B1976" s="26" t="s">
        <v>3525</v>
      </c>
      <c r="C1976" s="27">
        <v>0</v>
      </c>
      <c r="D1976" s="27">
        <v>0</v>
      </c>
      <c r="E1976" s="27">
        <v>35521453.200000003</v>
      </c>
      <c r="F1976" s="27">
        <v>35521453.200000003</v>
      </c>
    </row>
    <row r="1977" spans="1:6" x14ac:dyDescent="0.25">
      <c r="A1977" s="26" t="s">
        <v>3526</v>
      </c>
      <c r="B1977" s="26" t="s">
        <v>3527</v>
      </c>
      <c r="C1977" s="27">
        <v>0</v>
      </c>
      <c r="D1977" s="27">
        <v>0</v>
      </c>
      <c r="E1977" s="27">
        <v>93613126.340000004</v>
      </c>
      <c r="F1977" s="27">
        <v>93613126.340000004</v>
      </c>
    </row>
    <row r="1978" spans="1:6" x14ac:dyDescent="0.25">
      <c r="A1978" s="26" t="s">
        <v>3528</v>
      </c>
      <c r="B1978" s="26" t="s">
        <v>3529</v>
      </c>
      <c r="C1978" s="27">
        <v>0</v>
      </c>
      <c r="D1978" s="27">
        <v>0</v>
      </c>
      <c r="E1978" s="27">
        <v>0</v>
      </c>
      <c r="F1978" s="27">
        <v>0</v>
      </c>
    </row>
    <row r="1979" spans="1:6" x14ac:dyDescent="0.25">
      <c r="A1979" s="26" t="s">
        <v>3530</v>
      </c>
      <c r="B1979" s="26" t="s">
        <v>3531</v>
      </c>
      <c r="C1979" s="27">
        <v>0</v>
      </c>
      <c r="D1979" s="27">
        <v>0</v>
      </c>
      <c r="E1979" s="27">
        <v>0</v>
      </c>
      <c r="F1979" s="27">
        <v>0</v>
      </c>
    </row>
    <row r="1980" spans="1:6" x14ac:dyDescent="0.25">
      <c r="A1980" s="26" t="s">
        <v>3532</v>
      </c>
      <c r="B1980" s="26" t="s">
        <v>3533</v>
      </c>
      <c r="C1980" s="27">
        <v>0</v>
      </c>
      <c r="D1980" s="27">
        <v>0</v>
      </c>
      <c r="E1980" s="27">
        <v>0</v>
      </c>
      <c r="F1980" s="27">
        <v>0</v>
      </c>
    </row>
    <row r="1981" spans="1:6" x14ac:dyDescent="0.25">
      <c r="A1981" s="26" t="s">
        <v>3534</v>
      </c>
      <c r="B1981" s="26" t="s">
        <v>3535</v>
      </c>
      <c r="C1981" s="27">
        <v>0</v>
      </c>
      <c r="D1981" s="27">
        <v>0</v>
      </c>
      <c r="E1981" s="27">
        <v>0</v>
      </c>
      <c r="F1981" s="27">
        <v>0</v>
      </c>
    </row>
    <row r="1982" spans="1:6" x14ac:dyDescent="0.25">
      <c r="A1982" s="26" t="s">
        <v>3536</v>
      </c>
      <c r="B1982" s="26" t="s">
        <v>3537</v>
      </c>
      <c r="C1982" s="27">
        <v>0</v>
      </c>
      <c r="D1982" s="27">
        <v>0</v>
      </c>
      <c r="E1982" s="27">
        <v>97959283</v>
      </c>
      <c r="F1982" s="27">
        <v>97959283</v>
      </c>
    </row>
    <row r="1983" spans="1:6" x14ac:dyDescent="0.25">
      <c r="A1983" s="26" t="s">
        <v>3538</v>
      </c>
      <c r="B1983" s="26" t="s">
        <v>3539</v>
      </c>
      <c r="C1983" s="27">
        <v>0</v>
      </c>
      <c r="D1983" s="27">
        <v>0</v>
      </c>
      <c r="E1983" s="27">
        <v>0</v>
      </c>
      <c r="F1983" s="27">
        <v>0</v>
      </c>
    </row>
    <row r="1984" spans="1:6" x14ac:dyDescent="0.25">
      <c r="A1984" s="26" t="s">
        <v>3540</v>
      </c>
      <c r="B1984" s="26" t="s">
        <v>3541</v>
      </c>
      <c r="C1984" s="27">
        <v>0</v>
      </c>
      <c r="D1984" s="27">
        <v>0</v>
      </c>
      <c r="E1984" s="27">
        <v>0</v>
      </c>
      <c r="F1984" s="27">
        <v>0</v>
      </c>
    </row>
    <row r="1985" spans="1:6" x14ac:dyDescent="0.25">
      <c r="A1985" s="26" t="s">
        <v>5408</v>
      </c>
      <c r="B1985" s="26" t="s">
        <v>5497</v>
      </c>
      <c r="C1985" s="27">
        <v>0</v>
      </c>
      <c r="D1985" s="27">
        <v>107109866.79000001</v>
      </c>
      <c r="E1985" s="27">
        <v>114651471.19</v>
      </c>
      <c r="F1985" s="27">
        <v>7541604.4000000004</v>
      </c>
    </row>
    <row r="1986" spans="1:6" x14ac:dyDescent="0.25">
      <c r="A1986" s="26" t="s">
        <v>5424</v>
      </c>
      <c r="B1986" s="26" t="s">
        <v>5473</v>
      </c>
      <c r="C1986" s="27">
        <v>0</v>
      </c>
      <c r="D1986" s="27">
        <v>0</v>
      </c>
      <c r="E1986" s="27">
        <v>18148000</v>
      </c>
      <c r="F1986" s="27">
        <v>18148000</v>
      </c>
    </row>
    <row r="1987" spans="1:6" x14ac:dyDescent="0.25">
      <c r="A1987" s="26" t="s">
        <v>5425</v>
      </c>
      <c r="B1987" s="26" t="s">
        <v>5426</v>
      </c>
      <c r="C1987" s="27">
        <v>0</v>
      </c>
      <c r="D1987" s="27">
        <v>0</v>
      </c>
      <c r="E1987" s="27">
        <v>7513355.9400000004</v>
      </c>
      <c r="F1987" s="27">
        <v>7513355.9400000004</v>
      </c>
    </row>
    <row r="1988" spans="1:6" x14ac:dyDescent="0.25">
      <c r="A1988" s="26" t="s">
        <v>5498</v>
      </c>
      <c r="B1988" s="26" t="s">
        <v>5499</v>
      </c>
      <c r="C1988" s="27">
        <v>0</v>
      </c>
      <c r="D1988" s="27">
        <v>78210502.530000001</v>
      </c>
      <c r="E1988" s="27">
        <v>156421005.06</v>
      </c>
      <c r="F1988" s="27">
        <v>78210502.530000001</v>
      </c>
    </row>
    <row r="1989" spans="1:6" x14ac:dyDescent="0.25">
      <c r="A1989" s="26" t="s">
        <v>5538</v>
      </c>
      <c r="B1989" s="26" t="s">
        <v>5539</v>
      </c>
      <c r="C1989" s="27">
        <v>0</v>
      </c>
      <c r="D1989" s="27">
        <v>0</v>
      </c>
      <c r="E1989" s="27">
        <v>47109866.789999999</v>
      </c>
      <c r="F1989" s="27">
        <v>47109866.789999999</v>
      </c>
    </row>
    <row r="1990" spans="1:6" x14ac:dyDescent="0.25">
      <c r="A1990" s="26" t="s">
        <v>5540</v>
      </c>
      <c r="B1990" s="26" t="s">
        <v>5541</v>
      </c>
      <c r="C1990" s="27">
        <v>0</v>
      </c>
      <c r="D1990" s="27">
        <v>0</v>
      </c>
      <c r="E1990" s="27">
        <v>7946511.1600000001</v>
      </c>
      <c r="F1990" s="27">
        <v>7946511.1600000001</v>
      </c>
    </row>
    <row r="1991" spans="1:6" x14ac:dyDescent="0.25">
      <c r="A1991" s="26" t="s">
        <v>5542</v>
      </c>
      <c r="B1991" s="26" t="s">
        <v>5543</v>
      </c>
      <c r="C1991" s="27">
        <v>0</v>
      </c>
      <c r="D1991" s="27">
        <v>0</v>
      </c>
      <c r="E1991" s="27">
        <v>0</v>
      </c>
      <c r="F1991" s="27">
        <v>0</v>
      </c>
    </row>
    <row r="1992" spans="1:6" x14ac:dyDescent="0.25">
      <c r="A1992" s="26" t="s">
        <v>3542</v>
      </c>
      <c r="B1992" s="26" t="s">
        <v>3543</v>
      </c>
      <c r="C1992" s="27">
        <v>0</v>
      </c>
      <c r="D1992" s="27">
        <v>0.27</v>
      </c>
      <c r="E1992" s="27">
        <v>12791698.279999999</v>
      </c>
      <c r="F1992" s="27">
        <v>12791698.01</v>
      </c>
    </row>
    <row r="1993" spans="1:6" x14ac:dyDescent="0.25">
      <c r="A1993" s="26" t="s">
        <v>3544</v>
      </c>
      <c r="B1993" s="26" t="s">
        <v>1996</v>
      </c>
      <c r="C1993" s="27">
        <v>0</v>
      </c>
      <c r="D1993" s="27">
        <v>0</v>
      </c>
      <c r="E1993" s="27">
        <v>0</v>
      </c>
      <c r="F1993" s="27">
        <v>0</v>
      </c>
    </row>
    <row r="1994" spans="1:6" x14ac:dyDescent="0.25">
      <c r="A1994" s="26" t="s">
        <v>3545</v>
      </c>
      <c r="B1994" s="26" t="s">
        <v>3546</v>
      </c>
      <c r="C1994" s="27">
        <v>0</v>
      </c>
      <c r="D1994" s="27">
        <v>0</v>
      </c>
      <c r="E1994" s="27">
        <v>0</v>
      </c>
      <c r="F1994" s="27">
        <v>0</v>
      </c>
    </row>
    <row r="1995" spans="1:6" x14ac:dyDescent="0.25">
      <c r="A1995" s="26" t="s">
        <v>3547</v>
      </c>
      <c r="B1995" s="26" t="s">
        <v>3548</v>
      </c>
      <c r="C1995" s="27">
        <v>0</v>
      </c>
      <c r="D1995" s="27">
        <v>3674.21</v>
      </c>
      <c r="E1995" s="27">
        <v>90438.05</v>
      </c>
      <c r="F1995" s="27">
        <v>86763.839999999997</v>
      </c>
    </row>
    <row r="1996" spans="1:6" x14ac:dyDescent="0.25">
      <c r="A1996" s="26" t="s">
        <v>3549</v>
      </c>
      <c r="B1996" s="26" t="s">
        <v>3550</v>
      </c>
      <c r="C1996" s="27">
        <v>0</v>
      </c>
      <c r="D1996" s="27">
        <v>0</v>
      </c>
      <c r="E1996" s="27">
        <v>0</v>
      </c>
      <c r="F1996" s="27">
        <v>0</v>
      </c>
    </row>
    <row r="1997" spans="1:6" x14ac:dyDescent="0.25">
      <c r="A1997" s="26" t="s">
        <v>3551</v>
      </c>
      <c r="B1997" s="26" t="s">
        <v>3552</v>
      </c>
      <c r="C1997" s="27">
        <v>0</v>
      </c>
      <c r="D1997" s="27">
        <v>0</v>
      </c>
      <c r="E1997" s="27">
        <v>0</v>
      </c>
      <c r="F1997" s="27">
        <v>0</v>
      </c>
    </row>
    <row r="1998" spans="1:6" x14ac:dyDescent="0.25">
      <c r="A1998" s="26" t="s">
        <v>3553</v>
      </c>
      <c r="B1998" s="26" t="s">
        <v>3554</v>
      </c>
      <c r="C1998" s="27">
        <v>0</v>
      </c>
      <c r="D1998" s="27">
        <v>0</v>
      </c>
      <c r="E1998" s="27">
        <v>0</v>
      </c>
      <c r="F1998" s="27">
        <v>0</v>
      </c>
    </row>
    <row r="1999" spans="1:6" x14ac:dyDescent="0.25">
      <c r="A1999" s="26" t="s">
        <v>3555</v>
      </c>
      <c r="B1999" s="26" t="s">
        <v>3556</v>
      </c>
      <c r="C1999" s="27">
        <v>0</v>
      </c>
      <c r="D1999" s="27">
        <v>0</v>
      </c>
      <c r="E1999" s="27">
        <v>0</v>
      </c>
      <c r="F1999" s="27">
        <v>0</v>
      </c>
    </row>
    <row r="2000" spans="1:6" x14ac:dyDescent="0.25">
      <c r="A2000" s="26" t="s">
        <v>3557</v>
      </c>
      <c r="B2000" s="26" t="s">
        <v>3558</v>
      </c>
      <c r="C2000" s="27">
        <v>0</v>
      </c>
      <c r="D2000" s="27">
        <v>0</v>
      </c>
      <c r="E2000" s="27">
        <v>0</v>
      </c>
      <c r="F2000" s="27">
        <v>0</v>
      </c>
    </row>
    <row r="2001" spans="1:6" x14ac:dyDescent="0.25">
      <c r="A2001" s="26" t="s">
        <v>3559</v>
      </c>
      <c r="B2001" s="26" t="s">
        <v>3560</v>
      </c>
      <c r="C2001" s="27">
        <v>0</v>
      </c>
      <c r="D2001" s="27">
        <v>0</v>
      </c>
      <c r="E2001" s="27">
        <v>0</v>
      </c>
      <c r="F2001" s="27">
        <v>0</v>
      </c>
    </row>
    <row r="2002" spans="1:6" x14ac:dyDescent="0.25">
      <c r="A2002" s="26" t="s">
        <v>3561</v>
      </c>
      <c r="B2002" s="26" t="s">
        <v>3562</v>
      </c>
      <c r="C2002" s="27">
        <v>0</v>
      </c>
      <c r="D2002" s="27">
        <v>0</v>
      </c>
      <c r="E2002" s="27">
        <v>0</v>
      </c>
      <c r="F2002" s="27">
        <v>0</v>
      </c>
    </row>
    <row r="2003" spans="1:6" x14ac:dyDescent="0.25">
      <c r="A2003" s="26" t="s">
        <v>3563</v>
      </c>
      <c r="B2003" s="26" t="s">
        <v>3564</v>
      </c>
      <c r="C2003" s="27">
        <v>0</v>
      </c>
      <c r="D2003" s="27">
        <v>0</v>
      </c>
      <c r="E2003" s="27">
        <v>0</v>
      </c>
      <c r="F2003" s="27">
        <v>0</v>
      </c>
    </row>
    <row r="2004" spans="1:6" x14ac:dyDescent="0.25">
      <c r="A2004" s="26" t="s">
        <v>3565</v>
      </c>
      <c r="B2004" s="26" t="s">
        <v>3566</v>
      </c>
      <c r="C2004" s="27">
        <v>0</v>
      </c>
      <c r="D2004" s="27">
        <v>0</v>
      </c>
      <c r="E2004" s="27">
        <v>0</v>
      </c>
      <c r="F2004" s="27">
        <v>0</v>
      </c>
    </row>
    <row r="2005" spans="1:6" x14ac:dyDescent="0.25">
      <c r="A2005" s="26" t="s">
        <v>3567</v>
      </c>
      <c r="B2005" s="26" t="s">
        <v>3568</v>
      </c>
      <c r="C2005" s="27">
        <v>0</v>
      </c>
      <c r="D2005" s="27">
        <v>0</v>
      </c>
      <c r="E2005" s="27">
        <v>0</v>
      </c>
      <c r="F2005" s="27">
        <v>0</v>
      </c>
    </row>
    <row r="2006" spans="1:6" x14ac:dyDescent="0.25">
      <c r="A2006" s="26" t="s">
        <v>3569</v>
      </c>
      <c r="B2006" s="26" t="s">
        <v>3568</v>
      </c>
      <c r="C2006" s="27">
        <v>0</v>
      </c>
      <c r="D2006" s="27">
        <v>0</v>
      </c>
      <c r="E2006" s="27">
        <v>0</v>
      </c>
      <c r="F2006" s="27">
        <v>0</v>
      </c>
    </row>
    <row r="2007" spans="1:6" x14ac:dyDescent="0.25">
      <c r="A2007" s="26" t="s">
        <v>3570</v>
      </c>
      <c r="B2007" s="26" t="s">
        <v>3571</v>
      </c>
      <c r="C2007" s="27">
        <v>0</v>
      </c>
      <c r="D2007" s="27">
        <v>0</v>
      </c>
      <c r="E2007" s="27">
        <v>0</v>
      </c>
      <c r="F2007" s="27">
        <v>0</v>
      </c>
    </row>
    <row r="2008" spans="1:6" x14ac:dyDescent="0.25">
      <c r="A2008" s="26" t="s">
        <v>3572</v>
      </c>
      <c r="B2008" s="26" t="s">
        <v>3573</v>
      </c>
      <c r="C2008" s="27">
        <v>0</v>
      </c>
      <c r="D2008" s="27">
        <v>0</v>
      </c>
      <c r="E2008" s="27">
        <v>0</v>
      </c>
      <c r="F2008" s="27">
        <v>0</v>
      </c>
    </row>
    <row r="2009" spans="1:6" x14ac:dyDescent="0.25">
      <c r="A2009" s="26" t="s">
        <v>3574</v>
      </c>
      <c r="B2009" s="26" t="s">
        <v>3575</v>
      </c>
      <c r="C2009" s="27">
        <v>0</v>
      </c>
      <c r="D2009" s="27">
        <v>0</v>
      </c>
      <c r="E2009" s="27">
        <v>0</v>
      </c>
      <c r="F2009" s="27">
        <v>0</v>
      </c>
    </row>
    <row r="2010" spans="1:6" x14ac:dyDescent="0.25">
      <c r="A2010" s="26" t="s">
        <v>3576</v>
      </c>
      <c r="B2010" s="26" t="s">
        <v>3575</v>
      </c>
      <c r="C2010" s="27">
        <v>0</v>
      </c>
      <c r="D2010" s="27">
        <v>0</v>
      </c>
      <c r="E2010" s="27">
        <v>0</v>
      </c>
      <c r="F2010" s="27">
        <v>0</v>
      </c>
    </row>
    <row r="2011" spans="1:6" x14ac:dyDescent="0.25">
      <c r="A2011" s="26" t="s">
        <v>3577</v>
      </c>
      <c r="B2011" s="26" t="s">
        <v>3578</v>
      </c>
      <c r="C2011" s="27">
        <v>0</v>
      </c>
      <c r="D2011" s="27">
        <v>3674.21</v>
      </c>
      <c r="E2011" s="27">
        <v>90438.05</v>
      </c>
      <c r="F2011" s="27">
        <v>86763.839999999997</v>
      </c>
    </row>
    <row r="2012" spans="1:6" x14ac:dyDescent="0.25">
      <c r="A2012" s="26" t="s">
        <v>3579</v>
      </c>
      <c r="B2012" s="26" t="s">
        <v>3580</v>
      </c>
      <c r="C2012" s="27">
        <v>0</v>
      </c>
      <c r="D2012" s="27">
        <v>0</v>
      </c>
      <c r="E2012" s="27">
        <v>0</v>
      </c>
      <c r="F2012" s="27">
        <v>0</v>
      </c>
    </row>
    <row r="2013" spans="1:6" x14ac:dyDescent="0.25">
      <c r="A2013" s="26" t="s">
        <v>3581</v>
      </c>
      <c r="B2013" s="26" t="s">
        <v>3582</v>
      </c>
      <c r="C2013" s="27">
        <v>0</v>
      </c>
      <c r="D2013" s="27">
        <v>0</v>
      </c>
      <c r="E2013" s="27">
        <v>0</v>
      </c>
      <c r="F2013" s="27">
        <v>0</v>
      </c>
    </row>
    <row r="2014" spans="1:6" x14ac:dyDescent="0.25">
      <c r="A2014" s="26" t="s">
        <v>3583</v>
      </c>
      <c r="B2014" s="26" t="s">
        <v>3584</v>
      </c>
      <c r="C2014" s="27">
        <v>0</v>
      </c>
      <c r="D2014" s="27">
        <v>0</v>
      </c>
      <c r="E2014" s="27">
        <v>0</v>
      </c>
      <c r="F2014" s="27">
        <v>0</v>
      </c>
    </row>
    <row r="2015" spans="1:6" x14ac:dyDescent="0.25">
      <c r="A2015" s="26" t="s">
        <v>3585</v>
      </c>
      <c r="B2015" s="26" t="s">
        <v>2592</v>
      </c>
      <c r="C2015" s="27">
        <v>0</v>
      </c>
      <c r="D2015" s="27">
        <v>0</v>
      </c>
      <c r="E2015" s="27">
        <v>0</v>
      </c>
      <c r="F2015" s="27">
        <v>0</v>
      </c>
    </row>
    <row r="2016" spans="1:6" x14ac:dyDescent="0.25">
      <c r="A2016" s="26" t="s">
        <v>3586</v>
      </c>
      <c r="B2016" s="26" t="s">
        <v>3587</v>
      </c>
      <c r="C2016" s="27">
        <v>0</v>
      </c>
      <c r="D2016" s="27">
        <v>0</v>
      </c>
      <c r="E2016" s="27">
        <v>0</v>
      </c>
      <c r="F2016" s="27">
        <v>0</v>
      </c>
    </row>
    <row r="2017" spans="1:6" x14ac:dyDescent="0.25">
      <c r="A2017" s="26" t="s">
        <v>3588</v>
      </c>
      <c r="B2017" s="26" t="s">
        <v>3589</v>
      </c>
      <c r="C2017" s="27">
        <v>0</v>
      </c>
      <c r="D2017" s="27">
        <v>0</v>
      </c>
      <c r="E2017" s="27">
        <v>0</v>
      </c>
      <c r="F2017" s="27">
        <v>0</v>
      </c>
    </row>
    <row r="2018" spans="1:6" x14ac:dyDescent="0.25">
      <c r="A2018" s="26" t="s">
        <v>3590</v>
      </c>
      <c r="B2018" s="26" t="s">
        <v>3578</v>
      </c>
      <c r="C2018" s="27">
        <v>0</v>
      </c>
      <c r="D2018" s="27">
        <v>3674.21</v>
      </c>
      <c r="E2018" s="27">
        <v>90438.05</v>
      </c>
      <c r="F2018" s="27">
        <v>86763.839999999997</v>
      </c>
    </row>
    <row r="2019" spans="1:6" x14ac:dyDescent="0.25">
      <c r="A2019" s="26" t="s">
        <v>3591</v>
      </c>
      <c r="B2019" s="26" t="s">
        <v>3592</v>
      </c>
      <c r="C2019" s="27">
        <v>0</v>
      </c>
      <c r="D2019" s="27">
        <v>0</v>
      </c>
      <c r="E2019" s="27">
        <v>0</v>
      </c>
      <c r="F2019" s="27">
        <v>0</v>
      </c>
    </row>
    <row r="2020" spans="1:6" x14ac:dyDescent="0.25">
      <c r="A2020" s="26" t="s">
        <v>3593</v>
      </c>
      <c r="B2020" s="26" t="s">
        <v>3594</v>
      </c>
      <c r="C2020" s="27">
        <v>0</v>
      </c>
      <c r="D2020" s="27">
        <v>0</v>
      </c>
      <c r="E2020" s="27">
        <v>0</v>
      </c>
      <c r="F2020" s="27">
        <v>0</v>
      </c>
    </row>
    <row r="2021" spans="1:6" x14ac:dyDescent="0.25">
      <c r="A2021" s="26" t="s">
        <v>3595</v>
      </c>
      <c r="B2021" s="26" t="s">
        <v>3596</v>
      </c>
      <c r="C2021" s="27">
        <v>0</v>
      </c>
      <c r="D2021" s="27">
        <v>0</v>
      </c>
      <c r="E2021" s="27">
        <v>0</v>
      </c>
      <c r="F2021" s="27">
        <v>0</v>
      </c>
    </row>
    <row r="2022" spans="1:6" x14ac:dyDescent="0.25">
      <c r="A2022" s="26" t="s">
        <v>3597</v>
      </c>
      <c r="B2022" s="26" t="s">
        <v>3598</v>
      </c>
      <c r="C2022" s="27">
        <v>0</v>
      </c>
      <c r="D2022" s="27">
        <v>0</v>
      </c>
      <c r="E2022" s="27">
        <v>0</v>
      </c>
      <c r="F2022" s="27">
        <v>0</v>
      </c>
    </row>
    <row r="2023" spans="1:6" x14ac:dyDescent="0.25">
      <c r="A2023" s="26" t="s">
        <v>3599</v>
      </c>
      <c r="B2023" s="26" t="s">
        <v>3600</v>
      </c>
      <c r="C2023" s="27">
        <v>0</v>
      </c>
      <c r="D2023" s="27">
        <v>3674.21</v>
      </c>
      <c r="E2023" s="27">
        <v>90438.05</v>
      </c>
      <c r="F2023" s="27">
        <v>86763.839999999997</v>
      </c>
    </row>
    <row r="2024" spans="1:6" x14ac:dyDescent="0.25">
      <c r="A2024" s="26" t="s">
        <v>3601</v>
      </c>
      <c r="B2024" s="26" t="s">
        <v>3602</v>
      </c>
      <c r="C2024" s="27">
        <v>0</v>
      </c>
      <c r="D2024" s="27">
        <v>0</v>
      </c>
      <c r="E2024" s="27">
        <v>6414.69</v>
      </c>
      <c r="F2024" s="27">
        <v>6414.69</v>
      </c>
    </row>
    <row r="2025" spans="1:6" x14ac:dyDescent="0.25">
      <c r="A2025" s="26" t="s">
        <v>3603</v>
      </c>
      <c r="B2025" s="26" t="s">
        <v>3604</v>
      </c>
      <c r="C2025" s="27">
        <v>0</v>
      </c>
      <c r="D2025" s="27">
        <v>0</v>
      </c>
      <c r="E2025" s="27">
        <v>0</v>
      </c>
      <c r="F2025" s="27">
        <v>0</v>
      </c>
    </row>
    <row r="2026" spans="1:6" x14ac:dyDescent="0.25">
      <c r="A2026" s="26" t="s">
        <v>3605</v>
      </c>
      <c r="B2026" s="26" t="s">
        <v>3606</v>
      </c>
      <c r="C2026" s="27">
        <v>0</v>
      </c>
      <c r="D2026" s="27">
        <v>0</v>
      </c>
      <c r="E2026" s="27">
        <v>0</v>
      </c>
      <c r="F2026" s="27">
        <v>0</v>
      </c>
    </row>
    <row r="2027" spans="1:6" x14ac:dyDescent="0.25">
      <c r="A2027" s="26" t="s">
        <v>3607</v>
      </c>
      <c r="B2027" s="26" t="s">
        <v>3608</v>
      </c>
      <c r="C2027" s="27">
        <v>0</v>
      </c>
      <c r="D2027" s="27">
        <v>0</v>
      </c>
      <c r="E2027" s="27">
        <v>0</v>
      </c>
      <c r="F2027" s="27">
        <v>0</v>
      </c>
    </row>
    <row r="2028" spans="1:6" x14ac:dyDescent="0.25">
      <c r="A2028" s="26" t="s">
        <v>3609</v>
      </c>
      <c r="B2028" s="26" t="s">
        <v>3600</v>
      </c>
      <c r="C2028" s="27">
        <v>0</v>
      </c>
      <c r="D2028" s="27">
        <v>3674.21</v>
      </c>
      <c r="E2028" s="27">
        <v>84023.360000000001</v>
      </c>
      <c r="F2028" s="27">
        <v>80349.149999999994</v>
      </c>
    </row>
    <row r="2029" spans="1:6" x14ac:dyDescent="0.25">
      <c r="A2029" s="26" t="s">
        <v>3610</v>
      </c>
      <c r="B2029" s="26" t="s">
        <v>3611</v>
      </c>
      <c r="C2029" s="27">
        <v>0</v>
      </c>
      <c r="D2029" s="27">
        <v>0</v>
      </c>
      <c r="E2029" s="27">
        <v>0</v>
      </c>
      <c r="F2029" s="27">
        <v>0</v>
      </c>
    </row>
    <row r="2030" spans="1:6" x14ac:dyDescent="0.25">
      <c r="A2030" s="26" t="s">
        <v>3612</v>
      </c>
      <c r="B2030" s="26" t="s">
        <v>3613</v>
      </c>
      <c r="C2030" s="27">
        <v>0</v>
      </c>
      <c r="D2030" s="27">
        <v>5886890393.7700005</v>
      </c>
      <c r="E2030" s="27">
        <v>559721740.24000001</v>
      </c>
      <c r="F2030" s="27">
        <v>5327168653.5299997</v>
      </c>
    </row>
    <row r="2031" spans="1:6" x14ac:dyDescent="0.25">
      <c r="A2031" s="26" t="s">
        <v>3614</v>
      </c>
      <c r="B2031" s="26" t="s">
        <v>3615</v>
      </c>
      <c r="C2031" s="27">
        <v>0</v>
      </c>
      <c r="D2031" s="27">
        <v>4547966993.0100002</v>
      </c>
      <c r="E2031" s="27">
        <v>399555237.66000003</v>
      </c>
      <c r="F2031" s="27">
        <v>4148411755.3499999</v>
      </c>
    </row>
    <row r="2032" spans="1:6" x14ac:dyDescent="0.25">
      <c r="A2032" s="26" t="s">
        <v>3616</v>
      </c>
      <c r="B2032" s="26" t="s">
        <v>3617</v>
      </c>
      <c r="C2032" s="27">
        <v>0</v>
      </c>
      <c r="D2032" s="27">
        <v>1770911198.23</v>
      </c>
      <c r="E2032" s="27">
        <v>192892255.22999999</v>
      </c>
      <c r="F2032" s="27">
        <v>1578018943</v>
      </c>
    </row>
    <row r="2033" spans="1:6" x14ac:dyDescent="0.25">
      <c r="A2033" s="26" t="s">
        <v>3618</v>
      </c>
      <c r="B2033" s="26" t="s">
        <v>3619</v>
      </c>
      <c r="C2033" s="27">
        <v>0</v>
      </c>
      <c r="D2033" s="27">
        <v>1097863952.96</v>
      </c>
      <c r="E2033" s="27">
        <v>164046194.08000001</v>
      </c>
      <c r="F2033" s="27">
        <v>933817758.88</v>
      </c>
    </row>
    <row r="2034" spans="1:6" x14ac:dyDescent="0.25">
      <c r="A2034" s="26" t="s">
        <v>3620</v>
      </c>
      <c r="B2034" s="26" t="s">
        <v>3621</v>
      </c>
      <c r="C2034" s="27">
        <v>0</v>
      </c>
      <c r="D2034" s="27">
        <v>0</v>
      </c>
      <c r="E2034" s="27">
        <v>0</v>
      </c>
      <c r="F2034" s="27">
        <v>0</v>
      </c>
    </row>
    <row r="2035" spans="1:6" x14ac:dyDescent="0.25">
      <c r="A2035" s="26" t="s">
        <v>3622</v>
      </c>
      <c r="B2035" s="26" t="s">
        <v>3623</v>
      </c>
      <c r="C2035" s="27">
        <v>0</v>
      </c>
      <c r="D2035" s="27">
        <v>0</v>
      </c>
      <c r="E2035" s="27">
        <v>0</v>
      </c>
      <c r="F2035" s="27">
        <v>0</v>
      </c>
    </row>
    <row r="2036" spans="1:6" x14ac:dyDescent="0.25">
      <c r="A2036" s="26" t="s">
        <v>3624</v>
      </c>
      <c r="B2036" s="26" t="s">
        <v>3625</v>
      </c>
      <c r="C2036" s="27">
        <v>0</v>
      </c>
      <c r="D2036" s="27">
        <v>1097863952.96</v>
      </c>
      <c r="E2036" s="27">
        <v>164046194.08000001</v>
      </c>
      <c r="F2036" s="27">
        <v>933817758.88</v>
      </c>
    </row>
    <row r="2037" spans="1:6" x14ac:dyDescent="0.25">
      <c r="A2037" s="26" t="s">
        <v>3626</v>
      </c>
      <c r="B2037" s="26" t="s">
        <v>3627</v>
      </c>
      <c r="C2037" s="27">
        <v>0</v>
      </c>
      <c r="D2037" s="27">
        <v>1097863952.96</v>
      </c>
      <c r="E2037" s="27">
        <v>164046194.08000001</v>
      </c>
      <c r="F2037" s="27">
        <v>933817758.88</v>
      </c>
    </row>
    <row r="2038" spans="1:6" x14ac:dyDescent="0.25">
      <c r="A2038" s="26" t="s">
        <v>3628</v>
      </c>
      <c r="B2038" s="26" t="s">
        <v>3629</v>
      </c>
      <c r="C2038" s="27">
        <v>0</v>
      </c>
      <c r="D2038" s="27">
        <v>0</v>
      </c>
      <c r="E2038" s="27">
        <v>0</v>
      </c>
      <c r="F2038" s="27">
        <v>0</v>
      </c>
    </row>
    <row r="2039" spans="1:6" x14ac:dyDescent="0.25">
      <c r="A2039" s="26" t="s">
        <v>3630</v>
      </c>
      <c r="B2039" s="26" t="s">
        <v>3631</v>
      </c>
      <c r="C2039" s="27">
        <v>0</v>
      </c>
      <c r="D2039" s="27">
        <v>0</v>
      </c>
      <c r="E2039" s="27">
        <v>0</v>
      </c>
      <c r="F2039" s="27">
        <v>0</v>
      </c>
    </row>
    <row r="2040" spans="1:6" x14ac:dyDescent="0.25">
      <c r="A2040" s="26" t="s">
        <v>3632</v>
      </c>
      <c r="B2040" s="26" t="s">
        <v>3633</v>
      </c>
      <c r="C2040" s="27">
        <v>0</v>
      </c>
      <c r="D2040" s="27">
        <v>51882329.409999996</v>
      </c>
      <c r="E2040" s="27">
        <v>218953.38</v>
      </c>
      <c r="F2040" s="27">
        <v>51663376.030000001</v>
      </c>
    </row>
    <row r="2041" spans="1:6" x14ac:dyDescent="0.25">
      <c r="A2041" s="26" t="s">
        <v>3634</v>
      </c>
      <c r="B2041" s="26" t="s">
        <v>3635</v>
      </c>
      <c r="C2041" s="27">
        <v>0</v>
      </c>
      <c r="D2041" s="27">
        <v>51882329.409999996</v>
      </c>
      <c r="E2041" s="27">
        <v>218953.38</v>
      </c>
      <c r="F2041" s="27">
        <v>51663376.030000001</v>
      </c>
    </row>
    <row r="2042" spans="1:6" x14ac:dyDescent="0.25">
      <c r="A2042" s="26" t="s">
        <v>3636</v>
      </c>
      <c r="B2042" s="26" t="s">
        <v>3635</v>
      </c>
      <c r="C2042" s="27">
        <v>0</v>
      </c>
      <c r="D2042" s="27">
        <v>51882329.409999996</v>
      </c>
      <c r="E2042" s="27">
        <v>218953.38</v>
      </c>
      <c r="F2042" s="27">
        <v>51663376.030000001</v>
      </c>
    </row>
    <row r="2043" spans="1:6" x14ac:dyDescent="0.25">
      <c r="A2043" s="26" t="s">
        <v>3637</v>
      </c>
      <c r="B2043" s="26" t="s">
        <v>3638</v>
      </c>
      <c r="C2043" s="27">
        <v>0</v>
      </c>
      <c r="D2043" s="27">
        <v>0</v>
      </c>
      <c r="E2043" s="27">
        <v>0</v>
      </c>
      <c r="F2043" s="27">
        <v>0</v>
      </c>
    </row>
    <row r="2044" spans="1:6" x14ac:dyDescent="0.25">
      <c r="A2044" s="26" t="s">
        <v>3639</v>
      </c>
      <c r="B2044" s="26" t="s">
        <v>3640</v>
      </c>
      <c r="C2044" s="27">
        <v>0</v>
      </c>
      <c r="D2044" s="27">
        <v>0</v>
      </c>
      <c r="E2044" s="27">
        <v>0</v>
      </c>
      <c r="F2044" s="27">
        <v>0</v>
      </c>
    </row>
    <row r="2045" spans="1:6" x14ac:dyDescent="0.25">
      <c r="A2045" s="26" t="s">
        <v>3641</v>
      </c>
      <c r="B2045" s="26" t="s">
        <v>3642</v>
      </c>
      <c r="C2045" s="27">
        <v>0</v>
      </c>
      <c r="D2045" s="27">
        <v>0</v>
      </c>
      <c r="E2045" s="27">
        <v>0</v>
      </c>
      <c r="F2045" s="27">
        <v>0</v>
      </c>
    </row>
    <row r="2046" spans="1:6" x14ac:dyDescent="0.25">
      <c r="A2046" s="26" t="s">
        <v>3643</v>
      </c>
      <c r="B2046" s="26" t="s">
        <v>3644</v>
      </c>
      <c r="C2046" s="27">
        <v>0</v>
      </c>
      <c r="D2046" s="27">
        <v>0</v>
      </c>
      <c r="E2046" s="27">
        <v>0</v>
      </c>
      <c r="F2046" s="27">
        <v>0</v>
      </c>
    </row>
    <row r="2047" spans="1:6" x14ac:dyDescent="0.25">
      <c r="A2047" s="26" t="s">
        <v>3645</v>
      </c>
      <c r="B2047" s="26" t="s">
        <v>3646</v>
      </c>
      <c r="C2047" s="27">
        <v>0</v>
      </c>
      <c r="D2047" s="27">
        <v>205289567.66999999</v>
      </c>
      <c r="E2047" s="27">
        <v>17704079.149999999</v>
      </c>
      <c r="F2047" s="27">
        <v>187585488.52000001</v>
      </c>
    </row>
    <row r="2048" spans="1:6" x14ac:dyDescent="0.25">
      <c r="A2048" s="26" t="s">
        <v>3647</v>
      </c>
      <c r="B2048" s="26" t="s">
        <v>3648</v>
      </c>
      <c r="C2048" s="27">
        <v>0</v>
      </c>
      <c r="D2048" s="27">
        <v>3119364.28</v>
      </c>
      <c r="E2048" s="27">
        <v>0</v>
      </c>
      <c r="F2048" s="27">
        <v>3119364.28</v>
      </c>
    </row>
    <row r="2049" spans="1:6" x14ac:dyDescent="0.25">
      <c r="A2049" s="26" t="s">
        <v>3649</v>
      </c>
      <c r="B2049" s="26" t="s">
        <v>3650</v>
      </c>
      <c r="C2049" s="27">
        <v>0</v>
      </c>
      <c r="D2049" s="27">
        <v>3119364.28</v>
      </c>
      <c r="E2049" s="27">
        <v>0</v>
      </c>
      <c r="F2049" s="27">
        <v>3119364.28</v>
      </c>
    </row>
    <row r="2050" spans="1:6" x14ac:dyDescent="0.25">
      <c r="A2050" s="26" t="s">
        <v>3651</v>
      </c>
      <c r="B2050" s="26" t="s">
        <v>3652</v>
      </c>
      <c r="C2050" s="27">
        <v>0</v>
      </c>
      <c r="D2050" s="27">
        <v>0</v>
      </c>
      <c r="E2050" s="27">
        <v>0</v>
      </c>
      <c r="F2050" s="27">
        <v>0</v>
      </c>
    </row>
    <row r="2051" spans="1:6" x14ac:dyDescent="0.25">
      <c r="A2051" s="26" t="s">
        <v>3653</v>
      </c>
      <c r="B2051" s="26" t="s">
        <v>3654</v>
      </c>
      <c r="C2051" s="27">
        <v>0</v>
      </c>
      <c r="D2051" s="27">
        <v>153633912.31</v>
      </c>
      <c r="E2051" s="27">
        <v>17671388.350000001</v>
      </c>
      <c r="F2051" s="27">
        <v>135962523.96000001</v>
      </c>
    </row>
    <row r="2052" spans="1:6" x14ac:dyDescent="0.25">
      <c r="A2052" s="26" t="s">
        <v>3655</v>
      </c>
      <c r="B2052" s="26" t="s">
        <v>3656</v>
      </c>
      <c r="C2052" s="27">
        <v>0</v>
      </c>
      <c r="D2052" s="27">
        <v>42607573.670000002</v>
      </c>
      <c r="E2052" s="27">
        <v>5972413.5199999996</v>
      </c>
      <c r="F2052" s="27">
        <v>36635160.149999999</v>
      </c>
    </row>
    <row r="2053" spans="1:6" x14ac:dyDescent="0.25">
      <c r="A2053" s="26" t="s">
        <v>3657</v>
      </c>
      <c r="B2053" s="26" t="s">
        <v>3658</v>
      </c>
      <c r="C2053" s="27">
        <v>0</v>
      </c>
      <c r="D2053" s="27">
        <v>6256972.4699999997</v>
      </c>
      <c r="E2053" s="27">
        <v>4515.04</v>
      </c>
      <c r="F2053" s="27">
        <v>6252457.4299999997</v>
      </c>
    </row>
    <row r="2054" spans="1:6" x14ac:dyDescent="0.25">
      <c r="A2054" s="26" t="s">
        <v>3659</v>
      </c>
      <c r="B2054" s="26" t="s">
        <v>3660</v>
      </c>
      <c r="C2054" s="27">
        <v>0</v>
      </c>
      <c r="D2054" s="27">
        <v>104769366.17</v>
      </c>
      <c r="E2054" s="27">
        <v>11694459.789999999</v>
      </c>
      <c r="F2054" s="27">
        <v>93074906.379999995</v>
      </c>
    </row>
    <row r="2055" spans="1:6" x14ac:dyDescent="0.25">
      <c r="A2055" s="26" t="s">
        <v>3661</v>
      </c>
      <c r="B2055" s="26" t="s">
        <v>3662</v>
      </c>
      <c r="C2055" s="27">
        <v>0</v>
      </c>
      <c r="D2055" s="27">
        <v>15460849.199999999</v>
      </c>
      <c r="E2055" s="27">
        <v>27172.799999999999</v>
      </c>
      <c r="F2055" s="27">
        <v>15433676.4</v>
      </c>
    </row>
    <row r="2056" spans="1:6" x14ac:dyDescent="0.25">
      <c r="A2056" s="26" t="s">
        <v>3663</v>
      </c>
      <c r="B2056" s="26" t="s">
        <v>3664</v>
      </c>
      <c r="C2056" s="27">
        <v>0</v>
      </c>
      <c r="D2056" s="27">
        <v>14661119.199999999</v>
      </c>
      <c r="E2056" s="27">
        <v>27172.799999999999</v>
      </c>
      <c r="F2056" s="27">
        <v>14633946.4</v>
      </c>
    </row>
    <row r="2057" spans="1:6" x14ac:dyDescent="0.25">
      <c r="A2057" s="26" t="s">
        <v>3665</v>
      </c>
      <c r="B2057" s="26" t="s">
        <v>3666</v>
      </c>
      <c r="C2057" s="27">
        <v>0</v>
      </c>
      <c r="D2057" s="27">
        <v>0</v>
      </c>
      <c r="E2057" s="27">
        <v>0</v>
      </c>
      <c r="F2057" s="27">
        <v>0</v>
      </c>
    </row>
    <row r="2058" spans="1:6" x14ac:dyDescent="0.25">
      <c r="A2058" s="26" t="s">
        <v>3667</v>
      </c>
      <c r="B2058" s="26" t="s">
        <v>3668</v>
      </c>
      <c r="C2058" s="27">
        <v>0</v>
      </c>
      <c r="D2058" s="27">
        <v>799730</v>
      </c>
      <c r="E2058" s="27">
        <v>0</v>
      </c>
      <c r="F2058" s="27">
        <v>799730</v>
      </c>
    </row>
    <row r="2059" spans="1:6" x14ac:dyDescent="0.25">
      <c r="A2059" s="26" t="s">
        <v>3669</v>
      </c>
      <c r="B2059" s="26" t="s">
        <v>3670</v>
      </c>
      <c r="C2059" s="27">
        <v>0</v>
      </c>
      <c r="D2059" s="27">
        <v>33075441.879999999</v>
      </c>
      <c r="E2059" s="27">
        <v>5518</v>
      </c>
      <c r="F2059" s="27">
        <v>33069923.879999999</v>
      </c>
    </row>
    <row r="2060" spans="1:6" x14ac:dyDescent="0.25">
      <c r="A2060" s="26" t="s">
        <v>3671</v>
      </c>
      <c r="B2060" s="26" t="s">
        <v>3670</v>
      </c>
      <c r="C2060" s="27">
        <v>0</v>
      </c>
      <c r="D2060" s="27">
        <v>16286930.960000001</v>
      </c>
      <c r="E2060" s="27">
        <v>5518</v>
      </c>
      <c r="F2060" s="27">
        <v>16281412.960000001</v>
      </c>
    </row>
    <row r="2061" spans="1:6" x14ac:dyDescent="0.25">
      <c r="A2061" s="26" t="s">
        <v>3672</v>
      </c>
      <c r="B2061" s="26" t="s">
        <v>3673</v>
      </c>
      <c r="C2061" s="27">
        <v>0</v>
      </c>
      <c r="D2061" s="27">
        <v>2546500</v>
      </c>
      <c r="E2061" s="27">
        <v>0</v>
      </c>
      <c r="F2061" s="27">
        <v>2546500</v>
      </c>
    </row>
    <row r="2062" spans="1:6" x14ac:dyDescent="0.25">
      <c r="A2062" s="26" t="s">
        <v>3674</v>
      </c>
      <c r="B2062" s="26" t="s">
        <v>3675</v>
      </c>
      <c r="C2062" s="27">
        <v>0</v>
      </c>
      <c r="D2062" s="27">
        <v>14242010.92</v>
      </c>
      <c r="E2062" s="27">
        <v>0</v>
      </c>
      <c r="F2062" s="27">
        <v>14242010.92</v>
      </c>
    </row>
    <row r="2063" spans="1:6" x14ac:dyDescent="0.25">
      <c r="A2063" s="26" t="s">
        <v>3676</v>
      </c>
      <c r="B2063" s="26" t="s">
        <v>3677</v>
      </c>
      <c r="C2063" s="27">
        <v>0</v>
      </c>
      <c r="D2063" s="27">
        <v>0</v>
      </c>
      <c r="E2063" s="27">
        <v>0</v>
      </c>
      <c r="F2063" s="27">
        <v>0</v>
      </c>
    </row>
    <row r="2064" spans="1:6" x14ac:dyDescent="0.25">
      <c r="A2064" s="26" t="s">
        <v>3678</v>
      </c>
      <c r="B2064" s="26" t="s">
        <v>3679</v>
      </c>
      <c r="C2064" s="27">
        <v>0</v>
      </c>
      <c r="D2064" s="27">
        <v>33079882.219999999</v>
      </c>
      <c r="E2064" s="27">
        <v>0</v>
      </c>
      <c r="F2064" s="27">
        <v>33079882.219999999</v>
      </c>
    </row>
    <row r="2065" spans="1:6" x14ac:dyDescent="0.25">
      <c r="A2065" s="26" t="s">
        <v>3680</v>
      </c>
      <c r="B2065" s="26" t="s">
        <v>3681</v>
      </c>
      <c r="C2065" s="27">
        <v>0</v>
      </c>
      <c r="D2065" s="27">
        <v>0</v>
      </c>
      <c r="E2065" s="27">
        <v>0</v>
      </c>
      <c r="F2065" s="27">
        <v>0</v>
      </c>
    </row>
    <row r="2066" spans="1:6" x14ac:dyDescent="0.25">
      <c r="A2066" s="26" t="s">
        <v>3682</v>
      </c>
      <c r="B2066" s="26" t="s">
        <v>3683</v>
      </c>
      <c r="C2066" s="27">
        <v>0</v>
      </c>
      <c r="D2066" s="27">
        <v>2197377.69</v>
      </c>
      <c r="E2066" s="27">
        <v>0</v>
      </c>
      <c r="F2066" s="27">
        <v>2197377.69</v>
      </c>
    </row>
    <row r="2067" spans="1:6" x14ac:dyDescent="0.25">
      <c r="A2067" s="26" t="s">
        <v>5544</v>
      </c>
      <c r="B2067" s="26" t="s">
        <v>5545</v>
      </c>
      <c r="C2067" s="27">
        <v>0</v>
      </c>
      <c r="D2067" s="27">
        <v>2197377.69</v>
      </c>
      <c r="E2067" s="27">
        <v>0</v>
      </c>
      <c r="F2067" s="27">
        <v>2197377.69</v>
      </c>
    </row>
    <row r="2068" spans="1:6" x14ac:dyDescent="0.25">
      <c r="A2068" s="26" t="s">
        <v>3684</v>
      </c>
      <c r="B2068" s="26" t="s">
        <v>3685</v>
      </c>
      <c r="C2068" s="27">
        <v>0</v>
      </c>
      <c r="D2068" s="27">
        <v>30882504.530000001</v>
      </c>
      <c r="E2068" s="27">
        <v>0</v>
      </c>
      <c r="F2068" s="27">
        <v>30882504.530000001</v>
      </c>
    </row>
    <row r="2069" spans="1:6" x14ac:dyDescent="0.25">
      <c r="A2069" s="26" t="s">
        <v>3686</v>
      </c>
      <c r="B2069" s="26" t="s">
        <v>3687</v>
      </c>
      <c r="C2069" s="27">
        <v>0</v>
      </c>
      <c r="D2069" s="27">
        <v>30882504.530000001</v>
      </c>
      <c r="E2069" s="27">
        <v>0</v>
      </c>
      <c r="F2069" s="27">
        <v>30882504.530000001</v>
      </c>
    </row>
    <row r="2070" spans="1:6" x14ac:dyDescent="0.25">
      <c r="A2070" s="26" t="s">
        <v>3688</v>
      </c>
      <c r="B2070" s="26" t="s">
        <v>3689</v>
      </c>
      <c r="C2070" s="27">
        <v>0</v>
      </c>
      <c r="D2070" s="27">
        <v>0</v>
      </c>
      <c r="E2070" s="27">
        <v>0</v>
      </c>
      <c r="F2070" s="27">
        <v>0</v>
      </c>
    </row>
    <row r="2071" spans="1:6" x14ac:dyDescent="0.25">
      <c r="A2071" s="26" t="s">
        <v>3690</v>
      </c>
      <c r="B2071" s="26" t="s">
        <v>3691</v>
      </c>
      <c r="C2071" s="27">
        <v>0</v>
      </c>
      <c r="D2071" s="27">
        <v>0</v>
      </c>
      <c r="E2071" s="27">
        <v>0</v>
      </c>
      <c r="F2071" s="27">
        <v>0</v>
      </c>
    </row>
    <row r="2072" spans="1:6" x14ac:dyDescent="0.25">
      <c r="A2072" s="26" t="s">
        <v>3692</v>
      </c>
      <c r="B2072" s="26" t="s">
        <v>3693</v>
      </c>
      <c r="C2072" s="27">
        <v>0</v>
      </c>
      <c r="D2072" s="27">
        <v>0</v>
      </c>
      <c r="E2072" s="27">
        <v>0</v>
      </c>
      <c r="F2072" s="27">
        <v>0</v>
      </c>
    </row>
    <row r="2073" spans="1:6" x14ac:dyDescent="0.25">
      <c r="A2073" s="26" t="s">
        <v>3694</v>
      </c>
      <c r="B2073" s="26" t="s">
        <v>3695</v>
      </c>
      <c r="C2073" s="27">
        <v>0</v>
      </c>
      <c r="D2073" s="27">
        <v>0</v>
      </c>
      <c r="E2073" s="27">
        <v>0</v>
      </c>
      <c r="F2073" s="27">
        <v>0</v>
      </c>
    </row>
    <row r="2074" spans="1:6" x14ac:dyDescent="0.25">
      <c r="A2074" s="26" t="s">
        <v>3696</v>
      </c>
      <c r="B2074" s="26" t="s">
        <v>3697</v>
      </c>
      <c r="C2074" s="27">
        <v>0</v>
      </c>
      <c r="D2074" s="27">
        <v>368275096.98000002</v>
      </c>
      <c r="E2074" s="27">
        <v>10923028.619999999</v>
      </c>
      <c r="F2074" s="27">
        <v>357352068.36000001</v>
      </c>
    </row>
    <row r="2075" spans="1:6" x14ac:dyDescent="0.25">
      <c r="A2075" s="26" t="s">
        <v>3698</v>
      </c>
      <c r="B2075" s="26" t="s">
        <v>3699</v>
      </c>
      <c r="C2075" s="27">
        <v>0</v>
      </c>
      <c r="D2075" s="27">
        <v>0</v>
      </c>
      <c r="E2075" s="27">
        <v>0</v>
      </c>
      <c r="F2075" s="27">
        <v>0</v>
      </c>
    </row>
    <row r="2076" spans="1:6" x14ac:dyDescent="0.25">
      <c r="A2076" s="26" t="s">
        <v>3700</v>
      </c>
      <c r="B2076" s="26" t="s">
        <v>2665</v>
      </c>
      <c r="C2076" s="27">
        <v>0</v>
      </c>
      <c r="D2076" s="27">
        <v>14034648.26</v>
      </c>
      <c r="E2076" s="27">
        <v>2202660.7200000002</v>
      </c>
      <c r="F2076" s="27">
        <v>11831987.539999999</v>
      </c>
    </row>
    <row r="2077" spans="1:6" x14ac:dyDescent="0.25">
      <c r="A2077" s="26" t="s">
        <v>3701</v>
      </c>
      <c r="B2077" s="26" t="s">
        <v>3702</v>
      </c>
      <c r="C2077" s="27">
        <v>0</v>
      </c>
      <c r="D2077" s="27">
        <v>0</v>
      </c>
      <c r="E2077" s="27">
        <v>0</v>
      </c>
      <c r="F2077" s="27">
        <v>0</v>
      </c>
    </row>
    <row r="2078" spans="1:6" x14ac:dyDescent="0.25">
      <c r="A2078" s="26" t="s">
        <v>3703</v>
      </c>
      <c r="B2078" s="26" t="s">
        <v>3704</v>
      </c>
      <c r="C2078" s="27">
        <v>0</v>
      </c>
      <c r="D2078" s="27">
        <v>10031898.26</v>
      </c>
      <c r="E2078" s="27">
        <v>2031660.72</v>
      </c>
      <c r="F2078" s="27">
        <v>8000237.54</v>
      </c>
    </row>
    <row r="2079" spans="1:6" x14ac:dyDescent="0.25">
      <c r="A2079" s="26" t="s">
        <v>3705</v>
      </c>
      <c r="B2079" s="26" t="s">
        <v>3706</v>
      </c>
      <c r="C2079" s="27">
        <v>0</v>
      </c>
      <c r="D2079" s="27">
        <v>4002750</v>
      </c>
      <c r="E2079" s="27">
        <v>171000</v>
      </c>
      <c r="F2079" s="27">
        <v>3831750</v>
      </c>
    </row>
    <row r="2080" spans="1:6" x14ac:dyDescent="0.25">
      <c r="A2080" s="26" t="s">
        <v>3707</v>
      </c>
      <c r="B2080" s="26" t="s">
        <v>3708</v>
      </c>
      <c r="C2080" s="27">
        <v>0</v>
      </c>
      <c r="D2080" s="27">
        <v>0</v>
      </c>
      <c r="E2080" s="27">
        <v>0</v>
      </c>
      <c r="F2080" s="27">
        <v>0</v>
      </c>
    </row>
    <row r="2081" spans="1:6" x14ac:dyDescent="0.25">
      <c r="A2081" s="26" t="s">
        <v>3709</v>
      </c>
      <c r="B2081" s="26" t="s">
        <v>285</v>
      </c>
      <c r="C2081" s="27">
        <v>0</v>
      </c>
      <c r="D2081" s="27">
        <v>0</v>
      </c>
      <c r="E2081" s="27">
        <v>0</v>
      </c>
      <c r="F2081" s="27">
        <v>0</v>
      </c>
    </row>
    <row r="2082" spans="1:6" x14ac:dyDescent="0.25">
      <c r="A2082" s="26" t="s">
        <v>3710</v>
      </c>
      <c r="B2082" s="26" t="s">
        <v>3711</v>
      </c>
      <c r="C2082" s="27">
        <v>0</v>
      </c>
      <c r="D2082" s="27">
        <v>153663235.47</v>
      </c>
      <c r="E2082" s="27">
        <v>5658081.2300000004</v>
      </c>
      <c r="F2082" s="27">
        <v>148005154.24000001</v>
      </c>
    </row>
    <row r="2083" spans="1:6" x14ac:dyDescent="0.25">
      <c r="A2083" s="26" t="s">
        <v>3712</v>
      </c>
      <c r="B2083" s="26" t="s">
        <v>3713</v>
      </c>
      <c r="C2083" s="27">
        <v>0</v>
      </c>
      <c r="D2083" s="27">
        <v>114307107.75</v>
      </c>
      <c r="E2083" s="27">
        <v>5650735.4800000004</v>
      </c>
      <c r="F2083" s="27">
        <v>108656372.27</v>
      </c>
    </row>
    <row r="2084" spans="1:6" x14ac:dyDescent="0.25">
      <c r="A2084" s="26" t="s">
        <v>3714</v>
      </c>
      <c r="B2084" s="26" t="s">
        <v>3715</v>
      </c>
      <c r="C2084" s="27">
        <v>0</v>
      </c>
      <c r="D2084" s="27">
        <v>0</v>
      </c>
      <c r="E2084" s="27">
        <v>0</v>
      </c>
      <c r="F2084" s="27">
        <v>0</v>
      </c>
    </row>
    <row r="2085" spans="1:6" x14ac:dyDescent="0.25">
      <c r="A2085" s="26" t="s">
        <v>3716</v>
      </c>
      <c r="B2085" s="26" t="s">
        <v>3717</v>
      </c>
      <c r="C2085" s="27">
        <v>0</v>
      </c>
      <c r="D2085" s="27">
        <v>300000</v>
      </c>
      <c r="E2085" s="27">
        <v>0</v>
      </c>
      <c r="F2085" s="27">
        <v>300000</v>
      </c>
    </row>
    <row r="2086" spans="1:6" x14ac:dyDescent="0.25">
      <c r="A2086" s="26" t="s">
        <v>3718</v>
      </c>
      <c r="B2086" s="26" t="s">
        <v>3719</v>
      </c>
      <c r="C2086" s="27">
        <v>0</v>
      </c>
      <c r="D2086" s="27">
        <v>1546664</v>
      </c>
      <c r="E2086" s="27">
        <v>0</v>
      </c>
      <c r="F2086" s="27">
        <v>1546664</v>
      </c>
    </row>
    <row r="2087" spans="1:6" x14ac:dyDescent="0.25">
      <c r="A2087" s="26" t="s">
        <v>3720</v>
      </c>
      <c r="B2087" s="26" t="s">
        <v>5357</v>
      </c>
      <c r="C2087" s="27">
        <v>0</v>
      </c>
      <c r="D2087" s="27">
        <v>34665213.719999999</v>
      </c>
      <c r="E2087" s="27">
        <v>7345.75</v>
      </c>
      <c r="F2087" s="27">
        <v>34657867.969999999</v>
      </c>
    </row>
    <row r="2088" spans="1:6" x14ac:dyDescent="0.25">
      <c r="A2088" s="26" t="s">
        <v>3721</v>
      </c>
      <c r="B2088" s="26" t="s">
        <v>3722</v>
      </c>
      <c r="C2088" s="27">
        <v>0</v>
      </c>
      <c r="D2088" s="27">
        <v>0</v>
      </c>
      <c r="E2088" s="27">
        <v>0</v>
      </c>
      <c r="F2088" s="27">
        <v>0</v>
      </c>
    </row>
    <row r="2089" spans="1:6" x14ac:dyDescent="0.25">
      <c r="A2089" s="26" t="s">
        <v>3723</v>
      </c>
      <c r="B2089" s="26" t="s">
        <v>3724</v>
      </c>
      <c r="C2089" s="27">
        <v>0</v>
      </c>
      <c r="D2089" s="27">
        <v>2621750</v>
      </c>
      <c r="E2089" s="27">
        <v>0</v>
      </c>
      <c r="F2089" s="27">
        <v>2621750</v>
      </c>
    </row>
    <row r="2090" spans="1:6" x14ac:dyDescent="0.25">
      <c r="A2090" s="26" t="s">
        <v>3725</v>
      </c>
      <c r="B2090" s="26" t="s">
        <v>3726</v>
      </c>
      <c r="C2090" s="27">
        <v>0</v>
      </c>
      <c r="D2090" s="27">
        <v>0</v>
      </c>
      <c r="E2090" s="27">
        <v>0</v>
      </c>
      <c r="F2090" s="27">
        <v>0</v>
      </c>
    </row>
    <row r="2091" spans="1:6" x14ac:dyDescent="0.25">
      <c r="A2091" s="26" t="s">
        <v>3727</v>
      </c>
      <c r="B2091" s="26" t="s">
        <v>3728</v>
      </c>
      <c r="C2091" s="27">
        <v>0</v>
      </c>
      <c r="D2091" s="27">
        <v>0</v>
      </c>
      <c r="E2091" s="27">
        <v>0</v>
      </c>
      <c r="F2091" s="27">
        <v>0</v>
      </c>
    </row>
    <row r="2092" spans="1:6" x14ac:dyDescent="0.25">
      <c r="A2092" s="26" t="s">
        <v>3729</v>
      </c>
      <c r="B2092" s="26" t="s">
        <v>3730</v>
      </c>
      <c r="C2092" s="27">
        <v>0</v>
      </c>
      <c r="D2092" s="27">
        <v>0</v>
      </c>
      <c r="E2092" s="27">
        <v>0</v>
      </c>
      <c r="F2092" s="27">
        <v>0</v>
      </c>
    </row>
    <row r="2093" spans="1:6" x14ac:dyDescent="0.25">
      <c r="A2093" s="26" t="s">
        <v>3731</v>
      </c>
      <c r="B2093" s="26" t="s">
        <v>3732</v>
      </c>
      <c r="C2093" s="27">
        <v>0</v>
      </c>
      <c r="D2093" s="27">
        <v>0</v>
      </c>
      <c r="E2093" s="27">
        <v>0</v>
      </c>
      <c r="F2093" s="27">
        <v>0</v>
      </c>
    </row>
    <row r="2094" spans="1:6" x14ac:dyDescent="0.25">
      <c r="A2094" s="26" t="s">
        <v>5500</v>
      </c>
      <c r="B2094" s="26" t="s">
        <v>5501</v>
      </c>
      <c r="C2094" s="27">
        <v>0</v>
      </c>
      <c r="D2094" s="27">
        <v>222500</v>
      </c>
      <c r="E2094" s="27">
        <v>0</v>
      </c>
      <c r="F2094" s="27">
        <v>222500</v>
      </c>
    </row>
    <row r="2095" spans="1:6" x14ac:dyDescent="0.25">
      <c r="A2095" s="26" t="s">
        <v>3733</v>
      </c>
      <c r="B2095" s="26" t="s">
        <v>3734</v>
      </c>
      <c r="C2095" s="27">
        <v>0</v>
      </c>
      <c r="D2095" s="27">
        <v>8581640</v>
      </c>
      <c r="E2095" s="27">
        <v>0</v>
      </c>
      <c r="F2095" s="27">
        <v>8581640</v>
      </c>
    </row>
    <row r="2096" spans="1:6" x14ac:dyDescent="0.25">
      <c r="A2096" s="26" t="s">
        <v>3735</v>
      </c>
      <c r="B2096" s="26" t="s">
        <v>3736</v>
      </c>
      <c r="C2096" s="27">
        <v>0</v>
      </c>
      <c r="D2096" s="27">
        <v>0</v>
      </c>
      <c r="E2096" s="27">
        <v>0</v>
      </c>
      <c r="F2096" s="27">
        <v>0</v>
      </c>
    </row>
    <row r="2097" spans="1:6" x14ac:dyDescent="0.25">
      <c r="A2097" s="26" t="s">
        <v>3737</v>
      </c>
      <c r="B2097" s="26" t="s">
        <v>3738</v>
      </c>
      <c r="C2097" s="27">
        <v>0</v>
      </c>
      <c r="D2097" s="27">
        <v>26500</v>
      </c>
      <c r="E2097" s="27">
        <v>0</v>
      </c>
      <c r="F2097" s="27">
        <v>26500</v>
      </c>
    </row>
    <row r="2098" spans="1:6" x14ac:dyDescent="0.25">
      <c r="A2098" s="26" t="s">
        <v>3739</v>
      </c>
      <c r="B2098" s="26" t="s">
        <v>3740</v>
      </c>
      <c r="C2098" s="27">
        <v>0</v>
      </c>
      <c r="D2098" s="27">
        <v>980000</v>
      </c>
      <c r="E2098" s="27">
        <v>0</v>
      </c>
      <c r="F2098" s="27">
        <v>980000</v>
      </c>
    </row>
    <row r="2099" spans="1:6" x14ac:dyDescent="0.25">
      <c r="A2099" s="26" t="s">
        <v>3741</v>
      </c>
      <c r="B2099" s="26" t="s">
        <v>3742</v>
      </c>
      <c r="C2099" s="27">
        <v>0</v>
      </c>
      <c r="D2099" s="27">
        <v>7537500</v>
      </c>
      <c r="E2099" s="27">
        <v>0</v>
      </c>
      <c r="F2099" s="27">
        <v>7537500</v>
      </c>
    </row>
    <row r="2100" spans="1:6" x14ac:dyDescent="0.25">
      <c r="A2100" s="26" t="s">
        <v>3743</v>
      </c>
      <c r="B2100" s="26" t="s">
        <v>3744</v>
      </c>
      <c r="C2100" s="27">
        <v>0</v>
      </c>
      <c r="D2100" s="27">
        <v>37640</v>
      </c>
      <c r="E2100" s="27">
        <v>0</v>
      </c>
      <c r="F2100" s="27">
        <v>37640</v>
      </c>
    </row>
    <row r="2101" spans="1:6" x14ac:dyDescent="0.25">
      <c r="A2101" s="26" t="s">
        <v>3745</v>
      </c>
      <c r="B2101" s="26" t="s">
        <v>3746</v>
      </c>
      <c r="C2101" s="27">
        <v>0</v>
      </c>
      <c r="D2101" s="27">
        <v>0</v>
      </c>
      <c r="E2101" s="27">
        <v>0</v>
      </c>
      <c r="F2101" s="27">
        <v>0</v>
      </c>
    </row>
    <row r="2102" spans="1:6" x14ac:dyDescent="0.25">
      <c r="A2102" s="26" t="s">
        <v>3747</v>
      </c>
      <c r="B2102" s="26" t="s">
        <v>3748</v>
      </c>
      <c r="C2102" s="27">
        <v>0</v>
      </c>
      <c r="D2102" s="27">
        <v>0</v>
      </c>
      <c r="E2102" s="27">
        <v>0</v>
      </c>
      <c r="F2102" s="27">
        <v>0</v>
      </c>
    </row>
    <row r="2103" spans="1:6" x14ac:dyDescent="0.25">
      <c r="A2103" s="26" t="s">
        <v>3749</v>
      </c>
      <c r="B2103" s="26" t="s">
        <v>3697</v>
      </c>
      <c r="C2103" s="27">
        <v>0</v>
      </c>
      <c r="D2103" s="27">
        <v>191995573.25</v>
      </c>
      <c r="E2103" s="27">
        <v>3062286.67</v>
      </c>
      <c r="F2103" s="27">
        <v>188933286.58000001</v>
      </c>
    </row>
    <row r="2104" spans="1:6" x14ac:dyDescent="0.25">
      <c r="A2104" s="26" t="s">
        <v>3750</v>
      </c>
      <c r="B2104" s="26" t="s">
        <v>3751</v>
      </c>
      <c r="C2104" s="27">
        <v>0</v>
      </c>
      <c r="D2104" s="27">
        <v>124302816.31999999</v>
      </c>
      <c r="E2104" s="27">
        <v>66547.399999999994</v>
      </c>
      <c r="F2104" s="27">
        <v>124236268.92</v>
      </c>
    </row>
    <row r="2105" spans="1:6" x14ac:dyDescent="0.25">
      <c r="A2105" s="26" t="s">
        <v>3752</v>
      </c>
      <c r="B2105" s="26" t="s">
        <v>3753</v>
      </c>
      <c r="C2105" s="27">
        <v>0</v>
      </c>
      <c r="D2105" s="27">
        <v>2600</v>
      </c>
      <c r="E2105" s="27">
        <v>0</v>
      </c>
      <c r="F2105" s="27">
        <v>2600</v>
      </c>
    </row>
    <row r="2106" spans="1:6" x14ac:dyDescent="0.25">
      <c r="A2106" s="26" t="s">
        <v>3754</v>
      </c>
      <c r="B2106" s="26" t="s">
        <v>3755</v>
      </c>
      <c r="C2106" s="27">
        <v>0</v>
      </c>
      <c r="D2106" s="27">
        <v>458574.08000000002</v>
      </c>
      <c r="E2106" s="27">
        <v>222221.42</v>
      </c>
      <c r="F2106" s="27">
        <v>236352.66</v>
      </c>
    </row>
    <row r="2107" spans="1:6" x14ac:dyDescent="0.25">
      <c r="A2107" s="26" t="s">
        <v>3756</v>
      </c>
      <c r="B2107" s="26" t="s">
        <v>3757</v>
      </c>
      <c r="C2107" s="27">
        <v>0</v>
      </c>
      <c r="D2107" s="27">
        <v>44237520</v>
      </c>
      <c r="E2107" s="27">
        <v>22400</v>
      </c>
      <c r="F2107" s="27">
        <v>44215120</v>
      </c>
    </row>
    <row r="2108" spans="1:6" x14ac:dyDescent="0.25">
      <c r="A2108" s="26" t="s">
        <v>3758</v>
      </c>
      <c r="B2108" s="26" t="s">
        <v>3759</v>
      </c>
      <c r="C2108" s="27">
        <v>0</v>
      </c>
      <c r="D2108" s="27">
        <v>10758630</v>
      </c>
      <c r="E2108" s="27">
        <v>4095</v>
      </c>
      <c r="F2108" s="27">
        <v>10754535</v>
      </c>
    </row>
    <row r="2109" spans="1:6" x14ac:dyDescent="0.25">
      <c r="A2109" s="26" t="s">
        <v>3760</v>
      </c>
      <c r="B2109" s="26" t="s">
        <v>3761</v>
      </c>
      <c r="C2109" s="27">
        <v>0</v>
      </c>
      <c r="D2109" s="27">
        <v>8220582.8499999996</v>
      </c>
      <c r="E2109" s="27">
        <v>2747022.85</v>
      </c>
      <c r="F2109" s="27">
        <v>5473560</v>
      </c>
    </row>
    <row r="2110" spans="1:6" x14ac:dyDescent="0.25">
      <c r="A2110" s="26" t="s">
        <v>3762</v>
      </c>
      <c r="B2110" s="26" t="s">
        <v>3763</v>
      </c>
      <c r="C2110" s="27">
        <v>0</v>
      </c>
      <c r="D2110" s="27">
        <v>1250000</v>
      </c>
      <c r="E2110" s="27">
        <v>0</v>
      </c>
      <c r="F2110" s="27">
        <v>1250000</v>
      </c>
    </row>
    <row r="2111" spans="1:6" x14ac:dyDescent="0.25">
      <c r="A2111" s="26" t="s">
        <v>3764</v>
      </c>
      <c r="B2111" s="26" t="s">
        <v>3765</v>
      </c>
      <c r="C2111" s="27">
        <v>0</v>
      </c>
      <c r="D2111" s="27">
        <v>2764850</v>
      </c>
      <c r="E2111" s="27">
        <v>0</v>
      </c>
      <c r="F2111" s="27">
        <v>2764850</v>
      </c>
    </row>
    <row r="2112" spans="1:6" x14ac:dyDescent="0.25">
      <c r="A2112" s="26" t="s">
        <v>3766</v>
      </c>
      <c r="B2112" s="26" t="s">
        <v>3767</v>
      </c>
      <c r="C2112" s="27">
        <v>0</v>
      </c>
      <c r="D2112" s="27">
        <v>14520368.99</v>
      </c>
      <c r="E2112" s="27">
        <v>0</v>
      </c>
      <c r="F2112" s="27">
        <v>14520368.99</v>
      </c>
    </row>
    <row r="2113" spans="1:6" x14ac:dyDescent="0.25">
      <c r="A2113" s="26" t="s">
        <v>3768</v>
      </c>
      <c r="B2113" s="26" t="s">
        <v>3769</v>
      </c>
      <c r="C2113" s="27">
        <v>0</v>
      </c>
      <c r="D2113" s="27">
        <v>14520368.99</v>
      </c>
      <c r="E2113" s="27">
        <v>0</v>
      </c>
      <c r="F2113" s="27">
        <v>14520368.99</v>
      </c>
    </row>
    <row r="2114" spans="1:6" x14ac:dyDescent="0.25">
      <c r="A2114" s="26" t="s">
        <v>3770</v>
      </c>
      <c r="B2114" s="26" t="s">
        <v>3771</v>
      </c>
      <c r="C2114" s="27">
        <v>0</v>
      </c>
      <c r="D2114" s="27">
        <v>43500</v>
      </c>
      <c r="E2114" s="27">
        <v>0</v>
      </c>
      <c r="F2114" s="27">
        <v>43500</v>
      </c>
    </row>
    <row r="2115" spans="1:6" x14ac:dyDescent="0.25">
      <c r="A2115" s="26" t="s">
        <v>3772</v>
      </c>
      <c r="B2115" s="26" t="s">
        <v>3773</v>
      </c>
      <c r="C2115" s="27">
        <v>0</v>
      </c>
      <c r="D2115" s="27">
        <v>3927750</v>
      </c>
      <c r="E2115" s="27">
        <v>0</v>
      </c>
      <c r="F2115" s="27">
        <v>3927750</v>
      </c>
    </row>
    <row r="2116" spans="1:6" x14ac:dyDescent="0.25">
      <c r="A2116" s="26" t="s">
        <v>3774</v>
      </c>
      <c r="B2116" s="26" t="s">
        <v>3775</v>
      </c>
      <c r="C2116" s="27">
        <v>0</v>
      </c>
      <c r="D2116" s="27">
        <v>0</v>
      </c>
      <c r="E2116" s="27">
        <v>0</v>
      </c>
      <c r="F2116" s="27">
        <v>0</v>
      </c>
    </row>
    <row r="2117" spans="1:6" x14ac:dyDescent="0.25">
      <c r="A2117" s="26" t="s">
        <v>3776</v>
      </c>
      <c r="B2117" s="26" t="s">
        <v>3777</v>
      </c>
      <c r="C2117" s="27">
        <v>0</v>
      </c>
      <c r="D2117" s="27">
        <v>0</v>
      </c>
      <c r="E2117" s="27">
        <v>0</v>
      </c>
      <c r="F2117" s="27">
        <v>0</v>
      </c>
    </row>
    <row r="2118" spans="1:6" x14ac:dyDescent="0.25">
      <c r="A2118" s="26" t="s">
        <v>3778</v>
      </c>
      <c r="B2118" s="26" t="s">
        <v>3779</v>
      </c>
      <c r="C2118" s="27">
        <v>0</v>
      </c>
      <c r="D2118" s="27">
        <v>0</v>
      </c>
      <c r="E2118" s="27">
        <v>0</v>
      </c>
      <c r="F2118" s="27">
        <v>0</v>
      </c>
    </row>
    <row r="2119" spans="1:6" x14ac:dyDescent="0.25">
      <c r="A2119" s="26" t="s">
        <v>3780</v>
      </c>
      <c r="B2119" s="26" t="s">
        <v>3781</v>
      </c>
      <c r="C2119" s="27">
        <v>0</v>
      </c>
      <c r="D2119" s="27">
        <v>132500</v>
      </c>
      <c r="E2119" s="27">
        <v>0</v>
      </c>
      <c r="F2119" s="27">
        <v>132500</v>
      </c>
    </row>
    <row r="2120" spans="1:6" x14ac:dyDescent="0.25">
      <c r="A2120" s="26" t="s">
        <v>3782</v>
      </c>
      <c r="B2120" s="26" t="s">
        <v>3783</v>
      </c>
      <c r="C2120" s="27">
        <v>0</v>
      </c>
      <c r="D2120" s="27">
        <v>147600</v>
      </c>
      <c r="E2120" s="27">
        <v>0</v>
      </c>
      <c r="F2120" s="27">
        <v>147600</v>
      </c>
    </row>
    <row r="2121" spans="1:6" x14ac:dyDescent="0.25">
      <c r="A2121" s="26" t="s">
        <v>3784</v>
      </c>
      <c r="B2121" s="26" t="s">
        <v>3785</v>
      </c>
      <c r="C2121" s="27">
        <v>0</v>
      </c>
      <c r="D2121" s="27">
        <v>9647800</v>
      </c>
      <c r="E2121" s="27">
        <v>0</v>
      </c>
      <c r="F2121" s="27">
        <v>9647800</v>
      </c>
    </row>
    <row r="2122" spans="1:6" x14ac:dyDescent="0.25">
      <c r="A2122" s="26" t="s">
        <v>3786</v>
      </c>
      <c r="B2122" s="26" t="s">
        <v>3787</v>
      </c>
      <c r="C2122" s="27">
        <v>0</v>
      </c>
      <c r="D2122" s="27">
        <v>200000</v>
      </c>
      <c r="E2122" s="27">
        <v>0</v>
      </c>
      <c r="F2122" s="27">
        <v>200000</v>
      </c>
    </row>
    <row r="2123" spans="1:6" x14ac:dyDescent="0.25">
      <c r="A2123" s="26" t="s">
        <v>3788</v>
      </c>
      <c r="B2123" s="26" t="s">
        <v>3789</v>
      </c>
      <c r="C2123" s="27">
        <v>0</v>
      </c>
      <c r="D2123" s="27">
        <v>421218.99</v>
      </c>
      <c r="E2123" s="27">
        <v>0</v>
      </c>
      <c r="F2123" s="27">
        <v>421218.99</v>
      </c>
    </row>
    <row r="2124" spans="1:6" x14ac:dyDescent="0.25">
      <c r="A2124" s="26" t="s">
        <v>3790</v>
      </c>
      <c r="B2124" s="26" t="s">
        <v>3791</v>
      </c>
      <c r="C2124" s="27">
        <v>0</v>
      </c>
      <c r="D2124" s="27">
        <v>0</v>
      </c>
      <c r="E2124" s="27">
        <v>0</v>
      </c>
      <c r="F2124" s="27">
        <v>0</v>
      </c>
    </row>
    <row r="2125" spans="1:6" x14ac:dyDescent="0.25">
      <c r="A2125" s="26" t="s">
        <v>3792</v>
      </c>
      <c r="B2125" s="26" t="s">
        <v>3793</v>
      </c>
      <c r="C2125" s="27">
        <v>0</v>
      </c>
      <c r="D2125" s="27">
        <v>0</v>
      </c>
      <c r="E2125" s="27">
        <v>0</v>
      </c>
      <c r="F2125" s="27">
        <v>0</v>
      </c>
    </row>
    <row r="2126" spans="1:6" x14ac:dyDescent="0.25">
      <c r="A2126" s="26" t="s">
        <v>5335</v>
      </c>
      <c r="B2126" s="26" t="s">
        <v>5336</v>
      </c>
      <c r="C2126" s="27">
        <v>0</v>
      </c>
      <c r="D2126" s="27">
        <v>0</v>
      </c>
      <c r="E2126" s="27">
        <v>0</v>
      </c>
      <c r="F2126" s="27">
        <v>0</v>
      </c>
    </row>
    <row r="2127" spans="1:6" x14ac:dyDescent="0.25">
      <c r="A2127" s="26" t="s">
        <v>3794</v>
      </c>
      <c r="B2127" s="26" t="s">
        <v>3795</v>
      </c>
      <c r="C2127" s="27">
        <v>0</v>
      </c>
      <c r="D2127" s="27">
        <v>738419624.20000005</v>
      </c>
      <c r="E2127" s="27">
        <v>68128248.019999996</v>
      </c>
      <c r="F2127" s="27">
        <v>670291376.17999995</v>
      </c>
    </row>
    <row r="2128" spans="1:6" x14ac:dyDescent="0.25">
      <c r="A2128" s="26" t="s">
        <v>3796</v>
      </c>
      <c r="B2128" s="26" t="s">
        <v>1099</v>
      </c>
      <c r="C2128" s="27">
        <v>0</v>
      </c>
      <c r="D2128" s="27">
        <v>23912474.359999999</v>
      </c>
      <c r="E2128" s="27">
        <v>1405611.5</v>
      </c>
      <c r="F2128" s="27">
        <v>22506862.859999999</v>
      </c>
    </row>
    <row r="2129" spans="1:6" x14ac:dyDescent="0.25">
      <c r="A2129" s="26" t="s">
        <v>3797</v>
      </c>
      <c r="B2129" s="26" t="s">
        <v>3798</v>
      </c>
      <c r="C2129" s="27">
        <v>0</v>
      </c>
      <c r="D2129" s="27">
        <v>7319593.2400000002</v>
      </c>
      <c r="E2129" s="27">
        <v>150954.97</v>
      </c>
      <c r="F2129" s="27">
        <v>7168638.2699999996</v>
      </c>
    </row>
    <row r="2130" spans="1:6" x14ac:dyDescent="0.25">
      <c r="A2130" s="26" t="s">
        <v>3799</v>
      </c>
      <c r="B2130" s="26" t="s">
        <v>3800</v>
      </c>
      <c r="C2130" s="27">
        <v>0</v>
      </c>
      <c r="D2130" s="27">
        <v>7319593.2400000002</v>
      </c>
      <c r="E2130" s="27">
        <v>150954.97</v>
      </c>
      <c r="F2130" s="27">
        <v>7168638.2699999996</v>
      </c>
    </row>
    <row r="2131" spans="1:6" x14ac:dyDescent="0.25">
      <c r="A2131" s="26" t="s">
        <v>3801</v>
      </c>
      <c r="B2131" s="26" t="s">
        <v>5358</v>
      </c>
      <c r="C2131" s="27">
        <v>0</v>
      </c>
      <c r="D2131" s="27">
        <v>0</v>
      </c>
      <c r="E2131" s="27">
        <v>0</v>
      </c>
      <c r="F2131" s="27">
        <v>0</v>
      </c>
    </row>
    <row r="2132" spans="1:6" x14ac:dyDescent="0.25">
      <c r="A2132" s="26" t="s">
        <v>3802</v>
      </c>
      <c r="B2132" s="26" t="s">
        <v>5359</v>
      </c>
      <c r="C2132" s="27">
        <v>0</v>
      </c>
      <c r="D2132" s="27">
        <v>0</v>
      </c>
      <c r="E2132" s="27">
        <v>0</v>
      </c>
      <c r="F2132" s="27">
        <v>0</v>
      </c>
    </row>
    <row r="2133" spans="1:6" x14ac:dyDescent="0.25">
      <c r="A2133" s="26" t="s">
        <v>3803</v>
      </c>
      <c r="B2133" s="26" t="s">
        <v>3804</v>
      </c>
      <c r="C2133" s="27">
        <v>0</v>
      </c>
      <c r="D2133" s="27">
        <v>9296.84</v>
      </c>
      <c r="E2133" s="27">
        <v>0</v>
      </c>
      <c r="F2133" s="27">
        <v>9296.84</v>
      </c>
    </row>
    <row r="2134" spans="1:6" x14ac:dyDescent="0.25">
      <c r="A2134" s="26" t="s">
        <v>3805</v>
      </c>
      <c r="B2134" s="26" t="s">
        <v>3806</v>
      </c>
      <c r="C2134" s="27">
        <v>0</v>
      </c>
      <c r="D2134" s="27">
        <v>429.92</v>
      </c>
      <c r="E2134" s="27">
        <v>0</v>
      </c>
      <c r="F2134" s="27">
        <v>429.92</v>
      </c>
    </row>
    <row r="2135" spans="1:6" x14ac:dyDescent="0.25">
      <c r="A2135" s="26" t="s">
        <v>3807</v>
      </c>
      <c r="B2135" s="26" t="s">
        <v>3808</v>
      </c>
      <c r="C2135" s="27">
        <v>0</v>
      </c>
      <c r="D2135" s="27">
        <v>8866.92</v>
      </c>
      <c r="E2135" s="27">
        <v>0</v>
      </c>
      <c r="F2135" s="27">
        <v>8866.92</v>
      </c>
    </row>
    <row r="2136" spans="1:6" x14ac:dyDescent="0.25">
      <c r="A2136" s="26" t="s">
        <v>3809</v>
      </c>
      <c r="B2136" s="26" t="s">
        <v>3810</v>
      </c>
      <c r="C2136" s="27">
        <v>0</v>
      </c>
      <c r="D2136" s="27">
        <v>0</v>
      </c>
      <c r="E2136" s="27">
        <v>0</v>
      </c>
      <c r="F2136" s="27">
        <v>0</v>
      </c>
    </row>
    <row r="2137" spans="1:6" x14ac:dyDescent="0.25">
      <c r="A2137" s="26" t="s">
        <v>3811</v>
      </c>
      <c r="B2137" s="26" t="s">
        <v>3810</v>
      </c>
      <c r="C2137" s="27">
        <v>0</v>
      </c>
      <c r="D2137" s="27">
        <v>0</v>
      </c>
      <c r="E2137" s="27">
        <v>0</v>
      </c>
      <c r="F2137" s="27">
        <v>0</v>
      </c>
    </row>
    <row r="2138" spans="1:6" x14ac:dyDescent="0.25">
      <c r="A2138" s="26" t="s">
        <v>3812</v>
      </c>
      <c r="B2138" s="26" t="s">
        <v>3813</v>
      </c>
      <c r="C2138" s="27">
        <v>0</v>
      </c>
      <c r="D2138" s="27">
        <v>4751705.47</v>
      </c>
      <c r="E2138" s="27">
        <v>196572.52</v>
      </c>
      <c r="F2138" s="27">
        <v>4555132.95</v>
      </c>
    </row>
    <row r="2139" spans="1:6" x14ac:dyDescent="0.25">
      <c r="A2139" s="26" t="s">
        <v>3814</v>
      </c>
      <c r="B2139" s="26" t="s">
        <v>3815</v>
      </c>
      <c r="C2139" s="27">
        <v>0</v>
      </c>
      <c r="D2139" s="27">
        <v>4751705.47</v>
      </c>
      <c r="E2139" s="27">
        <v>196572.52</v>
      </c>
      <c r="F2139" s="27">
        <v>4555132.95</v>
      </c>
    </row>
    <row r="2140" spans="1:6" x14ac:dyDescent="0.25">
      <c r="A2140" s="26" t="s">
        <v>3816</v>
      </c>
      <c r="B2140" s="26" t="s">
        <v>3817</v>
      </c>
      <c r="C2140" s="27">
        <v>0</v>
      </c>
      <c r="D2140" s="27">
        <v>1325128.94</v>
      </c>
      <c r="E2140" s="27">
        <v>96117.6</v>
      </c>
      <c r="F2140" s="27">
        <v>1229011.3400000001</v>
      </c>
    </row>
    <row r="2141" spans="1:6" x14ac:dyDescent="0.25">
      <c r="A2141" s="26" t="s">
        <v>3818</v>
      </c>
      <c r="B2141" s="26" t="s">
        <v>3819</v>
      </c>
      <c r="C2141" s="27">
        <v>0</v>
      </c>
      <c r="D2141" s="27">
        <v>1325128.94</v>
      </c>
      <c r="E2141" s="27">
        <v>96117.6</v>
      </c>
      <c r="F2141" s="27">
        <v>1229011.3400000001</v>
      </c>
    </row>
    <row r="2142" spans="1:6" x14ac:dyDescent="0.25">
      <c r="A2142" s="26" t="s">
        <v>3820</v>
      </c>
      <c r="B2142" s="26" t="s">
        <v>3821</v>
      </c>
      <c r="C2142" s="27">
        <v>0</v>
      </c>
      <c r="D2142" s="27">
        <v>8245240.0599999996</v>
      </c>
      <c r="E2142" s="27">
        <v>812648.31</v>
      </c>
      <c r="F2142" s="27">
        <v>7432591.75</v>
      </c>
    </row>
    <row r="2143" spans="1:6" x14ac:dyDescent="0.25">
      <c r="A2143" s="26" t="s">
        <v>3822</v>
      </c>
      <c r="B2143" s="26" t="s">
        <v>3823</v>
      </c>
      <c r="C2143" s="27">
        <v>0</v>
      </c>
      <c r="D2143" s="27">
        <v>8241411.46</v>
      </c>
      <c r="E2143" s="27">
        <v>812648.31</v>
      </c>
      <c r="F2143" s="27">
        <v>7428763.1500000004</v>
      </c>
    </row>
    <row r="2144" spans="1:6" x14ac:dyDescent="0.25">
      <c r="A2144" s="26" t="s">
        <v>3824</v>
      </c>
      <c r="B2144" s="26" t="s">
        <v>3825</v>
      </c>
      <c r="C2144" s="27">
        <v>0</v>
      </c>
      <c r="D2144" s="27">
        <v>1838.6</v>
      </c>
      <c r="E2144" s="27">
        <v>0</v>
      </c>
      <c r="F2144" s="27">
        <v>1838.6</v>
      </c>
    </row>
    <row r="2145" spans="1:6" x14ac:dyDescent="0.25">
      <c r="A2145" s="26" t="s">
        <v>3826</v>
      </c>
      <c r="B2145" s="26" t="s">
        <v>3827</v>
      </c>
      <c r="C2145" s="27">
        <v>0</v>
      </c>
      <c r="D2145" s="27">
        <v>1990</v>
      </c>
      <c r="E2145" s="27">
        <v>0</v>
      </c>
      <c r="F2145" s="27">
        <v>1990</v>
      </c>
    </row>
    <row r="2146" spans="1:6" x14ac:dyDescent="0.25">
      <c r="A2146" s="26" t="s">
        <v>3828</v>
      </c>
      <c r="B2146" s="26" t="s">
        <v>3829</v>
      </c>
      <c r="C2146" s="27">
        <v>0</v>
      </c>
      <c r="D2146" s="27">
        <v>2260151.75</v>
      </c>
      <c r="E2146" s="27">
        <v>149318.1</v>
      </c>
      <c r="F2146" s="27">
        <v>2110833.65</v>
      </c>
    </row>
    <row r="2147" spans="1:6" x14ac:dyDescent="0.25">
      <c r="A2147" s="26" t="s">
        <v>3830</v>
      </c>
      <c r="B2147" s="26" t="s">
        <v>3831</v>
      </c>
      <c r="C2147" s="27">
        <v>0</v>
      </c>
      <c r="D2147" s="27">
        <v>2260151.75</v>
      </c>
      <c r="E2147" s="27">
        <v>149318.1</v>
      </c>
      <c r="F2147" s="27">
        <v>2110833.65</v>
      </c>
    </row>
    <row r="2148" spans="1:6" x14ac:dyDescent="0.25">
      <c r="A2148" s="26" t="s">
        <v>3832</v>
      </c>
      <c r="B2148" s="26" t="s">
        <v>3833</v>
      </c>
      <c r="C2148" s="27">
        <v>0</v>
      </c>
      <c r="D2148" s="27">
        <v>0</v>
      </c>
      <c r="E2148" s="27">
        <v>0</v>
      </c>
      <c r="F2148" s="27">
        <v>0</v>
      </c>
    </row>
    <row r="2149" spans="1:6" x14ac:dyDescent="0.25">
      <c r="A2149" s="26" t="s">
        <v>3834</v>
      </c>
      <c r="B2149" s="26" t="s">
        <v>3835</v>
      </c>
      <c r="C2149" s="27">
        <v>0</v>
      </c>
      <c r="D2149" s="27">
        <v>1358.06</v>
      </c>
      <c r="E2149" s="27">
        <v>0</v>
      </c>
      <c r="F2149" s="27">
        <v>1358.06</v>
      </c>
    </row>
    <row r="2150" spans="1:6" x14ac:dyDescent="0.25">
      <c r="A2150" s="26" t="s">
        <v>3836</v>
      </c>
      <c r="B2150" s="26" t="s">
        <v>3837</v>
      </c>
      <c r="C2150" s="27">
        <v>0</v>
      </c>
      <c r="D2150" s="27">
        <v>1358.06</v>
      </c>
      <c r="E2150" s="27">
        <v>0</v>
      </c>
      <c r="F2150" s="27">
        <v>1358.06</v>
      </c>
    </row>
    <row r="2151" spans="1:6" x14ac:dyDescent="0.25">
      <c r="A2151" s="26" t="s">
        <v>3838</v>
      </c>
      <c r="B2151" s="26" t="s">
        <v>1101</v>
      </c>
      <c r="C2151" s="27">
        <v>0</v>
      </c>
      <c r="D2151" s="27">
        <v>27141194.890000001</v>
      </c>
      <c r="E2151" s="27">
        <v>572612.42000000004</v>
      </c>
      <c r="F2151" s="27">
        <v>26568582.469999999</v>
      </c>
    </row>
    <row r="2152" spans="1:6" x14ac:dyDescent="0.25">
      <c r="A2152" s="26" t="s">
        <v>3839</v>
      </c>
      <c r="B2152" s="26" t="s">
        <v>3840</v>
      </c>
      <c r="C2152" s="27">
        <v>0</v>
      </c>
      <c r="D2152" s="27">
        <v>24705532.890000001</v>
      </c>
      <c r="E2152" s="27">
        <v>507750.15</v>
      </c>
      <c r="F2152" s="27">
        <v>24197782.739999998</v>
      </c>
    </row>
    <row r="2153" spans="1:6" x14ac:dyDescent="0.25">
      <c r="A2153" s="26" t="s">
        <v>3841</v>
      </c>
      <c r="B2153" s="26" t="s">
        <v>3842</v>
      </c>
      <c r="C2153" s="27">
        <v>0</v>
      </c>
      <c r="D2153" s="27">
        <v>6182825.8300000001</v>
      </c>
      <c r="E2153" s="27">
        <v>146743.82999999999</v>
      </c>
      <c r="F2153" s="27">
        <v>6036082</v>
      </c>
    </row>
    <row r="2154" spans="1:6" x14ac:dyDescent="0.25">
      <c r="A2154" s="26" t="s">
        <v>3843</v>
      </c>
      <c r="B2154" s="26" t="s">
        <v>3844</v>
      </c>
      <c r="C2154" s="27">
        <v>0</v>
      </c>
      <c r="D2154" s="27">
        <v>5074509.83</v>
      </c>
      <c r="E2154" s="27">
        <v>0</v>
      </c>
      <c r="F2154" s="27">
        <v>5074509.83</v>
      </c>
    </row>
    <row r="2155" spans="1:6" x14ac:dyDescent="0.25">
      <c r="A2155" s="26" t="s">
        <v>3845</v>
      </c>
      <c r="B2155" s="26" t="s">
        <v>3846</v>
      </c>
      <c r="C2155" s="27">
        <v>0</v>
      </c>
      <c r="D2155" s="27">
        <v>693430.15</v>
      </c>
      <c r="E2155" s="27">
        <v>68357.77</v>
      </c>
      <c r="F2155" s="27">
        <v>625072.38</v>
      </c>
    </row>
    <row r="2156" spans="1:6" x14ac:dyDescent="0.25">
      <c r="A2156" s="26" t="s">
        <v>3847</v>
      </c>
      <c r="B2156" s="26" t="s">
        <v>3848</v>
      </c>
      <c r="C2156" s="27">
        <v>0</v>
      </c>
      <c r="D2156" s="27">
        <v>0</v>
      </c>
      <c r="E2156" s="27">
        <v>0</v>
      </c>
      <c r="F2156" s="27">
        <v>0</v>
      </c>
    </row>
    <row r="2157" spans="1:6" x14ac:dyDescent="0.25">
      <c r="A2157" s="26" t="s">
        <v>3849</v>
      </c>
      <c r="B2157" s="26" t="s">
        <v>3850</v>
      </c>
      <c r="C2157" s="27">
        <v>0</v>
      </c>
      <c r="D2157" s="27">
        <v>12605909.75</v>
      </c>
      <c r="E2157" s="27">
        <v>292648.55</v>
      </c>
      <c r="F2157" s="27">
        <v>12313261.199999999</v>
      </c>
    </row>
    <row r="2158" spans="1:6" x14ac:dyDescent="0.25">
      <c r="A2158" s="26" t="s">
        <v>3851</v>
      </c>
      <c r="B2158" s="26" t="s">
        <v>3852</v>
      </c>
      <c r="C2158" s="27">
        <v>0</v>
      </c>
      <c r="D2158" s="27">
        <v>0</v>
      </c>
      <c r="E2158" s="27">
        <v>0</v>
      </c>
      <c r="F2158" s="27">
        <v>0</v>
      </c>
    </row>
    <row r="2159" spans="1:6" x14ac:dyDescent="0.25">
      <c r="A2159" s="26" t="s">
        <v>3853</v>
      </c>
      <c r="B2159" s="26" t="s">
        <v>3854</v>
      </c>
      <c r="C2159" s="27">
        <v>0</v>
      </c>
      <c r="D2159" s="27">
        <v>3957.33</v>
      </c>
      <c r="E2159" s="27">
        <v>0</v>
      </c>
      <c r="F2159" s="27">
        <v>3957.33</v>
      </c>
    </row>
    <row r="2160" spans="1:6" x14ac:dyDescent="0.25">
      <c r="A2160" s="26" t="s">
        <v>3855</v>
      </c>
      <c r="B2160" s="26" t="s">
        <v>5360</v>
      </c>
      <c r="C2160" s="27">
        <v>0</v>
      </c>
      <c r="D2160" s="27">
        <v>144900</v>
      </c>
      <c r="E2160" s="27">
        <v>0</v>
      </c>
      <c r="F2160" s="27">
        <v>144900</v>
      </c>
    </row>
    <row r="2161" spans="1:6" x14ac:dyDescent="0.25">
      <c r="A2161" s="26" t="s">
        <v>3856</v>
      </c>
      <c r="B2161" s="26" t="s">
        <v>3857</v>
      </c>
      <c r="C2161" s="27">
        <v>0</v>
      </c>
      <c r="D2161" s="27">
        <v>814839.27</v>
      </c>
      <c r="E2161" s="27">
        <v>0</v>
      </c>
      <c r="F2161" s="27">
        <v>814839.27</v>
      </c>
    </row>
    <row r="2162" spans="1:6" x14ac:dyDescent="0.25">
      <c r="A2162" s="26" t="s">
        <v>3858</v>
      </c>
      <c r="B2162" s="26" t="s">
        <v>3857</v>
      </c>
      <c r="C2162" s="27">
        <v>0</v>
      </c>
      <c r="D2162" s="27">
        <v>814839.27</v>
      </c>
      <c r="E2162" s="27">
        <v>0</v>
      </c>
      <c r="F2162" s="27">
        <v>814839.27</v>
      </c>
    </row>
    <row r="2163" spans="1:6" x14ac:dyDescent="0.25">
      <c r="A2163" s="26" t="s">
        <v>3859</v>
      </c>
      <c r="B2163" s="26" t="s">
        <v>3860</v>
      </c>
      <c r="C2163" s="27">
        <v>0</v>
      </c>
      <c r="D2163" s="27">
        <v>0</v>
      </c>
      <c r="E2163" s="27">
        <v>0</v>
      </c>
      <c r="F2163" s="27">
        <v>0</v>
      </c>
    </row>
    <row r="2164" spans="1:6" x14ac:dyDescent="0.25">
      <c r="A2164" s="26" t="s">
        <v>3861</v>
      </c>
      <c r="B2164" s="26" t="s">
        <v>3862</v>
      </c>
      <c r="C2164" s="27">
        <v>0</v>
      </c>
      <c r="D2164" s="27">
        <v>1620822.73</v>
      </c>
      <c r="E2164" s="27">
        <v>64862.27</v>
      </c>
      <c r="F2164" s="27">
        <v>1555960.46</v>
      </c>
    </row>
    <row r="2165" spans="1:6" x14ac:dyDescent="0.25">
      <c r="A2165" s="26" t="s">
        <v>3863</v>
      </c>
      <c r="B2165" s="26" t="s">
        <v>3862</v>
      </c>
      <c r="C2165" s="27">
        <v>0</v>
      </c>
      <c r="D2165" s="27">
        <v>1620822.73</v>
      </c>
      <c r="E2165" s="27">
        <v>64862.27</v>
      </c>
      <c r="F2165" s="27">
        <v>1555960.46</v>
      </c>
    </row>
    <row r="2166" spans="1:6" x14ac:dyDescent="0.25">
      <c r="A2166" s="26" t="s">
        <v>3864</v>
      </c>
      <c r="B2166" s="26" t="s">
        <v>3865</v>
      </c>
      <c r="C2166" s="27">
        <v>0</v>
      </c>
      <c r="D2166" s="27">
        <v>0</v>
      </c>
      <c r="E2166" s="27">
        <v>0</v>
      </c>
      <c r="F2166" s="27">
        <v>0</v>
      </c>
    </row>
    <row r="2167" spans="1:6" x14ac:dyDescent="0.25">
      <c r="A2167" s="26" t="s">
        <v>3866</v>
      </c>
      <c r="B2167" s="26" t="s">
        <v>3867</v>
      </c>
      <c r="C2167" s="27">
        <v>0</v>
      </c>
      <c r="D2167" s="27">
        <v>0</v>
      </c>
      <c r="E2167" s="27">
        <v>0</v>
      </c>
      <c r="F2167" s="27">
        <v>0</v>
      </c>
    </row>
    <row r="2168" spans="1:6" x14ac:dyDescent="0.25">
      <c r="A2168" s="26" t="s">
        <v>3868</v>
      </c>
      <c r="B2168" s="26" t="s">
        <v>3867</v>
      </c>
      <c r="C2168" s="27">
        <v>0</v>
      </c>
      <c r="D2168" s="27">
        <v>0</v>
      </c>
      <c r="E2168" s="27">
        <v>0</v>
      </c>
      <c r="F2168" s="27">
        <v>0</v>
      </c>
    </row>
    <row r="2169" spans="1:6" x14ac:dyDescent="0.25">
      <c r="A2169" s="26" t="s">
        <v>3869</v>
      </c>
      <c r="B2169" s="26" t="s">
        <v>1103</v>
      </c>
      <c r="C2169" s="27">
        <v>0</v>
      </c>
      <c r="D2169" s="27">
        <v>178037816.34999999</v>
      </c>
      <c r="E2169" s="27">
        <v>19634987.27</v>
      </c>
      <c r="F2169" s="27">
        <v>158402829.08000001</v>
      </c>
    </row>
    <row r="2170" spans="1:6" x14ac:dyDescent="0.25">
      <c r="A2170" s="26" t="s">
        <v>3870</v>
      </c>
      <c r="B2170" s="26" t="s">
        <v>3871</v>
      </c>
      <c r="C2170" s="27">
        <v>0</v>
      </c>
      <c r="D2170" s="27">
        <v>1220305.51</v>
      </c>
      <c r="E2170" s="27">
        <v>0</v>
      </c>
      <c r="F2170" s="27">
        <v>1220305.51</v>
      </c>
    </row>
    <row r="2171" spans="1:6" x14ac:dyDescent="0.25">
      <c r="A2171" s="26" t="s">
        <v>3872</v>
      </c>
      <c r="B2171" s="26" t="s">
        <v>3871</v>
      </c>
      <c r="C2171" s="27">
        <v>0</v>
      </c>
      <c r="D2171" s="27">
        <v>1220305.51</v>
      </c>
      <c r="E2171" s="27">
        <v>0</v>
      </c>
      <c r="F2171" s="27">
        <v>1220305.51</v>
      </c>
    </row>
    <row r="2172" spans="1:6" x14ac:dyDescent="0.25">
      <c r="A2172" s="26" t="s">
        <v>3873</v>
      </c>
      <c r="B2172" s="26" t="s">
        <v>3874</v>
      </c>
      <c r="C2172" s="27">
        <v>0</v>
      </c>
      <c r="D2172" s="27">
        <v>115851409.05</v>
      </c>
      <c r="E2172" s="27">
        <v>7960891.0099999998</v>
      </c>
      <c r="F2172" s="27">
        <v>107890518.04000001</v>
      </c>
    </row>
    <row r="2173" spans="1:6" x14ac:dyDescent="0.25">
      <c r="A2173" s="26" t="s">
        <v>3875</v>
      </c>
      <c r="B2173" s="26" t="s">
        <v>3876</v>
      </c>
      <c r="C2173" s="27">
        <v>0</v>
      </c>
      <c r="D2173" s="27">
        <v>1604743.67</v>
      </c>
      <c r="E2173" s="27">
        <v>45912.800000000003</v>
      </c>
      <c r="F2173" s="27">
        <v>1558830.87</v>
      </c>
    </row>
    <row r="2174" spans="1:6" x14ac:dyDescent="0.25">
      <c r="A2174" s="26" t="s">
        <v>3877</v>
      </c>
      <c r="B2174" s="26" t="s">
        <v>3878</v>
      </c>
      <c r="C2174" s="27">
        <v>0</v>
      </c>
      <c r="D2174" s="27">
        <v>114246665.38</v>
      </c>
      <c r="E2174" s="27">
        <v>7914978.21</v>
      </c>
      <c r="F2174" s="27">
        <v>106331687.17</v>
      </c>
    </row>
    <row r="2175" spans="1:6" x14ac:dyDescent="0.25">
      <c r="A2175" s="26" t="s">
        <v>3879</v>
      </c>
      <c r="B2175" s="26" t="s">
        <v>3880</v>
      </c>
      <c r="C2175" s="27">
        <v>0</v>
      </c>
      <c r="D2175" s="27">
        <v>129931.06</v>
      </c>
      <c r="E2175" s="27">
        <v>0</v>
      </c>
      <c r="F2175" s="27">
        <v>129931.06</v>
      </c>
    </row>
    <row r="2176" spans="1:6" x14ac:dyDescent="0.25">
      <c r="A2176" s="26" t="s">
        <v>3881</v>
      </c>
      <c r="B2176" s="26" t="s">
        <v>3882</v>
      </c>
      <c r="C2176" s="27">
        <v>0</v>
      </c>
      <c r="D2176" s="27">
        <v>129931.06</v>
      </c>
      <c r="E2176" s="27">
        <v>0</v>
      </c>
      <c r="F2176" s="27">
        <v>129931.06</v>
      </c>
    </row>
    <row r="2177" spans="1:6" x14ac:dyDescent="0.25">
      <c r="A2177" s="26" t="s">
        <v>3883</v>
      </c>
      <c r="B2177" s="26" t="s">
        <v>3884</v>
      </c>
      <c r="C2177" s="27">
        <v>0</v>
      </c>
      <c r="D2177" s="27">
        <v>685265.86</v>
      </c>
      <c r="E2177" s="27">
        <v>8274.1</v>
      </c>
      <c r="F2177" s="27">
        <v>676991.76</v>
      </c>
    </row>
    <row r="2178" spans="1:6" x14ac:dyDescent="0.25">
      <c r="A2178" s="26" t="s">
        <v>3885</v>
      </c>
      <c r="B2178" s="26" t="s">
        <v>3884</v>
      </c>
      <c r="C2178" s="27">
        <v>0</v>
      </c>
      <c r="D2178" s="27">
        <v>685265.86</v>
      </c>
      <c r="E2178" s="27">
        <v>8274.1</v>
      </c>
      <c r="F2178" s="27">
        <v>676991.76</v>
      </c>
    </row>
    <row r="2179" spans="1:6" x14ac:dyDescent="0.25">
      <c r="A2179" s="26" t="s">
        <v>3886</v>
      </c>
      <c r="B2179" s="26" t="s">
        <v>3887</v>
      </c>
      <c r="C2179" s="27">
        <v>0</v>
      </c>
      <c r="D2179" s="27">
        <v>5080.08</v>
      </c>
      <c r="E2179" s="27">
        <v>0</v>
      </c>
      <c r="F2179" s="27">
        <v>5080.08</v>
      </c>
    </row>
    <row r="2180" spans="1:6" x14ac:dyDescent="0.25">
      <c r="A2180" s="26" t="s">
        <v>3888</v>
      </c>
      <c r="B2180" s="26" t="s">
        <v>3887</v>
      </c>
      <c r="C2180" s="27">
        <v>0</v>
      </c>
      <c r="D2180" s="27">
        <v>5080.08</v>
      </c>
      <c r="E2180" s="27">
        <v>0</v>
      </c>
      <c r="F2180" s="27">
        <v>5080.08</v>
      </c>
    </row>
    <row r="2181" spans="1:6" x14ac:dyDescent="0.25">
      <c r="A2181" s="26" t="s">
        <v>3889</v>
      </c>
      <c r="B2181" s="26" t="s">
        <v>3890</v>
      </c>
      <c r="C2181" s="27">
        <v>0</v>
      </c>
      <c r="D2181" s="27">
        <v>2252133.66</v>
      </c>
      <c r="E2181" s="27">
        <v>78500.14</v>
      </c>
      <c r="F2181" s="27">
        <v>2173633.52</v>
      </c>
    </row>
    <row r="2182" spans="1:6" x14ac:dyDescent="0.25">
      <c r="A2182" s="26" t="s">
        <v>3891</v>
      </c>
      <c r="B2182" s="26" t="s">
        <v>3890</v>
      </c>
      <c r="C2182" s="27">
        <v>0</v>
      </c>
      <c r="D2182" s="27">
        <v>2252133.66</v>
      </c>
      <c r="E2182" s="27">
        <v>78500.14</v>
      </c>
      <c r="F2182" s="27">
        <v>2173633.52</v>
      </c>
    </row>
    <row r="2183" spans="1:6" x14ac:dyDescent="0.25">
      <c r="A2183" s="26" t="s">
        <v>3892</v>
      </c>
      <c r="B2183" s="26" t="s">
        <v>3893</v>
      </c>
      <c r="C2183" s="27">
        <v>0</v>
      </c>
      <c r="D2183" s="27">
        <v>21433184.73</v>
      </c>
      <c r="E2183" s="27">
        <v>9235021.5099999998</v>
      </c>
      <c r="F2183" s="27">
        <v>12198163.220000001</v>
      </c>
    </row>
    <row r="2184" spans="1:6" x14ac:dyDescent="0.25">
      <c r="A2184" s="26" t="s">
        <v>3894</v>
      </c>
      <c r="B2184" s="26" t="s">
        <v>3895</v>
      </c>
      <c r="C2184" s="27">
        <v>0</v>
      </c>
      <c r="D2184" s="27">
        <v>21433184.73</v>
      </c>
      <c r="E2184" s="27">
        <v>9235021.5099999998</v>
      </c>
      <c r="F2184" s="27">
        <v>12198163.220000001</v>
      </c>
    </row>
    <row r="2185" spans="1:6" x14ac:dyDescent="0.25">
      <c r="A2185" s="26" t="s">
        <v>3896</v>
      </c>
      <c r="B2185" s="26" t="s">
        <v>3897</v>
      </c>
      <c r="C2185" s="27">
        <v>0</v>
      </c>
      <c r="D2185" s="27">
        <v>450119.76</v>
      </c>
      <c r="E2185" s="27">
        <v>64796.93</v>
      </c>
      <c r="F2185" s="27">
        <v>385322.83</v>
      </c>
    </row>
    <row r="2186" spans="1:6" x14ac:dyDescent="0.25">
      <c r="A2186" s="26" t="s">
        <v>3898</v>
      </c>
      <c r="B2186" s="26" t="s">
        <v>3897</v>
      </c>
      <c r="C2186" s="27">
        <v>0</v>
      </c>
      <c r="D2186" s="27">
        <v>450119.76</v>
      </c>
      <c r="E2186" s="27">
        <v>64796.93</v>
      </c>
      <c r="F2186" s="27">
        <v>385322.83</v>
      </c>
    </row>
    <row r="2187" spans="1:6" x14ac:dyDescent="0.25">
      <c r="A2187" s="26" t="s">
        <v>3899</v>
      </c>
      <c r="B2187" s="26" t="s">
        <v>3900</v>
      </c>
      <c r="C2187" s="27">
        <v>0</v>
      </c>
      <c r="D2187" s="27">
        <v>36010386.640000001</v>
      </c>
      <c r="E2187" s="27">
        <v>2287503.58</v>
      </c>
      <c r="F2187" s="27">
        <v>33722883.060000002</v>
      </c>
    </row>
    <row r="2188" spans="1:6" x14ac:dyDescent="0.25">
      <c r="A2188" s="26" t="s">
        <v>3901</v>
      </c>
      <c r="B2188" s="26" t="s">
        <v>3902</v>
      </c>
      <c r="C2188" s="27">
        <v>0</v>
      </c>
      <c r="D2188" s="27">
        <v>1416565.04</v>
      </c>
      <c r="E2188" s="27">
        <v>737298</v>
      </c>
      <c r="F2188" s="27">
        <v>679267.04</v>
      </c>
    </row>
    <row r="2189" spans="1:6" x14ac:dyDescent="0.25">
      <c r="A2189" s="26" t="s">
        <v>3903</v>
      </c>
      <c r="B2189" s="26" t="s">
        <v>3904</v>
      </c>
      <c r="C2189" s="27">
        <v>0</v>
      </c>
      <c r="D2189" s="27">
        <v>22271789.289999999</v>
      </c>
      <c r="E2189" s="27">
        <v>844446.2</v>
      </c>
      <c r="F2189" s="27">
        <v>21427343.09</v>
      </c>
    </row>
    <row r="2190" spans="1:6" x14ac:dyDescent="0.25">
      <c r="A2190" s="26" t="s">
        <v>3905</v>
      </c>
      <c r="B2190" s="26" t="s">
        <v>3906</v>
      </c>
      <c r="C2190" s="27">
        <v>0</v>
      </c>
      <c r="D2190" s="27">
        <v>913625.23</v>
      </c>
      <c r="E2190" s="27">
        <v>153706.62</v>
      </c>
      <c r="F2190" s="27">
        <v>759918.61</v>
      </c>
    </row>
    <row r="2191" spans="1:6" x14ac:dyDescent="0.25">
      <c r="A2191" s="26" t="s">
        <v>3907</v>
      </c>
      <c r="B2191" s="26" t="s">
        <v>3908</v>
      </c>
      <c r="C2191" s="27">
        <v>0</v>
      </c>
      <c r="D2191" s="27">
        <v>20197.91</v>
      </c>
      <c r="E2191" s="27">
        <v>0</v>
      </c>
      <c r="F2191" s="27">
        <v>20197.91</v>
      </c>
    </row>
    <row r="2192" spans="1:6" x14ac:dyDescent="0.25">
      <c r="A2192" s="26" t="s">
        <v>3909</v>
      </c>
      <c r="B2192" s="26" t="s">
        <v>3910</v>
      </c>
      <c r="C2192" s="27">
        <v>0</v>
      </c>
      <c r="D2192" s="27">
        <v>3191914.51</v>
      </c>
      <c r="E2192" s="27">
        <v>58088.86</v>
      </c>
      <c r="F2192" s="27">
        <v>3133825.65</v>
      </c>
    </row>
    <row r="2193" spans="1:6" x14ac:dyDescent="0.25">
      <c r="A2193" s="26" t="s">
        <v>3911</v>
      </c>
      <c r="B2193" s="26" t="s">
        <v>3912</v>
      </c>
      <c r="C2193" s="27">
        <v>0</v>
      </c>
      <c r="D2193" s="27">
        <v>5395141.1699999999</v>
      </c>
      <c r="E2193" s="27">
        <v>143303.5</v>
      </c>
      <c r="F2193" s="27">
        <v>5251837.67</v>
      </c>
    </row>
    <row r="2194" spans="1:6" x14ac:dyDescent="0.25">
      <c r="A2194" s="26" t="s">
        <v>3913</v>
      </c>
      <c r="B2194" s="26" t="s">
        <v>3914</v>
      </c>
      <c r="C2194" s="27">
        <v>0</v>
      </c>
      <c r="D2194" s="27">
        <v>2564241.2799999998</v>
      </c>
      <c r="E2194" s="27">
        <v>350660.4</v>
      </c>
      <c r="F2194" s="27">
        <v>2213580.88</v>
      </c>
    </row>
    <row r="2195" spans="1:6" x14ac:dyDescent="0.25">
      <c r="A2195" s="26" t="s">
        <v>3915</v>
      </c>
      <c r="B2195" s="26" t="s">
        <v>3916</v>
      </c>
      <c r="C2195" s="27">
        <v>0</v>
      </c>
      <c r="D2195" s="27">
        <v>176993.75</v>
      </c>
      <c r="E2195" s="27">
        <v>0</v>
      </c>
      <c r="F2195" s="27">
        <v>176993.75</v>
      </c>
    </row>
    <row r="2196" spans="1:6" x14ac:dyDescent="0.25">
      <c r="A2196" s="26" t="s">
        <v>3917</v>
      </c>
      <c r="B2196" s="26" t="s">
        <v>3918</v>
      </c>
      <c r="C2196" s="27">
        <v>0</v>
      </c>
      <c r="D2196" s="27">
        <v>840</v>
      </c>
      <c r="E2196" s="27">
        <v>0</v>
      </c>
      <c r="F2196" s="27">
        <v>840</v>
      </c>
    </row>
    <row r="2197" spans="1:6" x14ac:dyDescent="0.25">
      <c r="A2197" s="26" t="s">
        <v>3919</v>
      </c>
      <c r="B2197" s="26" t="s">
        <v>3920</v>
      </c>
      <c r="C2197" s="27">
        <v>0</v>
      </c>
      <c r="D2197" s="27">
        <v>59078.46</v>
      </c>
      <c r="E2197" s="27">
        <v>0</v>
      </c>
      <c r="F2197" s="27">
        <v>59078.46</v>
      </c>
    </row>
    <row r="2198" spans="1:6" x14ac:dyDescent="0.25">
      <c r="A2198" s="26" t="s">
        <v>3921</v>
      </c>
      <c r="B2198" s="26" t="s">
        <v>1105</v>
      </c>
      <c r="C2198" s="27">
        <v>0</v>
      </c>
      <c r="D2198" s="27">
        <v>231287500.56999999</v>
      </c>
      <c r="E2198" s="27">
        <v>17815438.420000002</v>
      </c>
      <c r="F2198" s="27">
        <v>213472062.15000001</v>
      </c>
    </row>
    <row r="2199" spans="1:6" x14ac:dyDescent="0.25">
      <c r="A2199" s="26" t="s">
        <v>3922</v>
      </c>
      <c r="B2199" s="26" t="s">
        <v>3923</v>
      </c>
      <c r="C2199" s="27">
        <v>0</v>
      </c>
      <c r="D2199" s="27">
        <v>6025.04</v>
      </c>
      <c r="E2199" s="27">
        <v>0</v>
      </c>
      <c r="F2199" s="27">
        <v>6025.04</v>
      </c>
    </row>
    <row r="2200" spans="1:6" x14ac:dyDescent="0.25">
      <c r="A2200" s="26" t="s">
        <v>3924</v>
      </c>
      <c r="B2200" s="26" t="s">
        <v>3923</v>
      </c>
      <c r="C2200" s="27">
        <v>0</v>
      </c>
      <c r="D2200" s="27">
        <v>6025.04</v>
      </c>
      <c r="E2200" s="27">
        <v>0</v>
      </c>
      <c r="F2200" s="27">
        <v>6025.04</v>
      </c>
    </row>
    <row r="2201" spans="1:6" x14ac:dyDescent="0.25">
      <c r="A2201" s="26" t="s">
        <v>3925</v>
      </c>
      <c r="B2201" s="26" t="s">
        <v>3926</v>
      </c>
      <c r="C2201" s="27">
        <v>0</v>
      </c>
      <c r="D2201" s="27">
        <v>5857752.1399999997</v>
      </c>
      <c r="E2201" s="27">
        <v>0</v>
      </c>
      <c r="F2201" s="27">
        <v>5857752.1399999997</v>
      </c>
    </row>
    <row r="2202" spans="1:6" x14ac:dyDescent="0.25">
      <c r="A2202" s="26" t="s">
        <v>3927</v>
      </c>
      <c r="B2202" s="26" t="s">
        <v>3928</v>
      </c>
      <c r="C2202" s="27">
        <v>0</v>
      </c>
      <c r="D2202" s="27">
        <v>5857752.1399999997</v>
      </c>
      <c r="E2202" s="27">
        <v>0</v>
      </c>
      <c r="F2202" s="27">
        <v>5857752.1399999997</v>
      </c>
    </row>
    <row r="2203" spans="1:6" x14ac:dyDescent="0.25">
      <c r="A2203" s="26" t="s">
        <v>3929</v>
      </c>
      <c r="B2203" s="26" t="s">
        <v>3930</v>
      </c>
      <c r="C2203" s="27">
        <v>0</v>
      </c>
      <c r="D2203" s="27">
        <v>184726152.97</v>
      </c>
      <c r="E2203" s="27">
        <v>17538921.449999999</v>
      </c>
      <c r="F2203" s="27">
        <v>167187231.52000001</v>
      </c>
    </row>
    <row r="2204" spans="1:6" x14ac:dyDescent="0.25">
      <c r="A2204" s="26" t="s">
        <v>3931</v>
      </c>
      <c r="B2204" s="26" t="s">
        <v>3932</v>
      </c>
      <c r="C2204" s="27">
        <v>0</v>
      </c>
      <c r="D2204" s="27">
        <v>180688985.08000001</v>
      </c>
      <c r="E2204" s="27">
        <v>17330617.960000001</v>
      </c>
      <c r="F2204" s="27">
        <v>163358367.12</v>
      </c>
    </row>
    <row r="2205" spans="1:6" x14ac:dyDescent="0.25">
      <c r="A2205" s="26" t="s">
        <v>3933</v>
      </c>
      <c r="B2205" s="26" t="s">
        <v>3934</v>
      </c>
      <c r="C2205" s="27">
        <v>0</v>
      </c>
      <c r="D2205" s="27">
        <v>9752.89</v>
      </c>
      <c r="E2205" s="27">
        <v>0</v>
      </c>
      <c r="F2205" s="27">
        <v>9752.89</v>
      </c>
    </row>
    <row r="2206" spans="1:6" x14ac:dyDescent="0.25">
      <c r="A2206" s="26" t="s">
        <v>3935</v>
      </c>
      <c r="B2206" s="26" t="s">
        <v>3936</v>
      </c>
      <c r="C2206" s="27">
        <v>0</v>
      </c>
      <c r="D2206" s="27">
        <v>4011215.94</v>
      </c>
      <c r="E2206" s="27">
        <v>208303.49</v>
      </c>
      <c r="F2206" s="27">
        <v>3802912.45</v>
      </c>
    </row>
    <row r="2207" spans="1:6" x14ac:dyDescent="0.25">
      <c r="A2207" s="26" t="s">
        <v>3937</v>
      </c>
      <c r="B2207" s="26" t="s">
        <v>5361</v>
      </c>
      <c r="C2207" s="27">
        <v>0</v>
      </c>
      <c r="D2207" s="27">
        <v>4319.5</v>
      </c>
      <c r="E2207" s="27">
        <v>0</v>
      </c>
      <c r="F2207" s="27">
        <v>4319.5</v>
      </c>
    </row>
    <row r="2208" spans="1:6" x14ac:dyDescent="0.25">
      <c r="A2208" s="26" t="s">
        <v>3938</v>
      </c>
      <c r="B2208" s="26" t="s">
        <v>5362</v>
      </c>
      <c r="C2208" s="27">
        <v>0</v>
      </c>
      <c r="D2208" s="27">
        <v>11879.56</v>
      </c>
      <c r="E2208" s="27">
        <v>0</v>
      </c>
      <c r="F2208" s="27">
        <v>11879.56</v>
      </c>
    </row>
    <row r="2209" spans="1:6" x14ac:dyDescent="0.25">
      <c r="A2209" s="26" t="s">
        <v>3939</v>
      </c>
      <c r="B2209" s="26" t="s">
        <v>3940</v>
      </c>
      <c r="C2209" s="27">
        <v>0</v>
      </c>
      <c r="D2209" s="27">
        <v>31433191.43</v>
      </c>
      <c r="E2209" s="27">
        <v>214813.19</v>
      </c>
      <c r="F2209" s="27">
        <v>31218378.239999998</v>
      </c>
    </row>
    <row r="2210" spans="1:6" x14ac:dyDescent="0.25">
      <c r="A2210" s="26" t="s">
        <v>3941</v>
      </c>
      <c r="B2210" s="26" t="s">
        <v>3942</v>
      </c>
      <c r="C2210" s="27">
        <v>0</v>
      </c>
      <c r="D2210" s="27">
        <v>30659770.420000002</v>
      </c>
      <c r="E2210" s="27">
        <v>63490.95</v>
      </c>
      <c r="F2210" s="27">
        <v>30596279.469999999</v>
      </c>
    </row>
    <row r="2211" spans="1:6" x14ac:dyDescent="0.25">
      <c r="A2211" s="26" t="s">
        <v>3943</v>
      </c>
      <c r="B2211" s="26" t="s">
        <v>3944</v>
      </c>
      <c r="C2211" s="27">
        <v>0</v>
      </c>
      <c r="D2211" s="27">
        <v>34851.93</v>
      </c>
      <c r="E2211" s="27">
        <v>0</v>
      </c>
      <c r="F2211" s="27">
        <v>34851.93</v>
      </c>
    </row>
    <row r="2212" spans="1:6" x14ac:dyDescent="0.25">
      <c r="A2212" s="26" t="s">
        <v>3945</v>
      </c>
      <c r="B2212" s="26" t="s">
        <v>3946</v>
      </c>
      <c r="C2212" s="27">
        <v>0</v>
      </c>
      <c r="D2212" s="27">
        <v>287126.56</v>
      </c>
      <c r="E2212" s="27">
        <v>0</v>
      </c>
      <c r="F2212" s="27">
        <v>287126.56</v>
      </c>
    </row>
    <row r="2213" spans="1:6" x14ac:dyDescent="0.25">
      <c r="A2213" s="26" t="s">
        <v>3947</v>
      </c>
      <c r="B2213" s="26" t="s">
        <v>3948</v>
      </c>
      <c r="C2213" s="27">
        <v>0</v>
      </c>
      <c r="D2213" s="27">
        <v>0</v>
      </c>
      <c r="E2213" s="27">
        <v>0</v>
      </c>
      <c r="F2213" s="27">
        <v>0</v>
      </c>
    </row>
    <row r="2214" spans="1:6" x14ac:dyDescent="0.25">
      <c r="A2214" s="26" t="s">
        <v>3949</v>
      </c>
      <c r="B2214" s="26" t="s">
        <v>5363</v>
      </c>
      <c r="C2214" s="27">
        <v>0</v>
      </c>
      <c r="D2214" s="27">
        <v>451442.52</v>
      </c>
      <c r="E2214" s="27">
        <v>151322.23999999999</v>
      </c>
      <c r="F2214" s="27">
        <v>300120.28000000003</v>
      </c>
    </row>
    <row r="2215" spans="1:6" x14ac:dyDescent="0.25">
      <c r="A2215" s="26" t="s">
        <v>3950</v>
      </c>
      <c r="B2215" s="26" t="s">
        <v>3951</v>
      </c>
      <c r="C2215" s="27">
        <v>0</v>
      </c>
      <c r="D2215" s="27">
        <v>162731.76</v>
      </c>
      <c r="E2215" s="27">
        <v>0</v>
      </c>
      <c r="F2215" s="27">
        <v>162731.76</v>
      </c>
    </row>
    <row r="2216" spans="1:6" x14ac:dyDescent="0.25">
      <c r="A2216" s="26" t="s">
        <v>3952</v>
      </c>
      <c r="B2216" s="26" t="s">
        <v>3951</v>
      </c>
      <c r="C2216" s="27">
        <v>0</v>
      </c>
      <c r="D2216" s="27">
        <v>162731.76</v>
      </c>
      <c r="E2216" s="27">
        <v>0</v>
      </c>
      <c r="F2216" s="27">
        <v>162731.76</v>
      </c>
    </row>
    <row r="2217" spans="1:6" x14ac:dyDescent="0.25">
      <c r="A2217" s="26" t="s">
        <v>3953</v>
      </c>
      <c r="B2217" s="26" t="s">
        <v>3954</v>
      </c>
      <c r="C2217" s="27">
        <v>0</v>
      </c>
      <c r="D2217" s="27">
        <v>2034339.46</v>
      </c>
      <c r="E2217" s="27">
        <v>61703.78</v>
      </c>
      <c r="F2217" s="27">
        <v>1972635.68</v>
      </c>
    </row>
    <row r="2218" spans="1:6" x14ac:dyDescent="0.25">
      <c r="A2218" s="26" t="s">
        <v>3955</v>
      </c>
      <c r="B2218" s="26" t="s">
        <v>3956</v>
      </c>
      <c r="C2218" s="27">
        <v>0</v>
      </c>
      <c r="D2218" s="27">
        <v>2034339.46</v>
      </c>
      <c r="E2218" s="27">
        <v>61703.78</v>
      </c>
      <c r="F2218" s="27">
        <v>1972635.68</v>
      </c>
    </row>
    <row r="2219" spans="1:6" x14ac:dyDescent="0.25">
      <c r="A2219" s="26" t="s">
        <v>3957</v>
      </c>
      <c r="B2219" s="26" t="s">
        <v>3958</v>
      </c>
      <c r="C2219" s="27">
        <v>0</v>
      </c>
      <c r="D2219" s="27">
        <v>7067307.7699999996</v>
      </c>
      <c r="E2219" s="27">
        <v>0</v>
      </c>
      <c r="F2219" s="27">
        <v>7067307.7699999996</v>
      </c>
    </row>
    <row r="2220" spans="1:6" x14ac:dyDescent="0.25">
      <c r="A2220" s="26" t="s">
        <v>3959</v>
      </c>
      <c r="B2220" s="26" t="s">
        <v>3960</v>
      </c>
      <c r="C2220" s="27">
        <v>0</v>
      </c>
      <c r="D2220" s="27">
        <v>6928269.6399999997</v>
      </c>
      <c r="E2220" s="27">
        <v>0</v>
      </c>
      <c r="F2220" s="27">
        <v>6928269.6399999997</v>
      </c>
    </row>
    <row r="2221" spans="1:6" x14ac:dyDescent="0.25">
      <c r="A2221" s="26" t="s">
        <v>3961</v>
      </c>
      <c r="B2221" s="26" t="s">
        <v>3962</v>
      </c>
      <c r="C2221" s="27">
        <v>0</v>
      </c>
      <c r="D2221" s="27">
        <v>139038.13</v>
      </c>
      <c r="E2221" s="27">
        <v>0</v>
      </c>
      <c r="F2221" s="27">
        <v>139038.13</v>
      </c>
    </row>
    <row r="2222" spans="1:6" x14ac:dyDescent="0.25">
      <c r="A2222" s="26" t="s">
        <v>3963</v>
      </c>
      <c r="B2222" s="26" t="s">
        <v>3964</v>
      </c>
      <c r="C2222" s="27">
        <v>0</v>
      </c>
      <c r="D2222" s="27">
        <v>172692580.93000001</v>
      </c>
      <c r="E2222" s="27">
        <v>23059280.100000001</v>
      </c>
      <c r="F2222" s="27">
        <v>149633300.83000001</v>
      </c>
    </row>
    <row r="2223" spans="1:6" x14ac:dyDescent="0.25">
      <c r="A2223" s="26" t="s">
        <v>3965</v>
      </c>
      <c r="B2223" s="26" t="s">
        <v>1107</v>
      </c>
      <c r="C2223" s="27">
        <v>0</v>
      </c>
      <c r="D2223" s="27">
        <v>172692580.93000001</v>
      </c>
      <c r="E2223" s="27">
        <v>23059280.100000001</v>
      </c>
      <c r="F2223" s="27">
        <v>149633300.83000001</v>
      </c>
    </row>
    <row r="2224" spans="1:6" x14ac:dyDescent="0.25">
      <c r="A2224" s="26" t="s">
        <v>3966</v>
      </c>
      <c r="B2224" s="26" t="s">
        <v>3967</v>
      </c>
      <c r="C2224" s="27">
        <v>0</v>
      </c>
      <c r="D2224" s="27">
        <v>123943098.7</v>
      </c>
      <c r="E2224" s="27">
        <v>17586027.510000002</v>
      </c>
      <c r="F2224" s="27">
        <v>106357071.19</v>
      </c>
    </row>
    <row r="2225" spans="1:6" x14ac:dyDescent="0.25">
      <c r="A2225" s="26" t="s">
        <v>3968</v>
      </c>
      <c r="B2225" s="26" t="s">
        <v>3969</v>
      </c>
      <c r="C2225" s="27">
        <v>0</v>
      </c>
      <c r="D2225" s="27">
        <v>44083047.960000001</v>
      </c>
      <c r="E2225" s="27">
        <v>5193344.59</v>
      </c>
      <c r="F2225" s="27">
        <v>38889703.369999997</v>
      </c>
    </row>
    <row r="2226" spans="1:6" x14ac:dyDescent="0.25">
      <c r="A2226" s="26" t="s">
        <v>3970</v>
      </c>
      <c r="B2226" s="26" t="s">
        <v>3971</v>
      </c>
      <c r="C2226" s="27">
        <v>0</v>
      </c>
      <c r="D2226" s="27">
        <v>199196.08</v>
      </c>
      <c r="E2226" s="27">
        <v>0</v>
      </c>
      <c r="F2226" s="27">
        <v>199196.08</v>
      </c>
    </row>
    <row r="2227" spans="1:6" x14ac:dyDescent="0.25">
      <c r="A2227" s="26" t="s">
        <v>3972</v>
      </c>
      <c r="B2227" s="26" t="s">
        <v>3973</v>
      </c>
      <c r="C2227" s="27">
        <v>0</v>
      </c>
      <c r="D2227" s="27">
        <v>4396284.3899999997</v>
      </c>
      <c r="E2227" s="27">
        <v>279908</v>
      </c>
      <c r="F2227" s="27">
        <v>4116376.39</v>
      </c>
    </row>
    <row r="2228" spans="1:6" x14ac:dyDescent="0.25">
      <c r="A2228" s="26" t="s">
        <v>3974</v>
      </c>
      <c r="B2228" s="26" t="s">
        <v>3975</v>
      </c>
      <c r="C2228" s="27">
        <v>0</v>
      </c>
      <c r="D2228" s="27">
        <v>70953.8</v>
      </c>
      <c r="E2228" s="27">
        <v>0</v>
      </c>
      <c r="F2228" s="27">
        <v>70953.8</v>
      </c>
    </row>
    <row r="2229" spans="1:6" x14ac:dyDescent="0.25">
      <c r="A2229" s="26" t="s">
        <v>3976</v>
      </c>
      <c r="B2229" s="26" t="s">
        <v>3977</v>
      </c>
      <c r="C2229" s="27">
        <v>0</v>
      </c>
      <c r="D2229" s="27">
        <v>0</v>
      </c>
      <c r="E2229" s="27">
        <v>0</v>
      </c>
      <c r="F2229" s="27">
        <v>0</v>
      </c>
    </row>
    <row r="2230" spans="1:6" x14ac:dyDescent="0.25">
      <c r="A2230" s="26" t="s">
        <v>3978</v>
      </c>
      <c r="B2230" s="26" t="s">
        <v>3977</v>
      </c>
      <c r="C2230" s="27">
        <v>0</v>
      </c>
      <c r="D2230" s="27">
        <v>0</v>
      </c>
      <c r="E2230" s="27">
        <v>0</v>
      </c>
      <c r="F2230" s="27">
        <v>0</v>
      </c>
    </row>
    <row r="2231" spans="1:6" x14ac:dyDescent="0.25">
      <c r="A2231" s="26" t="s">
        <v>3979</v>
      </c>
      <c r="B2231" s="26" t="s">
        <v>1109</v>
      </c>
      <c r="C2231" s="27">
        <v>0</v>
      </c>
      <c r="D2231" s="27">
        <v>24369211.600000001</v>
      </c>
      <c r="E2231" s="27">
        <v>470390.1</v>
      </c>
      <c r="F2231" s="27">
        <v>23898821.5</v>
      </c>
    </row>
    <row r="2232" spans="1:6" x14ac:dyDescent="0.25">
      <c r="A2232" s="26" t="s">
        <v>3980</v>
      </c>
      <c r="B2232" s="26" t="s">
        <v>3981</v>
      </c>
      <c r="C2232" s="27">
        <v>0</v>
      </c>
      <c r="D2232" s="27">
        <v>20803572.039999999</v>
      </c>
      <c r="E2232" s="27">
        <v>435508.39</v>
      </c>
      <c r="F2232" s="27">
        <v>20368063.649999999</v>
      </c>
    </row>
    <row r="2233" spans="1:6" x14ac:dyDescent="0.25">
      <c r="A2233" s="26" t="s">
        <v>3982</v>
      </c>
      <c r="B2233" s="26" t="s">
        <v>3983</v>
      </c>
      <c r="C2233" s="27">
        <v>0</v>
      </c>
      <c r="D2233" s="27">
        <v>20518080.059999999</v>
      </c>
      <c r="E2233" s="27">
        <v>310228.39</v>
      </c>
      <c r="F2233" s="27">
        <v>20207851.670000002</v>
      </c>
    </row>
    <row r="2234" spans="1:6" x14ac:dyDescent="0.25">
      <c r="A2234" s="26" t="s">
        <v>3984</v>
      </c>
      <c r="B2234" s="26" t="s">
        <v>3985</v>
      </c>
      <c r="C2234" s="27">
        <v>0</v>
      </c>
      <c r="D2234" s="27">
        <v>285491.98</v>
      </c>
      <c r="E2234" s="27">
        <v>125280</v>
      </c>
      <c r="F2234" s="27">
        <v>160211.98000000001</v>
      </c>
    </row>
    <row r="2235" spans="1:6" x14ac:dyDescent="0.25">
      <c r="A2235" s="26" t="s">
        <v>3986</v>
      </c>
      <c r="B2235" s="26" t="s">
        <v>3987</v>
      </c>
      <c r="C2235" s="27">
        <v>0</v>
      </c>
      <c r="D2235" s="27">
        <v>974241.65</v>
      </c>
      <c r="E2235" s="27">
        <v>8173.87</v>
      </c>
      <c r="F2235" s="27">
        <v>966067.78</v>
      </c>
    </row>
    <row r="2236" spans="1:6" x14ac:dyDescent="0.25">
      <c r="A2236" s="26" t="s">
        <v>3988</v>
      </c>
      <c r="B2236" s="26" t="s">
        <v>3987</v>
      </c>
      <c r="C2236" s="27">
        <v>0</v>
      </c>
      <c r="D2236" s="27">
        <v>974241.65</v>
      </c>
      <c r="E2236" s="27">
        <v>8173.87</v>
      </c>
      <c r="F2236" s="27">
        <v>966067.78</v>
      </c>
    </row>
    <row r="2237" spans="1:6" x14ac:dyDescent="0.25">
      <c r="A2237" s="26" t="s">
        <v>3989</v>
      </c>
      <c r="B2237" s="26" t="s">
        <v>3990</v>
      </c>
      <c r="C2237" s="27">
        <v>0</v>
      </c>
      <c r="D2237" s="27">
        <v>2505370.56</v>
      </c>
      <c r="E2237" s="27">
        <v>21924</v>
      </c>
      <c r="F2237" s="27">
        <v>2483446.56</v>
      </c>
    </row>
    <row r="2238" spans="1:6" x14ac:dyDescent="0.25">
      <c r="A2238" s="26" t="s">
        <v>3991</v>
      </c>
      <c r="B2238" s="26" t="s">
        <v>3992</v>
      </c>
      <c r="C2238" s="27">
        <v>0</v>
      </c>
      <c r="D2238" s="27">
        <v>1841182.98</v>
      </c>
      <c r="E2238" s="27">
        <v>21924</v>
      </c>
      <c r="F2238" s="27">
        <v>1819258.98</v>
      </c>
    </row>
    <row r="2239" spans="1:6" x14ac:dyDescent="0.25">
      <c r="A2239" s="26" t="s">
        <v>3993</v>
      </c>
      <c r="B2239" s="26" t="s">
        <v>3994</v>
      </c>
      <c r="C2239" s="27">
        <v>0</v>
      </c>
      <c r="D2239" s="27">
        <v>664187.57999999996</v>
      </c>
      <c r="E2239" s="27">
        <v>0</v>
      </c>
      <c r="F2239" s="27">
        <v>664187.57999999996</v>
      </c>
    </row>
    <row r="2240" spans="1:6" x14ac:dyDescent="0.25">
      <c r="A2240" s="26" t="s">
        <v>3995</v>
      </c>
      <c r="B2240" s="26" t="s">
        <v>3996</v>
      </c>
      <c r="C2240" s="27">
        <v>0</v>
      </c>
      <c r="D2240" s="27">
        <v>48575.07</v>
      </c>
      <c r="E2240" s="27">
        <v>4783.84</v>
      </c>
      <c r="F2240" s="27">
        <v>43791.23</v>
      </c>
    </row>
    <row r="2241" spans="1:6" x14ac:dyDescent="0.25">
      <c r="A2241" s="26" t="s">
        <v>3997</v>
      </c>
      <c r="B2241" s="26" t="s">
        <v>3996</v>
      </c>
      <c r="C2241" s="27">
        <v>0</v>
      </c>
      <c r="D2241" s="27">
        <v>48575.07</v>
      </c>
      <c r="E2241" s="27">
        <v>4783.84</v>
      </c>
      <c r="F2241" s="27">
        <v>43791.23</v>
      </c>
    </row>
    <row r="2242" spans="1:6" x14ac:dyDescent="0.25">
      <c r="A2242" s="26" t="s">
        <v>3998</v>
      </c>
      <c r="B2242" s="26" t="s">
        <v>3999</v>
      </c>
      <c r="C2242" s="27">
        <v>0</v>
      </c>
      <c r="D2242" s="27">
        <v>37452.28</v>
      </c>
      <c r="E2242" s="27">
        <v>0</v>
      </c>
      <c r="F2242" s="27">
        <v>37452.28</v>
      </c>
    </row>
    <row r="2243" spans="1:6" x14ac:dyDescent="0.25">
      <c r="A2243" s="26" t="s">
        <v>4000</v>
      </c>
      <c r="B2243" s="26" t="s">
        <v>4001</v>
      </c>
      <c r="C2243" s="27">
        <v>0</v>
      </c>
      <c r="D2243" s="27">
        <v>37452.28</v>
      </c>
      <c r="E2243" s="27">
        <v>0</v>
      </c>
      <c r="F2243" s="27">
        <v>37452.28</v>
      </c>
    </row>
    <row r="2244" spans="1:6" x14ac:dyDescent="0.25">
      <c r="A2244" s="26" t="s">
        <v>4002</v>
      </c>
      <c r="B2244" s="26" t="s">
        <v>4003</v>
      </c>
      <c r="C2244" s="27">
        <v>0</v>
      </c>
      <c r="D2244" s="27">
        <v>1107484.25</v>
      </c>
      <c r="E2244" s="27">
        <v>0</v>
      </c>
      <c r="F2244" s="27">
        <v>1107484.25</v>
      </c>
    </row>
    <row r="2245" spans="1:6" x14ac:dyDescent="0.25">
      <c r="A2245" s="26" t="s">
        <v>4004</v>
      </c>
      <c r="B2245" s="26" t="s">
        <v>4005</v>
      </c>
      <c r="C2245" s="27">
        <v>0</v>
      </c>
      <c r="D2245" s="27">
        <v>0</v>
      </c>
      <c r="E2245" s="27">
        <v>0</v>
      </c>
      <c r="F2245" s="27">
        <v>0</v>
      </c>
    </row>
    <row r="2246" spans="1:6" x14ac:dyDescent="0.25">
      <c r="A2246" s="26" t="s">
        <v>4006</v>
      </c>
      <c r="B2246" s="26" t="s">
        <v>4007</v>
      </c>
      <c r="C2246" s="27">
        <v>0</v>
      </c>
      <c r="D2246" s="27">
        <v>1056782.97</v>
      </c>
      <c r="E2246" s="27">
        <v>0</v>
      </c>
      <c r="F2246" s="27">
        <v>1056782.97</v>
      </c>
    </row>
    <row r="2247" spans="1:6" x14ac:dyDescent="0.25">
      <c r="A2247" s="26" t="s">
        <v>4008</v>
      </c>
      <c r="B2247" s="26" t="s">
        <v>4009</v>
      </c>
      <c r="C2247" s="27">
        <v>0</v>
      </c>
      <c r="D2247" s="27">
        <v>1056782.97</v>
      </c>
      <c r="E2247" s="27">
        <v>0</v>
      </c>
      <c r="F2247" s="27">
        <v>1056782.97</v>
      </c>
    </row>
    <row r="2248" spans="1:6" x14ac:dyDescent="0.25">
      <c r="A2248" s="26" t="s">
        <v>4010</v>
      </c>
      <c r="B2248" s="26" t="s">
        <v>4011</v>
      </c>
      <c r="C2248" s="27">
        <v>0</v>
      </c>
      <c r="D2248" s="27">
        <v>50701.279999999999</v>
      </c>
      <c r="E2248" s="27">
        <v>0</v>
      </c>
      <c r="F2248" s="27">
        <v>50701.279999999999</v>
      </c>
    </row>
    <row r="2249" spans="1:6" x14ac:dyDescent="0.25">
      <c r="A2249" s="26" t="s">
        <v>4012</v>
      </c>
      <c r="B2249" s="26" t="s">
        <v>4013</v>
      </c>
      <c r="C2249" s="27">
        <v>0</v>
      </c>
      <c r="D2249" s="27">
        <v>32837.279999999999</v>
      </c>
      <c r="E2249" s="27">
        <v>0</v>
      </c>
      <c r="F2249" s="27">
        <v>32837.279999999999</v>
      </c>
    </row>
    <row r="2250" spans="1:6" x14ac:dyDescent="0.25">
      <c r="A2250" s="26" t="s">
        <v>4014</v>
      </c>
      <c r="B2250" s="26" t="s">
        <v>4015</v>
      </c>
      <c r="C2250" s="27">
        <v>0</v>
      </c>
      <c r="D2250" s="27">
        <v>0</v>
      </c>
      <c r="E2250" s="27">
        <v>0</v>
      </c>
      <c r="F2250" s="27">
        <v>0</v>
      </c>
    </row>
    <row r="2251" spans="1:6" x14ac:dyDescent="0.25">
      <c r="A2251" s="26" t="s">
        <v>4016</v>
      </c>
      <c r="B2251" s="26" t="s">
        <v>5364</v>
      </c>
      <c r="C2251" s="27">
        <v>0</v>
      </c>
      <c r="D2251" s="27">
        <v>17864</v>
      </c>
      <c r="E2251" s="27">
        <v>0</v>
      </c>
      <c r="F2251" s="27">
        <v>17864</v>
      </c>
    </row>
    <row r="2252" spans="1:6" x14ac:dyDescent="0.25">
      <c r="A2252" s="26" t="s">
        <v>4017</v>
      </c>
      <c r="B2252" s="26" t="s">
        <v>4018</v>
      </c>
      <c r="C2252" s="27">
        <v>0</v>
      </c>
      <c r="D2252" s="27">
        <v>79871361.25</v>
      </c>
      <c r="E2252" s="27">
        <v>5169928.21</v>
      </c>
      <c r="F2252" s="27">
        <v>74701433.040000007</v>
      </c>
    </row>
    <row r="2253" spans="1:6" x14ac:dyDescent="0.25">
      <c r="A2253" s="26" t="s">
        <v>4019</v>
      </c>
      <c r="B2253" s="26" t="s">
        <v>4020</v>
      </c>
      <c r="C2253" s="27">
        <v>0</v>
      </c>
      <c r="D2253" s="27">
        <v>1257265.48</v>
      </c>
      <c r="E2253" s="27">
        <v>58061.67</v>
      </c>
      <c r="F2253" s="27">
        <v>1199203.81</v>
      </c>
    </row>
    <row r="2254" spans="1:6" x14ac:dyDescent="0.25">
      <c r="A2254" s="26" t="s">
        <v>4021</v>
      </c>
      <c r="B2254" s="26" t="s">
        <v>4022</v>
      </c>
      <c r="C2254" s="27">
        <v>0</v>
      </c>
      <c r="D2254" s="27">
        <v>1257265.48</v>
      </c>
      <c r="E2254" s="27">
        <v>58061.67</v>
      </c>
      <c r="F2254" s="27">
        <v>1199203.81</v>
      </c>
    </row>
    <row r="2255" spans="1:6" x14ac:dyDescent="0.25">
      <c r="A2255" s="26" t="s">
        <v>4023</v>
      </c>
      <c r="B2255" s="26" t="s">
        <v>4024</v>
      </c>
      <c r="C2255" s="27">
        <v>0</v>
      </c>
      <c r="D2255" s="27">
        <v>495127.34</v>
      </c>
      <c r="E2255" s="27">
        <v>162.4</v>
      </c>
      <c r="F2255" s="27">
        <v>494964.94</v>
      </c>
    </row>
    <row r="2256" spans="1:6" x14ac:dyDescent="0.25">
      <c r="A2256" s="26" t="s">
        <v>4025</v>
      </c>
      <c r="B2256" s="26" t="s">
        <v>4026</v>
      </c>
      <c r="C2256" s="27">
        <v>0</v>
      </c>
      <c r="D2256" s="27">
        <v>495127.34</v>
      </c>
      <c r="E2256" s="27">
        <v>162.4</v>
      </c>
      <c r="F2256" s="27">
        <v>494964.94</v>
      </c>
    </row>
    <row r="2257" spans="1:6" x14ac:dyDescent="0.25">
      <c r="A2257" s="26" t="s">
        <v>4027</v>
      </c>
      <c r="B2257" s="26" t="s">
        <v>4028</v>
      </c>
      <c r="C2257" s="27">
        <v>0</v>
      </c>
      <c r="D2257" s="27">
        <v>27689082.460000001</v>
      </c>
      <c r="E2257" s="27">
        <v>1631933.24</v>
      </c>
      <c r="F2257" s="27">
        <v>26057149.219999999</v>
      </c>
    </row>
    <row r="2258" spans="1:6" x14ac:dyDescent="0.25">
      <c r="A2258" s="26" t="s">
        <v>4029</v>
      </c>
      <c r="B2258" s="26" t="s">
        <v>4030</v>
      </c>
      <c r="C2258" s="27">
        <v>0</v>
      </c>
      <c r="D2258" s="27">
        <v>146185.51999999999</v>
      </c>
      <c r="E2258" s="27">
        <v>50842.8</v>
      </c>
      <c r="F2258" s="27">
        <v>95342.720000000001</v>
      </c>
    </row>
    <row r="2259" spans="1:6" x14ac:dyDescent="0.25">
      <c r="A2259" s="26" t="s">
        <v>4031</v>
      </c>
      <c r="B2259" s="26" t="s">
        <v>5365</v>
      </c>
      <c r="C2259" s="27">
        <v>0</v>
      </c>
      <c r="D2259" s="27">
        <v>9291983.5299999993</v>
      </c>
      <c r="E2259" s="27">
        <v>1581090.44</v>
      </c>
      <c r="F2259" s="27">
        <v>7710893.0899999999</v>
      </c>
    </row>
    <row r="2260" spans="1:6" x14ac:dyDescent="0.25">
      <c r="A2260" s="26" t="s">
        <v>4032</v>
      </c>
      <c r="B2260" s="26" t="s">
        <v>4033</v>
      </c>
      <c r="C2260" s="27">
        <v>0</v>
      </c>
      <c r="D2260" s="27">
        <v>18250913.41</v>
      </c>
      <c r="E2260" s="27">
        <v>0</v>
      </c>
      <c r="F2260" s="27">
        <v>18250913.41</v>
      </c>
    </row>
    <row r="2261" spans="1:6" x14ac:dyDescent="0.25">
      <c r="A2261" s="26" t="s">
        <v>4034</v>
      </c>
      <c r="B2261" s="26" t="s">
        <v>4035</v>
      </c>
      <c r="C2261" s="27">
        <v>0</v>
      </c>
      <c r="D2261" s="27">
        <v>7572780.2300000004</v>
      </c>
      <c r="E2261" s="27">
        <v>2440478.16</v>
      </c>
      <c r="F2261" s="27">
        <v>5132302.07</v>
      </c>
    </row>
    <row r="2262" spans="1:6" x14ac:dyDescent="0.25">
      <c r="A2262" s="26" t="s">
        <v>4036</v>
      </c>
      <c r="B2262" s="26" t="s">
        <v>4037</v>
      </c>
      <c r="C2262" s="27">
        <v>0</v>
      </c>
      <c r="D2262" s="27">
        <v>7572780.2300000004</v>
      </c>
      <c r="E2262" s="27">
        <v>2440478.16</v>
      </c>
      <c r="F2262" s="27">
        <v>5132302.07</v>
      </c>
    </row>
    <row r="2263" spans="1:6" x14ac:dyDescent="0.25">
      <c r="A2263" s="26" t="s">
        <v>4038</v>
      </c>
      <c r="B2263" s="26" t="s">
        <v>4039</v>
      </c>
      <c r="C2263" s="27">
        <v>0</v>
      </c>
      <c r="D2263" s="27">
        <v>355549.65</v>
      </c>
      <c r="E2263" s="27">
        <v>0</v>
      </c>
      <c r="F2263" s="27">
        <v>355549.65</v>
      </c>
    </row>
    <row r="2264" spans="1:6" x14ac:dyDescent="0.25">
      <c r="A2264" s="26" t="s">
        <v>4040</v>
      </c>
      <c r="B2264" s="26" t="s">
        <v>4039</v>
      </c>
      <c r="C2264" s="27">
        <v>0</v>
      </c>
      <c r="D2264" s="27">
        <v>355549.65</v>
      </c>
      <c r="E2264" s="27">
        <v>0</v>
      </c>
      <c r="F2264" s="27">
        <v>355549.65</v>
      </c>
    </row>
    <row r="2265" spans="1:6" x14ac:dyDescent="0.25">
      <c r="A2265" s="26" t="s">
        <v>4041</v>
      </c>
      <c r="B2265" s="26" t="s">
        <v>4042</v>
      </c>
      <c r="C2265" s="27">
        <v>0</v>
      </c>
      <c r="D2265" s="27">
        <v>0</v>
      </c>
      <c r="E2265" s="27">
        <v>0</v>
      </c>
      <c r="F2265" s="27">
        <v>0</v>
      </c>
    </row>
    <row r="2266" spans="1:6" x14ac:dyDescent="0.25">
      <c r="A2266" s="26" t="s">
        <v>4043</v>
      </c>
      <c r="B2266" s="26" t="s">
        <v>4044</v>
      </c>
      <c r="C2266" s="27">
        <v>0</v>
      </c>
      <c r="D2266" s="27">
        <v>21213643.199999999</v>
      </c>
      <c r="E2266" s="27">
        <v>1028247.2</v>
      </c>
      <c r="F2266" s="27">
        <v>20185396</v>
      </c>
    </row>
    <row r="2267" spans="1:6" x14ac:dyDescent="0.25">
      <c r="A2267" s="26" t="s">
        <v>4045</v>
      </c>
      <c r="B2267" s="26" t="s">
        <v>4046</v>
      </c>
      <c r="C2267" s="27">
        <v>0</v>
      </c>
      <c r="D2267" s="27">
        <v>6878412.5700000003</v>
      </c>
      <c r="E2267" s="27">
        <v>450196</v>
      </c>
      <c r="F2267" s="27">
        <v>6428216.5700000003</v>
      </c>
    </row>
    <row r="2268" spans="1:6" x14ac:dyDescent="0.25">
      <c r="A2268" s="26" t="s">
        <v>4047</v>
      </c>
      <c r="B2268" s="26" t="s">
        <v>4048</v>
      </c>
      <c r="C2268" s="27">
        <v>0</v>
      </c>
      <c r="D2268" s="27">
        <v>9933505.1799999997</v>
      </c>
      <c r="E2268" s="27">
        <v>0</v>
      </c>
      <c r="F2268" s="27">
        <v>9933505.1799999997</v>
      </c>
    </row>
    <row r="2269" spans="1:6" x14ac:dyDescent="0.25">
      <c r="A2269" s="26" t="s">
        <v>4049</v>
      </c>
      <c r="B2269" s="26" t="s">
        <v>4050</v>
      </c>
      <c r="C2269" s="27">
        <v>0</v>
      </c>
      <c r="D2269" s="27">
        <v>4401725.45</v>
      </c>
      <c r="E2269" s="27">
        <v>578051.19999999995</v>
      </c>
      <c r="F2269" s="27">
        <v>3823674.25</v>
      </c>
    </row>
    <row r="2270" spans="1:6" x14ac:dyDescent="0.25">
      <c r="A2270" s="26" t="s">
        <v>4051</v>
      </c>
      <c r="B2270" s="26" t="s">
        <v>4052</v>
      </c>
      <c r="C2270" s="27">
        <v>0</v>
      </c>
      <c r="D2270" s="27">
        <v>1579986.76</v>
      </c>
      <c r="E2270" s="27">
        <v>0</v>
      </c>
      <c r="F2270" s="27">
        <v>1579986.76</v>
      </c>
    </row>
    <row r="2271" spans="1:6" x14ac:dyDescent="0.25">
      <c r="A2271" s="26" t="s">
        <v>4053</v>
      </c>
      <c r="B2271" s="26" t="s">
        <v>4054</v>
      </c>
      <c r="C2271" s="27">
        <v>0</v>
      </c>
      <c r="D2271" s="27">
        <v>1579986.76</v>
      </c>
      <c r="E2271" s="27">
        <v>0</v>
      </c>
      <c r="F2271" s="27">
        <v>1579986.76</v>
      </c>
    </row>
    <row r="2272" spans="1:6" x14ac:dyDescent="0.25">
      <c r="A2272" s="26" t="s">
        <v>4055</v>
      </c>
      <c r="B2272" s="26" t="s">
        <v>4056</v>
      </c>
      <c r="C2272" s="27">
        <v>0</v>
      </c>
      <c r="D2272" s="27">
        <v>0</v>
      </c>
      <c r="E2272" s="27">
        <v>0</v>
      </c>
      <c r="F2272" s="27">
        <v>0</v>
      </c>
    </row>
    <row r="2273" spans="1:6" x14ac:dyDescent="0.25">
      <c r="A2273" s="26" t="s">
        <v>4057</v>
      </c>
      <c r="B2273" s="26" t="s">
        <v>4058</v>
      </c>
      <c r="C2273" s="27">
        <v>0</v>
      </c>
      <c r="D2273" s="27">
        <v>517136.96</v>
      </c>
      <c r="E2273" s="27">
        <v>0</v>
      </c>
      <c r="F2273" s="27">
        <v>517136.96</v>
      </c>
    </row>
    <row r="2274" spans="1:6" x14ac:dyDescent="0.25">
      <c r="A2274" s="26" t="s">
        <v>4059</v>
      </c>
      <c r="B2274" s="26" t="s">
        <v>5366</v>
      </c>
      <c r="C2274" s="27">
        <v>0</v>
      </c>
      <c r="D2274" s="27">
        <v>517136.96</v>
      </c>
      <c r="E2274" s="27">
        <v>0</v>
      </c>
      <c r="F2274" s="27">
        <v>517136.96</v>
      </c>
    </row>
    <row r="2275" spans="1:6" x14ac:dyDescent="0.25">
      <c r="A2275" s="26" t="s">
        <v>4060</v>
      </c>
      <c r="B2275" s="26" t="s">
        <v>4061</v>
      </c>
      <c r="C2275" s="27">
        <v>0</v>
      </c>
      <c r="D2275" s="27">
        <v>19190789.170000002</v>
      </c>
      <c r="E2275" s="27">
        <v>11045.54</v>
      </c>
      <c r="F2275" s="27">
        <v>19179743.629999999</v>
      </c>
    </row>
    <row r="2276" spans="1:6" x14ac:dyDescent="0.25">
      <c r="A2276" s="26" t="s">
        <v>4062</v>
      </c>
      <c r="B2276" s="26" t="s">
        <v>4063</v>
      </c>
      <c r="C2276" s="27">
        <v>0</v>
      </c>
      <c r="D2276" s="27">
        <v>11396488.060000001</v>
      </c>
      <c r="E2276" s="27">
        <v>8404.2000000000007</v>
      </c>
      <c r="F2276" s="27">
        <v>11388083.859999999</v>
      </c>
    </row>
    <row r="2277" spans="1:6" x14ac:dyDescent="0.25">
      <c r="A2277" s="26" t="s">
        <v>4064</v>
      </c>
      <c r="B2277" s="26" t="s">
        <v>4065</v>
      </c>
      <c r="C2277" s="27">
        <v>0</v>
      </c>
      <c r="D2277" s="27">
        <v>7074898.0099999998</v>
      </c>
      <c r="E2277" s="27">
        <v>0</v>
      </c>
      <c r="F2277" s="27">
        <v>7074898.0099999998</v>
      </c>
    </row>
    <row r="2278" spans="1:6" x14ac:dyDescent="0.25">
      <c r="A2278" s="26" t="s">
        <v>4066</v>
      </c>
      <c r="B2278" s="26" t="s">
        <v>4067</v>
      </c>
      <c r="C2278" s="27">
        <v>0</v>
      </c>
      <c r="D2278" s="27">
        <v>29273.279999999999</v>
      </c>
      <c r="E2278" s="27">
        <v>1549.01</v>
      </c>
      <c r="F2278" s="27">
        <v>27724.27</v>
      </c>
    </row>
    <row r="2279" spans="1:6" x14ac:dyDescent="0.25">
      <c r="A2279" s="26" t="s">
        <v>4068</v>
      </c>
      <c r="B2279" s="26" t="s">
        <v>4069</v>
      </c>
      <c r="C2279" s="27">
        <v>0</v>
      </c>
      <c r="D2279" s="27">
        <v>690129.82</v>
      </c>
      <c r="E2279" s="27">
        <v>1092.33</v>
      </c>
      <c r="F2279" s="27">
        <v>689037.49</v>
      </c>
    </row>
    <row r="2280" spans="1:6" x14ac:dyDescent="0.25">
      <c r="A2280" s="26" t="s">
        <v>4070</v>
      </c>
      <c r="B2280" s="26" t="s">
        <v>4071</v>
      </c>
      <c r="C2280" s="27">
        <v>0</v>
      </c>
      <c r="D2280" s="27">
        <v>2038636170.5799999</v>
      </c>
      <c r="E2280" s="27">
        <v>138534734.41</v>
      </c>
      <c r="F2280" s="27">
        <v>1900101436.1700001</v>
      </c>
    </row>
    <row r="2281" spans="1:6" x14ac:dyDescent="0.25">
      <c r="A2281" s="26" t="s">
        <v>4072</v>
      </c>
      <c r="B2281" s="26" t="s">
        <v>4073</v>
      </c>
      <c r="C2281" s="27">
        <v>0</v>
      </c>
      <c r="D2281" s="27">
        <v>352524902.77999997</v>
      </c>
      <c r="E2281" s="27">
        <v>22182213.309999999</v>
      </c>
      <c r="F2281" s="27">
        <v>330342689.47000003</v>
      </c>
    </row>
    <row r="2282" spans="1:6" x14ac:dyDescent="0.25">
      <c r="A2282" s="26" t="s">
        <v>4074</v>
      </c>
      <c r="B2282" s="26" t="s">
        <v>4075</v>
      </c>
      <c r="C2282" s="27">
        <v>0</v>
      </c>
      <c r="D2282" s="27">
        <v>301558598.88999999</v>
      </c>
      <c r="E2282" s="27">
        <v>17977</v>
      </c>
      <c r="F2282" s="27">
        <v>301540621.88999999</v>
      </c>
    </row>
    <row r="2283" spans="1:6" x14ac:dyDescent="0.25">
      <c r="A2283" s="26" t="s">
        <v>4076</v>
      </c>
      <c r="B2283" s="26" t="s">
        <v>4077</v>
      </c>
      <c r="C2283" s="27">
        <v>0</v>
      </c>
      <c r="D2283" s="27">
        <v>171656890.88999999</v>
      </c>
      <c r="E2283" s="27">
        <v>17977</v>
      </c>
      <c r="F2283" s="27">
        <v>171638913.88999999</v>
      </c>
    </row>
    <row r="2284" spans="1:6" x14ac:dyDescent="0.25">
      <c r="A2284" s="26" t="s">
        <v>4078</v>
      </c>
      <c r="B2284" s="26" t="s">
        <v>2700</v>
      </c>
      <c r="C2284" s="27">
        <v>0</v>
      </c>
      <c r="D2284" s="27">
        <v>129901708</v>
      </c>
      <c r="E2284" s="27">
        <v>0</v>
      </c>
      <c r="F2284" s="27">
        <v>129901708</v>
      </c>
    </row>
    <row r="2285" spans="1:6" x14ac:dyDescent="0.25">
      <c r="A2285" s="26" t="s">
        <v>4079</v>
      </c>
      <c r="B2285" s="26" t="s">
        <v>4080</v>
      </c>
      <c r="C2285" s="27">
        <v>0</v>
      </c>
      <c r="D2285" s="27">
        <v>0</v>
      </c>
      <c r="E2285" s="27">
        <v>0</v>
      </c>
      <c r="F2285" s="27">
        <v>0</v>
      </c>
    </row>
    <row r="2286" spans="1:6" x14ac:dyDescent="0.25">
      <c r="A2286" s="26" t="s">
        <v>4081</v>
      </c>
      <c r="B2286" s="26" t="s">
        <v>4082</v>
      </c>
      <c r="C2286" s="27">
        <v>0</v>
      </c>
      <c r="D2286" s="27">
        <v>0</v>
      </c>
      <c r="E2286" s="27">
        <v>0</v>
      </c>
      <c r="F2286" s="27">
        <v>0</v>
      </c>
    </row>
    <row r="2287" spans="1:6" x14ac:dyDescent="0.25">
      <c r="A2287" s="26" t="s">
        <v>4083</v>
      </c>
      <c r="B2287" s="26" t="s">
        <v>2692</v>
      </c>
      <c r="C2287" s="27">
        <v>0</v>
      </c>
      <c r="D2287" s="27">
        <v>112136</v>
      </c>
      <c r="E2287" s="27">
        <v>19647</v>
      </c>
      <c r="F2287" s="27">
        <v>92489</v>
      </c>
    </row>
    <row r="2288" spans="1:6" x14ac:dyDescent="0.25">
      <c r="A2288" s="26" t="s">
        <v>4084</v>
      </c>
      <c r="B2288" s="26" t="s">
        <v>4085</v>
      </c>
      <c r="C2288" s="27">
        <v>0</v>
      </c>
      <c r="D2288" s="27">
        <v>112136</v>
      </c>
      <c r="E2288" s="27">
        <v>19647</v>
      </c>
      <c r="F2288" s="27">
        <v>92489</v>
      </c>
    </row>
    <row r="2289" spans="1:6" x14ac:dyDescent="0.25">
      <c r="A2289" s="26" t="s">
        <v>4086</v>
      </c>
      <c r="B2289" s="26" t="s">
        <v>4087</v>
      </c>
      <c r="C2289" s="27">
        <v>0</v>
      </c>
      <c r="D2289" s="27">
        <v>38694920.719999999</v>
      </c>
      <c r="E2289" s="27">
        <v>19953081.66</v>
      </c>
      <c r="F2289" s="27">
        <v>18741839.059999999</v>
      </c>
    </row>
    <row r="2290" spans="1:6" x14ac:dyDescent="0.25">
      <c r="A2290" s="26" t="s">
        <v>4088</v>
      </c>
      <c r="B2290" s="26" t="s">
        <v>4089</v>
      </c>
      <c r="C2290" s="27">
        <v>0</v>
      </c>
      <c r="D2290" s="27">
        <v>38694920.719999999</v>
      </c>
      <c r="E2290" s="27">
        <v>19953081.66</v>
      </c>
      <c r="F2290" s="27">
        <v>18741839.059999999</v>
      </c>
    </row>
    <row r="2291" spans="1:6" x14ac:dyDescent="0.25">
      <c r="A2291" s="26" t="s">
        <v>4090</v>
      </c>
      <c r="B2291" s="26" t="s">
        <v>4091</v>
      </c>
      <c r="C2291" s="27">
        <v>0</v>
      </c>
      <c r="D2291" s="27">
        <v>1117176.6599999999</v>
      </c>
      <c r="E2291" s="27">
        <v>538682.72</v>
      </c>
      <c r="F2291" s="27">
        <v>578493.93999999994</v>
      </c>
    </row>
    <row r="2292" spans="1:6" x14ac:dyDescent="0.25">
      <c r="A2292" s="26" t="s">
        <v>4092</v>
      </c>
      <c r="B2292" s="26" t="s">
        <v>4093</v>
      </c>
      <c r="C2292" s="27">
        <v>0</v>
      </c>
      <c r="D2292" s="27">
        <v>1117176.6599999999</v>
      </c>
      <c r="E2292" s="27">
        <v>538682.72</v>
      </c>
      <c r="F2292" s="27">
        <v>578493.93999999994</v>
      </c>
    </row>
    <row r="2293" spans="1:6" x14ac:dyDescent="0.25">
      <c r="A2293" s="26" t="s">
        <v>4094</v>
      </c>
      <c r="B2293" s="26" t="s">
        <v>4095</v>
      </c>
      <c r="C2293" s="27">
        <v>0</v>
      </c>
      <c r="D2293" s="27">
        <v>7376715.4400000004</v>
      </c>
      <c r="E2293" s="27">
        <v>2758.02</v>
      </c>
      <c r="F2293" s="27">
        <v>7373957.4199999999</v>
      </c>
    </row>
    <row r="2294" spans="1:6" x14ac:dyDescent="0.25">
      <c r="A2294" s="26" t="s">
        <v>4096</v>
      </c>
      <c r="B2294" s="26" t="s">
        <v>4097</v>
      </c>
      <c r="C2294" s="27">
        <v>0</v>
      </c>
      <c r="D2294" s="27">
        <v>7376715.4400000004</v>
      </c>
      <c r="E2294" s="27">
        <v>2758.02</v>
      </c>
      <c r="F2294" s="27">
        <v>7373957.4199999999</v>
      </c>
    </row>
    <row r="2295" spans="1:6" x14ac:dyDescent="0.25">
      <c r="A2295" s="26" t="s">
        <v>4098</v>
      </c>
      <c r="B2295" s="26" t="s">
        <v>4099</v>
      </c>
      <c r="C2295" s="27">
        <v>0</v>
      </c>
      <c r="D2295" s="27">
        <v>0</v>
      </c>
      <c r="E2295" s="27">
        <v>0</v>
      </c>
      <c r="F2295" s="27">
        <v>0</v>
      </c>
    </row>
    <row r="2296" spans="1:6" x14ac:dyDescent="0.25">
      <c r="A2296" s="26" t="s">
        <v>4100</v>
      </c>
      <c r="B2296" s="26" t="s">
        <v>4101</v>
      </c>
      <c r="C2296" s="27">
        <v>0</v>
      </c>
      <c r="D2296" s="27">
        <v>3637894.96</v>
      </c>
      <c r="E2296" s="27">
        <v>1649761.48</v>
      </c>
      <c r="F2296" s="27">
        <v>1988133.48</v>
      </c>
    </row>
    <row r="2297" spans="1:6" x14ac:dyDescent="0.25">
      <c r="A2297" s="26" t="s">
        <v>4102</v>
      </c>
      <c r="B2297" s="26" t="s">
        <v>4103</v>
      </c>
      <c r="C2297" s="27">
        <v>0</v>
      </c>
      <c r="D2297" s="27">
        <v>3637894.96</v>
      </c>
      <c r="E2297" s="27">
        <v>1649761.48</v>
      </c>
      <c r="F2297" s="27">
        <v>1988133.48</v>
      </c>
    </row>
    <row r="2298" spans="1:6" x14ac:dyDescent="0.25">
      <c r="A2298" s="26" t="s">
        <v>4104</v>
      </c>
      <c r="B2298" s="26" t="s">
        <v>4105</v>
      </c>
      <c r="C2298" s="27">
        <v>0</v>
      </c>
      <c r="D2298" s="27">
        <v>0</v>
      </c>
      <c r="E2298" s="27">
        <v>0</v>
      </c>
      <c r="F2298" s="27">
        <v>0</v>
      </c>
    </row>
    <row r="2299" spans="1:6" x14ac:dyDescent="0.25">
      <c r="A2299" s="26" t="s">
        <v>4106</v>
      </c>
      <c r="B2299" s="26" t="s">
        <v>4107</v>
      </c>
      <c r="C2299" s="27">
        <v>0</v>
      </c>
      <c r="D2299" s="27">
        <v>27460.11</v>
      </c>
      <c r="E2299" s="27">
        <v>305.43</v>
      </c>
      <c r="F2299" s="27">
        <v>27154.68</v>
      </c>
    </row>
    <row r="2300" spans="1:6" x14ac:dyDescent="0.25">
      <c r="A2300" s="26" t="s">
        <v>4108</v>
      </c>
      <c r="B2300" s="26" t="s">
        <v>4109</v>
      </c>
      <c r="C2300" s="27">
        <v>0</v>
      </c>
      <c r="D2300" s="27">
        <v>27460.11</v>
      </c>
      <c r="E2300" s="27">
        <v>305.43</v>
      </c>
      <c r="F2300" s="27">
        <v>27154.68</v>
      </c>
    </row>
    <row r="2301" spans="1:6" x14ac:dyDescent="0.25">
      <c r="A2301" s="26" t="s">
        <v>4110</v>
      </c>
      <c r="B2301" s="26" t="s">
        <v>4111</v>
      </c>
      <c r="C2301" s="27">
        <v>0</v>
      </c>
      <c r="D2301" s="27">
        <v>0</v>
      </c>
      <c r="E2301" s="27">
        <v>0</v>
      </c>
      <c r="F2301" s="27">
        <v>0</v>
      </c>
    </row>
    <row r="2302" spans="1:6" x14ac:dyDescent="0.25">
      <c r="A2302" s="26" t="s">
        <v>4112</v>
      </c>
      <c r="B2302" s="26" t="s">
        <v>4113</v>
      </c>
      <c r="C2302" s="27">
        <v>0</v>
      </c>
      <c r="D2302" s="27">
        <v>0</v>
      </c>
      <c r="E2302" s="27">
        <v>0</v>
      </c>
      <c r="F2302" s="27">
        <v>0</v>
      </c>
    </row>
    <row r="2303" spans="1:6" x14ac:dyDescent="0.25">
      <c r="A2303" s="26" t="s">
        <v>4114</v>
      </c>
      <c r="B2303" s="26" t="s">
        <v>4115</v>
      </c>
      <c r="C2303" s="27">
        <v>0</v>
      </c>
      <c r="D2303" s="27">
        <v>188385979.86000001</v>
      </c>
      <c r="E2303" s="27">
        <v>14756461.24</v>
      </c>
      <c r="F2303" s="27">
        <v>173629518.62</v>
      </c>
    </row>
    <row r="2304" spans="1:6" x14ac:dyDescent="0.25">
      <c r="A2304" s="26" t="s">
        <v>4116</v>
      </c>
      <c r="B2304" s="26" t="s">
        <v>4117</v>
      </c>
      <c r="C2304" s="27">
        <v>0</v>
      </c>
      <c r="D2304" s="27">
        <v>0</v>
      </c>
      <c r="E2304" s="27">
        <v>0</v>
      </c>
      <c r="F2304" s="27">
        <v>0</v>
      </c>
    </row>
    <row r="2305" spans="1:6" x14ac:dyDescent="0.25">
      <c r="A2305" s="26" t="s">
        <v>4118</v>
      </c>
      <c r="B2305" s="26" t="s">
        <v>4119</v>
      </c>
      <c r="C2305" s="27">
        <v>0</v>
      </c>
      <c r="D2305" s="27">
        <v>23470934.75</v>
      </c>
      <c r="E2305" s="27">
        <v>1895567.63</v>
      </c>
      <c r="F2305" s="27">
        <v>21575367.120000001</v>
      </c>
    </row>
    <row r="2306" spans="1:6" x14ac:dyDescent="0.25">
      <c r="A2306" s="26" t="s">
        <v>4120</v>
      </c>
      <c r="B2306" s="26" t="s">
        <v>4119</v>
      </c>
      <c r="C2306" s="27">
        <v>0</v>
      </c>
      <c r="D2306" s="27">
        <v>22222051.010000002</v>
      </c>
      <c r="E2306" s="27">
        <v>1895567.63</v>
      </c>
      <c r="F2306" s="27">
        <v>20326483.379999999</v>
      </c>
    </row>
    <row r="2307" spans="1:6" x14ac:dyDescent="0.25">
      <c r="A2307" s="26" t="s">
        <v>4121</v>
      </c>
      <c r="B2307" s="26" t="s">
        <v>4122</v>
      </c>
      <c r="C2307" s="27">
        <v>0</v>
      </c>
      <c r="D2307" s="27">
        <v>1248883.74</v>
      </c>
      <c r="E2307" s="27">
        <v>0</v>
      </c>
      <c r="F2307" s="27">
        <v>1248883.74</v>
      </c>
    </row>
    <row r="2308" spans="1:6" x14ac:dyDescent="0.25">
      <c r="A2308" s="26" t="s">
        <v>4123</v>
      </c>
      <c r="B2308" s="26" t="s">
        <v>4124</v>
      </c>
      <c r="C2308" s="27">
        <v>0</v>
      </c>
      <c r="D2308" s="27">
        <v>6691401.6900000004</v>
      </c>
      <c r="E2308" s="27">
        <v>242440</v>
      </c>
      <c r="F2308" s="27">
        <v>6448961.6900000004</v>
      </c>
    </row>
    <row r="2309" spans="1:6" x14ac:dyDescent="0.25">
      <c r="A2309" s="26" t="s">
        <v>4125</v>
      </c>
      <c r="B2309" s="26" t="s">
        <v>4126</v>
      </c>
      <c r="C2309" s="27">
        <v>0</v>
      </c>
      <c r="D2309" s="27">
        <v>5332713.03</v>
      </c>
      <c r="E2309" s="27">
        <v>0</v>
      </c>
      <c r="F2309" s="27">
        <v>5332713.03</v>
      </c>
    </row>
    <row r="2310" spans="1:6" x14ac:dyDescent="0.25">
      <c r="A2310" s="26" t="s">
        <v>4127</v>
      </c>
      <c r="B2310" s="26" t="s">
        <v>4128</v>
      </c>
      <c r="C2310" s="27">
        <v>0</v>
      </c>
      <c r="D2310" s="27">
        <v>281358</v>
      </c>
      <c r="E2310" s="27">
        <v>0</v>
      </c>
      <c r="F2310" s="27">
        <v>281358</v>
      </c>
    </row>
    <row r="2311" spans="1:6" x14ac:dyDescent="0.25">
      <c r="A2311" s="26" t="s">
        <v>4129</v>
      </c>
      <c r="B2311" s="26" t="s">
        <v>4124</v>
      </c>
      <c r="C2311" s="27">
        <v>0</v>
      </c>
      <c r="D2311" s="27">
        <v>1077330.6599999999</v>
      </c>
      <c r="E2311" s="27">
        <v>242440</v>
      </c>
      <c r="F2311" s="27">
        <v>834890.66</v>
      </c>
    </row>
    <row r="2312" spans="1:6" x14ac:dyDescent="0.25">
      <c r="A2312" s="26" t="s">
        <v>4130</v>
      </c>
      <c r="B2312" s="26" t="s">
        <v>4131</v>
      </c>
      <c r="C2312" s="27">
        <v>0</v>
      </c>
      <c r="D2312" s="27">
        <v>6458.88</v>
      </c>
      <c r="E2312" s="27">
        <v>0</v>
      </c>
      <c r="F2312" s="27">
        <v>6458.88</v>
      </c>
    </row>
    <row r="2313" spans="1:6" x14ac:dyDescent="0.25">
      <c r="A2313" s="26" t="s">
        <v>4132</v>
      </c>
      <c r="B2313" s="26" t="s">
        <v>4131</v>
      </c>
      <c r="C2313" s="27">
        <v>0</v>
      </c>
      <c r="D2313" s="27">
        <v>6458.88</v>
      </c>
      <c r="E2313" s="27">
        <v>0</v>
      </c>
      <c r="F2313" s="27">
        <v>6458.88</v>
      </c>
    </row>
    <row r="2314" spans="1:6" x14ac:dyDescent="0.25">
      <c r="A2314" s="26" t="s">
        <v>4133</v>
      </c>
      <c r="B2314" s="26" t="s">
        <v>4134</v>
      </c>
      <c r="C2314" s="27">
        <v>0</v>
      </c>
      <c r="D2314" s="27">
        <v>96484489.489999995</v>
      </c>
      <c r="E2314" s="27">
        <v>0</v>
      </c>
      <c r="F2314" s="27">
        <v>96484489.489999995</v>
      </c>
    </row>
    <row r="2315" spans="1:6" x14ac:dyDescent="0.25">
      <c r="A2315" s="26" t="s">
        <v>4135</v>
      </c>
      <c r="B2315" s="26" t="s">
        <v>4134</v>
      </c>
      <c r="C2315" s="27">
        <v>0</v>
      </c>
      <c r="D2315" s="27">
        <v>493146.16</v>
      </c>
      <c r="E2315" s="27">
        <v>0</v>
      </c>
      <c r="F2315" s="27">
        <v>493146.16</v>
      </c>
    </row>
    <row r="2316" spans="1:6" x14ac:dyDescent="0.25">
      <c r="A2316" s="26" t="s">
        <v>4136</v>
      </c>
      <c r="B2316" s="26" t="s">
        <v>4137</v>
      </c>
      <c r="C2316" s="27">
        <v>0</v>
      </c>
      <c r="D2316" s="27">
        <v>95991343.329999998</v>
      </c>
      <c r="E2316" s="27">
        <v>0</v>
      </c>
      <c r="F2316" s="27">
        <v>95991343.329999998</v>
      </c>
    </row>
    <row r="2317" spans="1:6" x14ac:dyDescent="0.25">
      <c r="A2317" s="26" t="s">
        <v>4138</v>
      </c>
      <c r="B2317" s="26" t="s">
        <v>4139</v>
      </c>
      <c r="C2317" s="27">
        <v>0</v>
      </c>
      <c r="D2317" s="27">
        <v>33497986.77</v>
      </c>
      <c r="E2317" s="27">
        <v>16086.01</v>
      </c>
      <c r="F2317" s="27">
        <v>33481900.760000002</v>
      </c>
    </row>
    <row r="2318" spans="1:6" x14ac:dyDescent="0.25">
      <c r="A2318" s="26" t="s">
        <v>4140</v>
      </c>
      <c r="B2318" s="26" t="s">
        <v>4141</v>
      </c>
      <c r="C2318" s="27">
        <v>0</v>
      </c>
      <c r="D2318" s="27">
        <v>32664049.899999999</v>
      </c>
      <c r="E2318" s="27">
        <v>16086.01</v>
      </c>
      <c r="F2318" s="27">
        <v>32647963.890000001</v>
      </c>
    </row>
    <row r="2319" spans="1:6" x14ac:dyDescent="0.25">
      <c r="A2319" s="26" t="s">
        <v>4142</v>
      </c>
      <c r="B2319" s="26" t="s">
        <v>4143</v>
      </c>
      <c r="C2319" s="27">
        <v>0</v>
      </c>
      <c r="D2319" s="27">
        <v>831964.87</v>
      </c>
      <c r="E2319" s="27">
        <v>0</v>
      </c>
      <c r="F2319" s="27">
        <v>831964.87</v>
      </c>
    </row>
    <row r="2320" spans="1:6" x14ac:dyDescent="0.25">
      <c r="A2320" s="26" t="s">
        <v>4144</v>
      </c>
      <c r="B2320" s="26" t="s">
        <v>4145</v>
      </c>
      <c r="C2320" s="27">
        <v>0</v>
      </c>
      <c r="D2320" s="27">
        <v>1972</v>
      </c>
      <c r="E2320" s="27">
        <v>0</v>
      </c>
      <c r="F2320" s="27">
        <v>1972</v>
      </c>
    </row>
    <row r="2321" spans="1:6" x14ac:dyDescent="0.25">
      <c r="A2321" s="26" t="s">
        <v>4146</v>
      </c>
      <c r="B2321" s="26" t="s">
        <v>4147</v>
      </c>
      <c r="C2321" s="27">
        <v>0</v>
      </c>
      <c r="D2321" s="27">
        <v>16446019.99</v>
      </c>
      <c r="E2321" s="27">
        <v>12493200</v>
      </c>
      <c r="F2321" s="27">
        <v>3952819.99</v>
      </c>
    </row>
    <row r="2322" spans="1:6" x14ac:dyDescent="0.25">
      <c r="A2322" s="26" t="s">
        <v>4148</v>
      </c>
      <c r="B2322" s="26" t="s">
        <v>4147</v>
      </c>
      <c r="C2322" s="27">
        <v>0</v>
      </c>
      <c r="D2322" s="27">
        <v>16446019.99</v>
      </c>
      <c r="E2322" s="27">
        <v>12493200</v>
      </c>
      <c r="F2322" s="27">
        <v>3952819.99</v>
      </c>
    </row>
    <row r="2323" spans="1:6" x14ac:dyDescent="0.25">
      <c r="A2323" s="26" t="s">
        <v>4149</v>
      </c>
      <c r="B2323" s="26" t="s">
        <v>4150</v>
      </c>
      <c r="C2323" s="27">
        <v>0</v>
      </c>
      <c r="D2323" s="27">
        <v>0</v>
      </c>
      <c r="E2323" s="27">
        <v>0</v>
      </c>
      <c r="F2323" s="27">
        <v>0</v>
      </c>
    </row>
    <row r="2324" spans="1:6" x14ac:dyDescent="0.25">
      <c r="A2324" s="26" t="s">
        <v>4151</v>
      </c>
      <c r="B2324" s="26" t="s">
        <v>4152</v>
      </c>
      <c r="C2324" s="27">
        <v>0</v>
      </c>
      <c r="D2324" s="27">
        <v>11788688.289999999</v>
      </c>
      <c r="E2324" s="27">
        <v>109167.6</v>
      </c>
      <c r="F2324" s="27">
        <v>11679520.689999999</v>
      </c>
    </row>
    <row r="2325" spans="1:6" x14ac:dyDescent="0.25">
      <c r="A2325" s="26" t="s">
        <v>4153</v>
      </c>
      <c r="B2325" s="26" t="s">
        <v>4154</v>
      </c>
      <c r="C2325" s="27">
        <v>0</v>
      </c>
      <c r="D2325" s="27">
        <v>8647408.2899999991</v>
      </c>
      <c r="E2325" s="27">
        <v>109167.6</v>
      </c>
      <c r="F2325" s="27">
        <v>8538240.6899999995</v>
      </c>
    </row>
    <row r="2326" spans="1:6" x14ac:dyDescent="0.25">
      <c r="A2326" s="26" t="s">
        <v>4155</v>
      </c>
      <c r="B2326" s="26" t="s">
        <v>4156</v>
      </c>
      <c r="C2326" s="27">
        <v>0</v>
      </c>
      <c r="D2326" s="27">
        <v>0</v>
      </c>
      <c r="E2326" s="27">
        <v>0</v>
      </c>
      <c r="F2326" s="27">
        <v>0</v>
      </c>
    </row>
    <row r="2327" spans="1:6" x14ac:dyDescent="0.25">
      <c r="A2327" s="26" t="s">
        <v>4157</v>
      </c>
      <c r="B2327" s="26" t="s">
        <v>4152</v>
      </c>
      <c r="C2327" s="27">
        <v>0</v>
      </c>
      <c r="D2327" s="27">
        <v>3118080</v>
      </c>
      <c r="E2327" s="27">
        <v>0</v>
      </c>
      <c r="F2327" s="27">
        <v>3118080</v>
      </c>
    </row>
    <row r="2328" spans="1:6" x14ac:dyDescent="0.25">
      <c r="A2328" s="26" t="s">
        <v>4158</v>
      </c>
      <c r="B2328" s="26" t="s">
        <v>4159</v>
      </c>
      <c r="C2328" s="27">
        <v>0</v>
      </c>
      <c r="D2328" s="27">
        <v>0</v>
      </c>
      <c r="E2328" s="27">
        <v>0</v>
      </c>
      <c r="F2328" s="27">
        <v>0</v>
      </c>
    </row>
    <row r="2329" spans="1:6" x14ac:dyDescent="0.25">
      <c r="A2329" s="26" t="s">
        <v>4160</v>
      </c>
      <c r="B2329" s="26" t="s">
        <v>4161</v>
      </c>
      <c r="C2329" s="27">
        <v>0</v>
      </c>
      <c r="D2329" s="27">
        <v>23200</v>
      </c>
      <c r="E2329" s="27">
        <v>0</v>
      </c>
      <c r="F2329" s="27">
        <v>23200</v>
      </c>
    </row>
    <row r="2330" spans="1:6" x14ac:dyDescent="0.25">
      <c r="A2330" s="26" t="s">
        <v>4162</v>
      </c>
      <c r="B2330" s="26" t="s">
        <v>4163</v>
      </c>
      <c r="C2330" s="27">
        <v>0</v>
      </c>
      <c r="D2330" s="27">
        <v>0</v>
      </c>
      <c r="E2330" s="27">
        <v>0</v>
      </c>
      <c r="F2330" s="27">
        <v>0</v>
      </c>
    </row>
    <row r="2331" spans="1:6" x14ac:dyDescent="0.25">
      <c r="A2331" s="26" t="s">
        <v>4164</v>
      </c>
      <c r="B2331" s="26" t="s">
        <v>4165</v>
      </c>
      <c r="C2331" s="27">
        <v>0</v>
      </c>
      <c r="D2331" s="27">
        <v>577227600.57000005</v>
      </c>
      <c r="E2331" s="27">
        <v>31565916.489999998</v>
      </c>
      <c r="F2331" s="27">
        <v>545661684.08000004</v>
      </c>
    </row>
    <row r="2332" spans="1:6" x14ac:dyDescent="0.25">
      <c r="A2332" s="26" t="s">
        <v>4166</v>
      </c>
      <c r="B2332" s="26" t="s">
        <v>4167</v>
      </c>
      <c r="C2332" s="27">
        <v>0</v>
      </c>
      <c r="D2332" s="27">
        <v>33664308.689999998</v>
      </c>
      <c r="E2332" s="27">
        <v>0</v>
      </c>
      <c r="F2332" s="27">
        <v>33664308.689999998</v>
      </c>
    </row>
    <row r="2333" spans="1:6" x14ac:dyDescent="0.25">
      <c r="A2333" s="26" t="s">
        <v>4168</v>
      </c>
      <c r="B2333" s="26" t="s">
        <v>4169</v>
      </c>
      <c r="C2333" s="27">
        <v>0</v>
      </c>
      <c r="D2333" s="27">
        <v>0</v>
      </c>
      <c r="E2333" s="27">
        <v>0</v>
      </c>
      <c r="F2333" s="27">
        <v>0</v>
      </c>
    </row>
    <row r="2334" spans="1:6" x14ac:dyDescent="0.25">
      <c r="A2334" s="26" t="s">
        <v>4170</v>
      </c>
      <c r="B2334" s="26" t="s">
        <v>4171</v>
      </c>
      <c r="C2334" s="27">
        <v>0</v>
      </c>
      <c r="D2334" s="27">
        <v>33664308.689999998</v>
      </c>
      <c r="E2334" s="27">
        <v>0</v>
      </c>
      <c r="F2334" s="27">
        <v>33664308.689999998</v>
      </c>
    </row>
    <row r="2335" spans="1:6" x14ac:dyDescent="0.25">
      <c r="A2335" s="26" t="s">
        <v>4172</v>
      </c>
      <c r="B2335" s="26" t="s">
        <v>4173</v>
      </c>
      <c r="C2335" s="27">
        <v>0</v>
      </c>
      <c r="D2335" s="27">
        <v>0</v>
      </c>
      <c r="E2335" s="27">
        <v>0</v>
      </c>
      <c r="F2335" s="27">
        <v>0</v>
      </c>
    </row>
    <row r="2336" spans="1:6" x14ac:dyDescent="0.25">
      <c r="A2336" s="26" t="s">
        <v>4174</v>
      </c>
      <c r="B2336" s="26" t="s">
        <v>4175</v>
      </c>
      <c r="C2336" s="27">
        <v>0</v>
      </c>
      <c r="D2336" s="27">
        <v>0</v>
      </c>
      <c r="E2336" s="27">
        <v>0</v>
      </c>
      <c r="F2336" s="27">
        <v>0</v>
      </c>
    </row>
    <row r="2337" spans="1:6" x14ac:dyDescent="0.25">
      <c r="A2337" s="26" t="s">
        <v>4176</v>
      </c>
      <c r="B2337" s="26" t="s">
        <v>4177</v>
      </c>
      <c r="C2337" s="27">
        <v>0</v>
      </c>
      <c r="D2337" s="27">
        <v>19788524.199999999</v>
      </c>
      <c r="E2337" s="27">
        <v>3981704.84</v>
      </c>
      <c r="F2337" s="27">
        <v>15806819.359999999</v>
      </c>
    </row>
    <row r="2338" spans="1:6" x14ac:dyDescent="0.25">
      <c r="A2338" s="26" t="s">
        <v>4178</v>
      </c>
      <c r="B2338" s="26" t="s">
        <v>4179</v>
      </c>
      <c r="C2338" s="27">
        <v>0</v>
      </c>
      <c r="D2338" s="27">
        <v>0</v>
      </c>
      <c r="E2338" s="27">
        <v>0</v>
      </c>
      <c r="F2338" s="27">
        <v>0</v>
      </c>
    </row>
    <row r="2339" spans="1:6" x14ac:dyDescent="0.25">
      <c r="A2339" s="26" t="s">
        <v>4180</v>
      </c>
      <c r="B2339" s="26" t="s">
        <v>4181</v>
      </c>
      <c r="C2339" s="27">
        <v>0</v>
      </c>
      <c r="D2339" s="27">
        <v>19788524.199999999</v>
      </c>
      <c r="E2339" s="27">
        <v>3981704.84</v>
      </c>
      <c r="F2339" s="27">
        <v>15806819.359999999</v>
      </c>
    </row>
    <row r="2340" spans="1:6" x14ac:dyDescent="0.25">
      <c r="A2340" s="26" t="s">
        <v>4182</v>
      </c>
      <c r="B2340" s="26" t="s">
        <v>4183</v>
      </c>
      <c r="C2340" s="27">
        <v>0</v>
      </c>
      <c r="D2340" s="27">
        <v>37044564.200000003</v>
      </c>
      <c r="E2340" s="27">
        <v>8076081.4500000002</v>
      </c>
      <c r="F2340" s="27">
        <v>28968482.75</v>
      </c>
    </row>
    <row r="2341" spans="1:6" x14ac:dyDescent="0.25">
      <c r="A2341" s="26" t="s">
        <v>4184</v>
      </c>
      <c r="B2341" s="26" t="s">
        <v>4185</v>
      </c>
      <c r="C2341" s="27">
        <v>0</v>
      </c>
      <c r="D2341" s="27">
        <v>37044564.200000003</v>
      </c>
      <c r="E2341" s="27">
        <v>8076081.4500000002</v>
      </c>
      <c r="F2341" s="27">
        <v>28968482.75</v>
      </c>
    </row>
    <row r="2342" spans="1:6" x14ac:dyDescent="0.25">
      <c r="A2342" s="26" t="s">
        <v>4186</v>
      </c>
      <c r="B2342" s="26" t="s">
        <v>4187</v>
      </c>
      <c r="C2342" s="27">
        <v>0</v>
      </c>
      <c r="D2342" s="27">
        <v>0</v>
      </c>
      <c r="E2342" s="27">
        <v>0</v>
      </c>
      <c r="F2342" s="27">
        <v>0</v>
      </c>
    </row>
    <row r="2343" spans="1:6" x14ac:dyDescent="0.25">
      <c r="A2343" s="26" t="s">
        <v>4188</v>
      </c>
      <c r="B2343" s="26" t="s">
        <v>4189</v>
      </c>
      <c r="C2343" s="27">
        <v>0</v>
      </c>
      <c r="D2343" s="27">
        <v>1728918.98</v>
      </c>
      <c r="E2343" s="27">
        <v>0</v>
      </c>
      <c r="F2343" s="27">
        <v>1728918.98</v>
      </c>
    </row>
    <row r="2344" spans="1:6" x14ac:dyDescent="0.25">
      <c r="A2344" s="26" t="s">
        <v>4190</v>
      </c>
      <c r="B2344" s="26" t="s">
        <v>4191</v>
      </c>
      <c r="C2344" s="27">
        <v>0</v>
      </c>
      <c r="D2344" s="27">
        <v>1728918.98</v>
      </c>
      <c r="E2344" s="27">
        <v>0</v>
      </c>
      <c r="F2344" s="27">
        <v>1728918.98</v>
      </c>
    </row>
    <row r="2345" spans="1:6" x14ac:dyDescent="0.25">
      <c r="A2345" s="26" t="s">
        <v>4192</v>
      </c>
      <c r="B2345" s="26" t="s">
        <v>4193</v>
      </c>
      <c r="C2345" s="27">
        <v>0</v>
      </c>
      <c r="D2345" s="27">
        <v>0</v>
      </c>
      <c r="E2345" s="27">
        <v>0</v>
      </c>
      <c r="F2345" s="27">
        <v>0</v>
      </c>
    </row>
    <row r="2346" spans="1:6" x14ac:dyDescent="0.25">
      <c r="A2346" s="26" t="s">
        <v>4194</v>
      </c>
      <c r="B2346" s="26" t="s">
        <v>4195</v>
      </c>
      <c r="C2346" s="27">
        <v>0</v>
      </c>
      <c r="D2346" s="27">
        <v>8163518.4900000002</v>
      </c>
      <c r="E2346" s="27">
        <v>226722.33</v>
      </c>
      <c r="F2346" s="27">
        <v>7936796.1600000001</v>
      </c>
    </row>
    <row r="2347" spans="1:6" x14ac:dyDescent="0.25">
      <c r="A2347" s="26" t="s">
        <v>4196</v>
      </c>
      <c r="B2347" s="26" t="s">
        <v>4197</v>
      </c>
      <c r="C2347" s="27">
        <v>0</v>
      </c>
      <c r="D2347" s="27">
        <v>8163518.4900000002</v>
      </c>
      <c r="E2347" s="27">
        <v>226722.33</v>
      </c>
      <c r="F2347" s="27">
        <v>7936796.1600000001</v>
      </c>
    </row>
    <row r="2348" spans="1:6" x14ac:dyDescent="0.25">
      <c r="A2348" s="26" t="s">
        <v>4198</v>
      </c>
      <c r="B2348" s="26" t="s">
        <v>4199</v>
      </c>
      <c r="C2348" s="27">
        <v>0</v>
      </c>
      <c r="D2348" s="27">
        <v>155797.07</v>
      </c>
      <c r="E2348" s="27">
        <v>0</v>
      </c>
      <c r="F2348" s="27">
        <v>155797.07</v>
      </c>
    </row>
    <row r="2349" spans="1:6" x14ac:dyDescent="0.25">
      <c r="A2349" s="26" t="s">
        <v>4200</v>
      </c>
      <c r="B2349" s="26" t="s">
        <v>4199</v>
      </c>
      <c r="C2349" s="27">
        <v>0</v>
      </c>
      <c r="D2349" s="27">
        <v>155797.07</v>
      </c>
      <c r="E2349" s="27">
        <v>0</v>
      </c>
      <c r="F2349" s="27">
        <v>155797.07</v>
      </c>
    </row>
    <row r="2350" spans="1:6" x14ac:dyDescent="0.25">
      <c r="A2350" s="26" t="s">
        <v>4201</v>
      </c>
      <c r="B2350" s="26" t="s">
        <v>4202</v>
      </c>
      <c r="C2350" s="27">
        <v>0</v>
      </c>
      <c r="D2350" s="27">
        <v>8541</v>
      </c>
      <c r="E2350" s="27">
        <v>0</v>
      </c>
      <c r="F2350" s="27">
        <v>8541</v>
      </c>
    </row>
    <row r="2351" spans="1:6" x14ac:dyDescent="0.25">
      <c r="A2351" s="26" t="s">
        <v>4203</v>
      </c>
      <c r="B2351" s="26" t="s">
        <v>4204</v>
      </c>
      <c r="C2351" s="27">
        <v>0</v>
      </c>
      <c r="D2351" s="27">
        <v>8541</v>
      </c>
      <c r="E2351" s="27">
        <v>0</v>
      </c>
      <c r="F2351" s="27">
        <v>8541</v>
      </c>
    </row>
    <row r="2352" spans="1:6" x14ac:dyDescent="0.25">
      <c r="A2352" s="26" t="s">
        <v>4205</v>
      </c>
      <c r="B2352" s="26" t="s">
        <v>4206</v>
      </c>
      <c r="C2352" s="27">
        <v>0</v>
      </c>
      <c r="D2352" s="27">
        <v>476673427.94</v>
      </c>
      <c r="E2352" s="27">
        <v>19281407.870000001</v>
      </c>
      <c r="F2352" s="27">
        <v>457392020.06999999</v>
      </c>
    </row>
    <row r="2353" spans="1:6" x14ac:dyDescent="0.25">
      <c r="A2353" s="26" t="s">
        <v>4207</v>
      </c>
      <c r="B2353" s="26" t="s">
        <v>4208</v>
      </c>
      <c r="C2353" s="27">
        <v>0</v>
      </c>
      <c r="D2353" s="27">
        <v>195710</v>
      </c>
      <c r="E2353" s="27">
        <v>1575</v>
      </c>
      <c r="F2353" s="27">
        <v>194135</v>
      </c>
    </row>
    <row r="2354" spans="1:6" x14ac:dyDescent="0.25">
      <c r="A2354" s="26" t="s">
        <v>4209</v>
      </c>
      <c r="B2354" s="26" t="s">
        <v>4210</v>
      </c>
      <c r="C2354" s="27">
        <v>0</v>
      </c>
      <c r="D2354" s="27">
        <v>0</v>
      </c>
      <c r="E2354" s="27">
        <v>0</v>
      </c>
      <c r="F2354" s="27">
        <v>0</v>
      </c>
    </row>
    <row r="2355" spans="1:6" x14ac:dyDescent="0.25">
      <c r="A2355" s="26" t="s">
        <v>4211</v>
      </c>
      <c r="B2355" s="26" t="s">
        <v>4212</v>
      </c>
      <c r="C2355" s="27">
        <v>0</v>
      </c>
      <c r="D2355" s="27">
        <v>21162764.43</v>
      </c>
      <c r="E2355" s="27">
        <v>0</v>
      </c>
      <c r="F2355" s="27">
        <v>21162764.43</v>
      </c>
    </row>
    <row r="2356" spans="1:6" x14ac:dyDescent="0.25">
      <c r="A2356" s="26" t="s">
        <v>4213</v>
      </c>
      <c r="B2356" s="26" t="s">
        <v>4214</v>
      </c>
      <c r="C2356" s="27">
        <v>0</v>
      </c>
      <c r="D2356" s="27">
        <v>15364208.710000001</v>
      </c>
      <c r="E2356" s="27">
        <v>0</v>
      </c>
      <c r="F2356" s="27">
        <v>15364208.710000001</v>
      </c>
    </row>
    <row r="2357" spans="1:6" x14ac:dyDescent="0.25">
      <c r="A2357" s="26" t="s">
        <v>4215</v>
      </c>
      <c r="B2357" s="26" t="s">
        <v>4216</v>
      </c>
      <c r="C2357" s="27">
        <v>0</v>
      </c>
      <c r="D2357" s="27">
        <v>71554192.540000007</v>
      </c>
      <c r="E2357" s="27">
        <v>2660853</v>
      </c>
      <c r="F2357" s="27">
        <v>68893339.540000007</v>
      </c>
    </row>
    <row r="2358" spans="1:6" x14ac:dyDescent="0.25">
      <c r="A2358" s="26" t="s">
        <v>4217</v>
      </c>
      <c r="B2358" s="26" t="s">
        <v>4218</v>
      </c>
      <c r="C2358" s="27">
        <v>0</v>
      </c>
      <c r="D2358" s="27">
        <v>4957240.49</v>
      </c>
      <c r="E2358" s="27">
        <v>130500</v>
      </c>
      <c r="F2358" s="27">
        <v>4826740.49</v>
      </c>
    </row>
    <row r="2359" spans="1:6" x14ac:dyDescent="0.25">
      <c r="A2359" s="26" t="s">
        <v>4219</v>
      </c>
      <c r="B2359" s="26" t="s">
        <v>4220</v>
      </c>
      <c r="C2359" s="27">
        <v>0</v>
      </c>
      <c r="D2359" s="27">
        <v>0</v>
      </c>
      <c r="E2359" s="27">
        <v>0</v>
      </c>
      <c r="F2359" s="27">
        <v>0</v>
      </c>
    </row>
    <row r="2360" spans="1:6" x14ac:dyDescent="0.25">
      <c r="A2360" s="26" t="s">
        <v>4221</v>
      </c>
      <c r="B2360" s="26" t="s">
        <v>4222</v>
      </c>
      <c r="C2360" s="27">
        <v>0</v>
      </c>
      <c r="D2360" s="27">
        <v>0</v>
      </c>
      <c r="E2360" s="27">
        <v>0</v>
      </c>
      <c r="F2360" s="27">
        <v>0</v>
      </c>
    </row>
    <row r="2361" spans="1:6" x14ac:dyDescent="0.25">
      <c r="A2361" s="26" t="s">
        <v>4223</v>
      </c>
      <c r="B2361" s="26" t="s">
        <v>4224</v>
      </c>
      <c r="C2361" s="27">
        <v>0</v>
      </c>
      <c r="D2361" s="27">
        <v>85243182.340000004</v>
      </c>
      <c r="E2361" s="27">
        <v>16488479.869999999</v>
      </c>
      <c r="F2361" s="27">
        <v>68754702.469999999</v>
      </c>
    </row>
    <row r="2362" spans="1:6" x14ac:dyDescent="0.25">
      <c r="A2362" s="26" t="s">
        <v>4225</v>
      </c>
      <c r="B2362" s="26" t="s">
        <v>4226</v>
      </c>
      <c r="C2362" s="27">
        <v>0</v>
      </c>
      <c r="D2362" s="27">
        <v>277457999.85000002</v>
      </c>
      <c r="E2362" s="27">
        <v>0</v>
      </c>
      <c r="F2362" s="27">
        <v>277457999.85000002</v>
      </c>
    </row>
    <row r="2363" spans="1:6" x14ac:dyDescent="0.25">
      <c r="A2363" s="26" t="s">
        <v>4227</v>
      </c>
      <c r="B2363" s="26" t="s">
        <v>4228</v>
      </c>
      <c r="C2363" s="27">
        <v>0</v>
      </c>
      <c r="D2363" s="27">
        <v>738129.58</v>
      </c>
      <c r="E2363" s="27">
        <v>0</v>
      </c>
      <c r="F2363" s="27">
        <v>738129.58</v>
      </c>
    </row>
    <row r="2364" spans="1:6" x14ac:dyDescent="0.25">
      <c r="A2364" s="26" t="s">
        <v>4229</v>
      </c>
      <c r="B2364" s="26" t="s">
        <v>4230</v>
      </c>
      <c r="C2364" s="27">
        <v>0</v>
      </c>
      <c r="D2364" s="27">
        <v>92749102.280000001</v>
      </c>
      <c r="E2364" s="27">
        <v>19614718.050000001</v>
      </c>
      <c r="F2364" s="27">
        <v>73134384.230000004</v>
      </c>
    </row>
    <row r="2365" spans="1:6" x14ac:dyDescent="0.25">
      <c r="A2365" s="26" t="s">
        <v>4231</v>
      </c>
      <c r="B2365" s="26" t="s">
        <v>4232</v>
      </c>
      <c r="C2365" s="27">
        <v>0</v>
      </c>
      <c r="D2365" s="27">
        <v>9679142.5399999991</v>
      </c>
      <c r="E2365" s="27">
        <v>51979.12</v>
      </c>
      <c r="F2365" s="27">
        <v>9627163.4199999999</v>
      </c>
    </row>
    <row r="2366" spans="1:6" x14ac:dyDescent="0.25">
      <c r="A2366" s="26" t="s">
        <v>4233</v>
      </c>
      <c r="B2366" s="26" t="s">
        <v>4234</v>
      </c>
      <c r="C2366" s="27">
        <v>0</v>
      </c>
      <c r="D2366" s="27">
        <v>9679142.5399999991</v>
      </c>
      <c r="E2366" s="27">
        <v>51979.12</v>
      </c>
      <c r="F2366" s="27">
        <v>9627163.4199999999</v>
      </c>
    </row>
    <row r="2367" spans="1:6" x14ac:dyDescent="0.25">
      <c r="A2367" s="26" t="s">
        <v>4235</v>
      </c>
      <c r="B2367" s="26" t="s">
        <v>4236</v>
      </c>
      <c r="C2367" s="27">
        <v>0</v>
      </c>
      <c r="D2367" s="27">
        <v>0</v>
      </c>
      <c r="E2367" s="27">
        <v>0</v>
      </c>
      <c r="F2367" s="27">
        <v>0</v>
      </c>
    </row>
    <row r="2368" spans="1:6" x14ac:dyDescent="0.25">
      <c r="A2368" s="26" t="s">
        <v>4237</v>
      </c>
      <c r="B2368" s="26" t="s">
        <v>4238</v>
      </c>
      <c r="C2368" s="27">
        <v>0</v>
      </c>
      <c r="D2368" s="27">
        <v>0</v>
      </c>
      <c r="E2368" s="27">
        <v>0</v>
      </c>
      <c r="F2368" s="27">
        <v>0</v>
      </c>
    </row>
    <row r="2369" spans="1:6" x14ac:dyDescent="0.25">
      <c r="A2369" s="26" t="s">
        <v>4239</v>
      </c>
      <c r="B2369" s="26" t="s">
        <v>4240</v>
      </c>
      <c r="C2369" s="27">
        <v>0</v>
      </c>
      <c r="D2369" s="27">
        <v>0</v>
      </c>
      <c r="E2369" s="27">
        <v>0</v>
      </c>
      <c r="F2369" s="27">
        <v>0</v>
      </c>
    </row>
    <row r="2370" spans="1:6" x14ac:dyDescent="0.25">
      <c r="A2370" s="26" t="s">
        <v>4241</v>
      </c>
      <c r="B2370" s="26" t="s">
        <v>4242</v>
      </c>
      <c r="C2370" s="27">
        <v>0</v>
      </c>
      <c r="D2370" s="27">
        <v>0</v>
      </c>
      <c r="E2370" s="27">
        <v>0</v>
      </c>
      <c r="F2370" s="27">
        <v>0</v>
      </c>
    </row>
    <row r="2371" spans="1:6" x14ac:dyDescent="0.25">
      <c r="A2371" s="26" t="s">
        <v>4243</v>
      </c>
      <c r="B2371" s="26" t="s">
        <v>4244</v>
      </c>
      <c r="C2371" s="27">
        <v>0</v>
      </c>
      <c r="D2371" s="27">
        <v>0</v>
      </c>
      <c r="E2371" s="27">
        <v>0</v>
      </c>
      <c r="F2371" s="27">
        <v>0</v>
      </c>
    </row>
    <row r="2372" spans="1:6" x14ac:dyDescent="0.25">
      <c r="A2372" s="26" t="s">
        <v>4245</v>
      </c>
      <c r="B2372" s="26" t="s">
        <v>4246</v>
      </c>
      <c r="C2372" s="27">
        <v>0</v>
      </c>
      <c r="D2372" s="27">
        <v>77413276.079999998</v>
      </c>
      <c r="E2372" s="27">
        <v>19562738.93</v>
      </c>
      <c r="F2372" s="27">
        <v>57850537.149999999</v>
      </c>
    </row>
    <row r="2373" spans="1:6" x14ac:dyDescent="0.25">
      <c r="A2373" s="26" t="s">
        <v>4247</v>
      </c>
      <c r="B2373" s="26" t="s">
        <v>4248</v>
      </c>
      <c r="C2373" s="27">
        <v>0</v>
      </c>
      <c r="D2373" s="27">
        <v>35201677.43</v>
      </c>
      <c r="E2373" s="27">
        <v>6878390.2300000004</v>
      </c>
      <c r="F2373" s="27">
        <v>28323287.199999999</v>
      </c>
    </row>
    <row r="2374" spans="1:6" x14ac:dyDescent="0.25">
      <c r="A2374" s="26" t="s">
        <v>4249</v>
      </c>
      <c r="B2374" s="26" t="s">
        <v>4250</v>
      </c>
      <c r="C2374" s="27">
        <v>0</v>
      </c>
      <c r="D2374" s="27">
        <v>0</v>
      </c>
      <c r="E2374" s="27">
        <v>0</v>
      </c>
      <c r="F2374" s="27">
        <v>0</v>
      </c>
    </row>
    <row r="2375" spans="1:6" x14ac:dyDescent="0.25">
      <c r="A2375" s="26" t="s">
        <v>4251</v>
      </c>
      <c r="B2375" s="26" t="s">
        <v>4252</v>
      </c>
      <c r="C2375" s="27">
        <v>0</v>
      </c>
      <c r="D2375" s="27">
        <v>42211598.649999999</v>
      </c>
      <c r="E2375" s="27">
        <v>12684348.699999999</v>
      </c>
      <c r="F2375" s="27">
        <v>29527249.949999999</v>
      </c>
    </row>
    <row r="2376" spans="1:6" x14ac:dyDescent="0.25">
      <c r="A2376" s="26" t="s">
        <v>4253</v>
      </c>
      <c r="B2376" s="26" t="s">
        <v>4254</v>
      </c>
      <c r="C2376" s="27">
        <v>0</v>
      </c>
      <c r="D2376" s="27">
        <v>0</v>
      </c>
      <c r="E2376" s="27">
        <v>0</v>
      </c>
      <c r="F2376" s="27">
        <v>0</v>
      </c>
    </row>
    <row r="2377" spans="1:6" x14ac:dyDescent="0.25">
      <c r="A2377" s="26" t="s">
        <v>4255</v>
      </c>
      <c r="B2377" s="26" t="s">
        <v>4256</v>
      </c>
      <c r="C2377" s="27">
        <v>0</v>
      </c>
      <c r="D2377" s="27">
        <v>0</v>
      </c>
      <c r="E2377" s="27">
        <v>0</v>
      </c>
      <c r="F2377" s="27">
        <v>0</v>
      </c>
    </row>
    <row r="2378" spans="1:6" x14ac:dyDescent="0.25">
      <c r="A2378" s="26" t="s">
        <v>4257</v>
      </c>
      <c r="B2378" s="26" t="s">
        <v>4258</v>
      </c>
      <c r="C2378" s="27">
        <v>0</v>
      </c>
      <c r="D2378" s="27">
        <v>0</v>
      </c>
      <c r="E2378" s="27">
        <v>0</v>
      </c>
      <c r="F2378" s="27">
        <v>0</v>
      </c>
    </row>
    <row r="2379" spans="1:6" x14ac:dyDescent="0.25">
      <c r="A2379" s="26" t="s">
        <v>4259</v>
      </c>
      <c r="B2379" s="26" t="s">
        <v>4260</v>
      </c>
      <c r="C2379" s="27">
        <v>0</v>
      </c>
      <c r="D2379" s="27">
        <v>289995.56</v>
      </c>
      <c r="E2379" s="27">
        <v>0</v>
      </c>
      <c r="F2379" s="27">
        <v>289995.56</v>
      </c>
    </row>
    <row r="2380" spans="1:6" x14ac:dyDescent="0.25">
      <c r="A2380" s="26" t="s">
        <v>4261</v>
      </c>
      <c r="B2380" s="26" t="s">
        <v>4262</v>
      </c>
      <c r="C2380" s="27">
        <v>0</v>
      </c>
      <c r="D2380" s="27">
        <v>0</v>
      </c>
      <c r="E2380" s="27">
        <v>0</v>
      </c>
      <c r="F2380" s="27">
        <v>0</v>
      </c>
    </row>
    <row r="2381" spans="1:6" x14ac:dyDescent="0.25">
      <c r="A2381" s="26" t="s">
        <v>4263</v>
      </c>
      <c r="B2381" s="26" t="s">
        <v>4260</v>
      </c>
      <c r="C2381" s="27">
        <v>0</v>
      </c>
      <c r="D2381" s="27">
        <v>289995.56</v>
      </c>
      <c r="E2381" s="27">
        <v>0</v>
      </c>
      <c r="F2381" s="27">
        <v>289995.56</v>
      </c>
    </row>
    <row r="2382" spans="1:6" x14ac:dyDescent="0.25">
      <c r="A2382" s="26" t="s">
        <v>4264</v>
      </c>
      <c r="B2382" s="26" t="s">
        <v>4265</v>
      </c>
      <c r="C2382" s="27">
        <v>0</v>
      </c>
      <c r="D2382" s="27">
        <v>4.3499999999999996</v>
      </c>
      <c r="E2382" s="27">
        <v>0</v>
      </c>
      <c r="F2382" s="27">
        <v>4.3499999999999996</v>
      </c>
    </row>
    <row r="2383" spans="1:6" x14ac:dyDescent="0.25">
      <c r="A2383" s="26" t="s">
        <v>4266</v>
      </c>
      <c r="B2383" s="26" t="s">
        <v>4265</v>
      </c>
      <c r="C2383" s="27">
        <v>0</v>
      </c>
      <c r="D2383" s="27">
        <v>4.3499999999999996</v>
      </c>
      <c r="E2383" s="27">
        <v>0</v>
      </c>
      <c r="F2383" s="27">
        <v>4.3499999999999996</v>
      </c>
    </row>
    <row r="2384" spans="1:6" x14ac:dyDescent="0.25">
      <c r="A2384" s="26" t="s">
        <v>4267</v>
      </c>
      <c r="B2384" s="26" t="s">
        <v>4268</v>
      </c>
      <c r="C2384" s="27">
        <v>0</v>
      </c>
      <c r="D2384" s="27">
        <v>5366683.75</v>
      </c>
      <c r="E2384" s="27">
        <v>0</v>
      </c>
      <c r="F2384" s="27">
        <v>5366683.75</v>
      </c>
    </row>
    <row r="2385" spans="1:6" x14ac:dyDescent="0.25">
      <c r="A2385" s="26" t="s">
        <v>4269</v>
      </c>
      <c r="B2385" s="26" t="s">
        <v>4270</v>
      </c>
      <c r="C2385" s="27">
        <v>0</v>
      </c>
      <c r="D2385" s="27">
        <v>2307899.4700000002</v>
      </c>
      <c r="E2385" s="27">
        <v>0</v>
      </c>
      <c r="F2385" s="27">
        <v>2307899.4700000002</v>
      </c>
    </row>
    <row r="2386" spans="1:6" x14ac:dyDescent="0.25">
      <c r="A2386" s="26" t="s">
        <v>4271</v>
      </c>
      <c r="B2386" s="26" t="s">
        <v>4272</v>
      </c>
      <c r="C2386" s="27">
        <v>0</v>
      </c>
      <c r="D2386" s="27">
        <v>3058784.28</v>
      </c>
      <c r="E2386" s="27">
        <v>0</v>
      </c>
      <c r="F2386" s="27">
        <v>3058784.28</v>
      </c>
    </row>
    <row r="2387" spans="1:6" x14ac:dyDescent="0.25">
      <c r="A2387" s="26" t="s">
        <v>4273</v>
      </c>
      <c r="B2387" s="26" t="s">
        <v>4274</v>
      </c>
      <c r="C2387" s="27">
        <v>0</v>
      </c>
      <c r="D2387" s="27">
        <v>542478507.69000006</v>
      </c>
      <c r="E2387" s="27">
        <v>36746239.280000001</v>
      </c>
      <c r="F2387" s="27">
        <v>505732268.41000003</v>
      </c>
    </row>
    <row r="2388" spans="1:6" x14ac:dyDescent="0.25">
      <c r="A2388" s="26" t="s">
        <v>4275</v>
      </c>
      <c r="B2388" s="26" t="s">
        <v>4276</v>
      </c>
      <c r="C2388" s="27">
        <v>0</v>
      </c>
      <c r="D2388" s="27">
        <v>33154919.969999999</v>
      </c>
      <c r="E2388" s="27">
        <v>3680014.59</v>
      </c>
      <c r="F2388" s="27">
        <v>29474905.379999999</v>
      </c>
    </row>
    <row r="2389" spans="1:6" x14ac:dyDescent="0.25">
      <c r="A2389" s="26" t="s">
        <v>4277</v>
      </c>
      <c r="B2389" s="26" t="s">
        <v>4276</v>
      </c>
      <c r="C2389" s="27">
        <v>0</v>
      </c>
      <c r="D2389" s="27">
        <v>33154919.969999999</v>
      </c>
      <c r="E2389" s="27">
        <v>3680014.59</v>
      </c>
      <c r="F2389" s="27">
        <v>29474905.379999999</v>
      </c>
    </row>
    <row r="2390" spans="1:6" x14ac:dyDescent="0.25">
      <c r="A2390" s="26" t="s">
        <v>4278</v>
      </c>
      <c r="B2390" s="26" t="s">
        <v>5367</v>
      </c>
      <c r="C2390" s="27">
        <v>0</v>
      </c>
      <c r="D2390" s="27">
        <v>0</v>
      </c>
      <c r="E2390" s="27">
        <v>0</v>
      </c>
      <c r="F2390" s="27">
        <v>0</v>
      </c>
    </row>
    <row r="2391" spans="1:6" x14ac:dyDescent="0.25">
      <c r="A2391" s="26" t="s">
        <v>4279</v>
      </c>
      <c r="B2391" s="26" t="s">
        <v>5368</v>
      </c>
      <c r="C2391" s="27">
        <v>0</v>
      </c>
      <c r="D2391" s="27">
        <v>0</v>
      </c>
      <c r="E2391" s="27">
        <v>0</v>
      </c>
      <c r="F2391" s="27">
        <v>0</v>
      </c>
    </row>
    <row r="2392" spans="1:6" x14ac:dyDescent="0.25">
      <c r="A2392" s="26" t="s">
        <v>4280</v>
      </c>
      <c r="B2392" s="26" t="s">
        <v>5369</v>
      </c>
      <c r="C2392" s="27">
        <v>0</v>
      </c>
      <c r="D2392" s="27">
        <v>0</v>
      </c>
      <c r="E2392" s="27">
        <v>0</v>
      </c>
      <c r="F2392" s="27">
        <v>0</v>
      </c>
    </row>
    <row r="2393" spans="1:6" x14ac:dyDescent="0.25">
      <c r="A2393" s="26" t="s">
        <v>4281</v>
      </c>
      <c r="B2393" s="26" t="s">
        <v>5370</v>
      </c>
      <c r="C2393" s="27">
        <v>0</v>
      </c>
      <c r="D2393" s="27">
        <v>0</v>
      </c>
      <c r="E2393" s="27">
        <v>0</v>
      </c>
      <c r="F2393" s="27">
        <v>0</v>
      </c>
    </row>
    <row r="2394" spans="1:6" x14ac:dyDescent="0.25">
      <c r="A2394" s="26" t="s">
        <v>4282</v>
      </c>
      <c r="B2394" s="26" t="s">
        <v>4283</v>
      </c>
      <c r="C2394" s="27">
        <v>0</v>
      </c>
      <c r="D2394" s="27">
        <v>1575067.95</v>
      </c>
      <c r="E2394" s="27">
        <v>216597.52</v>
      </c>
      <c r="F2394" s="27">
        <v>1358470.43</v>
      </c>
    </row>
    <row r="2395" spans="1:6" x14ac:dyDescent="0.25">
      <c r="A2395" s="26" t="s">
        <v>4284</v>
      </c>
      <c r="B2395" s="26" t="s">
        <v>4285</v>
      </c>
      <c r="C2395" s="27">
        <v>0</v>
      </c>
      <c r="D2395" s="27">
        <v>1574767.95</v>
      </c>
      <c r="E2395" s="27">
        <v>216597.52</v>
      </c>
      <c r="F2395" s="27">
        <v>1358170.43</v>
      </c>
    </row>
    <row r="2396" spans="1:6" x14ac:dyDescent="0.25">
      <c r="A2396" s="26" t="s">
        <v>4286</v>
      </c>
      <c r="B2396" s="26" t="s">
        <v>4287</v>
      </c>
      <c r="C2396" s="27">
        <v>0</v>
      </c>
      <c r="D2396" s="27">
        <v>0</v>
      </c>
      <c r="E2396" s="27">
        <v>0</v>
      </c>
      <c r="F2396" s="27">
        <v>0</v>
      </c>
    </row>
    <row r="2397" spans="1:6" x14ac:dyDescent="0.25">
      <c r="A2397" s="26" t="s">
        <v>4288</v>
      </c>
      <c r="B2397" s="26" t="s">
        <v>1475</v>
      </c>
      <c r="C2397" s="27">
        <v>0</v>
      </c>
      <c r="D2397" s="27">
        <v>300</v>
      </c>
      <c r="E2397" s="27">
        <v>0</v>
      </c>
      <c r="F2397" s="27">
        <v>300</v>
      </c>
    </row>
    <row r="2398" spans="1:6" x14ac:dyDescent="0.25">
      <c r="A2398" s="26" t="s">
        <v>4289</v>
      </c>
      <c r="B2398" s="26" t="s">
        <v>4290</v>
      </c>
      <c r="C2398" s="27">
        <v>0</v>
      </c>
      <c r="D2398" s="27">
        <v>36625852.859999999</v>
      </c>
      <c r="E2398" s="27">
        <v>3068492.32</v>
      </c>
      <c r="F2398" s="27">
        <v>33557360.539999999</v>
      </c>
    </row>
    <row r="2399" spans="1:6" x14ac:dyDescent="0.25">
      <c r="A2399" s="26" t="s">
        <v>4291</v>
      </c>
      <c r="B2399" s="26" t="s">
        <v>4292</v>
      </c>
      <c r="C2399" s="27">
        <v>0</v>
      </c>
      <c r="D2399" s="27">
        <v>36625852.859999999</v>
      </c>
      <c r="E2399" s="27">
        <v>3068492.32</v>
      </c>
      <c r="F2399" s="27">
        <v>33557360.539999999</v>
      </c>
    </row>
    <row r="2400" spans="1:6" x14ac:dyDescent="0.25">
      <c r="A2400" s="26" t="s">
        <v>4293</v>
      </c>
      <c r="B2400" s="26" t="s">
        <v>4294</v>
      </c>
      <c r="C2400" s="27">
        <v>0</v>
      </c>
      <c r="D2400" s="27">
        <v>0</v>
      </c>
      <c r="E2400" s="27">
        <v>0</v>
      </c>
      <c r="F2400" s="27">
        <v>0</v>
      </c>
    </row>
    <row r="2401" spans="1:6" x14ac:dyDescent="0.25">
      <c r="A2401" s="26" t="s">
        <v>4295</v>
      </c>
      <c r="B2401" s="26" t="s">
        <v>4296</v>
      </c>
      <c r="C2401" s="27">
        <v>0</v>
      </c>
      <c r="D2401" s="27">
        <v>204225.64</v>
      </c>
      <c r="E2401" s="27">
        <v>0</v>
      </c>
      <c r="F2401" s="27">
        <v>204225.64</v>
      </c>
    </row>
    <row r="2402" spans="1:6" x14ac:dyDescent="0.25">
      <c r="A2402" s="26" t="s">
        <v>4297</v>
      </c>
      <c r="B2402" s="26" t="s">
        <v>4298</v>
      </c>
      <c r="C2402" s="27">
        <v>0</v>
      </c>
      <c r="D2402" s="27">
        <v>204225.64</v>
      </c>
      <c r="E2402" s="27">
        <v>0</v>
      </c>
      <c r="F2402" s="27">
        <v>204225.64</v>
      </c>
    </row>
    <row r="2403" spans="1:6" x14ac:dyDescent="0.25">
      <c r="A2403" s="26" t="s">
        <v>4299</v>
      </c>
      <c r="B2403" s="26" t="s">
        <v>4300</v>
      </c>
      <c r="C2403" s="27">
        <v>0</v>
      </c>
      <c r="D2403" s="27">
        <v>39647343.579999998</v>
      </c>
      <c r="E2403" s="27">
        <v>1446005</v>
      </c>
      <c r="F2403" s="27">
        <v>38201338.579999998</v>
      </c>
    </row>
    <row r="2404" spans="1:6" x14ac:dyDescent="0.25">
      <c r="A2404" s="26" t="s">
        <v>4301</v>
      </c>
      <c r="B2404" s="26" t="s">
        <v>4302</v>
      </c>
      <c r="C2404" s="27">
        <v>0</v>
      </c>
      <c r="D2404" s="27">
        <v>38215352.280000001</v>
      </c>
      <c r="E2404" s="27">
        <v>1393505</v>
      </c>
      <c r="F2404" s="27">
        <v>36821847.280000001</v>
      </c>
    </row>
    <row r="2405" spans="1:6" x14ac:dyDescent="0.25">
      <c r="A2405" s="26" t="s">
        <v>4303</v>
      </c>
      <c r="B2405" s="26" t="s">
        <v>4304</v>
      </c>
      <c r="C2405" s="27">
        <v>0</v>
      </c>
      <c r="D2405" s="27">
        <v>1431991.3</v>
      </c>
      <c r="E2405" s="27">
        <v>52500</v>
      </c>
      <c r="F2405" s="27">
        <v>1379491.3</v>
      </c>
    </row>
    <row r="2406" spans="1:6" x14ac:dyDescent="0.25">
      <c r="A2406" s="26" t="s">
        <v>4305</v>
      </c>
      <c r="B2406" s="26" t="s">
        <v>4306</v>
      </c>
      <c r="C2406" s="27">
        <v>0</v>
      </c>
      <c r="D2406" s="27">
        <v>5800</v>
      </c>
      <c r="E2406" s="27">
        <v>0</v>
      </c>
      <c r="F2406" s="27">
        <v>5800</v>
      </c>
    </row>
    <row r="2407" spans="1:6" x14ac:dyDescent="0.25">
      <c r="A2407" s="26" t="s">
        <v>4307</v>
      </c>
      <c r="B2407" s="26" t="s">
        <v>4306</v>
      </c>
      <c r="C2407" s="27">
        <v>0</v>
      </c>
      <c r="D2407" s="27">
        <v>5800</v>
      </c>
      <c r="E2407" s="27">
        <v>0</v>
      </c>
      <c r="F2407" s="27">
        <v>5800</v>
      </c>
    </row>
    <row r="2408" spans="1:6" x14ac:dyDescent="0.25">
      <c r="A2408" s="26" t="s">
        <v>4308</v>
      </c>
      <c r="B2408" s="26" t="s">
        <v>4309</v>
      </c>
      <c r="C2408" s="27">
        <v>0</v>
      </c>
      <c r="D2408" s="27">
        <v>16563371.779999999</v>
      </c>
      <c r="E2408" s="27">
        <v>193776.55</v>
      </c>
      <c r="F2408" s="27">
        <v>16369595.23</v>
      </c>
    </row>
    <row r="2409" spans="1:6" x14ac:dyDescent="0.25">
      <c r="A2409" s="26" t="s">
        <v>4310</v>
      </c>
      <c r="B2409" s="26" t="s">
        <v>4311</v>
      </c>
      <c r="C2409" s="27">
        <v>0</v>
      </c>
      <c r="D2409" s="27">
        <v>12266293</v>
      </c>
      <c r="E2409" s="27">
        <v>119212.04</v>
      </c>
      <c r="F2409" s="27">
        <v>12147080.960000001</v>
      </c>
    </row>
    <row r="2410" spans="1:6" x14ac:dyDescent="0.25">
      <c r="A2410" s="26" t="s">
        <v>4312</v>
      </c>
      <c r="B2410" s="26" t="s">
        <v>4313</v>
      </c>
      <c r="C2410" s="27">
        <v>0</v>
      </c>
      <c r="D2410" s="27">
        <v>648652.05000000005</v>
      </c>
      <c r="E2410" s="27">
        <v>25241.31</v>
      </c>
      <c r="F2410" s="27">
        <v>623410.74</v>
      </c>
    </row>
    <row r="2411" spans="1:6" x14ac:dyDescent="0.25">
      <c r="A2411" s="26" t="s">
        <v>4314</v>
      </c>
      <c r="B2411" s="26" t="s">
        <v>4315</v>
      </c>
      <c r="C2411" s="27">
        <v>0</v>
      </c>
      <c r="D2411" s="27">
        <v>0</v>
      </c>
      <c r="E2411" s="27">
        <v>0</v>
      </c>
      <c r="F2411" s="27">
        <v>0</v>
      </c>
    </row>
    <row r="2412" spans="1:6" x14ac:dyDescent="0.25">
      <c r="A2412" s="26" t="s">
        <v>4316</v>
      </c>
      <c r="B2412" s="26" t="s">
        <v>4317</v>
      </c>
      <c r="C2412" s="27">
        <v>0</v>
      </c>
      <c r="D2412" s="27">
        <v>0</v>
      </c>
      <c r="E2412" s="27">
        <v>0</v>
      </c>
      <c r="F2412" s="27">
        <v>0</v>
      </c>
    </row>
    <row r="2413" spans="1:6" x14ac:dyDescent="0.25">
      <c r="A2413" s="26" t="s">
        <v>4318</v>
      </c>
      <c r="B2413" s="26" t="s">
        <v>4319</v>
      </c>
      <c r="C2413" s="27">
        <v>0</v>
      </c>
      <c r="D2413" s="27">
        <v>3648426.73</v>
      </c>
      <c r="E2413" s="27">
        <v>49323.199999999997</v>
      </c>
      <c r="F2413" s="27">
        <v>3599103.53</v>
      </c>
    </row>
    <row r="2414" spans="1:6" x14ac:dyDescent="0.25">
      <c r="A2414" s="26" t="s">
        <v>4320</v>
      </c>
      <c r="B2414" s="26" t="s">
        <v>4321</v>
      </c>
      <c r="C2414" s="27">
        <v>0</v>
      </c>
      <c r="D2414" s="27">
        <v>316466092.47000003</v>
      </c>
      <c r="E2414" s="27">
        <v>26722465.870000001</v>
      </c>
      <c r="F2414" s="27">
        <v>289743626.60000002</v>
      </c>
    </row>
    <row r="2415" spans="1:6" x14ac:dyDescent="0.25">
      <c r="A2415" s="26" t="s">
        <v>4322</v>
      </c>
      <c r="B2415" s="26" t="s">
        <v>4323</v>
      </c>
      <c r="C2415" s="27">
        <v>0</v>
      </c>
      <c r="D2415" s="27">
        <v>45226171.659999996</v>
      </c>
      <c r="E2415" s="27">
        <v>0</v>
      </c>
      <c r="F2415" s="27">
        <v>45226171.659999996</v>
      </c>
    </row>
    <row r="2416" spans="1:6" x14ac:dyDescent="0.25">
      <c r="A2416" s="26" t="s">
        <v>4324</v>
      </c>
      <c r="B2416" s="26" t="s">
        <v>4325</v>
      </c>
      <c r="C2416" s="27">
        <v>0</v>
      </c>
      <c r="D2416" s="27">
        <v>152159.51999999999</v>
      </c>
      <c r="E2416" s="27">
        <v>0</v>
      </c>
      <c r="F2416" s="27">
        <v>152159.51999999999</v>
      </c>
    </row>
    <row r="2417" spans="1:6" x14ac:dyDescent="0.25">
      <c r="A2417" s="26" t="s">
        <v>4326</v>
      </c>
      <c r="B2417" s="26" t="s">
        <v>4327</v>
      </c>
      <c r="C2417" s="27">
        <v>0</v>
      </c>
      <c r="D2417" s="27">
        <v>0</v>
      </c>
      <c r="E2417" s="27">
        <v>0</v>
      </c>
      <c r="F2417" s="27">
        <v>0</v>
      </c>
    </row>
    <row r="2418" spans="1:6" x14ac:dyDescent="0.25">
      <c r="A2418" s="26" t="s">
        <v>4328</v>
      </c>
      <c r="B2418" s="26" t="s">
        <v>4329</v>
      </c>
      <c r="C2418" s="27">
        <v>0</v>
      </c>
      <c r="D2418" s="27">
        <v>0</v>
      </c>
      <c r="E2418" s="27">
        <v>0</v>
      </c>
      <c r="F2418" s="27">
        <v>0</v>
      </c>
    </row>
    <row r="2419" spans="1:6" x14ac:dyDescent="0.25">
      <c r="A2419" s="26" t="s">
        <v>4330</v>
      </c>
      <c r="B2419" s="26" t="s">
        <v>4331</v>
      </c>
      <c r="C2419" s="27">
        <v>0</v>
      </c>
      <c r="D2419" s="27">
        <v>2410</v>
      </c>
      <c r="E2419" s="27">
        <v>0</v>
      </c>
      <c r="F2419" s="27">
        <v>2410</v>
      </c>
    </row>
    <row r="2420" spans="1:6" x14ac:dyDescent="0.25">
      <c r="A2420" s="26" t="s">
        <v>4332</v>
      </c>
      <c r="B2420" s="26" t="s">
        <v>4333</v>
      </c>
      <c r="C2420" s="27">
        <v>0</v>
      </c>
      <c r="D2420" s="27">
        <v>266632699.69</v>
      </c>
      <c r="E2420" s="27">
        <v>26573244.530000001</v>
      </c>
      <c r="F2420" s="27">
        <v>240059455.16</v>
      </c>
    </row>
    <row r="2421" spans="1:6" x14ac:dyDescent="0.25">
      <c r="A2421" s="26" t="s">
        <v>4334</v>
      </c>
      <c r="B2421" s="26" t="s">
        <v>4335</v>
      </c>
      <c r="C2421" s="27">
        <v>0</v>
      </c>
      <c r="D2421" s="27">
        <v>4452651.5999999996</v>
      </c>
      <c r="E2421" s="27">
        <v>149221.34</v>
      </c>
      <c r="F2421" s="27">
        <v>4303430.26</v>
      </c>
    </row>
    <row r="2422" spans="1:6" x14ac:dyDescent="0.25">
      <c r="A2422" s="26" t="s">
        <v>4336</v>
      </c>
      <c r="B2422" s="26" t="s">
        <v>4337</v>
      </c>
      <c r="C2422" s="27">
        <v>0</v>
      </c>
      <c r="D2422" s="27">
        <v>98235833.439999998</v>
      </c>
      <c r="E2422" s="27">
        <v>1418887.43</v>
      </c>
      <c r="F2422" s="27">
        <v>96816946.010000005</v>
      </c>
    </row>
    <row r="2423" spans="1:6" x14ac:dyDescent="0.25">
      <c r="A2423" s="26" t="s">
        <v>4338</v>
      </c>
      <c r="B2423" s="26" t="s">
        <v>4339</v>
      </c>
      <c r="C2423" s="27">
        <v>0</v>
      </c>
      <c r="D2423" s="27">
        <v>78436222.719999999</v>
      </c>
      <c r="E2423" s="27">
        <v>1179240.1100000001</v>
      </c>
      <c r="F2423" s="27">
        <v>77256982.609999999</v>
      </c>
    </row>
    <row r="2424" spans="1:6" x14ac:dyDescent="0.25">
      <c r="A2424" s="26" t="s">
        <v>4340</v>
      </c>
      <c r="B2424" s="26" t="s">
        <v>4341</v>
      </c>
      <c r="C2424" s="27">
        <v>0</v>
      </c>
      <c r="D2424" s="27">
        <v>18122856.789999999</v>
      </c>
      <c r="E2424" s="27">
        <v>0</v>
      </c>
      <c r="F2424" s="27">
        <v>18122856.789999999</v>
      </c>
    </row>
    <row r="2425" spans="1:6" x14ac:dyDescent="0.25">
      <c r="A2425" s="26" t="s">
        <v>4342</v>
      </c>
      <c r="B2425" s="26" t="s">
        <v>4343</v>
      </c>
      <c r="C2425" s="27">
        <v>0</v>
      </c>
      <c r="D2425" s="27">
        <v>0</v>
      </c>
      <c r="E2425" s="27">
        <v>0</v>
      </c>
      <c r="F2425" s="27">
        <v>0</v>
      </c>
    </row>
    <row r="2426" spans="1:6" x14ac:dyDescent="0.25">
      <c r="A2426" s="26" t="s">
        <v>4344</v>
      </c>
      <c r="B2426" s="26" t="s">
        <v>4345</v>
      </c>
      <c r="C2426" s="27">
        <v>0</v>
      </c>
      <c r="D2426" s="27">
        <v>1676753.93</v>
      </c>
      <c r="E2426" s="27">
        <v>239647.32</v>
      </c>
      <c r="F2426" s="27">
        <v>1437106.61</v>
      </c>
    </row>
    <row r="2427" spans="1:6" x14ac:dyDescent="0.25">
      <c r="A2427" s="26" t="s">
        <v>4346</v>
      </c>
      <c r="B2427" s="26" t="s">
        <v>4347</v>
      </c>
      <c r="C2427" s="27">
        <v>0</v>
      </c>
      <c r="D2427" s="27">
        <v>72734827.239999995</v>
      </c>
      <c r="E2427" s="27">
        <v>2422864.7799999998</v>
      </c>
      <c r="F2427" s="27">
        <v>70311962.459999993</v>
      </c>
    </row>
    <row r="2428" spans="1:6" x14ac:dyDescent="0.25">
      <c r="A2428" s="26" t="s">
        <v>4348</v>
      </c>
      <c r="B2428" s="26" t="s">
        <v>4349</v>
      </c>
      <c r="C2428" s="27">
        <v>0</v>
      </c>
      <c r="D2428" s="27">
        <v>44460204.710000001</v>
      </c>
      <c r="E2428" s="27">
        <v>173986.08</v>
      </c>
      <c r="F2428" s="27">
        <v>44286218.630000003</v>
      </c>
    </row>
    <row r="2429" spans="1:6" x14ac:dyDescent="0.25">
      <c r="A2429" s="26" t="s">
        <v>4350</v>
      </c>
      <c r="B2429" s="26" t="s">
        <v>4351</v>
      </c>
      <c r="C2429" s="27">
        <v>0</v>
      </c>
      <c r="D2429" s="27">
        <v>44460204.710000001</v>
      </c>
      <c r="E2429" s="27">
        <v>173986.08</v>
      </c>
      <c r="F2429" s="27">
        <v>44286218.630000003</v>
      </c>
    </row>
    <row r="2430" spans="1:6" x14ac:dyDescent="0.25">
      <c r="A2430" s="26" t="s">
        <v>4352</v>
      </c>
      <c r="B2430" s="26" t="s">
        <v>4353</v>
      </c>
      <c r="C2430" s="27">
        <v>0</v>
      </c>
      <c r="D2430" s="27">
        <v>0</v>
      </c>
      <c r="E2430" s="27">
        <v>0</v>
      </c>
      <c r="F2430" s="27">
        <v>0</v>
      </c>
    </row>
    <row r="2431" spans="1:6" x14ac:dyDescent="0.25">
      <c r="A2431" s="26" t="s">
        <v>4354</v>
      </c>
      <c r="B2431" s="26" t="s">
        <v>4355</v>
      </c>
      <c r="C2431" s="27">
        <v>0</v>
      </c>
      <c r="D2431" s="27">
        <v>0</v>
      </c>
      <c r="E2431" s="27">
        <v>0</v>
      </c>
      <c r="F2431" s="27">
        <v>0</v>
      </c>
    </row>
    <row r="2432" spans="1:6" x14ac:dyDescent="0.25">
      <c r="A2432" s="26" t="s">
        <v>4356</v>
      </c>
      <c r="B2432" s="26" t="s">
        <v>4357</v>
      </c>
      <c r="C2432" s="27">
        <v>0</v>
      </c>
      <c r="D2432" s="27">
        <v>0</v>
      </c>
      <c r="E2432" s="27">
        <v>0</v>
      </c>
      <c r="F2432" s="27">
        <v>0</v>
      </c>
    </row>
    <row r="2433" spans="1:6" x14ac:dyDescent="0.25">
      <c r="A2433" s="26" t="s">
        <v>4358</v>
      </c>
      <c r="B2433" s="26" t="s">
        <v>4359</v>
      </c>
      <c r="C2433" s="27">
        <v>0</v>
      </c>
      <c r="D2433" s="27">
        <v>13065971.57</v>
      </c>
      <c r="E2433" s="27">
        <v>1297814.77</v>
      </c>
      <c r="F2433" s="27">
        <v>11768156.800000001</v>
      </c>
    </row>
    <row r="2434" spans="1:6" x14ac:dyDescent="0.25">
      <c r="A2434" s="26" t="s">
        <v>4360</v>
      </c>
      <c r="B2434" s="26" t="s">
        <v>4361</v>
      </c>
      <c r="C2434" s="27">
        <v>0</v>
      </c>
      <c r="D2434" s="27">
        <v>13065971.57</v>
      </c>
      <c r="E2434" s="27">
        <v>1297814.77</v>
      </c>
      <c r="F2434" s="27">
        <v>11768156.800000001</v>
      </c>
    </row>
    <row r="2435" spans="1:6" x14ac:dyDescent="0.25">
      <c r="A2435" s="26" t="s">
        <v>4362</v>
      </c>
      <c r="B2435" s="26" t="s">
        <v>4363</v>
      </c>
      <c r="C2435" s="27">
        <v>0</v>
      </c>
      <c r="D2435" s="27">
        <v>0</v>
      </c>
      <c r="E2435" s="27">
        <v>0</v>
      </c>
      <c r="F2435" s="27">
        <v>0</v>
      </c>
    </row>
    <row r="2436" spans="1:6" x14ac:dyDescent="0.25">
      <c r="A2436" s="26" t="s">
        <v>4364</v>
      </c>
      <c r="B2436" s="26" t="s">
        <v>4365</v>
      </c>
      <c r="C2436" s="27">
        <v>0</v>
      </c>
      <c r="D2436" s="27">
        <v>0</v>
      </c>
      <c r="E2436" s="27">
        <v>0</v>
      </c>
      <c r="F2436" s="27">
        <v>0</v>
      </c>
    </row>
    <row r="2437" spans="1:6" x14ac:dyDescent="0.25">
      <c r="A2437" s="26" t="s">
        <v>4366</v>
      </c>
      <c r="B2437" s="26" t="s">
        <v>4367</v>
      </c>
      <c r="C2437" s="27">
        <v>0</v>
      </c>
      <c r="D2437" s="27">
        <v>0</v>
      </c>
      <c r="E2437" s="27">
        <v>0</v>
      </c>
      <c r="F2437" s="27">
        <v>0</v>
      </c>
    </row>
    <row r="2438" spans="1:6" x14ac:dyDescent="0.25">
      <c r="A2438" s="26" t="s">
        <v>4368</v>
      </c>
      <c r="B2438" s="26" t="s">
        <v>4369</v>
      </c>
      <c r="C2438" s="27">
        <v>0</v>
      </c>
      <c r="D2438" s="27">
        <v>5618161.0199999996</v>
      </c>
      <c r="E2438" s="27">
        <v>237980.62</v>
      </c>
      <c r="F2438" s="27">
        <v>5380180.4000000004</v>
      </c>
    </row>
    <row r="2439" spans="1:6" x14ac:dyDescent="0.25">
      <c r="A2439" s="26" t="s">
        <v>4370</v>
      </c>
      <c r="B2439" s="26" t="s">
        <v>4371</v>
      </c>
      <c r="C2439" s="27">
        <v>0</v>
      </c>
      <c r="D2439" s="27">
        <v>5618161.0199999996</v>
      </c>
      <c r="E2439" s="27">
        <v>237980.62</v>
      </c>
      <c r="F2439" s="27">
        <v>5380180.4000000004</v>
      </c>
    </row>
    <row r="2440" spans="1:6" x14ac:dyDescent="0.25">
      <c r="A2440" s="26" t="s">
        <v>4372</v>
      </c>
      <c r="B2440" s="26" t="s">
        <v>4373</v>
      </c>
      <c r="C2440" s="27">
        <v>0</v>
      </c>
      <c r="D2440" s="27">
        <v>9590489.9399999995</v>
      </c>
      <c r="E2440" s="27">
        <v>713083.31</v>
      </c>
      <c r="F2440" s="27">
        <v>8877406.6300000008</v>
      </c>
    </row>
    <row r="2441" spans="1:6" x14ac:dyDescent="0.25">
      <c r="A2441" s="26" t="s">
        <v>4374</v>
      </c>
      <c r="B2441" s="26" t="s">
        <v>4375</v>
      </c>
      <c r="C2441" s="27">
        <v>0</v>
      </c>
      <c r="D2441" s="27">
        <v>9590489.9399999995</v>
      </c>
      <c r="E2441" s="27">
        <v>713083.31</v>
      </c>
      <c r="F2441" s="27">
        <v>8877406.6300000008</v>
      </c>
    </row>
    <row r="2442" spans="1:6" x14ac:dyDescent="0.25">
      <c r="A2442" s="26" t="s">
        <v>4376</v>
      </c>
      <c r="B2442" s="26" t="s">
        <v>4377</v>
      </c>
      <c r="C2442" s="27">
        <v>0</v>
      </c>
      <c r="D2442" s="27">
        <v>1392735.52</v>
      </c>
      <c r="E2442" s="27">
        <v>23391.01</v>
      </c>
      <c r="F2442" s="27">
        <v>1369344.51</v>
      </c>
    </row>
    <row r="2443" spans="1:6" x14ac:dyDescent="0.25">
      <c r="A2443" s="26" t="s">
        <v>4378</v>
      </c>
      <c r="B2443" s="26" t="s">
        <v>4379</v>
      </c>
      <c r="C2443" s="27">
        <v>0</v>
      </c>
      <c r="D2443" s="27">
        <v>675207.96</v>
      </c>
      <c r="E2443" s="27">
        <v>6206</v>
      </c>
      <c r="F2443" s="27">
        <v>669001.96</v>
      </c>
    </row>
    <row r="2444" spans="1:6" x14ac:dyDescent="0.25">
      <c r="A2444" s="26" t="s">
        <v>4380</v>
      </c>
      <c r="B2444" s="26" t="s">
        <v>4381</v>
      </c>
      <c r="C2444" s="27">
        <v>0</v>
      </c>
      <c r="D2444" s="27">
        <v>675207.96</v>
      </c>
      <c r="E2444" s="27">
        <v>6206</v>
      </c>
      <c r="F2444" s="27">
        <v>669001.96</v>
      </c>
    </row>
    <row r="2445" spans="1:6" x14ac:dyDescent="0.25">
      <c r="A2445" s="26" t="s">
        <v>4382</v>
      </c>
      <c r="B2445" s="26" t="s">
        <v>4383</v>
      </c>
      <c r="C2445" s="27">
        <v>0</v>
      </c>
      <c r="D2445" s="27">
        <v>170842.71</v>
      </c>
      <c r="E2445" s="27">
        <v>1350.01</v>
      </c>
      <c r="F2445" s="27">
        <v>169492.7</v>
      </c>
    </row>
    <row r="2446" spans="1:6" x14ac:dyDescent="0.25">
      <c r="A2446" s="26" t="s">
        <v>4384</v>
      </c>
      <c r="B2446" s="26" t="s">
        <v>4385</v>
      </c>
      <c r="C2446" s="27">
        <v>0</v>
      </c>
      <c r="D2446" s="27">
        <v>170842.71</v>
      </c>
      <c r="E2446" s="27">
        <v>1350.01</v>
      </c>
      <c r="F2446" s="27">
        <v>169492.7</v>
      </c>
    </row>
    <row r="2447" spans="1:6" x14ac:dyDescent="0.25">
      <c r="A2447" s="26" t="s">
        <v>4386</v>
      </c>
      <c r="B2447" s="26" t="s">
        <v>4387</v>
      </c>
      <c r="C2447" s="27">
        <v>0</v>
      </c>
      <c r="D2447" s="27">
        <v>0</v>
      </c>
      <c r="E2447" s="27">
        <v>0</v>
      </c>
      <c r="F2447" s="27">
        <v>0</v>
      </c>
    </row>
    <row r="2448" spans="1:6" x14ac:dyDescent="0.25">
      <c r="A2448" s="26" t="s">
        <v>4388</v>
      </c>
      <c r="B2448" s="26" t="s">
        <v>4389</v>
      </c>
      <c r="C2448" s="27">
        <v>0</v>
      </c>
      <c r="D2448" s="27">
        <v>0</v>
      </c>
      <c r="E2448" s="27">
        <v>0</v>
      </c>
      <c r="F2448" s="27">
        <v>0</v>
      </c>
    </row>
    <row r="2449" spans="1:6" x14ac:dyDescent="0.25">
      <c r="A2449" s="26" t="s">
        <v>4390</v>
      </c>
      <c r="B2449" s="26" t="s">
        <v>4391</v>
      </c>
      <c r="C2449" s="27">
        <v>0</v>
      </c>
      <c r="D2449" s="27">
        <v>546684.85</v>
      </c>
      <c r="E2449" s="27">
        <v>15835</v>
      </c>
      <c r="F2449" s="27">
        <v>530849.85</v>
      </c>
    </row>
    <row r="2450" spans="1:6" x14ac:dyDescent="0.25">
      <c r="A2450" s="26" t="s">
        <v>4392</v>
      </c>
      <c r="B2450" s="26" t="s">
        <v>4393</v>
      </c>
      <c r="C2450" s="27">
        <v>0</v>
      </c>
      <c r="D2450" s="27">
        <v>546684.85</v>
      </c>
      <c r="E2450" s="27">
        <v>15835</v>
      </c>
      <c r="F2450" s="27">
        <v>530849.85</v>
      </c>
    </row>
    <row r="2451" spans="1:6" x14ac:dyDescent="0.25">
      <c r="A2451" s="26" t="s">
        <v>4394</v>
      </c>
      <c r="B2451" s="26" t="s">
        <v>4395</v>
      </c>
      <c r="C2451" s="27">
        <v>0</v>
      </c>
      <c r="D2451" s="27">
        <v>0</v>
      </c>
      <c r="E2451" s="27">
        <v>0</v>
      </c>
      <c r="F2451" s="27">
        <v>0</v>
      </c>
    </row>
    <row r="2452" spans="1:6" x14ac:dyDescent="0.25">
      <c r="A2452" s="26" t="s">
        <v>4396</v>
      </c>
      <c r="B2452" s="26" t="s">
        <v>4397</v>
      </c>
      <c r="C2452" s="27">
        <v>0</v>
      </c>
      <c r="D2452" s="27">
        <v>0</v>
      </c>
      <c r="E2452" s="27">
        <v>0</v>
      </c>
      <c r="F2452" s="27">
        <v>0</v>
      </c>
    </row>
    <row r="2453" spans="1:6" x14ac:dyDescent="0.25">
      <c r="A2453" s="26" t="s">
        <v>4398</v>
      </c>
      <c r="B2453" s="26" t="s">
        <v>4399</v>
      </c>
      <c r="C2453" s="27">
        <v>0</v>
      </c>
      <c r="D2453" s="27">
        <v>0</v>
      </c>
      <c r="E2453" s="27">
        <v>0</v>
      </c>
      <c r="F2453" s="27">
        <v>0</v>
      </c>
    </row>
    <row r="2454" spans="1:6" x14ac:dyDescent="0.25">
      <c r="A2454" s="26" t="s">
        <v>4400</v>
      </c>
      <c r="B2454" s="26" t="s">
        <v>4401</v>
      </c>
      <c r="C2454" s="27">
        <v>0</v>
      </c>
      <c r="D2454" s="27">
        <v>0</v>
      </c>
      <c r="E2454" s="27">
        <v>0</v>
      </c>
      <c r="F2454" s="27">
        <v>0</v>
      </c>
    </row>
    <row r="2455" spans="1:6" x14ac:dyDescent="0.25">
      <c r="A2455" s="26" t="s">
        <v>4402</v>
      </c>
      <c r="B2455" s="26" t="s">
        <v>4401</v>
      </c>
      <c r="C2455" s="27">
        <v>0</v>
      </c>
      <c r="D2455" s="27">
        <v>0</v>
      </c>
      <c r="E2455" s="27">
        <v>0</v>
      </c>
      <c r="F2455" s="27">
        <v>0</v>
      </c>
    </row>
    <row r="2456" spans="1:6" x14ac:dyDescent="0.25">
      <c r="A2456" s="26" t="s">
        <v>4403</v>
      </c>
      <c r="B2456" s="26" t="s">
        <v>4404</v>
      </c>
      <c r="C2456" s="27">
        <v>0</v>
      </c>
      <c r="D2456" s="27">
        <v>66418190.359999999</v>
      </c>
      <c r="E2456" s="27">
        <v>4505865.74</v>
      </c>
      <c r="F2456" s="27">
        <v>61912324.619999997</v>
      </c>
    </row>
    <row r="2457" spans="1:6" x14ac:dyDescent="0.25">
      <c r="A2457" s="26" t="s">
        <v>4405</v>
      </c>
      <c r="B2457" s="26" t="s">
        <v>4406</v>
      </c>
      <c r="C2457" s="27">
        <v>0</v>
      </c>
      <c r="D2457" s="27">
        <v>0</v>
      </c>
      <c r="E2457" s="27">
        <v>0</v>
      </c>
      <c r="F2457" s="27">
        <v>0</v>
      </c>
    </row>
    <row r="2458" spans="1:6" x14ac:dyDescent="0.25">
      <c r="A2458" s="26" t="s">
        <v>4407</v>
      </c>
      <c r="B2458" s="26" t="s">
        <v>4408</v>
      </c>
      <c r="C2458" s="27">
        <v>0</v>
      </c>
      <c r="D2458" s="27">
        <v>0</v>
      </c>
      <c r="E2458" s="27">
        <v>0</v>
      </c>
      <c r="F2458" s="27">
        <v>0</v>
      </c>
    </row>
    <row r="2459" spans="1:6" x14ac:dyDescent="0.25">
      <c r="A2459" s="26" t="s">
        <v>4409</v>
      </c>
      <c r="B2459" s="26" t="s">
        <v>4410</v>
      </c>
      <c r="C2459" s="27">
        <v>0</v>
      </c>
      <c r="D2459" s="27">
        <v>0</v>
      </c>
      <c r="E2459" s="27">
        <v>0</v>
      </c>
      <c r="F2459" s="27">
        <v>0</v>
      </c>
    </row>
    <row r="2460" spans="1:6" x14ac:dyDescent="0.25">
      <c r="A2460" s="26" t="s">
        <v>4411</v>
      </c>
      <c r="B2460" s="26" t="s">
        <v>4412</v>
      </c>
      <c r="C2460" s="27">
        <v>0</v>
      </c>
      <c r="D2460" s="27">
        <v>0</v>
      </c>
      <c r="E2460" s="27">
        <v>0</v>
      </c>
      <c r="F2460" s="27">
        <v>0</v>
      </c>
    </row>
    <row r="2461" spans="1:6" x14ac:dyDescent="0.25">
      <c r="A2461" s="26" t="s">
        <v>4413</v>
      </c>
      <c r="B2461" s="26" t="s">
        <v>4414</v>
      </c>
      <c r="C2461" s="27">
        <v>0</v>
      </c>
      <c r="D2461" s="27">
        <v>66418190.359999999</v>
      </c>
      <c r="E2461" s="27">
        <v>4505865.74</v>
      </c>
      <c r="F2461" s="27">
        <v>61912324.619999997</v>
      </c>
    </row>
    <row r="2462" spans="1:6" x14ac:dyDescent="0.25">
      <c r="A2462" s="26" t="s">
        <v>4415</v>
      </c>
      <c r="B2462" s="26" t="s">
        <v>4416</v>
      </c>
      <c r="C2462" s="27">
        <v>0</v>
      </c>
      <c r="D2462" s="27">
        <v>41910617.810000002</v>
      </c>
      <c r="E2462" s="27">
        <v>2784261.59</v>
      </c>
      <c r="F2462" s="27">
        <v>39126356.219999999</v>
      </c>
    </row>
    <row r="2463" spans="1:6" x14ac:dyDescent="0.25">
      <c r="A2463" s="26" t="s">
        <v>4417</v>
      </c>
      <c r="B2463" s="26" t="s">
        <v>4418</v>
      </c>
      <c r="C2463" s="27">
        <v>0</v>
      </c>
      <c r="D2463" s="27">
        <v>4496940.12</v>
      </c>
      <c r="E2463" s="27">
        <v>1416940.59</v>
      </c>
      <c r="F2463" s="27">
        <v>3079999.53</v>
      </c>
    </row>
    <row r="2464" spans="1:6" x14ac:dyDescent="0.25">
      <c r="A2464" s="26" t="s">
        <v>4419</v>
      </c>
      <c r="B2464" s="26" t="s">
        <v>4420</v>
      </c>
      <c r="C2464" s="27">
        <v>0</v>
      </c>
      <c r="D2464" s="27">
        <v>11312458.27</v>
      </c>
      <c r="E2464" s="27">
        <v>284014.40000000002</v>
      </c>
      <c r="F2464" s="27">
        <v>11028443.869999999</v>
      </c>
    </row>
    <row r="2465" spans="1:6" x14ac:dyDescent="0.25">
      <c r="A2465" s="26" t="s">
        <v>4421</v>
      </c>
      <c r="B2465" s="26" t="s">
        <v>4422</v>
      </c>
      <c r="C2465" s="27">
        <v>0</v>
      </c>
      <c r="D2465" s="27">
        <v>41298.32</v>
      </c>
      <c r="E2465" s="27">
        <v>20649.16</v>
      </c>
      <c r="F2465" s="27">
        <v>20649.16</v>
      </c>
    </row>
    <row r="2466" spans="1:6" x14ac:dyDescent="0.25">
      <c r="A2466" s="26" t="s">
        <v>4423</v>
      </c>
      <c r="B2466" s="26" t="s">
        <v>4424</v>
      </c>
      <c r="C2466" s="27">
        <v>0</v>
      </c>
      <c r="D2466" s="27">
        <v>111155.84</v>
      </c>
      <c r="E2466" s="27">
        <v>0</v>
      </c>
      <c r="F2466" s="27">
        <v>111155.84</v>
      </c>
    </row>
    <row r="2467" spans="1:6" x14ac:dyDescent="0.25">
      <c r="A2467" s="26" t="s">
        <v>4425</v>
      </c>
      <c r="B2467" s="26" t="s">
        <v>4426</v>
      </c>
      <c r="C2467" s="27">
        <v>0</v>
      </c>
      <c r="D2467" s="27">
        <v>0</v>
      </c>
      <c r="E2467" s="27">
        <v>0</v>
      </c>
      <c r="F2467" s="27">
        <v>0</v>
      </c>
    </row>
    <row r="2468" spans="1:6" x14ac:dyDescent="0.25">
      <c r="A2468" s="26" t="s">
        <v>4427</v>
      </c>
      <c r="B2468" s="26" t="s">
        <v>4428</v>
      </c>
      <c r="C2468" s="27">
        <v>0</v>
      </c>
      <c r="D2468" s="27">
        <v>16240</v>
      </c>
      <c r="E2468" s="27">
        <v>0</v>
      </c>
      <c r="F2468" s="27">
        <v>16240</v>
      </c>
    </row>
    <row r="2469" spans="1:6" x14ac:dyDescent="0.25">
      <c r="A2469" s="26" t="s">
        <v>4429</v>
      </c>
      <c r="B2469" s="26" t="s">
        <v>4430</v>
      </c>
      <c r="C2469" s="27">
        <v>0</v>
      </c>
      <c r="D2469" s="27">
        <v>8529480</v>
      </c>
      <c r="E2469" s="27">
        <v>0</v>
      </c>
      <c r="F2469" s="27">
        <v>8529480</v>
      </c>
    </row>
    <row r="2470" spans="1:6" x14ac:dyDescent="0.25">
      <c r="A2470" s="26" t="s">
        <v>4431</v>
      </c>
      <c r="B2470" s="26" t="s">
        <v>4432</v>
      </c>
      <c r="C2470" s="27">
        <v>0</v>
      </c>
      <c r="D2470" s="27">
        <v>0</v>
      </c>
      <c r="E2470" s="27">
        <v>0</v>
      </c>
      <c r="F2470" s="27">
        <v>0</v>
      </c>
    </row>
    <row r="2471" spans="1:6" x14ac:dyDescent="0.25">
      <c r="A2471" s="26" t="s">
        <v>4433</v>
      </c>
      <c r="B2471" s="26" t="s">
        <v>4434</v>
      </c>
      <c r="C2471" s="27">
        <v>0</v>
      </c>
      <c r="D2471" s="27">
        <v>0</v>
      </c>
      <c r="E2471" s="27">
        <v>0</v>
      </c>
      <c r="F2471" s="27">
        <v>0</v>
      </c>
    </row>
    <row r="2472" spans="1:6" x14ac:dyDescent="0.25">
      <c r="A2472" s="26" t="s">
        <v>4435</v>
      </c>
      <c r="B2472" s="26" t="s">
        <v>4434</v>
      </c>
      <c r="C2472" s="27">
        <v>0</v>
      </c>
      <c r="D2472" s="27">
        <v>0</v>
      </c>
      <c r="E2472" s="27">
        <v>0</v>
      </c>
      <c r="F2472" s="27">
        <v>0</v>
      </c>
    </row>
    <row r="2473" spans="1:6" x14ac:dyDescent="0.25">
      <c r="A2473" s="26" t="s">
        <v>4436</v>
      </c>
      <c r="B2473" s="26" t="s">
        <v>4437</v>
      </c>
      <c r="C2473" s="27">
        <v>0</v>
      </c>
      <c r="D2473" s="27">
        <v>0</v>
      </c>
      <c r="E2473" s="27">
        <v>0</v>
      </c>
      <c r="F2473" s="27">
        <v>0</v>
      </c>
    </row>
    <row r="2474" spans="1:6" x14ac:dyDescent="0.25">
      <c r="A2474" s="26" t="s">
        <v>4438</v>
      </c>
      <c r="B2474" s="26" t="s">
        <v>4439</v>
      </c>
      <c r="C2474" s="27">
        <v>0</v>
      </c>
      <c r="D2474" s="27">
        <v>0</v>
      </c>
      <c r="E2474" s="27">
        <v>0</v>
      </c>
      <c r="F2474" s="27">
        <v>0</v>
      </c>
    </row>
    <row r="2475" spans="1:6" x14ac:dyDescent="0.25">
      <c r="A2475" s="26" t="s">
        <v>4440</v>
      </c>
      <c r="B2475" s="26" t="s">
        <v>4441</v>
      </c>
      <c r="C2475" s="27">
        <v>0</v>
      </c>
      <c r="D2475" s="27">
        <v>0</v>
      </c>
      <c r="E2475" s="27">
        <v>0</v>
      </c>
      <c r="F2475" s="27">
        <v>0</v>
      </c>
    </row>
    <row r="2476" spans="1:6" x14ac:dyDescent="0.25">
      <c r="A2476" s="26" t="s">
        <v>4442</v>
      </c>
      <c r="B2476" s="26" t="s">
        <v>4441</v>
      </c>
      <c r="C2476" s="27">
        <v>0</v>
      </c>
      <c r="D2476" s="27">
        <v>0</v>
      </c>
      <c r="E2476" s="27">
        <v>0</v>
      </c>
      <c r="F2476" s="27">
        <v>0</v>
      </c>
    </row>
    <row r="2477" spans="1:6" x14ac:dyDescent="0.25">
      <c r="A2477" s="26" t="s">
        <v>4443</v>
      </c>
      <c r="B2477" s="26" t="s">
        <v>4444</v>
      </c>
      <c r="C2477" s="27">
        <v>0</v>
      </c>
      <c r="D2477" s="27">
        <v>144724324.28</v>
      </c>
      <c r="E2477" s="27">
        <v>6717064.5099999998</v>
      </c>
      <c r="F2477" s="27">
        <v>138007259.77000001</v>
      </c>
    </row>
    <row r="2478" spans="1:6" x14ac:dyDescent="0.25">
      <c r="A2478" s="26" t="s">
        <v>4445</v>
      </c>
      <c r="B2478" s="26" t="s">
        <v>4446</v>
      </c>
      <c r="C2478" s="27">
        <v>0</v>
      </c>
      <c r="D2478" s="27">
        <v>32117.59</v>
      </c>
      <c r="E2478" s="27">
        <v>0</v>
      </c>
      <c r="F2478" s="27">
        <v>32117.59</v>
      </c>
    </row>
    <row r="2479" spans="1:6" x14ac:dyDescent="0.25">
      <c r="A2479" s="26" t="s">
        <v>4447</v>
      </c>
      <c r="B2479" s="26" t="s">
        <v>4448</v>
      </c>
      <c r="C2479" s="27">
        <v>0</v>
      </c>
      <c r="D2479" s="27">
        <v>0</v>
      </c>
      <c r="E2479" s="27">
        <v>0</v>
      </c>
      <c r="F2479" s="27">
        <v>0</v>
      </c>
    </row>
    <row r="2480" spans="1:6" x14ac:dyDescent="0.25">
      <c r="A2480" s="26" t="s">
        <v>4449</v>
      </c>
      <c r="B2480" s="26" t="s">
        <v>4450</v>
      </c>
      <c r="C2480" s="27">
        <v>0</v>
      </c>
      <c r="D2480" s="27">
        <v>32117.59</v>
      </c>
      <c r="E2480" s="27">
        <v>0</v>
      </c>
      <c r="F2480" s="27">
        <v>32117.59</v>
      </c>
    </row>
    <row r="2481" spans="1:6" x14ac:dyDescent="0.25">
      <c r="A2481" s="26" t="s">
        <v>4451</v>
      </c>
      <c r="B2481" s="26" t="s">
        <v>4452</v>
      </c>
      <c r="C2481" s="27">
        <v>0</v>
      </c>
      <c r="D2481" s="27">
        <v>5603635.5</v>
      </c>
      <c r="E2481" s="27">
        <v>0</v>
      </c>
      <c r="F2481" s="27">
        <v>5603635.5</v>
      </c>
    </row>
    <row r="2482" spans="1:6" x14ac:dyDescent="0.25">
      <c r="A2482" s="26" t="s">
        <v>4453</v>
      </c>
      <c r="B2482" s="26" t="s">
        <v>4454</v>
      </c>
      <c r="C2482" s="27">
        <v>0</v>
      </c>
      <c r="D2482" s="27">
        <v>5402058.5</v>
      </c>
      <c r="E2482" s="27">
        <v>0</v>
      </c>
      <c r="F2482" s="27">
        <v>5402058.5</v>
      </c>
    </row>
    <row r="2483" spans="1:6" x14ac:dyDescent="0.25">
      <c r="A2483" s="26" t="s">
        <v>4455</v>
      </c>
      <c r="B2483" s="26" t="s">
        <v>4456</v>
      </c>
      <c r="C2483" s="27">
        <v>0</v>
      </c>
      <c r="D2483" s="27">
        <v>201577</v>
      </c>
      <c r="E2483" s="27">
        <v>0</v>
      </c>
      <c r="F2483" s="27">
        <v>201577</v>
      </c>
    </row>
    <row r="2484" spans="1:6" x14ac:dyDescent="0.25">
      <c r="A2484" s="26" t="s">
        <v>4457</v>
      </c>
      <c r="B2484" s="26" t="s">
        <v>4458</v>
      </c>
      <c r="C2484" s="27">
        <v>0</v>
      </c>
      <c r="D2484" s="27">
        <v>0</v>
      </c>
      <c r="E2484" s="27">
        <v>0</v>
      </c>
      <c r="F2484" s="27">
        <v>0</v>
      </c>
    </row>
    <row r="2485" spans="1:6" x14ac:dyDescent="0.25">
      <c r="A2485" s="26" t="s">
        <v>4459</v>
      </c>
      <c r="B2485" s="26" t="s">
        <v>4460</v>
      </c>
      <c r="C2485" s="27">
        <v>0</v>
      </c>
      <c r="D2485" s="27">
        <v>0</v>
      </c>
      <c r="E2485" s="27">
        <v>0</v>
      </c>
      <c r="F2485" s="27">
        <v>0</v>
      </c>
    </row>
    <row r="2486" spans="1:6" x14ac:dyDescent="0.25">
      <c r="A2486" s="26" t="s">
        <v>4461</v>
      </c>
      <c r="B2486" s="26" t="s">
        <v>4462</v>
      </c>
      <c r="C2486" s="27">
        <v>0</v>
      </c>
      <c r="D2486" s="27">
        <v>9069789.5999999996</v>
      </c>
      <c r="E2486" s="27">
        <v>213326.66</v>
      </c>
      <c r="F2486" s="27">
        <v>8856462.9399999995</v>
      </c>
    </row>
    <row r="2487" spans="1:6" x14ac:dyDescent="0.25">
      <c r="A2487" s="26" t="s">
        <v>4463</v>
      </c>
      <c r="B2487" s="26" t="s">
        <v>4464</v>
      </c>
      <c r="C2487" s="27">
        <v>0</v>
      </c>
      <c r="D2487" s="27">
        <v>4951443.3499999996</v>
      </c>
      <c r="E2487" s="27">
        <v>207866.69</v>
      </c>
      <c r="F2487" s="27">
        <v>4743576.66</v>
      </c>
    </row>
    <row r="2488" spans="1:6" x14ac:dyDescent="0.25">
      <c r="A2488" s="26" t="s">
        <v>4465</v>
      </c>
      <c r="B2488" s="26" t="s">
        <v>4466</v>
      </c>
      <c r="C2488" s="27">
        <v>0</v>
      </c>
      <c r="D2488" s="27">
        <v>4118346.25</v>
      </c>
      <c r="E2488" s="27">
        <v>5459.97</v>
      </c>
      <c r="F2488" s="27">
        <v>4112886.28</v>
      </c>
    </row>
    <row r="2489" spans="1:6" x14ac:dyDescent="0.25">
      <c r="A2489" s="26" t="s">
        <v>4467</v>
      </c>
      <c r="B2489" s="26" t="s">
        <v>4468</v>
      </c>
      <c r="C2489" s="27">
        <v>0</v>
      </c>
      <c r="D2489" s="27">
        <v>0</v>
      </c>
      <c r="E2489" s="27">
        <v>0</v>
      </c>
      <c r="F2489" s="27">
        <v>0</v>
      </c>
    </row>
    <row r="2490" spans="1:6" x14ac:dyDescent="0.25">
      <c r="A2490" s="26" t="s">
        <v>4469</v>
      </c>
      <c r="B2490" s="26" t="s">
        <v>2093</v>
      </c>
      <c r="C2490" s="27">
        <v>0</v>
      </c>
      <c r="D2490" s="27">
        <v>11733002.32</v>
      </c>
      <c r="E2490" s="27">
        <v>247955.85</v>
      </c>
      <c r="F2490" s="27">
        <v>11485046.470000001</v>
      </c>
    </row>
    <row r="2491" spans="1:6" x14ac:dyDescent="0.25">
      <c r="A2491" s="26" t="s">
        <v>4470</v>
      </c>
      <c r="B2491" s="26" t="s">
        <v>2093</v>
      </c>
      <c r="C2491" s="27">
        <v>0</v>
      </c>
      <c r="D2491" s="27">
        <v>9415077.3200000003</v>
      </c>
      <c r="E2491" s="27">
        <v>18518.849999999999</v>
      </c>
      <c r="F2491" s="27">
        <v>9396558.4700000007</v>
      </c>
    </row>
    <row r="2492" spans="1:6" x14ac:dyDescent="0.25">
      <c r="A2492" s="26" t="s">
        <v>4471</v>
      </c>
      <c r="B2492" s="26" t="s">
        <v>5371</v>
      </c>
      <c r="C2492" s="27">
        <v>0</v>
      </c>
      <c r="D2492" s="27">
        <v>2317925</v>
      </c>
      <c r="E2492" s="27">
        <v>229437</v>
      </c>
      <c r="F2492" s="27">
        <v>2088488</v>
      </c>
    </row>
    <row r="2493" spans="1:6" x14ac:dyDescent="0.25">
      <c r="A2493" s="26" t="s">
        <v>4472</v>
      </c>
      <c r="B2493" s="26" t="s">
        <v>4473</v>
      </c>
      <c r="C2493" s="27">
        <v>0</v>
      </c>
      <c r="D2493" s="27">
        <v>0</v>
      </c>
      <c r="E2493" s="27">
        <v>0</v>
      </c>
      <c r="F2493" s="27">
        <v>0</v>
      </c>
    </row>
    <row r="2494" spans="1:6" x14ac:dyDescent="0.25">
      <c r="A2494" s="26" t="s">
        <v>4474</v>
      </c>
      <c r="B2494" s="26" t="s">
        <v>4475</v>
      </c>
      <c r="C2494" s="27">
        <v>0</v>
      </c>
      <c r="D2494" s="27">
        <v>63571.9</v>
      </c>
      <c r="E2494" s="27">
        <v>0</v>
      </c>
      <c r="F2494" s="27">
        <v>63571.9</v>
      </c>
    </row>
    <row r="2495" spans="1:6" x14ac:dyDescent="0.25">
      <c r="A2495" s="26" t="s">
        <v>4476</v>
      </c>
      <c r="B2495" s="26" t="s">
        <v>4477</v>
      </c>
      <c r="C2495" s="27">
        <v>0</v>
      </c>
      <c r="D2495" s="27">
        <v>0</v>
      </c>
      <c r="E2495" s="27">
        <v>0</v>
      </c>
      <c r="F2495" s="27">
        <v>0</v>
      </c>
    </row>
    <row r="2496" spans="1:6" x14ac:dyDescent="0.25">
      <c r="A2496" s="26" t="s">
        <v>4478</v>
      </c>
      <c r="B2496" s="26" t="s">
        <v>4479</v>
      </c>
      <c r="C2496" s="27">
        <v>0</v>
      </c>
      <c r="D2496" s="27">
        <v>63571.9</v>
      </c>
      <c r="E2496" s="27">
        <v>0</v>
      </c>
      <c r="F2496" s="27">
        <v>63571.9</v>
      </c>
    </row>
    <row r="2497" spans="1:6" x14ac:dyDescent="0.25">
      <c r="A2497" s="26" t="s">
        <v>4480</v>
      </c>
      <c r="B2497" s="26" t="s">
        <v>4481</v>
      </c>
      <c r="C2497" s="27">
        <v>0</v>
      </c>
      <c r="D2497" s="27">
        <v>0</v>
      </c>
      <c r="E2497" s="27">
        <v>0</v>
      </c>
      <c r="F2497" s="27">
        <v>0</v>
      </c>
    </row>
    <row r="2498" spans="1:6" x14ac:dyDescent="0.25">
      <c r="A2498" s="26" t="s">
        <v>4482</v>
      </c>
      <c r="B2498" s="26" t="s">
        <v>4483</v>
      </c>
      <c r="C2498" s="27">
        <v>0</v>
      </c>
      <c r="D2498" s="27">
        <v>53039366</v>
      </c>
      <c r="E2498" s="27">
        <v>6255782</v>
      </c>
      <c r="F2498" s="27">
        <v>46783584</v>
      </c>
    </row>
    <row r="2499" spans="1:6" x14ac:dyDescent="0.25">
      <c r="A2499" s="26" t="s">
        <v>4484</v>
      </c>
      <c r="B2499" s="26" t="s">
        <v>4483</v>
      </c>
      <c r="C2499" s="27">
        <v>0</v>
      </c>
      <c r="D2499" s="27">
        <v>53039366</v>
      </c>
      <c r="E2499" s="27">
        <v>6255782</v>
      </c>
      <c r="F2499" s="27">
        <v>46783584</v>
      </c>
    </row>
    <row r="2500" spans="1:6" x14ac:dyDescent="0.25">
      <c r="A2500" s="26" t="s">
        <v>4485</v>
      </c>
      <c r="B2500" s="26" t="s">
        <v>4444</v>
      </c>
      <c r="C2500" s="27">
        <v>0</v>
      </c>
      <c r="D2500" s="27">
        <v>65182841.369999997</v>
      </c>
      <c r="E2500" s="27">
        <v>0</v>
      </c>
      <c r="F2500" s="27">
        <v>65182841.369999997</v>
      </c>
    </row>
    <row r="2501" spans="1:6" x14ac:dyDescent="0.25">
      <c r="A2501" s="26" t="s">
        <v>4486</v>
      </c>
      <c r="B2501" s="26" t="s">
        <v>4487</v>
      </c>
      <c r="C2501" s="27">
        <v>0</v>
      </c>
      <c r="D2501" s="27">
        <v>1043369.61</v>
      </c>
      <c r="E2501" s="27">
        <v>0</v>
      </c>
      <c r="F2501" s="27">
        <v>1043369.61</v>
      </c>
    </row>
    <row r="2502" spans="1:6" x14ac:dyDescent="0.25">
      <c r="A2502" s="26" t="s">
        <v>4488</v>
      </c>
      <c r="B2502" s="26" t="s">
        <v>4489</v>
      </c>
      <c r="C2502" s="27">
        <v>0</v>
      </c>
      <c r="D2502" s="27">
        <v>0</v>
      </c>
      <c r="E2502" s="27">
        <v>0</v>
      </c>
      <c r="F2502" s="27">
        <v>0</v>
      </c>
    </row>
    <row r="2503" spans="1:6" x14ac:dyDescent="0.25">
      <c r="A2503" s="26" t="s">
        <v>4490</v>
      </c>
      <c r="B2503" s="26" t="s">
        <v>4491</v>
      </c>
      <c r="C2503" s="27">
        <v>0</v>
      </c>
      <c r="D2503" s="27">
        <v>0</v>
      </c>
      <c r="E2503" s="27">
        <v>0</v>
      </c>
      <c r="F2503" s="27">
        <v>0</v>
      </c>
    </row>
    <row r="2504" spans="1:6" x14ac:dyDescent="0.25">
      <c r="A2504" s="26" t="s">
        <v>4492</v>
      </c>
      <c r="B2504" s="26" t="s">
        <v>4493</v>
      </c>
      <c r="C2504" s="27">
        <v>0</v>
      </c>
      <c r="D2504" s="27">
        <v>0</v>
      </c>
      <c r="E2504" s="27">
        <v>0</v>
      </c>
      <c r="F2504" s="27">
        <v>0</v>
      </c>
    </row>
    <row r="2505" spans="1:6" x14ac:dyDescent="0.25">
      <c r="A2505" s="26" t="s">
        <v>4494</v>
      </c>
      <c r="B2505" s="26" t="s">
        <v>4495</v>
      </c>
      <c r="C2505" s="27">
        <v>0</v>
      </c>
      <c r="D2505" s="27">
        <v>1427461.64</v>
      </c>
      <c r="E2505" s="27">
        <v>0</v>
      </c>
      <c r="F2505" s="27">
        <v>1427461.64</v>
      </c>
    </row>
    <row r="2506" spans="1:6" x14ac:dyDescent="0.25">
      <c r="A2506" s="26" t="s">
        <v>4496</v>
      </c>
      <c r="B2506" s="26" t="s">
        <v>4497</v>
      </c>
      <c r="C2506" s="27">
        <v>0</v>
      </c>
      <c r="D2506" s="27">
        <v>0</v>
      </c>
      <c r="E2506" s="27">
        <v>0</v>
      </c>
      <c r="F2506" s="27">
        <v>0</v>
      </c>
    </row>
    <row r="2507" spans="1:6" x14ac:dyDescent="0.25">
      <c r="A2507" s="26" t="s">
        <v>4498</v>
      </c>
      <c r="B2507" s="26" t="s">
        <v>4499</v>
      </c>
      <c r="C2507" s="27">
        <v>0</v>
      </c>
      <c r="D2507" s="27">
        <v>0</v>
      </c>
      <c r="E2507" s="27">
        <v>0</v>
      </c>
      <c r="F2507" s="27">
        <v>0</v>
      </c>
    </row>
    <row r="2508" spans="1:6" x14ac:dyDescent="0.25">
      <c r="A2508" s="26" t="s">
        <v>4500</v>
      </c>
      <c r="B2508" s="26" t="s">
        <v>4501</v>
      </c>
      <c r="C2508" s="27">
        <v>0</v>
      </c>
      <c r="D2508" s="27">
        <v>62712010.119999997</v>
      </c>
      <c r="E2508" s="27">
        <v>0</v>
      </c>
      <c r="F2508" s="27">
        <v>62712010.119999997</v>
      </c>
    </row>
    <row r="2509" spans="1:6" x14ac:dyDescent="0.25">
      <c r="A2509" s="26" t="s">
        <v>4502</v>
      </c>
      <c r="B2509" s="26" t="s">
        <v>4503</v>
      </c>
      <c r="C2509" s="27">
        <v>0</v>
      </c>
      <c r="D2509" s="27">
        <v>0</v>
      </c>
      <c r="E2509" s="27">
        <v>0</v>
      </c>
      <c r="F2509" s="27">
        <v>0</v>
      </c>
    </row>
    <row r="2510" spans="1:6" x14ac:dyDescent="0.25">
      <c r="A2510" s="26" t="s">
        <v>4504</v>
      </c>
      <c r="B2510" s="26" t="s">
        <v>4505</v>
      </c>
      <c r="C2510" s="27">
        <v>0</v>
      </c>
      <c r="D2510" s="27">
        <v>0</v>
      </c>
      <c r="E2510" s="27">
        <v>0</v>
      </c>
      <c r="F2510" s="27">
        <v>0</v>
      </c>
    </row>
    <row r="2511" spans="1:6" x14ac:dyDescent="0.25">
      <c r="A2511" s="26" t="s">
        <v>4506</v>
      </c>
      <c r="B2511" s="26" t="s">
        <v>4507</v>
      </c>
      <c r="C2511" s="27">
        <v>0</v>
      </c>
      <c r="D2511" s="27">
        <v>0</v>
      </c>
      <c r="E2511" s="27">
        <v>0</v>
      </c>
      <c r="F2511" s="27">
        <v>0</v>
      </c>
    </row>
    <row r="2512" spans="1:6" x14ac:dyDescent="0.25">
      <c r="A2512" s="26" t="s">
        <v>4508</v>
      </c>
      <c r="B2512" s="26" t="s">
        <v>4509</v>
      </c>
      <c r="C2512" s="27">
        <v>0</v>
      </c>
      <c r="D2512" s="27">
        <v>552482381.80999994</v>
      </c>
      <c r="E2512" s="27">
        <v>21032928.809999999</v>
      </c>
      <c r="F2512" s="27">
        <v>531449453</v>
      </c>
    </row>
    <row r="2513" spans="1:6" x14ac:dyDescent="0.25">
      <c r="A2513" s="26" t="s">
        <v>4510</v>
      </c>
      <c r="B2513" s="26" t="s">
        <v>4511</v>
      </c>
      <c r="C2513" s="27">
        <v>0</v>
      </c>
      <c r="D2513" s="27">
        <v>0</v>
      </c>
      <c r="E2513" s="27">
        <v>0</v>
      </c>
      <c r="F2513" s="27">
        <v>0</v>
      </c>
    </row>
    <row r="2514" spans="1:6" x14ac:dyDescent="0.25">
      <c r="A2514" s="26" t="s">
        <v>4512</v>
      </c>
      <c r="B2514" s="26" t="s">
        <v>4513</v>
      </c>
      <c r="C2514" s="27">
        <v>0</v>
      </c>
      <c r="D2514" s="27">
        <v>0</v>
      </c>
      <c r="E2514" s="27">
        <v>0</v>
      </c>
      <c r="F2514" s="27">
        <v>0</v>
      </c>
    </row>
    <row r="2515" spans="1:6" x14ac:dyDescent="0.25">
      <c r="A2515" s="26" t="s">
        <v>4514</v>
      </c>
      <c r="B2515" s="26" t="s">
        <v>4513</v>
      </c>
      <c r="C2515" s="27">
        <v>0</v>
      </c>
      <c r="D2515" s="27">
        <v>0</v>
      </c>
      <c r="E2515" s="27">
        <v>0</v>
      </c>
      <c r="F2515" s="27">
        <v>0</v>
      </c>
    </row>
    <row r="2516" spans="1:6" x14ac:dyDescent="0.25">
      <c r="A2516" s="26" t="s">
        <v>4515</v>
      </c>
      <c r="B2516" s="26" t="s">
        <v>4516</v>
      </c>
      <c r="C2516" s="27">
        <v>0</v>
      </c>
      <c r="D2516" s="27">
        <v>0</v>
      </c>
      <c r="E2516" s="27">
        <v>0</v>
      </c>
      <c r="F2516" s="27">
        <v>0</v>
      </c>
    </row>
    <row r="2517" spans="1:6" x14ac:dyDescent="0.25">
      <c r="A2517" s="26" t="s">
        <v>4517</v>
      </c>
      <c r="B2517" s="26" t="s">
        <v>4516</v>
      </c>
      <c r="C2517" s="27">
        <v>0</v>
      </c>
      <c r="D2517" s="27">
        <v>0</v>
      </c>
      <c r="E2517" s="27">
        <v>0</v>
      </c>
      <c r="F2517" s="27">
        <v>0</v>
      </c>
    </row>
    <row r="2518" spans="1:6" x14ac:dyDescent="0.25">
      <c r="A2518" s="26" t="s">
        <v>4518</v>
      </c>
      <c r="B2518" s="26" t="s">
        <v>4516</v>
      </c>
      <c r="C2518" s="27">
        <v>0</v>
      </c>
      <c r="D2518" s="27">
        <v>0</v>
      </c>
      <c r="E2518" s="27">
        <v>0</v>
      </c>
      <c r="F2518" s="27">
        <v>0</v>
      </c>
    </row>
    <row r="2519" spans="1:6" x14ac:dyDescent="0.25">
      <c r="A2519" s="26" t="s">
        <v>4519</v>
      </c>
      <c r="B2519" s="26" t="s">
        <v>1981</v>
      </c>
      <c r="C2519" s="27">
        <v>0</v>
      </c>
      <c r="D2519" s="27">
        <v>66396944.390000001</v>
      </c>
      <c r="E2519" s="27">
        <v>0</v>
      </c>
      <c r="F2519" s="27">
        <v>66396944.390000001</v>
      </c>
    </row>
    <row r="2520" spans="1:6" x14ac:dyDescent="0.25">
      <c r="A2520" s="26" t="s">
        <v>4520</v>
      </c>
      <c r="B2520" s="26" t="s">
        <v>4521</v>
      </c>
      <c r="C2520" s="27">
        <v>0</v>
      </c>
      <c r="D2520" s="27">
        <v>66396944.390000001</v>
      </c>
      <c r="E2520" s="27">
        <v>0</v>
      </c>
      <c r="F2520" s="27">
        <v>66396944.390000001</v>
      </c>
    </row>
    <row r="2521" spans="1:6" x14ac:dyDescent="0.25">
      <c r="A2521" s="26" t="s">
        <v>4522</v>
      </c>
      <c r="B2521" s="26" t="s">
        <v>5372</v>
      </c>
      <c r="C2521" s="27">
        <v>0</v>
      </c>
      <c r="D2521" s="27">
        <v>18191000</v>
      </c>
      <c r="E2521" s="27">
        <v>0</v>
      </c>
      <c r="F2521" s="27">
        <v>18191000</v>
      </c>
    </row>
    <row r="2522" spans="1:6" x14ac:dyDescent="0.25">
      <c r="A2522" s="26" t="s">
        <v>4523</v>
      </c>
      <c r="B2522" s="26" t="s">
        <v>5373</v>
      </c>
      <c r="C2522" s="27">
        <v>0</v>
      </c>
      <c r="D2522" s="27">
        <v>27515604.420000002</v>
      </c>
      <c r="E2522" s="27">
        <v>0</v>
      </c>
      <c r="F2522" s="27">
        <v>27515604.420000002</v>
      </c>
    </row>
    <row r="2523" spans="1:6" x14ac:dyDescent="0.25">
      <c r="A2523" s="26" t="s">
        <v>4524</v>
      </c>
      <c r="B2523" s="26" t="s">
        <v>5374</v>
      </c>
      <c r="C2523" s="27">
        <v>0</v>
      </c>
      <c r="D2523" s="27">
        <v>20690339.969999999</v>
      </c>
      <c r="E2523" s="27">
        <v>0</v>
      </c>
      <c r="F2523" s="27">
        <v>20690339.969999999</v>
      </c>
    </row>
    <row r="2524" spans="1:6" x14ac:dyDescent="0.25">
      <c r="A2524" s="26" t="s">
        <v>4525</v>
      </c>
      <c r="B2524" s="26" t="s">
        <v>4526</v>
      </c>
      <c r="C2524" s="27">
        <v>0</v>
      </c>
      <c r="D2524" s="27">
        <v>0</v>
      </c>
      <c r="E2524" s="27">
        <v>0</v>
      </c>
      <c r="F2524" s="27">
        <v>0</v>
      </c>
    </row>
    <row r="2525" spans="1:6" x14ac:dyDescent="0.25">
      <c r="A2525" s="26" t="s">
        <v>4527</v>
      </c>
      <c r="B2525" s="26" t="s">
        <v>1988</v>
      </c>
      <c r="C2525" s="27">
        <v>0</v>
      </c>
      <c r="D2525" s="27">
        <v>23000000</v>
      </c>
      <c r="E2525" s="27">
        <v>10000000</v>
      </c>
      <c r="F2525" s="27">
        <v>13000000</v>
      </c>
    </row>
    <row r="2526" spans="1:6" x14ac:dyDescent="0.25">
      <c r="A2526" s="26" t="s">
        <v>4528</v>
      </c>
      <c r="B2526" s="26" t="s">
        <v>4529</v>
      </c>
      <c r="C2526" s="27">
        <v>0</v>
      </c>
      <c r="D2526" s="27">
        <v>23000000</v>
      </c>
      <c r="E2526" s="27">
        <v>10000000</v>
      </c>
      <c r="F2526" s="27">
        <v>13000000</v>
      </c>
    </row>
    <row r="2527" spans="1:6" x14ac:dyDescent="0.25">
      <c r="A2527" s="26" t="s">
        <v>4530</v>
      </c>
      <c r="B2527" s="26" t="s">
        <v>4531</v>
      </c>
      <c r="C2527" s="27">
        <v>0</v>
      </c>
      <c r="D2527" s="27">
        <v>0</v>
      </c>
      <c r="E2527" s="27">
        <v>0</v>
      </c>
      <c r="F2527" s="27">
        <v>0</v>
      </c>
    </row>
    <row r="2528" spans="1:6" x14ac:dyDescent="0.25">
      <c r="A2528" s="26" t="s">
        <v>4532</v>
      </c>
      <c r="B2528" s="26" t="s">
        <v>4533</v>
      </c>
      <c r="C2528" s="27">
        <v>0</v>
      </c>
      <c r="D2528" s="27">
        <v>0</v>
      </c>
      <c r="E2528" s="27">
        <v>0</v>
      </c>
      <c r="F2528" s="27">
        <v>0</v>
      </c>
    </row>
    <row r="2529" spans="1:6" x14ac:dyDescent="0.25">
      <c r="A2529" s="26" t="s">
        <v>4534</v>
      </c>
      <c r="B2529" s="26" t="s">
        <v>4535</v>
      </c>
      <c r="C2529" s="27">
        <v>0</v>
      </c>
      <c r="D2529" s="27">
        <v>0</v>
      </c>
      <c r="E2529" s="27">
        <v>0</v>
      </c>
      <c r="F2529" s="27">
        <v>0</v>
      </c>
    </row>
    <row r="2530" spans="1:6" x14ac:dyDescent="0.25">
      <c r="A2530" s="26" t="s">
        <v>4536</v>
      </c>
      <c r="B2530" s="26" t="s">
        <v>4537</v>
      </c>
      <c r="C2530" s="27">
        <v>0</v>
      </c>
      <c r="D2530" s="27">
        <v>0</v>
      </c>
      <c r="E2530" s="27">
        <v>0</v>
      </c>
      <c r="F2530" s="27">
        <v>0</v>
      </c>
    </row>
    <row r="2531" spans="1:6" x14ac:dyDescent="0.25">
      <c r="A2531" s="26" t="s">
        <v>4538</v>
      </c>
      <c r="B2531" s="26" t="s">
        <v>4539</v>
      </c>
      <c r="C2531" s="27">
        <v>0</v>
      </c>
      <c r="D2531" s="27">
        <v>23000000</v>
      </c>
      <c r="E2531" s="27">
        <v>10000000</v>
      </c>
      <c r="F2531" s="27">
        <v>13000000</v>
      </c>
    </row>
    <row r="2532" spans="1:6" x14ac:dyDescent="0.25">
      <c r="A2532" s="26" t="s">
        <v>4540</v>
      </c>
      <c r="B2532" s="26" t="s">
        <v>5375</v>
      </c>
      <c r="C2532" s="27">
        <v>0</v>
      </c>
      <c r="D2532" s="27">
        <v>23000000</v>
      </c>
      <c r="E2532" s="27">
        <v>10000000</v>
      </c>
      <c r="F2532" s="27">
        <v>13000000</v>
      </c>
    </row>
    <row r="2533" spans="1:6" x14ac:dyDescent="0.25">
      <c r="A2533" s="26" t="s">
        <v>4541</v>
      </c>
      <c r="B2533" s="26" t="s">
        <v>4542</v>
      </c>
      <c r="C2533" s="27">
        <v>0</v>
      </c>
      <c r="D2533" s="27">
        <v>0</v>
      </c>
      <c r="E2533" s="27">
        <v>0</v>
      </c>
      <c r="F2533" s="27">
        <v>0</v>
      </c>
    </row>
    <row r="2534" spans="1:6" x14ac:dyDescent="0.25">
      <c r="A2534" s="26" t="s">
        <v>4543</v>
      </c>
      <c r="B2534" s="26" t="s">
        <v>1991</v>
      </c>
      <c r="C2534" s="27">
        <v>0</v>
      </c>
      <c r="D2534" s="27">
        <v>85660052.950000003</v>
      </c>
      <c r="E2534" s="27">
        <v>3910390.86</v>
      </c>
      <c r="F2534" s="27">
        <v>81749662.090000004</v>
      </c>
    </row>
    <row r="2535" spans="1:6" x14ac:dyDescent="0.25">
      <c r="A2535" s="26" t="s">
        <v>4544</v>
      </c>
      <c r="B2535" s="26" t="s">
        <v>4545</v>
      </c>
      <c r="C2535" s="27">
        <v>0</v>
      </c>
      <c r="D2535" s="27">
        <v>62020753.119999997</v>
      </c>
      <c r="E2535" s="27">
        <v>3090390.86</v>
      </c>
      <c r="F2535" s="27">
        <v>58930362.259999998</v>
      </c>
    </row>
    <row r="2536" spans="1:6" x14ac:dyDescent="0.25">
      <c r="A2536" s="26" t="s">
        <v>4546</v>
      </c>
      <c r="B2536" s="26" t="s">
        <v>4545</v>
      </c>
      <c r="C2536" s="27">
        <v>0</v>
      </c>
      <c r="D2536" s="27">
        <v>62020753.119999997</v>
      </c>
      <c r="E2536" s="27">
        <v>3090390.86</v>
      </c>
      <c r="F2536" s="27">
        <v>58930362.259999998</v>
      </c>
    </row>
    <row r="2537" spans="1:6" x14ac:dyDescent="0.25">
      <c r="A2537" s="26" t="s">
        <v>4547</v>
      </c>
      <c r="B2537" s="26" t="s">
        <v>4545</v>
      </c>
      <c r="C2537" s="27">
        <v>0</v>
      </c>
      <c r="D2537" s="27">
        <v>7308905.3399999999</v>
      </c>
      <c r="E2537" s="27">
        <v>1361371.63</v>
      </c>
      <c r="F2537" s="27">
        <v>5947533.71</v>
      </c>
    </row>
    <row r="2538" spans="1:6" x14ac:dyDescent="0.25">
      <c r="A2538" s="26" t="s">
        <v>4548</v>
      </c>
      <c r="B2538" s="26" t="s">
        <v>4549</v>
      </c>
      <c r="C2538" s="27">
        <v>0</v>
      </c>
      <c r="D2538" s="27">
        <v>22687032.59</v>
      </c>
      <c r="E2538" s="27">
        <v>0</v>
      </c>
      <c r="F2538" s="27">
        <v>22687032.59</v>
      </c>
    </row>
    <row r="2539" spans="1:6" x14ac:dyDescent="0.25">
      <c r="A2539" s="26" t="s">
        <v>4550</v>
      </c>
      <c r="B2539" s="26" t="s">
        <v>4551</v>
      </c>
      <c r="C2539" s="27">
        <v>0</v>
      </c>
      <c r="D2539" s="27">
        <v>6034631.96</v>
      </c>
      <c r="E2539" s="27">
        <v>1656373.23</v>
      </c>
      <c r="F2539" s="27">
        <v>4378258.7300000004</v>
      </c>
    </row>
    <row r="2540" spans="1:6" x14ac:dyDescent="0.25">
      <c r="A2540" s="26" t="s">
        <v>4552</v>
      </c>
      <c r="B2540" s="26" t="s">
        <v>4553</v>
      </c>
      <c r="C2540" s="27">
        <v>0</v>
      </c>
      <c r="D2540" s="27">
        <v>22105458.800000001</v>
      </c>
      <c r="E2540" s="27">
        <v>0</v>
      </c>
      <c r="F2540" s="27">
        <v>22105458.800000001</v>
      </c>
    </row>
    <row r="2541" spans="1:6" x14ac:dyDescent="0.25">
      <c r="A2541" s="26" t="s">
        <v>4554</v>
      </c>
      <c r="B2541" s="26" t="s">
        <v>4555</v>
      </c>
      <c r="C2541" s="27">
        <v>0</v>
      </c>
      <c r="D2541" s="27">
        <v>0</v>
      </c>
      <c r="E2541" s="27">
        <v>0</v>
      </c>
      <c r="F2541" s="27">
        <v>0</v>
      </c>
    </row>
    <row r="2542" spans="1:6" x14ac:dyDescent="0.25">
      <c r="A2542" s="26" t="s">
        <v>4556</v>
      </c>
      <c r="B2542" s="26" t="s">
        <v>4557</v>
      </c>
      <c r="C2542" s="27">
        <v>0</v>
      </c>
      <c r="D2542" s="27">
        <v>0</v>
      </c>
      <c r="E2542" s="27">
        <v>0</v>
      </c>
      <c r="F2542" s="27">
        <v>0</v>
      </c>
    </row>
    <row r="2543" spans="1:6" x14ac:dyDescent="0.25">
      <c r="A2543" s="26" t="s">
        <v>4558</v>
      </c>
      <c r="B2543" s="26" t="s">
        <v>4559</v>
      </c>
      <c r="C2543" s="27">
        <v>0</v>
      </c>
      <c r="D2543" s="27">
        <v>0</v>
      </c>
      <c r="E2543" s="27">
        <v>0</v>
      </c>
      <c r="F2543" s="27">
        <v>0</v>
      </c>
    </row>
    <row r="2544" spans="1:6" x14ac:dyDescent="0.25">
      <c r="A2544" s="26" t="s">
        <v>5337</v>
      </c>
      <c r="B2544" s="26" t="s">
        <v>5338</v>
      </c>
      <c r="C2544" s="27">
        <v>0</v>
      </c>
      <c r="D2544" s="27">
        <v>3884724.43</v>
      </c>
      <c r="E2544" s="27">
        <v>72646</v>
      </c>
      <c r="F2544" s="27">
        <v>3812078.43</v>
      </c>
    </row>
    <row r="2545" spans="1:6" x14ac:dyDescent="0.25">
      <c r="A2545" s="26" t="s">
        <v>4560</v>
      </c>
      <c r="B2545" s="26" t="s">
        <v>4561</v>
      </c>
      <c r="C2545" s="27">
        <v>0</v>
      </c>
      <c r="D2545" s="27">
        <v>0</v>
      </c>
      <c r="E2545" s="27">
        <v>0</v>
      </c>
      <c r="F2545" s="27">
        <v>0</v>
      </c>
    </row>
    <row r="2546" spans="1:6" x14ac:dyDescent="0.25">
      <c r="A2546" s="26" t="s">
        <v>4562</v>
      </c>
      <c r="B2546" s="26" t="s">
        <v>4563</v>
      </c>
      <c r="C2546" s="27">
        <v>0</v>
      </c>
      <c r="D2546" s="27">
        <v>0</v>
      </c>
      <c r="E2546" s="27">
        <v>0</v>
      </c>
      <c r="F2546" s="27">
        <v>0</v>
      </c>
    </row>
    <row r="2547" spans="1:6" x14ac:dyDescent="0.25">
      <c r="A2547" s="26" t="s">
        <v>4564</v>
      </c>
      <c r="B2547" s="26" t="s">
        <v>4565</v>
      </c>
      <c r="C2547" s="27">
        <v>0</v>
      </c>
      <c r="D2547" s="27">
        <v>0</v>
      </c>
      <c r="E2547" s="27">
        <v>0</v>
      </c>
      <c r="F2547" s="27">
        <v>0</v>
      </c>
    </row>
    <row r="2548" spans="1:6" x14ac:dyDescent="0.25">
      <c r="A2548" s="26" t="s">
        <v>4566</v>
      </c>
      <c r="B2548" s="26" t="s">
        <v>4567</v>
      </c>
      <c r="C2548" s="27">
        <v>0</v>
      </c>
      <c r="D2548" s="27">
        <v>0</v>
      </c>
      <c r="E2548" s="27">
        <v>0</v>
      </c>
      <c r="F2548" s="27">
        <v>0</v>
      </c>
    </row>
    <row r="2549" spans="1:6" x14ac:dyDescent="0.25">
      <c r="A2549" s="26" t="s">
        <v>4568</v>
      </c>
      <c r="B2549" s="26" t="s">
        <v>4569</v>
      </c>
      <c r="C2549" s="27">
        <v>0</v>
      </c>
      <c r="D2549" s="27">
        <v>23639299.829999998</v>
      </c>
      <c r="E2549" s="27">
        <v>820000</v>
      </c>
      <c r="F2549" s="27">
        <v>22819299.829999998</v>
      </c>
    </row>
    <row r="2550" spans="1:6" x14ac:dyDescent="0.25">
      <c r="A2550" s="26" t="s">
        <v>4570</v>
      </c>
      <c r="B2550" s="26" t="s">
        <v>4571</v>
      </c>
      <c r="C2550" s="27">
        <v>0</v>
      </c>
      <c r="D2550" s="27">
        <v>0</v>
      </c>
      <c r="E2550" s="27">
        <v>0</v>
      </c>
      <c r="F2550" s="27">
        <v>0</v>
      </c>
    </row>
    <row r="2551" spans="1:6" x14ac:dyDescent="0.25">
      <c r="A2551" s="26" t="s">
        <v>4572</v>
      </c>
      <c r="B2551" s="26" t="s">
        <v>4573</v>
      </c>
      <c r="C2551" s="27">
        <v>0</v>
      </c>
      <c r="D2551" s="27">
        <v>0</v>
      </c>
      <c r="E2551" s="27">
        <v>0</v>
      </c>
      <c r="F2551" s="27">
        <v>0</v>
      </c>
    </row>
    <row r="2552" spans="1:6" x14ac:dyDescent="0.25">
      <c r="A2552" s="26" t="s">
        <v>4574</v>
      </c>
      <c r="B2552" s="26" t="s">
        <v>4575</v>
      </c>
      <c r="C2552" s="27">
        <v>0</v>
      </c>
      <c r="D2552" s="27">
        <v>0</v>
      </c>
      <c r="E2552" s="27">
        <v>0</v>
      </c>
      <c r="F2552" s="27">
        <v>0</v>
      </c>
    </row>
    <row r="2553" spans="1:6" x14ac:dyDescent="0.25">
      <c r="A2553" s="26" t="s">
        <v>4576</v>
      </c>
      <c r="B2553" s="26" t="s">
        <v>4577</v>
      </c>
      <c r="C2553" s="27">
        <v>0</v>
      </c>
      <c r="D2553" s="27">
        <v>0</v>
      </c>
      <c r="E2553" s="27">
        <v>0</v>
      </c>
      <c r="F2553" s="27">
        <v>0</v>
      </c>
    </row>
    <row r="2554" spans="1:6" x14ac:dyDescent="0.25">
      <c r="A2554" s="26" t="s">
        <v>4578</v>
      </c>
      <c r="B2554" s="26" t="s">
        <v>4579</v>
      </c>
      <c r="C2554" s="27">
        <v>0</v>
      </c>
      <c r="D2554" s="27">
        <v>23639299.829999998</v>
      </c>
      <c r="E2554" s="27">
        <v>820000</v>
      </c>
      <c r="F2554" s="27">
        <v>22819299.829999998</v>
      </c>
    </row>
    <row r="2555" spans="1:6" x14ac:dyDescent="0.25">
      <c r="A2555" s="26" t="s">
        <v>4580</v>
      </c>
      <c r="B2555" s="26" t="s">
        <v>4581</v>
      </c>
      <c r="C2555" s="27">
        <v>0</v>
      </c>
      <c r="D2555" s="27">
        <v>0</v>
      </c>
      <c r="E2555" s="27">
        <v>0</v>
      </c>
      <c r="F2555" s="27">
        <v>0</v>
      </c>
    </row>
    <row r="2556" spans="1:6" x14ac:dyDescent="0.25">
      <c r="A2556" s="26" t="s">
        <v>4582</v>
      </c>
      <c r="B2556" s="26" t="s">
        <v>4583</v>
      </c>
      <c r="C2556" s="27">
        <v>0</v>
      </c>
      <c r="D2556" s="27">
        <v>3800000</v>
      </c>
      <c r="E2556" s="27">
        <v>0</v>
      </c>
      <c r="F2556" s="27">
        <v>3800000</v>
      </c>
    </row>
    <row r="2557" spans="1:6" x14ac:dyDescent="0.25">
      <c r="A2557" s="26" t="s">
        <v>4584</v>
      </c>
      <c r="B2557" s="26" t="s">
        <v>4585</v>
      </c>
      <c r="C2557" s="27">
        <v>0</v>
      </c>
      <c r="D2557" s="27">
        <v>7000000</v>
      </c>
      <c r="E2557" s="27">
        <v>700000</v>
      </c>
      <c r="F2557" s="27">
        <v>6300000</v>
      </c>
    </row>
    <row r="2558" spans="1:6" x14ac:dyDescent="0.25">
      <c r="A2558" s="26" t="s">
        <v>4586</v>
      </c>
      <c r="B2558" s="26" t="s">
        <v>4587</v>
      </c>
      <c r="C2558" s="27">
        <v>0</v>
      </c>
      <c r="D2558" s="27">
        <v>12839299.83</v>
      </c>
      <c r="E2558" s="27">
        <v>120000</v>
      </c>
      <c r="F2558" s="27">
        <v>12719299.83</v>
      </c>
    </row>
    <row r="2559" spans="1:6" x14ac:dyDescent="0.25">
      <c r="A2559" s="26" t="s">
        <v>4588</v>
      </c>
      <c r="B2559" s="26" t="s">
        <v>4589</v>
      </c>
      <c r="C2559" s="27">
        <v>0</v>
      </c>
      <c r="D2559" s="27">
        <v>0</v>
      </c>
      <c r="E2559" s="27">
        <v>0</v>
      </c>
      <c r="F2559" s="27">
        <v>0</v>
      </c>
    </row>
    <row r="2560" spans="1:6" x14ac:dyDescent="0.25">
      <c r="A2560" s="26" t="s">
        <v>4590</v>
      </c>
      <c r="B2560" s="26" t="s">
        <v>4591</v>
      </c>
      <c r="C2560" s="27">
        <v>0</v>
      </c>
      <c r="D2560" s="27">
        <v>0</v>
      </c>
      <c r="E2560" s="27">
        <v>0</v>
      </c>
      <c r="F2560" s="27">
        <v>0</v>
      </c>
    </row>
    <row r="2561" spans="1:6" x14ac:dyDescent="0.25">
      <c r="A2561" s="26" t="s">
        <v>4592</v>
      </c>
      <c r="B2561" s="26" t="s">
        <v>4593</v>
      </c>
      <c r="C2561" s="27">
        <v>0</v>
      </c>
      <c r="D2561" s="27">
        <v>0</v>
      </c>
      <c r="E2561" s="27">
        <v>0</v>
      </c>
      <c r="F2561" s="27">
        <v>0</v>
      </c>
    </row>
    <row r="2562" spans="1:6" x14ac:dyDescent="0.25">
      <c r="A2562" s="26" t="s">
        <v>4594</v>
      </c>
      <c r="B2562" s="26" t="s">
        <v>4595</v>
      </c>
      <c r="C2562" s="27">
        <v>0</v>
      </c>
      <c r="D2562" s="27">
        <v>0</v>
      </c>
      <c r="E2562" s="27">
        <v>0</v>
      </c>
      <c r="F2562" s="27">
        <v>0</v>
      </c>
    </row>
    <row r="2563" spans="1:6" x14ac:dyDescent="0.25">
      <c r="A2563" s="26" t="s">
        <v>4596</v>
      </c>
      <c r="B2563" s="26" t="s">
        <v>4597</v>
      </c>
      <c r="C2563" s="27">
        <v>0</v>
      </c>
      <c r="D2563" s="27">
        <v>0</v>
      </c>
      <c r="E2563" s="27">
        <v>0</v>
      </c>
      <c r="F2563" s="27">
        <v>0</v>
      </c>
    </row>
    <row r="2564" spans="1:6" x14ac:dyDescent="0.25">
      <c r="A2564" s="26" t="s">
        <v>4598</v>
      </c>
      <c r="B2564" s="26" t="s">
        <v>4599</v>
      </c>
      <c r="C2564" s="27">
        <v>0</v>
      </c>
      <c r="D2564" s="27">
        <v>0</v>
      </c>
      <c r="E2564" s="27">
        <v>0</v>
      </c>
      <c r="F2564" s="27">
        <v>0</v>
      </c>
    </row>
    <row r="2565" spans="1:6" x14ac:dyDescent="0.25">
      <c r="A2565" s="26" t="s">
        <v>4600</v>
      </c>
      <c r="B2565" s="26" t="s">
        <v>4599</v>
      </c>
      <c r="C2565" s="27">
        <v>0</v>
      </c>
      <c r="D2565" s="27">
        <v>0</v>
      </c>
      <c r="E2565" s="27">
        <v>0</v>
      </c>
      <c r="F2565" s="27">
        <v>0</v>
      </c>
    </row>
    <row r="2566" spans="1:6" x14ac:dyDescent="0.25">
      <c r="A2566" s="26" t="s">
        <v>4601</v>
      </c>
      <c r="B2566" s="26" t="s">
        <v>4602</v>
      </c>
      <c r="C2566" s="27">
        <v>0</v>
      </c>
      <c r="D2566" s="27">
        <v>0</v>
      </c>
      <c r="E2566" s="27">
        <v>0</v>
      </c>
      <c r="F2566" s="27">
        <v>0</v>
      </c>
    </row>
    <row r="2567" spans="1:6" x14ac:dyDescent="0.25">
      <c r="A2567" s="26" t="s">
        <v>4603</v>
      </c>
      <c r="B2567" s="26" t="s">
        <v>4604</v>
      </c>
      <c r="C2567" s="27">
        <v>0</v>
      </c>
      <c r="D2567" s="27">
        <v>0</v>
      </c>
      <c r="E2567" s="27">
        <v>0</v>
      </c>
      <c r="F2567" s="27">
        <v>0</v>
      </c>
    </row>
    <row r="2568" spans="1:6" x14ac:dyDescent="0.25">
      <c r="A2568" s="26" t="s">
        <v>4605</v>
      </c>
      <c r="B2568" s="26" t="s">
        <v>1996</v>
      </c>
      <c r="C2568" s="27">
        <v>0</v>
      </c>
      <c r="D2568" s="27">
        <v>358548680</v>
      </c>
      <c r="E2568" s="27">
        <v>122537.95</v>
      </c>
      <c r="F2568" s="27">
        <v>358426142.05000001</v>
      </c>
    </row>
    <row r="2569" spans="1:6" x14ac:dyDescent="0.25">
      <c r="A2569" s="26" t="s">
        <v>4606</v>
      </c>
      <c r="B2569" s="26" t="s">
        <v>4607</v>
      </c>
      <c r="C2569" s="27">
        <v>0</v>
      </c>
      <c r="D2569" s="27">
        <v>84659501.390000001</v>
      </c>
      <c r="E2569" s="27">
        <v>54497.2</v>
      </c>
      <c r="F2569" s="27">
        <v>84605004.189999998</v>
      </c>
    </row>
    <row r="2570" spans="1:6" x14ac:dyDescent="0.25">
      <c r="A2570" s="26" t="s">
        <v>4608</v>
      </c>
      <c r="B2570" s="26" t="s">
        <v>4607</v>
      </c>
      <c r="C2570" s="27">
        <v>0</v>
      </c>
      <c r="D2570" s="27">
        <v>84659501.390000001</v>
      </c>
      <c r="E2570" s="27">
        <v>54497.2</v>
      </c>
      <c r="F2570" s="27">
        <v>84605004.189999998</v>
      </c>
    </row>
    <row r="2571" spans="1:6" x14ac:dyDescent="0.25">
      <c r="A2571" s="26" t="s">
        <v>4609</v>
      </c>
      <c r="B2571" s="26" t="s">
        <v>4607</v>
      </c>
      <c r="C2571" s="27">
        <v>0</v>
      </c>
      <c r="D2571" s="27">
        <v>60070235.590000004</v>
      </c>
      <c r="E2571" s="27">
        <v>52897.2</v>
      </c>
      <c r="F2571" s="27">
        <v>60017338.390000001</v>
      </c>
    </row>
    <row r="2572" spans="1:6" x14ac:dyDescent="0.25">
      <c r="A2572" s="26" t="s">
        <v>4610</v>
      </c>
      <c r="B2572" s="26" t="s">
        <v>4611</v>
      </c>
      <c r="C2572" s="27">
        <v>0</v>
      </c>
      <c r="D2572" s="27">
        <v>6997891.6399999997</v>
      </c>
      <c r="E2572" s="27">
        <v>0</v>
      </c>
      <c r="F2572" s="27">
        <v>6997891.6399999997</v>
      </c>
    </row>
    <row r="2573" spans="1:6" x14ac:dyDescent="0.25">
      <c r="A2573" s="26" t="s">
        <v>4612</v>
      </c>
      <c r="B2573" s="26" t="s">
        <v>4613</v>
      </c>
      <c r="C2573" s="27">
        <v>0</v>
      </c>
      <c r="D2573" s="27">
        <v>5816448.4800000004</v>
      </c>
      <c r="E2573" s="27">
        <v>0</v>
      </c>
      <c r="F2573" s="27">
        <v>5816448.4800000004</v>
      </c>
    </row>
    <row r="2574" spans="1:6" x14ac:dyDescent="0.25">
      <c r="A2574" s="26" t="s">
        <v>4614</v>
      </c>
      <c r="B2574" s="26" t="s">
        <v>4615</v>
      </c>
      <c r="C2574" s="27">
        <v>0</v>
      </c>
      <c r="D2574" s="27">
        <v>1676525.68</v>
      </c>
      <c r="E2574" s="27">
        <v>0</v>
      </c>
      <c r="F2574" s="27">
        <v>1676525.68</v>
      </c>
    </row>
    <row r="2575" spans="1:6" x14ac:dyDescent="0.25">
      <c r="A2575" s="26" t="s">
        <v>4616</v>
      </c>
      <c r="B2575" s="26" t="s">
        <v>4617</v>
      </c>
      <c r="C2575" s="27">
        <v>0</v>
      </c>
      <c r="D2575" s="27">
        <v>7079200</v>
      </c>
      <c r="E2575" s="27">
        <v>1600</v>
      </c>
      <c r="F2575" s="27">
        <v>7077600</v>
      </c>
    </row>
    <row r="2576" spans="1:6" x14ac:dyDescent="0.25">
      <c r="A2576" s="26" t="s">
        <v>4618</v>
      </c>
      <c r="B2576" s="26" t="s">
        <v>4619</v>
      </c>
      <c r="C2576" s="27">
        <v>0</v>
      </c>
      <c r="D2576" s="27">
        <v>1205000</v>
      </c>
      <c r="E2576" s="27">
        <v>0</v>
      </c>
      <c r="F2576" s="27">
        <v>1205000</v>
      </c>
    </row>
    <row r="2577" spans="1:6" x14ac:dyDescent="0.25">
      <c r="A2577" s="26" t="s">
        <v>4620</v>
      </c>
      <c r="B2577" s="26" t="s">
        <v>4621</v>
      </c>
      <c r="C2577" s="27">
        <v>0</v>
      </c>
      <c r="D2577" s="27">
        <v>0</v>
      </c>
      <c r="E2577" s="27">
        <v>0</v>
      </c>
      <c r="F2577" s="27">
        <v>0</v>
      </c>
    </row>
    <row r="2578" spans="1:6" x14ac:dyDescent="0.25">
      <c r="A2578" s="26" t="s">
        <v>4622</v>
      </c>
      <c r="B2578" s="26" t="s">
        <v>4623</v>
      </c>
      <c r="C2578" s="27">
        <v>0</v>
      </c>
      <c r="D2578" s="27">
        <v>270000</v>
      </c>
      <c r="E2578" s="27">
        <v>0</v>
      </c>
      <c r="F2578" s="27">
        <v>270000</v>
      </c>
    </row>
    <row r="2579" spans="1:6" x14ac:dyDescent="0.25">
      <c r="A2579" s="26" t="s">
        <v>4624</v>
      </c>
      <c r="B2579" s="26" t="s">
        <v>4625</v>
      </c>
      <c r="C2579" s="27">
        <v>0</v>
      </c>
      <c r="D2579" s="27">
        <v>1325500</v>
      </c>
      <c r="E2579" s="27">
        <v>0</v>
      </c>
      <c r="F2579" s="27">
        <v>1325500</v>
      </c>
    </row>
    <row r="2580" spans="1:6" x14ac:dyDescent="0.25">
      <c r="A2580" s="26" t="s">
        <v>4626</v>
      </c>
      <c r="B2580" s="26" t="s">
        <v>4627</v>
      </c>
      <c r="C2580" s="27">
        <v>0</v>
      </c>
      <c r="D2580" s="27">
        <v>218700</v>
      </c>
      <c r="E2580" s="27">
        <v>0</v>
      </c>
      <c r="F2580" s="27">
        <v>218700</v>
      </c>
    </row>
    <row r="2581" spans="1:6" x14ac:dyDescent="0.25">
      <c r="A2581" s="26" t="s">
        <v>4628</v>
      </c>
      <c r="B2581" s="26" t="s">
        <v>4629</v>
      </c>
      <c r="C2581" s="27">
        <v>0</v>
      </c>
      <c r="D2581" s="27">
        <v>0</v>
      </c>
      <c r="E2581" s="27">
        <v>0</v>
      </c>
      <c r="F2581" s="27">
        <v>0</v>
      </c>
    </row>
    <row r="2582" spans="1:6" x14ac:dyDescent="0.25">
      <c r="A2582" s="26" t="s">
        <v>4630</v>
      </c>
      <c r="B2582" s="26" t="s">
        <v>4631</v>
      </c>
      <c r="C2582" s="27">
        <v>0</v>
      </c>
      <c r="D2582" s="27">
        <v>262595545.38999999</v>
      </c>
      <c r="E2582" s="27">
        <v>68040.75</v>
      </c>
      <c r="F2582" s="27">
        <v>262527504.63999999</v>
      </c>
    </row>
    <row r="2583" spans="1:6" x14ac:dyDescent="0.25">
      <c r="A2583" s="26" t="s">
        <v>4632</v>
      </c>
      <c r="B2583" s="26" t="s">
        <v>4631</v>
      </c>
      <c r="C2583" s="27">
        <v>0</v>
      </c>
      <c r="D2583" s="27">
        <v>262595545.38999999</v>
      </c>
      <c r="E2583" s="27">
        <v>68040.75</v>
      </c>
      <c r="F2583" s="27">
        <v>262527504.63999999</v>
      </c>
    </row>
    <row r="2584" spans="1:6" x14ac:dyDescent="0.25">
      <c r="A2584" s="26" t="s">
        <v>4633</v>
      </c>
      <c r="B2584" s="26" t="s">
        <v>4631</v>
      </c>
      <c r="C2584" s="27">
        <v>0</v>
      </c>
      <c r="D2584" s="27">
        <v>177366507.56999999</v>
      </c>
      <c r="E2584" s="27">
        <v>40952.15</v>
      </c>
      <c r="F2584" s="27">
        <v>177325555.41999999</v>
      </c>
    </row>
    <row r="2585" spans="1:6" x14ac:dyDescent="0.25">
      <c r="A2585" s="26" t="s">
        <v>4634</v>
      </c>
      <c r="B2585" s="26" t="s">
        <v>4635</v>
      </c>
      <c r="C2585" s="27">
        <v>0</v>
      </c>
      <c r="D2585" s="27">
        <v>22000575.57</v>
      </c>
      <c r="E2585" s="27">
        <v>0</v>
      </c>
      <c r="F2585" s="27">
        <v>22000575.57</v>
      </c>
    </row>
    <row r="2586" spans="1:6" x14ac:dyDescent="0.25">
      <c r="A2586" s="26" t="s">
        <v>4636</v>
      </c>
      <c r="B2586" s="26" t="s">
        <v>4637</v>
      </c>
      <c r="C2586" s="27">
        <v>0</v>
      </c>
      <c r="D2586" s="27">
        <v>23668771.25</v>
      </c>
      <c r="E2586" s="27">
        <v>13668.3</v>
      </c>
      <c r="F2586" s="27">
        <v>23655102.949999999</v>
      </c>
    </row>
    <row r="2587" spans="1:6" x14ac:dyDescent="0.25">
      <c r="A2587" s="26" t="s">
        <v>4638</v>
      </c>
      <c r="B2587" s="26" t="s">
        <v>4639</v>
      </c>
      <c r="C2587" s="27">
        <v>0</v>
      </c>
      <c r="D2587" s="27">
        <v>7460841</v>
      </c>
      <c r="E2587" s="27">
        <v>5141.66</v>
      </c>
      <c r="F2587" s="27">
        <v>7455699.3399999999</v>
      </c>
    </row>
    <row r="2588" spans="1:6" x14ac:dyDescent="0.25">
      <c r="A2588" s="26" t="s">
        <v>4640</v>
      </c>
      <c r="B2588" s="26" t="s">
        <v>4641</v>
      </c>
      <c r="C2588" s="27">
        <v>0</v>
      </c>
      <c r="D2588" s="27">
        <v>22845000</v>
      </c>
      <c r="E2588" s="27">
        <v>7200</v>
      </c>
      <c r="F2588" s="27">
        <v>22837800</v>
      </c>
    </row>
    <row r="2589" spans="1:6" x14ac:dyDescent="0.25">
      <c r="A2589" s="26" t="s">
        <v>4642</v>
      </c>
      <c r="B2589" s="26" t="s">
        <v>4643</v>
      </c>
      <c r="C2589" s="27">
        <v>0</v>
      </c>
      <c r="D2589" s="27">
        <v>3770000</v>
      </c>
      <c r="E2589" s="27">
        <v>1078.6400000000001</v>
      </c>
      <c r="F2589" s="27">
        <v>3768921.36</v>
      </c>
    </row>
    <row r="2590" spans="1:6" x14ac:dyDescent="0.25">
      <c r="A2590" s="26" t="s">
        <v>4644</v>
      </c>
      <c r="B2590" s="26" t="s">
        <v>4645</v>
      </c>
      <c r="C2590" s="27">
        <v>0</v>
      </c>
      <c r="D2590" s="27">
        <v>657000</v>
      </c>
      <c r="E2590" s="27">
        <v>0</v>
      </c>
      <c r="F2590" s="27">
        <v>657000</v>
      </c>
    </row>
    <row r="2591" spans="1:6" x14ac:dyDescent="0.25">
      <c r="A2591" s="26" t="s">
        <v>4646</v>
      </c>
      <c r="B2591" s="26" t="s">
        <v>4647</v>
      </c>
      <c r="C2591" s="27">
        <v>0</v>
      </c>
      <c r="D2591" s="27">
        <v>4141500</v>
      </c>
      <c r="E2591" s="27">
        <v>0</v>
      </c>
      <c r="F2591" s="27">
        <v>4141500</v>
      </c>
    </row>
    <row r="2592" spans="1:6" x14ac:dyDescent="0.25">
      <c r="A2592" s="26" t="s">
        <v>4648</v>
      </c>
      <c r="B2592" s="26" t="s">
        <v>4649</v>
      </c>
      <c r="C2592" s="27">
        <v>0</v>
      </c>
      <c r="D2592" s="27">
        <v>685350</v>
      </c>
      <c r="E2592" s="27">
        <v>0</v>
      </c>
      <c r="F2592" s="27">
        <v>685350</v>
      </c>
    </row>
    <row r="2593" spans="1:6" x14ac:dyDescent="0.25">
      <c r="A2593" s="26" t="s">
        <v>4650</v>
      </c>
      <c r="B2593" s="26" t="s">
        <v>4651</v>
      </c>
      <c r="C2593" s="27">
        <v>0</v>
      </c>
      <c r="D2593" s="27">
        <v>0</v>
      </c>
      <c r="E2593" s="27">
        <v>0</v>
      </c>
      <c r="F2593" s="27">
        <v>0</v>
      </c>
    </row>
    <row r="2594" spans="1:6" x14ac:dyDescent="0.25">
      <c r="A2594" s="26" t="s">
        <v>4652</v>
      </c>
      <c r="B2594" s="26" t="s">
        <v>4653</v>
      </c>
      <c r="C2594" s="27">
        <v>0</v>
      </c>
      <c r="D2594" s="27">
        <v>11293633.220000001</v>
      </c>
      <c r="E2594" s="27">
        <v>0</v>
      </c>
      <c r="F2594" s="27">
        <v>11293633.220000001</v>
      </c>
    </row>
    <row r="2595" spans="1:6" x14ac:dyDescent="0.25">
      <c r="A2595" s="26" t="s">
        <v>4654</v>
      </c>
      <c r="B2595" s="26" t="s">
        <v>4653</v>
      </c>
      <c r="C2595" s="27">
        <v>0</v>
      </c>
      <c r="D2595" s="27">
        <v>11293633.220000001</v>
      </c>
      <c r="E2595" s="27">
        <v>0</v>
      </c>
      <c r="F2595" s="27">
        <v>11293633.220000001</v>
      </c>
    </row>
    <row r="2596" spans="1:6" x14ac:dyDescent="0.25">
      <c r="A2596" s="26" t="s">
        <v>4655</v>
      </c>
      <c r="B2596" s="26" t="s">
        <v>4653</v>
      </c>
      <c r="C2596" s="27">
        <v>0</v>
      </c>
      <c r="D2596" s="27">
        <v>10587150</v>
      </c>
      <c r="E2596" s="27">
        <v>0</v>
      </c>
      <c r="F2596" s="27">
        <v>10587150</v>
      </c>
    </row>
    <row r="2597" spans="1:6" x14ac:dyDescent="0.25">
      <c r="A2597" s="26" t="s">
        <v>4656</v>
      </c>
      <c r="B2597" s="26" t="s">
        <v>4657</v>
      </c>
      <c r="C2597" s="27">
        <v>0</v>
      </c>
      <c r="D2597" s="27">
        <v>706483.22</v>
      </c>
      <c r="E2597" s="27">
        <v>0</v>
      </c>
      <c r="F2597" s="27">
        <v>706483.22</v>
      </c>
    </row>
    <row r="2598" spans="1:6" x14ac:dyDescent="0.25">
      <c r="A2598" s="26" t="s">
        <v>4658</v>
      </c>
      <c r="B2598" s="26" t="s">
        <v>4659</v>
      </c>
      <c r="C2598" s="27">
        <v>0</v>
      </c>
      <c r="D2598" s="27">
        <v>18876704.469999999</v>
      </c>
      <c r="E2598" s="27">
        <v>7000000</v>
      </c>
      <c r="F2598" s="27">
        <v>11876704.470000001</v>
      </c>
    </row>
    <row r="2599" spans="1:6" x14ac:dyDescent="0.25">
      <c r="A2599" s="26" t="s">
        <v>4660</v>
      </c>
      <c r="B2599" s="26" t="s">
        <v>4661</v>
      </c>
      <c r="C2599" s="27">
        <v>0</v>
      </c>
      <c r="D2599" s="27">
        <v>0</v>
      </c>
      <c r="E2599" s="27">
        <v>0</v>
      </c>
      <c r="F2599" s="27">
        <v>0</v>
      </c>
    </row>
    <row r="2600" spans="1:6" x14ac:dyDescent="0.25">
      <c r="A2600" s="26" t="s">
        <v>4662</v>
      </c>
      <c r="B2600" s="26" t="s">
        <v>4663</v>
      </c>
      <c r="C2600" s="27">
        <v>0</v>
      </c>
      <c r="D2600" s="27">
        <v>0</v>
      </c>
      <c r="E2600" s="27">
        <v>0</v>
      </c>
      <c r="F2600" s="27">
        <v>0</v>
      </c>
    </row>
    <row r="2601" spans="1:6" x14ac:dyDescent="0.25">
      <c r="A2601" s="26" t="s">
        <v>4664</v>
      </c>
      <c r="B2601" s="26" t="s">
        <v>4665</v>
      </c>
      <c r="C2601" s="27">
        <v>0</v>
      </c>
      <c r="D2601" s="27">
        <v>0</v>
      </c>
      <c r="E2601" s="27">
        <v>0</v>
      </c>
      <c r="F2601" s="27">
        <v>0</v>
      </c>
    </row>
    <row r="2602" spans="1:6" x14ac:dyDescent="0.25">
      <c r="A2602" s="26" t="s">
        <v>4666</v>
      </c>
      <c r="B2602" s="26" t="s">
        <v>4667</v>
      </c>
      <c r="C2602" s="27">
        <v>0</v>
      </c>
      <c r="D2602" s="27">
        <v>0</v>
      </c>
      <c r="E2602" s="27">
        <v>0</v>
      </c>
      <c r="F2602" s="27">
        <v>0</v>
      </c>
    </row>
    <row r="2603" spans="1:6" x14ac:dyDescent="0.25">
      <c r="A2603" s="26" t="s">
        <v>4668</v>
      </c>
      <c r="B2603" s="26" t="s">
        <v>4669</v>
      </c>
      <c r="C2603" s="27">
        <v>0</v>
      </c>
      <c r="D2603" s="27">
        <v>18876704.469999999</v>
      </c>
      <c r="E2603" s="27">
        <v>7000000</v>
      </c>
      <c r="F2603" s="27">
        <v>11876704.470000001</v>
      </c>
    </row>
    <row r="2604" spans="1:6" x14ac:dyDescent="0.25">
      <c r="A2604" s="26" t="s">
        <v>4670</v>
      </c>
      <c r="B2604" s="26" t="s">
        <v>4671</v>
      </c>
      <c r="C2604" s="27">
        <v>0</v>
      </c>
      <c r="D2604" s="27">
        <v>18876704.469999999</v>
      </c>
      <c r="E2604" s="27">
        <v>7000000</v>
      </c>
      <c r="F2604" s="27">
        <v>11876704.470000001</v>
      </c>
    </row>
    <row r="2605" spans="1:6" x14ac:dyDescent="0.25">
      <c r="A2605" s="26" t="s">
        <v>4672</v>
      </c>
      <c r="B2605" s="26" t="s">
        <v>4673</v>
      </c>
      <c r="C2605" s="27">
        <v>0</v>
      </c>
      <c r="D2605" s="27">
        <v>0</v>
      </c>
      <c r="E2605" s="27">
        <v>0</v>
      </c>
      <c r="F2605" s="27">
        <v>0</v>
      </c>
    </row>
    <row r="2606" spans="1:6" x14ac:dyDescent="0.25">
      <c r="A2606" s="26" t="s">
        <v>4674</v>
      </c>
      <c r="B2606" s="26" t="s">
        <v>4675</v>
      </c>
      <c r="C2606" s="27">
        <v>0</v>
      </c>
      <c r="D2606" s="27">
        <v>17876704.469999999</v>
      </c>
      <c r="E2606" s="27">
        <v>7000000</v>
      </c>
      <c r="F2606" s="27">
        <v>10876704.470000001</v>
      </c>
    </row>
    <row r="2607" spans="1:6" x14ac:dyDescent="0.25">
      <c r="A2607" s="26" t="s">
        <v>4676</v>
      </c>
      <c r="B2607" s="26" t="s">
        <v>4677</v>
      </c>
      <c r="C2607" s="27">
        <v>0</v>
      </c>
      <c r="D2607" s="27">
        <v>0</v>
      </c>
      <c r="E2607" s="27">
        <v>0</v>
      </c>
      <c r="F2607" s="27">
        <v>0</v>
      </c>
    </row>
    <row r="2608" spans="1:6" x14ac:dyDescent="0.25">
      <c r="A2608" s="26" t="s">
        <v>4678</v>
      </c>
      <c r="B2608" s="26" t="s">
        <v>4679</v>
      </c>
      <c r="C2608" s="27">
        <v>0</v>
      </c>
      <c r="D2608" s="27">
        <v>1000000</v>
      </c>
      <c r="E2608" s="27">
        <v>0</v>
      </c>
      <c r="F2608" s="27">
        <v>1000000</v>
      </c>
    </row>
    <row r="2609" spans="1:6" x14ac:dyDescent="0.25">
      <c r="A2609" s="26" t="s">
        <v>4680</v>
      </c>
      <c r="B2609" s="26" t="s">
        <v>4681</v>
      </c>
      <c r="C2609" s="27">
        <v>0</v>
      </c>
      <c r="D2609" s="27">
        <v>0</v>
      </c>
      <c r="E2609" s="27">
        <v>0</v>
      </c>
      <c r="F2609" s="27">
        <v>0</v>
      </c>
    </row>
    <row r="2610" spans="1:6" x14ac:dyDescent="0.25">
      <c r="A2610" s="26" t="s">
        <v>4682</v>
      </c>
      <c r="B2610" s="26" t="s">
        <v>4683</v>
      </c>
      <c r="C2610" s="27">
        <v>0</v>
      </c>
      <c r="D2610" s="27">
        <v>0</v>
      </c>
      <c r="E2610" s="27">
        <v>0</v>
      </c>
      <c r="F2610" s="27">
        <v>0</v>
      </c>
    </row>
    <row r="2611" spans="1:6" x14ac:dyDescent="0.25">
      <c r="A2611" s="26" t="s">
        <v>4684</v>
      </c>
      <c r="B2611" s="26" t="s">
        <v>4685</v>
      </c>
      <c r="C2611" s="27">
        <v>0</v>
      </c>
      <c r="D2611" s="27">
        <v>0</v>
      </c>
      <c r="E2611" s="27">
        <v>0</v>
      </c>
      <c r="F2611" s="27">
        <v>0</v>
      </c>
    </row>
    <row r="2612" spans="1:6" x14ac:dyDescent="0.25">
      <c r="A2612" s="26" t="s">
        <v>4686</v>
      </c>
      <c r="B2612" s="26" t="s">
        <v>4687</v>
      </c>
      <c r="C2612" s="27">
        <v>0</v>
      </c>
      <c r="D2612" s="27">
        <v>0</v>
      </c>
      <c r="E2612" s="27">
        <v>0</v>
      </c>
      <c r="F2612" s="27">
        <v>0</v>
      </c>
    </row>
    <row r="2613" spans="1:6" x14ac:dyDescent="0.25">
      <c r="A2613" s="26" t="s">
        <v>4688</v>
      </c>
      <c r="B2613" s="26" t="s">
        <v>3241</v>
      </c>
      <c r="C2613" s="27">
        <v>0</v>
      </c>
      <c r="D2613" s="27">
        <v>0</v>
      </c>
      <c r="E2613" s="27">
        <v>0</v>
      </c>
      <c r="F2613" s="27">
        <v>0</v>
      </c>
    </row>
    <row r="2614" spans="1:6" x14ac:dyDescent="0.25">
      <c r="A2614" s="26" t="s">
        <v>4689</v>
      </c>
      <c r="B2614" s="26" t="s">
        <v>4690</v>
      </c>
      <c r="C2614" s="27">
        <v>0</v>
      </c>
      <c r="D2614" s="27">
        <v>0</v>
      </c>
      <c r="E2614" s="27">
        <v>0</v>
      </c>
      <c r="F2614" s="27">
        <v>0</v>
      </c>
    </row>
    <row r="2615" spans="1:6" x14ac:dyDescent="0.25">
      <c r="A2615" s="26" t="s">
        <v>4691</v>
      </c>
      <c r="B2615" s="26" t="s">
        <v>4692</v>
      </c>
      <c r="C2615" s="27">
        <v>0</v>
      </c>
      <c r="D2615" s="27">
        <v>0</v>
      </c>
      <c r="E2615" s="27">
        <v>0</v>
      </c>
      <c r="F2615" s="27">
        <v>0</v>
      </c>
    </row>
    <row r="2616" spans="1:6" x14ac:dyDescent="0.25">
      <c r="A2616" s="26" t="s">
        <v>4693</v>
      </c>
      <c r="B2616" s="26" t="s">
        <v>4694</v>
      </c>
      <c r="C2616" s="27">
        <v>0</v>
      </c>
      <c r="D2616" s="27">
        <v>0</v>
      </c>
      <c r="E2616" s="27">
        <v>0</v>
      </c>
      <c r="F2616" s="27">
        <v>0</v>
      </c>
    </row>
    <row r="2617" spans="1:6" x14ac:dyDescent="0.25">
      <c r="A2617" s="26" t="s">
        <v>4695</v>
      </c>
      <c r="B2617" s="26" t="s">
        <v>4696</v>
      </c>
      <c r="C2617" s="27">
        <v>0</v>
      </c>
      <c r="D2617" s="27">
        <v>0</v>
      </c>
      <c r="E2617" s="27">
        <v>0</v>
      </c>
      <c r="F2617" s="27">
        <v>0</v>
      </c>
    </row>
    <row r="2618" spans="1:6" x14ac:dyDescent="0.25">
      <c r="A2618" s="26" t="s">
        <v>4697</v>
      </c>
      <c r="B2618" s="26" t="s">
        <v>4698</v>
      </c>
      <c r="C2618" s="27">
        <v>0</v>
      </c>
      <c r="D2618" s="27">
        <v>0</v>
      </c>
      <c r="E2618" s="27">
        <v>0</v>
      </c>
      <c r="F2618" s="27">
        <v>0</v>
      </c>
    </row>
    <row r="2619" spans="1:6" x14ac:dyDescent="0.25">
      <c r="A2619" s="26" t="s">
        <v>4699</v>
      </c>
      <c r="B2619" s="26" t="s">
        <v>4700</v>
      </c>
      <c r="C2619" s="27">
        <v>0</v>
      </c>
      <c r="D2619" s="27">
        <v>0</v>
      </c>
      <c r="E2619" s="27">
        <v>0</v>
      </c>
      <c r="F2619" s="27">
        <v>0</v>
      </c>
    </row>
    <row r="2620" spans="1:6" x14ac:dyDescent="0.25">
      <c r="A2620" s="26" t="s">
        <v>4701</v>
      </c>
      <c r="B2620" s="26" t="s">
        <v>4702</v>
      </c>
      <c r="C2620" s="27">
        <v>0</v>
      </c>
      <c r="D2620" s="27">
        <v>0</v>
      </c>
      <c r="E2620" s="27">
        <v>0</v>
      </c>
      <c r="F2620" s="27">
        <v>0</v>
      </c>
    </row>
    <row r="2621" spans="1:6" x14ac:dyDescent="0.25">
      <c r="A2621" s="26" t="s">
        <v>4703</v>
      </c>
      <c r="B2621" s="26" t="s">
        <v>4704</v>
      </c>
      <c r="C2621" s="27">
        <v>0</v>
      </c>
      <c r="D2621" s="27">
        <v>0</v>
      </c>
      <c r="E2621" s="27">
        <v>0</v>
      </c>
      <c r="F2621" s="27">
        <v>0</v>
      </c>
    </row>
    <row r="2622" spans="1:6" x14ac:dyDescent="0.25">
      <c r="A2622" s="26" t="s">
        <v>4705</v>
      </c>
      <c r="B2622" s="26" t="s">
        <v>4706</v>
      </c>
      <c r="C2622" s="27">
        <v>0</v>
      </c>
      <c r="D2622" s="27">
        <v>0</v>
      </c>
      <c r="E2622" s="27">
        <v>0</v>
      </c>
      <c r="F2622" s="27">
        <v>0</v>
      </c>
    </row>
    <row r="2623" spans="1:6" x14ac:dyDescent="0.25">
      <c r="A2623" s="26" t="s">
        <v>4707</v>
      </c>
      <c r="B2623" s="26" t="s">
        <v>4708</v>
      </c>
      <c r="C2623" s="27">
        <v>0</v>
      </c>
      <c r="D2623" s="27">
        <v>0</v>
      </c>
      <c r="E2623" s="27">
        <v>0</v>
      </c>
      <c r="F2623" s="27">
        <v>0</v>
      </c>
    </row>
    <row r="2624" spans="1:6" x14ac:dyDescent="0.25">
      <c r="A2624" s="26" t="s">
        <v>4709</v>
      </c>
      <c r="B2624" s="26" t="s">
        <v>4710</v>
      </c>
      <c r="C2624" s="27">
        <v>0</v>
      </c>
      <c r="D2624" s="27">
        <v>0</v>
      </c>
      <c r="E2624" s="27">
        <v>0</v>
      </c>
      <c r="F2624" s="27">
        <v>0</v>
      </c>
    </row>
    <row r="2625" spans="1:6" x14ac:dyDescent="0.25">
      <c r="A2625" s="26" t="s">
        <v>4711</v>
      </c>
      <c r="B2625" s="26" t="s">
        <v>4712</v>
      </c>
      <c r="C2625" s="27">
        <v>0</v>
      </c>
      <c r="D2625" s="27">
        <v>52586564.299999997</v>
      </c>
      <c r="E2625" s="27">
        <v>2195461</v>
      </c>
      <c r="F2625" s="27">
        <v>50391103.299999997</v>
      </c>
    </row>
    <row r="2626" spans="1:6" x14ac:dyDescent="0.25">
      <c r="A2626" s="26" t="s">
        <v>4713</v>
      </c>
      <c r="B2626" s="26" t="s">
        <v>3326</v>
      </c>
      <c r="C2626" s="27">
        <v>0</v>
      </c>
      <c r="D2626" s="27">
        <v>0</v>
      </c>
      <c r="E2626" s="27">
        <v>0</v>
      </c>
      <c r="F2626" s="27">
        <v>0</v>
      </c>
    </row>
    <row r="2627" spans="1:6" x14ac:dyDescent="0.25">
      <c r="A2627" s="26" t="s">
        <v>4714</v>
      </c>
      <c r="B2627" s="26" t="s">
        <v>4715</v>
      </c>
      <c r="C2627" s="27">
        <v>0</v>
      </c>
      <c r="D2627" s="27">
        <v>0</v>
      </c>
      <c r="E2627" s="27">
        <v>0</v>
      </c>
      <c r="F2627" s="27">
        <v>0</v>
      </c>
    </row>
    <row r="2628" spans="1:6" x14ac:dyDescent="0.25">
      <c r="A2628" s="26" t="s">
        <v>4716</v>
      </c>
      <c r="B2628" s="26" t="s">
        <v>4717</v>
      </c>
      <c r="C2628" s="27">
        <v>0</v>
      </c>
      <c r="D2628" s="27">
        <v>0</v>
      </c>
      <c r="E2628" s="27">
        <v>0</v>
      </c>
      <c r="F2628" s="27">
        <v>0</v>
      </c>
    </row>
    <row r="2629" spans="1:6" x14ac:dyDescent="0.25">
      <c r="A2629" s="26" t="s">
        <v>4718</v>
      </c>
      <c r="B2629" s="26" t="s">
        <v>2500</v>
      </c>
      <c r="C2629" s="27">
        <v>0</v>
      </c>
      <c r="D2629" s="27">
        <v>0</v>
      </c>
      <c r="E2629" s="27">
        <v>0</v>
      </c>
      <c r="F2629" s="27">
        <v>0</v>
      </c>
    </row>
    <row r="2630" spans="1:6" x14ac:dyDescent="0.25">
      <c r="A2630" s="26" t="s">
        <v>4719</v>
      </c>
      <c r="B2630" s="26" t="s">
        <v>4720</v>
      </c>
      <c r="C2630" s="27">
        <v>0</v>
      </c>
      <c r="D2630" s="27">
        <v>0</v>
      </c>
      <c r="E2630" s="27">
        <v>0</v>
      </c>
      <c r="F2630" s="27">
        <v>0</v>
      </c>
    </row>
    <row r="2631" spans="1:6" x14ac:dyDescent="0.25">
      <c r="A2631" s="26" t="s">
        <v>4721</v>
      </c>
      <c r="B2631" s="26" t="s">
        <v>4722</v>
      </c>
      <c r="C2631" s="27">
        <v>0</v>
      </c>
      <c r="D2631" s="27">
        <v>0</v>
      </c>
      <c r="E2631" s="27">
        <v>0</v>
      </c>
      <c r="F2631" s="27">
        <v>0</v>
      </c>
    </row>
    <row r="2632" spans="1:6" x14ac:dyDescent="0.25">
      <c r="A2632" s="26" t="s">
        <v>4723</v>
      </c>
      <c r="B2632" s="26" t="s">
        <v>3388</v>
      </c>
      <c r="C2632" s="27">
        <v>0</v>
      </c>
      <c r="D2632" s="27">
        <v>52586564.299999997</v>
      </c>
      <c r="E2632" s="27">
        <v>2195461</v>
      </c>
      <c r="F2632" s="27">
        <v>50391103.299999997</v>
      </c>
    </row>
    <row r="2633" spans="1:6" x14ac:dyDescent="0.25">
      <c r="A2633" s="26" t="s">
        <v>4724</v>
      </c>
      <c r="B2633" s="26" t="s">
        <v>4725</v>
      </c>
      <c r="C2633" s="27">
        <v>0</v>
      </c>
      <c r="D2633" s="27">
        <v>0</v>
      </c>
      <c r="E2633" s="27">
        <v>0</v>
      </c>
      <c r="F2633" s="27">
        <v>0</v>
      </c>
    </row>
    <row r="2634" spans="1:6" x14ac:dyDescent="0.25">
      <c r="A2634" s="26" t="s">
        <v>4726</v>
      </c>
      <c r="B2634" s="26" t="s">
        <v>4725</v>
      </c>
      <c r="C2634" s="27">
        <v>0</v>
      </c>
      <c r="D2634" s="27">
        <v>0</v>
      </c>
      <c r="E2634" s="27">
        <v>0</v>
      </c>
      <c r="F2634" s="27">
        <v>0</v>
      </c>
    </row>
    <row r="2635" spans="1:6" x14ac:dyDescent="0.25">
      <c r="A2635" s="26" t="s">
        <v>4727</v>
      </c>
      <c r="B2635" s="26" t="s">
        <v>4725</v>
      </c>
      <c r="C2635" s="27">
        <v>0</v>
      </c>
      <c r="D2635" s="27">
        <v>0</v>
      </c>
      <c r="E2635" s="27">
        <v>0</v>
      </c>
      <c r="F2635" s="27">
        <v>0</v>
      </c>
    </row>
    <row r="2636" spans="1:6" x14ac:dyDescent="0.25">
      <c r="A2636" s="26" t="s">
        <v>4728</v>
      </c>
      <c r="B2636" s="26" t="s">
        <v>4729</v>
      </c>
      <c r="C2636" s="27">
        <v>0</v>
      </c>
      <c r="D2636" s="27">
        <v>0</v>
      </c>
      <c r="E2636" s="27">
        <v>0</v>
      </c>
      <c r="F2636" s="27">
        <v>0</v>
      </c>
    </row>
    <row r="2637" spans="1:6" x14ac:dyDescent="0.25">
      <c r="A2637" s="26" t="s">
        <v>4730</v>
      </c>
      <c r="B2637" s="26" t="s">
        <v>4731</v>
      </c>
      <c r="C2637" s="27">
        <v>0</v>
      </c>
      <c r="D2637" s="27">
        <v>52586564.299999997</v>
      </c>
      <c r="E2637" s="27">
        <v>2195461</v>
      </c>
      <c r="F2637" s="27">
        <v>50391103.299999997</v>
      </c>
    </row>
    <row r="2638" spans="1:6" x14ac:dyDescent="0.25">
      <c r="A2638" s="26" t="s">
        <v>4732</v>
      </c>
      <c r="B2638" s="26" t="s">
        <v>4731</v>
      </c>
      <c r="C2638" s="27">
        <v>0</v>
      </c>
      <c r="D2638" s="27">
        <v>52586564.299999997</v>
      </c>
      <c r="E2638" s="27">
        <v>2195461</v>
      </c>
      <c r="F2638" s="27">
        <v>50391103.299999997</v>
      </c>
    </row>
    <row r="2639" spans="1:6" x14ac:dyDescent="0.25">
      <c r="A2639" s="26" t="s">
        <v>4733</v>
      </c>
      <c r="B2639" s="26" t="s">
        <v>4734</v>
      </c>
      <c r="C2639" s="27">
        <v>0</v>
      </c>
      <c r="D2639" s="27">
        <v>0</v>
      </c>
      <c r="E2639" s="27">
        <v>0</v>
      </c>
      <c r="F2639" s="27">
        <v>0</v>
      </c>
    </row>
    <row r="2640" spans="1:6" x14ac:dyDescent="0.25">
      <c r="A2640" s="26" t="s">
        <v>4735</v>
      </c>
      <c r="B2640" s="26" t="s">
        <v>875</v>
      </c>
      <c r="C2640" s="27">
        <v>0</v>
      </c>
      <c r="D2640" s="27">
        <v>34136841.280000001</v>
      </c>
      <c r="E2640" s="27">
        <v>0</v>
      </c>
      <c r="F2640" s="27">
        <v>34136841.280000001</v>
      </c>
    </row>
    <row r="2641" spans="1:6" x14ac:dyDescent="0.25">
      <c r="A2641" s="26" t="s">
        <v>4736</v>
      </c>
      <c r="B2641" s="26" t="s">
        <v>4737</v>
      </c>
      <c r="C2641" s="27">
        <v>0</v>
      </c>
      <c r="D2641" s="27">
        <v>0</v>
      </c>
      <c r="E2641" s="27">
        <v>0</v>
      </c>
      <c r="F2641" s="27">
        <v>0</v>
      </c>
    </row>
    <row r="2642" spans="1:6" x14ac:dyDescent="0.25">
      <c r="A2642" s="26" t="s">
        <v>5277</v>
      </c>
      <c r="B2642" s="26" t="s">
        <v>5278</v>
      </c>
      <c r="C2642" s="27">
        <v>0</v>
      </c>
      <c r="D2642" s="27">
        <v>18449723.02</v>
      </c>
      <c r="E2642" s="27">
        <v>2195461</v>
      </c>
      <c r="F2642" s="27">
        <v>16254262.02</v>
      </c>
    </row>
    <row r="2643" spans="1:6" x14ac:dyDescent="0.25">
      <c r="A2643" s="26" t="s">
        <v>4738</v>
      </c>
      <c r="B2643" s="26" t="s">
        <v>4739</v>
      </c>
      <c r="C2643" s="27">
        <v>0</v>
      </c>
      <c r="D2643" s="27">
        <v>274217056.75</v>
      </c>
      <c r="E2643" s="27">
        <v>128795075.83</v>
      </c>
      <c r="F2643" s="27">
        <v>145421980.91999999</v>
      </c>
    </row>
    <row r="2644" spans="1:6" x14ac:dyDescent="0.25">
      <c r="A2644" s="26" t="s">
        <v>4740</v>
      </c>
      <c r="B2644" s="26" t="s">
        <v>4741</v>
      </c>
      <c r="C2644" s="27">
        <v>0</v>
      </c>
      <c r="D2644" s="27">
        <v>274217056.75</v>
      </c>
      <c r="E2644" s="27">
        <v>128795075.83</v>
      </c>
      <c r="F2644" s="27">
        <v>145421980.91999999</v>
      </c>
    </row>
    <row r="2645" spans="1:6" x14ac:dyDescent="0.25">
      <c r="A2645" s="26" t="s">
        <v>4742</v>
      </c>
      <c r="B2645" s="26" t="s">
        <v>4743</v>
      </c>
      <c r="C2645" s="27">
        <v>0</v>
      </c>
      <c r="D2645" s="27">
        <v>274217056.75</v>
      </c>
      <c r="E2645" s="27">
        <v>128795075.83</v>
      </c>
      <c r="F2645" s="27">
        <v>145421980.91999999</v>
      </c>
    </row>
    <row r="2646" spans="1:6" x14ac:dyDescent="0.25">
      <c r="A2646" s="26" t="s">
        <v>4744</v>
      </c>
      <c r="B2646" s="26" t="s">
        <v>4745</v>
      </c>
      <c r="C2646" s="27">
        <v>0</v>
      </c>
      <c r="D2646" s="27">
        <v>274217056.75</v>
      </c>
      <c r="E2646" s="27">
        <v>128795075.83</v>
      </c>
      <c r="F2646" s="27">
        <v>145421980.91999999</v>
      </c>
    </row>
    <row r="2647" spans="1:6" x14ac:dyDescent="0.25">
      <c r="A2647" s="26" t="s">
        <v>4746</v>
      </c>
      <c r="B2647" s="26" t="s">
        <v>5376</v>
      </c>
      <c r="C2647" s="27">
        <v>0</v>
      </c>
      <c r="D2647" s="27">
        <v>0</v>
      </c>
      <c r="E2647" s="27">
        <v>0</v>
      </c>
      <c r="F2647" s="27">
        <v>0</v>
      </c>
    </row>
    <row r="2648" spans="1:6" x14ac:dyDescent="0.25">
      <c r="A2648" s="26" t="s">
        <v>4747</v>
      </c>
      <c r="B2648" s="26" t="s">
        <v>5377</v>
      </c>
      <c r="C2648" s="27">
        <v>0</v>
      </c>
      <c r="D2648" s="27">
        <v>0</v>
      </c>
      <c r="E2648" s="27">
        <v>0</v>
      </c>
      <c r="F2648" s="27">
        <v>0</v>
      </c>
    </row>
    <row r="2649" spans="1:6" x14ac:dyDescent="0.25">
      <c r="A2649" s="26" t="s">
        <v>4748</v>
      </c>
      <c r="B2649" s="26" t="s">
        <v>5378</v>
      </c>
      <c r="C2649" s="27">
        <v>0</v>
      </c>
      <c r="D2649" s="27">
        <v>0</v>
      </c>
      <c r="E2649" s="27">
        <v>0</v>
      </c>
      <c r="F2649" s="27">
        <v>0</v>
      </c>
    </row>
    <row r="2650" spans="1:6" x14ac:dyDescent="0.25">
      <c r="A2650" s="26" t="s">
        <v>4749</v>
      </c>
      <c r="B2650" s="26" t="s">
        <v>5379</v>
      </c>
      <c r="C2650" s="27">
        <v>0</v>
      </c>
      <c r="D2650" s="27">
        <v>0</v>
      </c>
      <c r="E2650" s="27">
        <v>0</v>
      </c>
      <c r="F2650" s="27">
        <v>0</v>
      </c>
    </row>
    <row r="2651" spans="1:6" x14ac:dyDescent="0.25">
      <c r="A2651" s="26" t="s">
        <v>4750</v>
      </c>
      <c r="B2651" s="26" t="s">
        <v>5380</v>
      </c>
      <c r="C2651" s="27">
        <v>0</v>
      </c>
      <c r="D2651" s="27">
        <v>0</v>
      </c>
      <c r="E2651" s="27">
        <v>0</v>
      </c>
      <c r="F2651" s="27">
        <v>0</v>
      </c>
    </row>
    <row r="2652" spans="1:6" x14ac:dyDescent="0.25">
      <c r="A2652" s="26" t="s">
        <v>4751</v>
      </c>
      <c r="B2652" s="26" t="s">
        <v>5381</v>
      </c>
      <c r="C2652" s="27">
        <v>0</v>
      </c>
      <c r="D2652" s="27">
        <v>0</v>
      </c>
      <c r="E2652" s="27">
        <v>0</v>
      </c>
      <c r="F2652" s="27">
        <v>0</v>
      </c>
    </row>
    <row r="2653" spans="1:6" x14ac:dyDescent="0.25">
      <c r="A2653" s="26" t="s">
        <v>4752</v>
      </c>
      <c r="B2653" s="26" t="s">
        <v>4753</v>
      </c>
      <c r="C2653" s="27">
        <v>0</v>
      </c>
      <c r="D2653" s="27">
        <v>151797587.50999999</v>
      </c>
      <c r="E2653" s="27">
        <v>71303316.549999997</v>
      </c>
      <c r="F2653" s="27">
        <v>80494270.959999993</v>
      </c>
    </row>
    <row r="2654" spans="1:6" x14ac:dyDescent="0.25">
      <c r="A2654" s="26" t="s">
        <v>4754</v>
      </c>
      <c r="B2654" s="26" t="s">
        <v>4755</v>
      </c>
      <c r="C2654" s="27">
        <v>0</v>
      </c>
      <c r="D2654" s="27">
        <v>0</v>
      </c>
      <c r="E2654" s="27">
        <v>0</v>
      </c>
      <c r="F2654" s="27">
        <v>0</v>
      </c>
    </row>
    <row r="2655" spans="1:6" x14ac:dyDescent="0.25">
      <c r="A2655" s="26" t="s">
        <v>4756</v>
      </c>
      <c r="B2655" s="26" t="s">
        <v>48</v>
      </c>
      <c r="C2655" s="27">
        <v>0</v>
      </c>
      <c r="D2655" s="27">
        <v>113148510.13</v>
      </c>
      <c r="E2655" s="27">
        <v>53136915.359999999</v>
      </c>
      <c r="F2655" s="27">
        <v>60011594.770000003</v>
      </c>
    </row>
    <row r="2656" spans="1:6" x14ac:dyDescent="0.25">
      <c r="A2656" s="26" t="s">
        <v>4757</v>
      </c>
      <c r="B2656" s="26" t="s">
        <v>2318</v>
      </c>
      <c r="C2656" s="27">
        <v>0</v>
      </c>
      <c r="D2656" s="27">
        <v>9270959.1099999994</v>
      </c>
      <c r="E2656" s="27">
        <v>4354843.92</v>
      </c>
      <c r="F2656" s="27">
        <v>4916115.1900000004</v>
      </c>
    </row>
    <row r="2657" spans="1:6" x14ac:dyDescent="0.25">
      <c r="A2657" s="26" t="s">
        <v>4758</v>
      </c>
      <c r="B2657" s="26" t="s">
        <v>4759</v>
      </c>
      <c r="C2657" s="27">
        <v>0</v>
      </c>
      <c r="D2657" s="27">
        <v>0</v>
      </c>
      <c r="E2657" s="27">
        <v>0</v>
      </c>
      <c r="F2657" s="27">
        <v>0</v>
      </c>
    </row>
    <row r="2658" spans="1:6" x14ac:dyDescent="0.25">
      <c r="A2658" s="26" t="s">
        <v>4760</v>
      </c>
      <c r="B2658" s="26" t="s">
        <v>4761</v>
      </c>
      <c r="C2658" s="27">
        <v>0</v>
      </c>
      <c r="D2658" s="27">
        <v>0</v>
      </c>
      <c r="E2658" s="27">
        <v>0</v>
      </c>
      <c r="F2658" s="27">
        <v>0</v>
      </c>
    </row>
    <row r="2659" spans="1:6" x14ac:dyDescent="0.25">
      <c r="A2659" s="26" t="s">
        <v>4762</v>
      </c>
      <c r="B2659" s="26" t="s">
        <v>4763</v>
      </c>
      <c r="C2659" s="27">
        <v>0</v>
      </c>
      <c r="D2659" s="27">
        <v>0</v>
      </c>
      <c r="E2659" s="27">
        <v>0</v>
      </c>
      <c r="F2659" s="27">
        <v>0</v>
      </c>
    </row>
    <row r="2660" spans="1:6" x14ac:dyDescent="0.25">
      <c r="A2660" s="26" t="s">
        <v>4764</v>
      </c>
      <c r="B2660" s="26" t="s">
        <v>4765</v>
      </c>
      <c r="C2660" s="27">
        <v>0</v>
      </c>
      <c r="D2660" s="27">
        <v>0</v>
      </c>
      <c r="E2660" s="27">
        <v>0</v>
      </c>
      <c r="F2660" s="27">
        <v>0</v>
      </c>
    </row>
    <row r="2661" spans="1:6" x14ac:dyDescent="0.25">
      <c r="A2661" s="26" t="s">
        <v>4766</v>
      </c>
      <c r="B2661" s="26" t="s">
        <v>4767</v>
      </c>
      <c r="C2661" s="27">
        <v>0</v>
      </c>
      <c r="D2661" s="27">
        <v>0</v>
      </c>
      <c r="E2661" s="27">
        <v>0</v>
      </c>
      <c r="F2661" s="27">
        <v>0</v>
      </c>
    </row>
    <row r="2662" spans="1:6" x14ac:dyDescent="0.25">
      <c r="A2662" s="26" t="s">
        <v>4768</v>
      </c>
      <c r="B2662" s="26" t="s">
        <v>4767</v>
      </c>
      <c r="C2662" s="27">
        <v>0</v>
      </c>
      <c r="D2662" s="27">
        <v>0</v>
      </c>
      <c r="E2662" s="27">
        <v>0</v>
      </c>
      <c r="F2662" s="27">
        <v>0</v>
      </c>
    </row>
    <row r="2663" spans="1:6" x14ac:dyDescent="0.25">
      <c r="A2663" s="26" t="s">
        <v>4769</v>
      </c>
      <c r="B2663" s="26" t="s">
        <v>4767</v>
      </c>
      <c r="C2663" s="27">
        <v>0</v>
      </c>
      <c r="D2663" s="27">
        <v>0</v>
      </c>
      <c r="E2663" s="27">
        <v>0</v>
      </c>
      <c r="F2663" s="27">
        <v>0</v>
      </c>
    </row>
    <row r="2664" spans="1:6" x14ac:dyDescent="0.25">
      <c r="A2664" s="26" t="s">
        <v>4770</v>
      </c>
      <c r="B2664" s="26" t="s">
        <v>4771</v>
      </c>
      <c r="C2664" s="27">
        <v>0</v>
      </c>
      <c r="D2664" s="27">
        <v>0</v>
      </c>
      <c r="E2664" s="27">
        <v>0</v>
      </c>
      <c r="F2664" s="27">
        <v>0</v>
      </c>
    </row>
    <row r="2665" spans="1:6" x14ac:dyDescent="0.25">
      <c r="A2665" s="26" t="s">
        <v>4772</v>
      </c>
      <c r="B2665" s="26" t="s">
        <v>4773</v>
      </c>
      <c r="C2665" s="27">
        <v>0</v>
      </c>
      <c r="D2665" s="27">
        <v>0</v>
      </c>
      <c r="E2665" s="27">
        <v>0</v>
      </c>
      <c r="F2665" s="27">
        <v>0</v>
      </c>
    </row>
    <row r="2666" spans="1:6" x14ac:dyDescent="0.25">
      <c r="A2666" s="26" t="s">
        <v>4774</v>
      </c>
      <c r="B2666" s="26" t="s">
        <v>4775</v>
      </c>
      <c r="C2666" s="27">
        <v>0</v>
      </c>
      <c r="D2666" s="27">
        <v>0</v>
      </c>
      <c r="E2666" s="27">
        <v>0</v>
      </c>
      <c r="F2666" s="27">
        <v>0</v>
      </c>
    </row>
    <row r="2667" spans="1:6" x14ac:dyDescent="0.25">
      <c r="A2667" s="26" t="s">
        <v>4776</v>
      </c>
      <c r="B2667" s="26" t="s">
        <v>4775</v>
      </c>
      <c r="C2667" s="27">
        <v>0</v>
      </c>
      <c r="D2667" s="27">
        <v>0</v>
      </c>
      <c r="E2667" s="27">
        <v>0</v>
      </c>
      <c r="F2667" s="27">
        <v>0</v>
      </c>
    </row>
    <row r="2668" spans="1:6" x14ac:dyDescent="0.25">
      <c r="A2668" s="26" t="s">
        <v>4777</v>
      </c>
      <c r="B2668" s="26" t="s">
        <v>4775</v>
      </c>
      <c r="C2668" s="27">
        <v>0</v>
      </c>
      <c r="D2668" s="27">
        <v>0</v>
      </c>
      <c r="E2668" s="27">
        <v>0</v>
      </c>
      <c r="F2668" s="27">
        <v>0</v>
      </c>
    </row>
    <row r="2669" spans="1:6" x14ac:dyDescent="0.25">
      <c r="A2669" s="26" t="s">
        <v>4778</v>
      </c>
      <c r="B2669" s="26" t="s">
        <v>4779</v>
      </c>
      <c r="C2669" s="27">
        <v>0</v>
      </c>
      <c r="D2669" s="27">
        <v>0</v>
      </c>
      <c r="E2669" s="27">
        <v>0</v>
      </c>
      <c r="F2669" s="27">
        <v>0</v>
      </c>
    </row>
    <row r="2670" spans="1:6" x14ac:dyDescent="0.25">
      <c r="A2670" s="26" t="s">
        <v>4780</v>
      </c>
      <c r="B2670" s="26" t="s">
        <v>4781</v>
      </c>
      <c r="C2670" s="27">
        <v>0</v>
      </c>
      <c r="D2670" s="27">
        <v>0</v>
      </c>
      <c r="E2670" s="27">
        <v>0</v>
      </c>
      <c r="F2670" s="27">
        <v>0</v>
      </c>
    </row>
    <row r="2671" spans="1:6" x14ac:dyDescent="0.25">
      <c r="A2671" s="26" t="s">
        <v>4782</v>
      </c>
      <c r="B2671" s="26" t="s">
        <v>4781</v>
      </c>
      <c r="C2671" s="27">
        <v>0</v>
      </c>
      <c r="D2671" s="27">
        <v>0</v>
      </c>
      <c r="E2671" s="27">
        <v>0</v>
      </c>
      <c r="F2671" s="27">
        <v>0</v>
      </c>
    </row>
    <row r="2672" spans="1:6" x14ac:dyDescent="0.25">
      <c r="A2672" s="26" t="s">
        <v>4783</v>
      </c>
      <c r="B2672" s="26" t="s">
        <v>4784</v>
      </c>
      <c r="C2672" s="27">
        <v>0</v>
      </c>
      <c r="D2672" s="27">
        <v>0</v>
      </c>
      <c r="E2672" s="27">
        <v>0</v>
      </c>
      <c r="F2672" s="27">
        <v>0</v>
      </c>
    </row>
    <row r="2673" spans="1:6" x14ac:dyDescent="0.25">
      <c r="A2673" s="26" t="s">
        <v>4785</v>
      </c>
      <c r="B2673" s="26" t="s">
        <v>4786</v>
      </c>
      <c r="C2673" s="27">
        <v>0</v>
      </c>
      <c r="D2673" s="27">
        <v>0</v>
      </c>
      <c r="E2673" s="27">
        <v>0</v>
      </c>
      <c r="F2673" s="27">
        <v>0</v>
      </c>
    </row>
    <row r="2674" spans="1:6" x14ac:dyDescent="0.25">
      <c r="A2674" s="26" t="s">
        <v>4787</v>
      </c>
      <c r="B2674" s="26" t="s">
        <v>4788</v>
      </c>
      <c r="C2674" s="27">
        <v>0</v>
      </c>
      <c r="D2674" s="27">
        <v>0</v>
      </c>
      <c r="E2674" s="27">
        <v>0</v>
      </c>
      <c r="F2674" s="27">
        <v>0</v>
      </c>
    </row>
    <row r="2675" spans="1:6" x14ac:dyDescent="0.25">
      <c r="A2675" s="26" t="s">
        <v>4789</v>
      </c>
      <c r="B2675" s="26" t="s">
        <v>4790</v>
      </c>
      <c r="C2675" s="27">
        <v>0</v>
      </c>
      <c r="D2675" s="27">
        <v>0</v>
      </c>
      <c r="E2675" s="27">
        <v>0</v>
      </c>
      <c r="F2675" s="27">
        <v>0</v>
      </c>
    </row>
    <row r="2676" spans="1:6" x14ac:dyDescent="0.25">
      <c r="A2676" s="26" t="s">
        <v>4791</v>
      </c>
      <c r="B2676" s="26" t="s">
        <v>4792</v>
      </c>
      <c r="C2676" s="27">
        <v>0</v>
      </c>
      <c r="D2676" s="27">
        <v>0</v>
      </c>
      <c r="E2676" s="27">
        <v>0</v>
      </c>
      <c r="F2676" s="27">
        <v>0</v>
      </c>
    </row>
    <row r="2677" spans="1:6" x14ac:dyDescent="0.25">
      <c r="A2677" s="26" t="s">
        <v>4793</v>
      </c>
      <c r="B2677" s="26" t="s">
        <v>4792</v>
      </c>
      <c r="C2677" s="27">
        <v>0</v>
      </c>
      <c r="D2677" s="27">
        <v>0</v>
      </c>
      <c r="E2677" s="27">
        <v>0</v>
      </c>
      <c r="F2677" s="27">
        <v>0</v>
      </c>
    </row>
    <row r="2678" spans="1:6" x14ac:dyDescent="0.25">
      <c r="A2678" s="26" t="s">
        <v>4794</v>
      </c>
      <c r="B2678" s="26" t="s">
        <v>4795</v>
      </c>
      <c r="C2678" s="27">
        <v>0</v>
      </c>
      <c r="D2678" s="27">
        <v>329025814.77999997</v>
      </c>
      <c r="E2678" s="27">
        <v>8143036.9400000004</v>
      </c>
      <c r="F2678" s="27">
        <v>320882777.83999997</v>
      </c>
    </row>
    <row r="2679" spans="1:6" x14ac:dyDescent="0.25">
      <c r="A2679" s="26" t="s">
        <v>4796</v>
      </c>
      <c r="B2679" s="26" t="s">
        <v>4797</v>
      </c>
      <c r="C2679" s="27">
        <v>0</v>
      </c>
      <c r="D2679" s="27">
        <v>304801068.47000003</v>
      </c>
      <c r="E2679" s="27">
        <v>1801619.58</v>
      </c>
      <c r="F2679" s="27">
        <v>302999448.88999999</v>
      </c>
    </row>
    <row r="2680" spans="1:6" x14ac:dyDescent="0.25">
      <c r="A2680" s="26" t="s">
        <v>4798</v>
      </c>
      <c r="B2680" s="26" t="s">
        <v>5382</v>
      </c>
      <c r="C2680" s="27">
        <v>0</v>
      </c>
      <c r="D2680" s="27">
        <v>0</v>
      </c>
      <c r="E2680" s="27">
        <v>0</v>
      </c>
      <c r="F2680" s="27">
        <v>0</v>
      </c>
    </row>
    <row r="2681" spans="1:6" x14ac:dyDescent="0.25">
      <c r="A2681" s="26" t="s">
        <v>4799</v>
      </c>
      <c r="B2681" s="26" t="s">
        <v>4800</v>
      </c>
      <c r="C2681" s="27">
        <v>0</v>
      </c>
      <c r="D2681" s="27">
        <v>0</v>
      </c>
      <c r="E2681" s="27">
        <v>0</v>
      </c>
      <c r="F2681" s="27">
        <v>0</v>
      </c>
    </row>
    <row r="2682" spans="1:6" x14ac:dyDescent="0.25">
      <c r="A2682" s="26" t="s">
        <v>4801</v>
      </c>
      <c r="B2682" s="26" t="s">
        <v>4800</v>
      </c>
      <c r="C2682" s="27">
        <v>0</v>
      </c>
      <c r="D2682" s="27">
        <v>0</v>
      </c>
      <c r="E2682" s="27">
        <v>0</v>
      </c>
      <c r="F2682" s="27">
        <v>0</v>
      </c>
    </row>
    <row r="2683" spans="1:6" x14ac:dyDescent="0.25">
      <c r="A2683" s="26" t="s">
        <v>4802</v>
      </c>
      <c r="B2683" s="26" t="s">
        <v>4803</v>
      </c>
      <c r="C2683" s="27">
        <v>0</v>
      </c>
      <c r="D2683" s="27">
        <v>0</v>
      </c>
      <c r="E2683" s="27">
        <v>0</v>
      </c>
      <c r="F2683" s="27">
        <v>0</v>
      </c>
    </row>
    <row r="2684" spans="1:6" x14ac:dyDescent="0.25">
      <c r="A2684" s="26" t="s">
        <v>4804</v>
      </c>
      <c r="B2684" s="26" t="s">
        <v>4805</v>
      </c>
      <c r="C2684" s="27">
        <v>0</v>
      </c>
      <c r="D2684" s="27">
        <v>0</v>
      </c>
      <c r="E2684" s="27">
        <v>0</v>
      </c>
      <c r="F2684" s="27">
        <v>0</v>
      </c>
    </row>
    <row r="2685" spans="1:6" x14ac:dyDescent="0.25">
      <c r="A2685" s="26" t="s">
        <v>4806</v>
      </c>
      <c r="B2685" s="26" t="s">
        <v>4807</v>
      </c>
      <c r="C2685" s="27">
        <v>0</v>
      </c>
      <c r="D2685" s="27">
        <v>0</v>
      </c>
      <c r="E2685" s="27">
        <v>0</v>
      </c>
      <c r="F2685" s="27">
        <v>0</v>
      </c>
    </row>
    <row r="2686" spans="1:6" x14ac:dyDescent="0.25">
      <c r="A2686" s="26" t="s">
        <v>4808</v>
      </c>
      <c r="B2686" s="26" t="s">
        <v>4809</v>
      </c>
      <c r="C2686" s="27">
        <v>0</v>
      </c>
      <c r="D2686" s="27">
        <v>0</v>
      </c>
      <c r="E2686" s="27">
        <v>0</v>
      </c>
      <c r="F2686" s="27">
        <v>0</v>
      </c>
    </row>
    <row r="2687" spans="1:6" x14ac:dyDescent="0.25">
      <c r="A2687" s="26" t="s">
        <v>4810</v>
      </c>
      <c r="B2687" s="26" t="s">
        <v>4811</v>
      </c>
      <c r="C2687" s="27">
        <v>0</v>
      </c>
      <c r="D2687" s="27">
        <v>0</v>
      </c>
      <c r="E2687" s="27">
        <v>0</v>
      </c>
      <c r="F2687" s="27">
        <v>0</v>
      </c>
    </row>
    <row r="2688" spans="1:6" x14ac:dyDescent="0.25">
      <c r="A2688" s="26" t="s">
        <v>4812</v>
      </c>
      <c r="B2688" s="26" t="s">
        <v>4813</v>
      </c>
      <c r="C2688" s="27">
        <v>0</v>
      </c>
      <c r="D2688" s="27">
        <v>0</v>
      </c>
      <c r="E2688" s="27">
        <v>0</v>
      </c>
      <c r="F2688" s="27">
        <v>0</v>
      </c>
    </row>
    <row r="2689" spans="1:6" x14ac:dyDescent="0.25">
      <c r="A2689" s="26" t="s">
        <v>4814</v>
      </c>
      <c r="B2689" s="26" t="s">
        <v>5383</v>
      </c>
      <c r="C2689" s="27">
        <v>0</v>
      </c>
      <c r="D2689" s="27">
        <v>0</v>
      </c>
      <c r="E2689" s="27">
        <v>0</v>
      </c>
      <c r="F2689" s="27">
        <v>0</v>
      </c>
    </row>
    <row r="2690" spans="1:6" x14ac:dyDescent="0.25">
      <c r="A2690" s="26" t="s">
        <v>4815</v>
      </c>
      <c r="B2690" s="26" t="s">
        <v>4816</v>
      </c>
      <c r="C2690" s="27">
        <v>0</v>
      </c>
      <c r="D2690" s="27">
        <v>0</v>
      </c>
      <c r="E2690" s="27">
        <v>0</v>
      </c>
      <c r="F2690" s="27">
        <v>0</v>
      </c>
    </row>
    <row r="2691" spans="1:6" x14ac:dyDescent="0.25">
      <c r="A2691" s="26" t="s">
        <v>4817</v>
      </c>
      <c r="B2691" s="26" t="s">
        <v>4818</v>
      </c>
      <c r="C2691" s="27">
        <v>0</v>
      </c>
      <c r="D2691" s="27">
        <v>0</v>
      </c>
      <c r="E2691" s="27">
        <v>0</v>
      </c>
      <c r="F2691" s="27">
        <v>0</v>
      </c>
    </row>
    <row r="2692" spans="1:6" x14ac:dyDescent="0.25">
      <c r="A2692" s="26" t="s">
        <v>4819</v>
      </c>
      <c r="B2692" s="26" t="s">
        <v>4820</v>
      </c>
      <c r="C2692" s="27">
        <v>0</v>
      </c>
      <c r="D2692" s="27">
        <v>0</v>
      </c>
      <c r="E2692" s="27">
        <v>0</v>
      </c>
      <c r="F2692" s="27">
        <v>0</v>
      </c>
    </row>
    <row r="2693" spans="1:6" x14ac:dyDescent="0.25">
      <c r="A2693" s="26" t="s">
        <v>4821</v>
      </c>
      <c r="B2693" s="26" t="s">
        <v>4822</v>
      </c>
      <c r="C2693" s="27">
        <v>0</v>
      </c>
      <c r="D2693" s="27">
        <v>0</v>
      </c>
      <c r="E2693" s="27">
        <v>0</v>
      </c>
      <c r="F2693" s="27">
        <v>0</v>
      </c>
    </row>
    <row r="2694" spans="1:6" x14ac:dyDescent="0.25">
      <c r="A2694" s="26" t="s">
        <v>4823</v>
      </c>
      <c r="B2694" s="26" t="s">
        <v>4824</v>
      </c>
      <c r="C2694" s="27">
        <v>0</v>
      </c>
      <c r="D2694" s="27">
        <v>0</v>
      </c>
      <c r="E2694" s="27">
        <v>0</v>
      </c>
      <c r="F2694" s="27">
        <v>0</v>
      </c>
    </row>
    <row r="2695" spans="1:6" x14ac:dyDescent="0.25">
      <c r="A2695" s="26" t="s">
        <v>4825</v>
      </c>
      <c r="B2695" s="26" t="s">
        <v>4826</v>
      </c>
      <c r="C2695" s="27">
        <v>0</v>
      </c>
      <c r="D2695" s="27">
        <v>31196978.460000001</v>
      </c>
      <c r="E2695" s="27">
        <v>0</v>
      </c>
      <c r="F2695" s="27">
        <v>31196978.460000001</v>
      </c>
    </row>
    <row r="2696" spans="1:6" x14ac:dyDescent="0.25">
      <c r="A2696" s="26" t="s">
        <v>4827</v>
      </c>
      <c r="B2696" s="26" t="s">
        <v>4828</v>
      </c>
      <c r="C2696" s="27">
        <v>0</v>
      </c>
      <c r="D2696" s="27">
        <v>0</v>
      </c>
      <c r="E2696" s="27">
        <v>0</v>
      </c>
      <c r="F2696" s="27">
        <v>0</v>
      </c>
    </row>
    <row r="2697" spans="1:6" x14ac:dyDescent="0.25">
      <c r="A2697" s="26" t="s">
        <v>4829</v>
      </c>
      <c r="B2697" s="26" t="s">
        <v>4830</v>
      </c>
      <c r="C2697" s="27">
        <v>0</v>
      </c>
      <c r="D2697" s="27">
        <v>31196978.460000001</v>
      </c>
      <c r="E2697" s="27">
        <v>0</v>
      </c>
      <c r="F2697" s="27">
        <v>31196978.460000001</v>
      </c>
    </row>
    <row r="2698" spans="1:6" x14ac:dyDescent="0.25">
      <c r="A2698" s="26" t="s">
        <v>4831</v>
      </c>
      <c r="B2698" s="26" t="s">
        <v>4832</v>
      </c>
      <c r="C2698" s="27">
        <v>0</v>
      </c>
      <c r="D2698" s="27">
        <v>0</v>
      </c>
      <c r="E2698" s="27">
        <v>0</v>
      </c>
      <c r="F2698" s="27">
        <v>0</v>
      </c>
    </row>
    <row r="2699" spans="1:6" x14ac:dyDescent="0.25">
      <c r="A2699" s="26" t="s">
        <v>4833</v>
      </c>
      <c r="B2699" s="26" t="s">
        <v>4834</v>
      </c>
      <c r="C2699" s="27">
        <v>0</v>
      </c>
      <c r="D2699" s="27">
        <v>0</v>
      </c>
      <c r="E2699" s="27">
        <v>0</v>
      </c>
      <c r="F2699" s="27">
        <v>0</v>
      </c>
    </row>
    <row r="2700" spans="1:6" x14ac:dyDescent="0.25">
      <c r="A2700" s="26" t="s">
        <v>4835</v>
      </c>
      <c r="B2700" s="26" t="s">
        <v>4836</v>
      </c>
      <c r="C2700" s="27">
        <v>0</v>
      </c>
      <c r="D2700" s="27">
        <v>0</v>
      </c>
      <c r="E2700" s="27">
        <v>0</v>
      </c>
      <c r="F2700" s="27">
        <v>0</v>
      </c>
    </row>
    <row r="2701" spans="1:6" x14ac:dyDescent="0.25">
      <c r="A2701" s="26" t="s">
        <v>4837</v>
      </c>
      <c r="B2701" s="26" t="s">
        <v>4838</v>
      </c>
      <c r="C2701" s="27">
        <v>0</v>
      </c>
      <c r="D2701" s="27">
        <v>0</v>
      </c>
      <c r="E2701" s="27">
        <v>0</v>
      </c>
      <c r="F2701" s="27">
        <v>0</v>
      </c>
    </row>
    <row r="2702" spans="1:6" x14ac:dyDescent="0.25">
      <c r="A2702" s="26" t="s">
        <v>4839</v>
      </c>
      <c r="B2702" s="26" t="s">
        <v>4840</v>
      </c>
      <c r="C2702" s="27">
        <v>0</v>
      </c>
      <c r="D2702" s="27">
        <v>0</v>
      </c>
      <c r="E2702" s="27">
        <v>0</v>
      </c>
      <c r="F2702" s="27">
        <v>0</v>
      </c>
    </row>
    <row r="2703" spans="1:6" x14ac:dyDescent="0.25">
      <c r="A2703" s="26" t="s">
        <v>4841</v>
      </c>
      <c r="B2703" s="26" t="s">
        <v>4842</v>
      </c>
      <c r="C2703" s="27">
        <v>0</v>
      </c>
      <c r="D2703" s="27">
        <v>0</v>
      </c>
      <c r="E2703" s="27">
        <v>0</v>
      </c>
      <c r="F2703" s="27">
        <v>0</v>
      </c>
    </row>
    <row r="2704" spans="1:6" x14ac:dyDescent="0.25">
      <c r="A2704" s="26" t="s">
        <v>4843</v>
      </c>
      <c r="B2704" s="26" t="s">
        <v>4844</v>
      </c>
      <c r="C2704" s="27">
        <v>0</v>
      </c>
      <c r="D2704" s="27">
        <v>0</v>
      </c>
      <c r="E2704" s="27">
        <v>0</v>
      </c>
      <c r="F2704" s="27">
        <v>0</v>
      </c>
    </row>
    <row r="2705" spans="1:6" x14ac:dyDescent="0.25">
      <c r="A2705" s="26" t="s">
        <v>4845</v>
      </c>
      <c r="B2705" s="26" t="s">
        <v>4846</v>
      </c>
      <c r="C2705" s="27">
        <v>0</v>
      </c>
      <c r="D2705" s="27">
        <v>0</v>
      </c>
      <c r="E2705" s="27">
        <v>0</v>
      </c>
      <c r="F2705" s="27">
        <v>0</v>
      </c>
    </row>
    <row r="2706" spans="1:6" x14ac:dyDescent="0.25">
      <c r="A2706" s="26" t="s">
        <v>4847</v>
      </c>
      <c r="B2706" s="26" t="s">
        <v>4848</v>
      </c>
      <c r="C2706" s="27">
        <v>0</v>
      </c>
      <c r="D2706" s="27">
        <v>0</v>
      </c>
      <c r="E2706" s="27">
        <v>0</v>
      </c>
      <c r="F2706" s="27">
        <v>0</v>
      </c>
    </row>
    <row r="2707" spans="1:6" x14ac:dyDescent="0.25">
      <c r="A2707" s="26" t="s">
        <v>4849</v>
      </c>
      <c r="B2707" s="26" t="s">
        <v>4850</v>
      </c>
      <c r="C2707" s="27">
        <v>0</v>
      </c>
      <c r="D2707" s="27">
        <v>0</v>
      </c>
      <c r="E2707" s="27">
        <v>0</v>
      </c>
      <c r="F2707" s="27">
        <v>0</v>
      </c>
    </row>
    <row r="2708" spans="1:6" x14ac:dyDescent="0.25">
      <c r="A2708" s="26" t="s">
        <v>4851</v>
      </c>
      <c r="B2708" s="26" t="s">
        <v>4852</v>
      </c>
      <c r="C2708" s="27">
        <v>0</v>
      </c>
      <c r="D2708" s="27">
        <v>0</v>
      </c>
      <c r="E2708" s="27">
        <v>0</v>
      </c>
      <c r="F2708" s="27">
        <v>0</v>
      </c>
    </row>
    <row r="2709" spans="1:6" x14ac:dyDescent="0.25">
      <c r="A2709" s="26" t="s">
        <v>4853</v>
      </c>
      <c r="B2709" s="26" t="s">
        <v>4854</v>
      </c>
      <c r="C2709" s="27">
        <v>0</v>
      </c>
      <c r="D2709" s="27">
        <v>260267641.94</v>
      </c>
      <c r="E2709" s="27">
        <v>734582.53</v>
      </c>
      <c r="F2709" s="27">
        <v>259533059.41</v>
      </c>
    </row>
    <row r="2710" spans="1:6" x14ac:dyDescent="0.25">
      <c r="A2710" s="26" t="s">
        <v>4855</v>
      </c>
      <c r="B2710" s="26" t="s">
        <v>4856</v>
      </c>
      <c r="C2710" s="27">
        <v>0</v>
      </c>
      <c r="D2710" s="27">
        <v>21813159.859999999</v>
      </c>
      <c r="E2710" s="27">
        <v>161935.35999999999</v>
      </c>
      <c r="F2710" s="27">
        <v>21651224.5</v>
      </c>
    </row>
    <row r="2711" spans="1:6" x14ac:dyDescent="0.25">
      <c r="A2711" s="26" t="s">
        <v>4857</v>
      </c>
      <c r="B2711" s="26" t="s">
        <v>4858</v>
      </c>
      <c r="C2711" s="27">
        <v>0</v>
      </c>
      <c r="D2711" s="27">
        <v>6385909.29</v>
      </c>
      <c r="E2711" s="27">
        <v>1127.52</v>
      </c>
      <c r="F2711" s="27">
        <v>6384781.7699999996</v>
      </c>
    </row>
    <row r="2712" spans="1:6" x14ac:dyDescent="0.25">
      <c r="A2712" s="26" t="s">
        <v>4859</v>
      </c>
      <c r="B2712" s="26" t="s">
        <v>4860</v>
      </c>
      <c r="C2712" s="27">
        <v>0</v>
      </c>
      <c r="D2712" s="27">
        <v>6243562.6500000004</v>
      </c>
      <c r="E2712" s="27">
        <v>15557.7</v>
      </c>
      <c r="F2712" s="27">
        <v>6228004.9500000002</v>
      </c>
    </row>
    <row r="2713" spans="1:6" x14ac:dyDescent="0.25">
      <c r="A2713" s="26" t="s">
        <v>4861</v>
      </c>
      <c r="B2713" s="26" t="s">
        <v>4862</v>
      </c>
      <c r="C2713" s="27">
        <v>0</v>
      </c>
      <c r="D2713" s="27">
        <v>122840744.13</v>
      </c>
      <c r="E2713" s="27">
        <v>43744.5</v>
      </c>
      <c r="F2713" s="27">
        <v>122796999.63</v>
      </c>
    </row>
    <row r="2714" spans="1:6" x14ac:dyDescent="0.25">
      <c r="A2714" s="26" t="s">
        <v>4863</v>
      </c>
      <c r="B2714" s="26" t="s">
        <v>4864</v>
      </c>
      <c r="C2714" s="27">
        <v>0</v>
      </c>
      <c r="D2714" s="27">
        <v>84536861.319999993</v>
      </c>
      <c r="E2714" s="27">
        <v>0</v>
      </c>
      <c r="F2714" s="27">
        <v>84536861.319999993</v>
      </c>
    </row>
    <row r="2715" spans="1:6" x14ac:dyDescent="0.25">
      <c r="A2715" s="26" t="s">
        <v>4865</v>
      </c>
      <c r="B2715" s="26" t="s">
        <v>4866</v>
      </c>
      <c r="C2715" s="27">
        <v>0</v>
      </c>
      <c r="D2715" s="27">
        <v>18447404.690000001</v>
      </c>
      <c r="E2715" s="27">
        <v>512217.45</v>
      </c>
      <c r="F2715" s="27">
        <v>17935187.239999998</v>
      </c>
    </row>
    <row r="2716" spans="1:6" x14ac:dyDescent="0.25">
      <c r="A2716" s="26" t="s">
        <v>4867</v>
      </c>
      <c r="B2716" s="26" t="s">
        <v>5384</v>
      </c>
      <c r="C2716" s="27">
        <v>0</v>
      </c>
      <c r="D2716" s="27">
        <v>0</v>
      </c>
      <c r="E2716" s="27">
        <v>0</v>
      </c>
      <c r="F2716" s="27">
        <v>0</v>
      </c>
    </row>
    <row r="2717" spans="1:6" x14ac:dyDescent="0.25">
      <c r="A2717" s="26" t="s">
        <v>4868</v>
      </c>
      <c r="B2717" s="26" t="s">
        <v>4869</v>
      </c>
      <c r="C2717" s="27">
        <v>0</v>
      </c>
      <c r="D2717" s="27">
        <v>0</v>
      </c>
      <c r="E2717" s="27">
        <v>0</v>
      </c>
      <c r="F2717" s="27">
        <v>0</v>
      </c>
    </row>
    <row r="2718" spans="1:6" x14ac:dyDescent="0.25">
      <c r="A2718" s="26" t="s">
        <v>4870</v>
      </c>
      <c r="B2718" s="26" t="s">
        <v>4871</v>
      </c>
      <c r="C2718" s="27">
        <v>0</v>
      </c>
      <c r="D2718" s="27">
        <v>0</v>
      </c>
      <c r="E2718" s="27">
        <v>0</v>
      </c>
      <c r="F2718" s="27">
        <v>0</v>
      </c>
    </row>
    <row r="2719" spans="1:6" x14ac:dyDescent="0.25">
      <c r="A2719" s="26" t="s">
        <v>4872</v>
      </c>
      <c r="B2719" s="26" t="s">
        <v>4873</v>
      </c>
      <c r="C2719" s="27">
        <v>0</v>
      </c>
      <c r="D2719" s="27">
        <v>0</v>
      </c>
      <c r="E2719" s="27">
        <v>0</v>
      </c>
      <c r="F2719" s="27">
        <v>0</v>
      </c>
    </row>
    <row r="2720" spans="1:6" x14ac:dyDescent="0.25">
      <c r="A2720" s="26" t="s">
        <v>4874</v>
      </c>
      <c r="B2720" s="26" t="s">
        <v>4875</v>
      </c>
      <c r="C2720" s="27">
        <v>0</v>
      </c>
      <c r="D2720" s="27">
        <v>0</v>
      </c>
      <c r="E2720" s="27">
        <v>0</v>
      </c>
      <c r="F2720" s="27">
        <v>0</v>
      </c>
    </row>
    <row r="2721" spans="1:6" x14ac:dyDescent="0.25">
      <c r="A2721" s="26" t="s">
        <v>4876</v>
      </c>
      <c r="B2721" s="26" t="s">
        <v>4877</v>
      </c>
      <c r="C2721" s="27">
        <v>0</v>
      </c>
      <c r="D2721" s="27">
        <v>0</v>
      </c>
      <c r="E2721" s="27">
        <v>0</v>
      </c>
      <c r="F2721" s="27">
        <v>0</v>
      </c>
    </row>
    <row r="2722" spans="1:6" x14ac:dyDescent="0.25">
      <c r="A2722" s="26" t="s">
        <v>4878</v>
      </c>
      <c r="B2722" s="26" t="s">
        <v>4879</v>
      </c>
      <c r="C2722" s="27">
        <v>0</v>
      </c>
      <c r="D2722" s="27">
        <v>0</v>
      </c>
      <c r="E2722" s="27">
        <v>0</v>
      </c>
      <c r="F2722" s="27">
        <v>0</v>
      </c>
    </row>
    <row r="2723" spans="1:6" x14ac:dyDescent="0.25">
      <c r="A2723" s="26" t="s">
        <v>4880</v>
      </c>
      <c r="B2723" s="26" t="s">
        <v>4881</v>
      </c>
      <c r="C2723" s="27">
        <v>0</v>
      </c>
      <c r="D2723" s="27">
        <v>0</v>
      </c>
      <c r="E2723" s="27">
        <v>0</v>
      </c>
      <c r="F2723" s="27">
        <v>0</v>
      </c>
    </row>
    <row r="2724" spans="1:6" x14ac:dyDescent="0.25">
      <c r="A2724" s="26" t="s">
        <v>4882</v>
      </c>
      <c r="B2724" s="26" t="s">
        <v>4883</v>
      </c>
      <c r="C2724" s="27">
        <v>0</v>
      </c>
      <c r="D2724" s="27">
        <v>0</v>
      </c>
      <c r="E2724" s="27">
        <v>0</v>
      </c>
      <c r="F2724" s="27">
        <v>0</v>
      </c>
    </row>
    <row r="2725" spans="1:6" x14ac:dyDescent="0.25">
      <c r="A2725" s="26" t="s">
        <v>4884</v>
      </c>
      <c r="B2725" s="26" t="s">
        <v>4885</v>
      </c>
      <c r="C2725" s="27">
        <v>0</v>
      </c>
      <c r="D2725" s="27">
        <v>0</v>
      </c>
      <c r="E2725" s="27">
        <v>0</v>
      </c>
      <c r="F2725" s="27">
        <v>0</v>
      </c>
    </row>
    <row r="2726" spans="1:6" x14ac:dyDescent="0.25">
      <c r="A2726" s="26" t="s">
        <v>4886</v>
      </c>
      <c r="B2726" s="26" t="s">
        <v>4887</v>
      </c>
      <c r="C2726" s="27">
        <v>0</v>
      </c>
      <c r="D2726" s="27">
        <v>11775468.67</v>
      </c>
      <c r="E2726" s="27">
        <v>505039.66</v>
      </c>
      <c r="F2726" s="27">
        <v>11270429.01</v>
      </c>
    </row>
    <row r="2727" spans="1:6" x14ac:dyDescent="0.25">
      <c r="A2727" s="26" t="s">
        <v>4888</v>
      </c>
      <c r="B2727" s="26" t="s">
        <v>4889</v>
      </c>
      <c r="C2727" s="27">
        <v>0</v>
      </c>
      <c r="D2727" s="27">
        <v>6603961.2300000004</v>
      </c>
      <c r="E2727" s="27">
        <v>53156.97</v>
      </c>
      <c r="F2727" s="27">
        <v>6550804.2599999998</v>
      </c>
    </row>
    <row r="2728" spans="1:6" x14ac:dyDescent="0.25">
      <c r="A2728" s="26" t="s">
        <v>4890</v>
      </c>
      <c r="B2728" s="26" t="s">
        <v>4891</v>
      </c>
      <c r="C2728" s="27">
        <v>0</v>
      </c>
      <c r="D2728" s="27">
        <v>0</v>
      </c>
      <c r="E2728" s="27">
        <v>0</v>
      </c>
      <c r="F2728" s="27">
        <v>0</v>
      </c>
    </row>
    <row r="2729" spans="1:6" x14ac:dyDescent="0.25">
      <c r="A2729" s="26" t="s">
        <v>4892</v>
      </c>
      <c r="B2729" s="26" t="s">
        <v>4893</v>
      </c>
      <c r="C2729" s="27">
        <v>0</v>
      </c>
      <c r="D2729" s="27">
        <v>0</v>
      </c>
      <c r="E2729" s="27">
        <v>0</v>
      </c>
      <c r="F2729" s="27">
        <v>0</v>
      </c>
    </row>
    <row r="2730" spans="1:6" x14ac:dyDescent="0.25">
      <c r="A2730" s="26" t="s">
        <v>4894</v>
      </c>
      <c r="B2730" s="26" t="s">
        <v>4895</v>
      </c>
      <c r="C2730" s="27">
        <v>0</v>
      </c>
      <c r="D2730" s="27">
        <v>5171507.4400000004</v>
      </c>
      <c r="E2730" s="27">
        <v>451882.69</v>
      </c>
      <c r="F2730" s="27">
        <v>4719624.75</v>
      </c>
    </row>
    <row r="2731" spans="1:6" x14ac:dyDescent="0.25">
      <c r="A2731" s="26" t="s">
        <v>4896</v>
      </c>
      <c r="B2731" s="26" t="s">
        <v>4897</v>
      </c>
      <c r="C2731" s="27">
        <v>0</v>
      </c>
      <c r="D2731" s="27">
        <v>0</v>
      </c>
      <c r="E2731" s="27">
        <v>0</v>
      </c>
      <c r="F2731" s="27">
        <v>0</v>
      </c>
    </row>
    <row r="2732" spans="1:6" x14ac:dyDescent="0.25">
      <c r="A2732" s="26" t="s">
        <v>4898</v>
      </c>
      <c r="B2732" s="26" t="s">
        <v>5385</v>
      </c>
      <c r="C2732" s="27">
        <v>0</v>
      </c>
      <c r="D2732" s="27">
        <v>1560979.4</v>
      </c>
      <c r="E2732" s="27">
        <v>561997.39</v>
      </c>
      <c r="F2732" s="27">
        <v>998982.01</v>
      </c>
    </row>
    <row r="2733" spans="1:6" x14ac:dyDescent="0.25">
      <c r="A2733" s="26" t="s">
        <v>4899</v>
      </c>
      <c r="B2733" s="26" t="s">
        <v>4900</v>
      </c>
      <c r="C2733" s="27">
        <v>0</v>
      </c>
      <c r="D2733" s="27">
        <v>984535.12</v>
      </c>
      <c r="E2733" s="27">
        <v>164013.4</v>
      </c>
      <c r="F2733" s="27">
        <v>820521.72</v>
      </c>
    </row>
    <row r="2734" spans="1:6" x14ac:dyDescent="0.25">
      <c r="A2734" s="26" t="s">
        <v>4901</v>
      </c>
      <c r="B2734" s="26" t="s">
        <v>4900</v>
      </c>
      <c r="C2734" s="27">
        <v>0</v>
      </c>
      <c r="D2734" s="27">
        <v>984535.12</v>
      </c>
      <c r="E2734" s="27">
        <v>164013.4</v>
      </c>
      <c r="F2734" s="27">
        <v>820521.72</v>
      </c>
    </row>
    <row r="2735" spans="1:6" x14ac:dyDescent="0.25">
      <c r="A2735" s="26" t="s">
        <v>4902</v>
      </c>
      <c r="B2735" s="26" t="s">
        <v>4903</v>
      </c>
      <c r="C2735" s="27">
        <v>0</v>
      </c>
      <c r="D2735" s="27">
        <v>391433.99</v>
      </c>
      <c r="E2735" s="27">
        <v>232623.7</v>
      </c>
      <c r="F2735" s="27">
        <v>158810.29</v>
      </c>
    </row>
    <row r="2736" spans="1:6" x14ac:dyDescent="0.25">
      <c r="A2736" s="26" t="s">
        <v>4904</v>
      </c>
      <c r="B2736" s="26" t="s">
        <v>4903</v>
      </c>
      <c r="C2736" s="27">
        <v>0</v>
      </c>
      <c r="D2736" s="27">
        <v>391433.99</v>
      </c>
      <c r="E2736" s="27">
        <v>232623.7</v>
      </c>
      <c r="F2736" s="27">
        <v>158810.29</v>
      </c>
    </row>
    <row r="2737" spans="1:6" x14ac:dyDescent="0.25">
      <c r="A2737" s="26" t="s">
        <v>5502</v>
      </c>
      <c r="B2737" s="26" t="s">
        <v>5503</v>
      </c>
      <c r="C2737" s="27">
        <v>0</v>
      </c>
      <c r="D2737" s="27">
        <v>185010.29</v>
      </c>
      <c r="E2737" s="27">
        <v>165360.29</v>
      </c>
      <c r="F2737" s="27">
        <v>19650</v>
      </c>
    </row>
    <row r="2738" spans="1:6" x14ac:dyDescent="0.25">
      <c r="A2738" s="26" t="s">
        <v>5504</v>
      </c>
      <c r="B2738" s="26" t="s">
        <v>5503</v>
      </c>
      <c r="C2738" s="27">
        <v>0</v>
      </c>
      <c r="D2738" s="27">
        <v>185010.29</v>
      </c>
      <c r="E2738" s="27">
        <v>165360.29</v>
      </c>
      <c r="F2738" s="27">
        <v>19650</v>
      </c>
    </row>
    <row r="2739" spans="1:6" x14ac:dyDescent="0.25">
      <c r="A2739" s="26" t="s">
        <v>4905</v>
      </c>
      <c r="B2739" s="26" t="s">
        <v>4906</v>
      </c>
      <c r="C2739" s="27">
        <v>0</v>
      </c>
      <c r="D2739" s="27">
        <v>24224722.469999999</v>
      </c>
      <c r="E2739" s="27">
        <v>6341416.8200000003</v>
      </c>
      <c r="F2739" s="27">
        <v>17883305.649999999</v>
      </c>
    </row>
    <row r="2740" spans="1:6" x14ac:dyDescent="0.25">
      <c r="A2740" s="26" t="s">
        <v>4907</v>
      </c>
      <c r="B2740" s="26" t="s">
        <v>4908</v>
      </c>
      <c r="C2740" s="27">
        <v>0</v>
      </c>
      <c r="D2740" s="27">
        <v>24224722.469999999</v>
      </c>
      <c r="E2740" s="27">
        <v>6341416.8200000003</v>
      </c>
      <c r="F2740" s="27">
        <v>17883305.649999999</v>
      </c>
    </row>
    <row r="2741" spans="1:6" x14ac:dyDescent="0.25">
      <c r="A2741" s="26" t="s">
        <v>4909</v>
      </c>
      <c r="B2741" s="26" t="s">
        <v>4910</v>
      </c>
      <c r="C2741" s="27">
        <v>0</v>
      </c>
      <c r="D2741" s="27">
        <v>24224722.469999999</v>
      </c>
      <c r="E2741" s="27">
        <v>6341416.8200000003</v>
      </c>
      <c r="F2741" s="27">
        <v>17883305.649999999</v>
      </c>
    </row>
    <row r="2742" spans="1:6" x14ac:dyDescent="0.25">
      <c r="A2742" s="26" t="s">
        <v>4911</v>
      </c>
      <c r="B2742" s="26" t="s">
        <v>4910</v>
      </c>
      <c r="C2742" s="27">
        <v>0</v>
      </c>
      <c r="D2742" s="27">
        <v>24224722.469999999</v>
      </c>
      <c r="E2742" s="27">
        <v>6341416.8200000003</v>
      </c>
      <c r="F2742" s="27">
        <v>17883305.649999999</v>
      </c>
    </row>
    <row r="2743" spans="1:6" x14ac:dyDescent="0.25">
      <c r="A2743" s="26" t="s">
        <v>4912</v>
      </c>
      <c r="B2743" s="26" t="s">
        <v>2371</v>
      </c>
      <c r="C2743" s="27">
        <v>0</v>
      </c>
      <c r="D2743" s="27">
        <v>0</v>
      </c>
      <c r="E2743" s="27">
        <v>0</v>
      </c>
      <c r="F2743" s="27">
        <v>0</v>
      </c>
    </row>
    <row r="2744" spans="1:6" x14ac:dyDescent="0.25">
      <c r="A2744" s="26" t="s">
        <v>4913</v>
      </c>
      <c r="B2744" s="26" t="s">
        <v>4914</v>
      </c>
      <c r="C2744" s="27">
        <v>0</v>
      </c>
      <c r="D2744" s="27">
        <v>0</v>
      </c>
      <c r="E2744" s="27">
        <v>0</v>
      </c>
      <c r="F2744" s="27">
        <v>0</v>
      </c>
    </row>
    <row r="2745" spans="1:6" x14ac:dyDescent="0.25">
      <c r="A2745" s="26" t="s">
        <v>4915</v>
      </c>
      <c r="B2745" s="26" t="s">
        <v>4916</v>
      </c>
      <c r="C2745" s="27">
        <v>0</v>
      </c>
      <c r="D2745" s="27">
        <v>0</v>
      </c>
      <c r="E2745" s="27">
        <v>0</v>
      </c>
      <c r="F2745" s="27">
        <v>0</v>
      </c>
    </row>
    <row r="2746" spans="1:6" x14ac:dyDescent="0.25">
      <c r="A2746" s="26" t="s">
        <v>4917</v>
      </c>
      <c r="B2746" s="26" t="s">
        <v>4918</v>
      </c>
      <c r="C2746" s="27">
        <v>0</v>
      </c>
      <c r="D2746" s="27">
        <v>0</v>
      </c>
      <c r="E2746" s="27">
        <v>0</v>
      </c>
      <c r="F2746" s="27">
        <v>0</v>
      </c>
    </row>
    <row r="2747" spans="1:6" x14ac:dyDescent="0.25">
      <c r="A2747" s="26" t="s">
        <v>4919</v>
      </c>
      <c r="B2747" s="26" t="s">
        <v>2373</v>
      </c>
      <c r="C2747" s="27">
        <v>0</v>
      </c>
      <c r="D2747" s="27">
        <v>0</v>
      </c>
      <c r="E2747" s="27">
        <v>0</v>
      </c>
      <c r="F2747" s="27">
        <v>0</v>
      </c>
    </row>
    <row r="2748" spans="1:6" x14ac:dyDescent="0.25">
      <c r="A2748" s="26" t="s">
        <v>4920</v>
      </c>
      <c r="B2748" s="26" t="s">
        <v>4921</v>
      </c>
      <c r="C2748" s="27">
        <v>0</v>
      </c>
      <c r="D2748" s="27">
        <v>0</v>
      </c>
      <c r="E2748" s="27">
        <v>0</v>
      </c>
      <c r="F2748" s="27">
        <v>0</v>
      </c>
    </row>
    <row r="2749" spans="1:6" x14ac:dyDescent="0.25">
      <c r="A2749" s="26" t="s">
        <v>4922</v>
      </c>
      <c r="B2749" s="26" t="s">
        <v>4923</v>
      </c>
      <c r="C2749" s="27">
        <v>0</v>
      </c>
      <c r="D2749" s="27">
        <v>0</v>
      </c>
      <c r="E2749" s="27">
        <v>0</v>
      </c>
      <c r="F2749" s="27">
        <v>0</v>
      </c>
    </row>
    <row r="2750" spans="1:6" x14ac:dyDescent="0.25">
      <c r="A2750" s="26" t="s">
        <v>4924</v>
      </c>
      <c r="B2750" s="26" t="s">
        <v>4925</v>
      </c>
      <c r="C2750" s="27">
        <v>0</v>
      </c>
      <c r="D2750" s="27">
        <v>0</v>
      </c>
      <c r="E2750" s="27">
        <v>0</v>
      </c>
      <c r="F2750" s="27">
        <v>0</v>
      </c>
    </row>
    <row r="2751" spans="1:6" x14ac:dyDescent="0.25">
      <c r="A2751" s="26" t="s">
        <v>4926</v>
      </c>
      <c r="B2751" s="26" t="s">
        <v>2492</v>
      </c>
      <c r="C2751" s="27">
        <v>0</v>
      </c>
      <c r="D2751" s="27">
        <v>0</v>
      </c>
      <c r="E2751" s="27">
        <v>0</v>
      </c>
      <c r="F2751" s="27">
        <v>0</v>
      </c>
    </row>
    <row r="2752" spans="1:6" x14ac:dyDescent="0.25">
      <c r="A2752" s="26" t="s">
        <v>4927</v>
      </c>
      <c r="B2752" s="26" t="s">
        <v>2494</v>
      </c>
      <c r="C2752" s="27">
        <v>0</v>
      </c>
      <c r="D2752" s="27">
        <v>0</v>
      </c>
      <c r="E2752" s="27">
        <v>0</v>
      </c>
      <c r="F2752" s="27">
        <v>0</v>
      </c>
    </row>
    <row r="2753" spans="1:6" x14ac:dyDescent="0.25">
      <c r="A2753" s="26" t="s">
        <v>4928</v>
      </c>
      <c r="B2753" s="26" t="s">
        <v>4929</v>
      </c>
      <c r="C2753" s="27">
        <v>0</v>
      </c>
      <c r="D2753" s="27">
        <v>0</v>
      </c>
      <c r="E2753" s="27">
        <v>0</v>
      </c>
      <c r="F2753" s="27">
        <v>0</v>
      </c>
    </row>
    <row r="2754" spans="1:6" x14ac:dyDescent="0.25">
      <c r="A2754" s="26" t="s">
        <v>4930</v>
      </c>
      <c r="B2754" s="26" t="s">
        <v>4931</v>
      </c>
      <c r="C2754" s="27">
        <v>0</v>
      </c>
      <c r="D2754" s="27">
        <v>0</v>
      </c>
      <c r="E2754" s="27">
        <v>0</v>
      </c>
      <c r="F2754" s="27">
        <v>0</v>
      </c>
    </row>
    <row r="2755" spans="1:6" x14ac:dyDescent="0.25">
      <c r="A2755" s="26" t="s">
        <v>4932</v>
      </c>
      <c r="B2755" s="26" t="s">
        <v>4933</v>
      </c>
      <c r="C2755" s="27">
        <v>0</v>
      </c>
      <c r="D2755" s="27">
        <v>0</v>
      </c>
      <c r="E2755" s="27">
        <v>0</v>
      </c>
      <c r="F2755" s="27">
        <v>0</v>
      </c>
    </row>
    <row r="2756" spans="1:6" x14ac:dyDescent="0.25">
      <c r="A2756" s="26" t="s">
        <v>4934</v>
      </c>
      <c r="B2756" s="26" t="s">
        <v>4935</v>
      </c>
      <c r="C2756" s="27">
        <v>0</v>
      </c>
      <c r="D2756" s="27">
        <v>0</v>
      </c>
      <c r="E2756" s="27">
        <v>0</v>
      </c>
      <c r="F2756" s="27">
        <v>0</v>
      </c>
    </row>
    <row r="2757" spans="1:6" x14ac:dyDescent="0.25">
      <c r="A2757" s="26" t="s">
        <v>4936</v>
      </c>
      <c r="B2757" s="26" t="s">
        <v>4937</v>
      </c>
      <c r="C2757" s="27">
        <v>0</v>
      </c>
      <c r="D2757" s="27">
        <v>0</v>
      </c>
      <c r="E2757" s="27">
        <v>0</v>
      </c>
      <c r="F2757" s="27">
        <v>0</v>
      </c>
    </row>
    <row r="2758" spans="1:6" x14ac:dyDescent="0.25">
      <c r="A2758" s="26" t="s">
        <v>4938</v>
      </c>
      <c r="B2758" s="26" t="s">
        <v>4939</v>
      </c>
      <c r="C2758" s="27">
        <v>0</v>
      </c>
      <c r="D2758" s="27">
        <v>0</v>
      </c>
      <c r="E2758" s="27">
        <v>0</v>
      </c>
      <c r="F2758" s="27">
        <v>0</v>
      </c>
    </row>
    <row r="2759" spans="1:6" x14ac:dyDescent="0.25">
      <c r="A2759" s="26" t="s">
        <v>4940</v>
      </c>
      <c r="B2759" s="26" t="s">
        <v>4941</v>
      </c>
      <c r="C2759" s="27">
        <v>0</v>
      </c>
      <c r="D2759" s="27">
        <v>0</v>
      </c>
      <c r="E2759" s="27">
        <v>0</v>
      </c>
      <c r="F2759" s="27">
        <v>0</v>
      </c>
    </row>
    <row r="2760" spans="1:6" x14ac:dyDescent="0.25">
      <c r="A2760" s="26" t="s">
        <v>4942</v>
      </c>
      <c r="B2760" s="26" t="s">
        <v>4941</v>
      </c>
      <c r="C2760" s="27">
        <v>0</v>
      </c>
      <c r="D2760" s="27">
        <v>0</v>
      </c>
      <c r="E2760" s="27">
        <v>0</v>
      </c>
      <c r="F2760" s="27">
        <v>0</v>
      </c>
    </row>
    <row r="2761" spans="1:6" x14ac:dyDescent="0.25">
      <c r="A2761" s="26" t="s">
        <v>4943</v>
      </c>
      <c r="B2761" s="26" t="s">
        <v>4944</v>
      </c>
      <c r="C2761" s="27">
        <v>0</v>
      </c>
      <c r="D2761" s="27">
        <v>0</v>
      </c>
      <c r="E2761" s="27">
        <v>0</v>
      </c>
      <c r="F2761" s="27">
        <v>0</v>
      </c>
    </row>
    <row r="2762" spans="1:6" x14ac:dyDescent="0.25">
      <c r="A2762" s="26" t="s">
        <v>4945</v>
      </c>
      <c r="B2762" s="26" t="s">
        <v>4944</v>
      </c>
      <c r="C2762" s="27">
        <v>0</v>
      </c>
      <c r="D2762" s="27">
        <v>0</v>
      </c>
      <c r="E2762" s="27">
        <v>0</v>
      </c>
      <c r="F2762" s="27">
        <v>0</v>
      </c>
    </row>
    <row r="2763" spans="1:6" x14ac:dyDescent="0.25">
      <c r="A2763" s="26" t="s">
        <v>4946</v>
      </c>
      <c r="B2763" s="26" t="s">
        <v>4947</v>
      </c>
      <c r="C2763" s="27">
        <v>0</v>
      </c>
      <c r="D2763" s="27">
        <v>23.84</v>
      </c>
      <c r="E2763" s="27">
        <v>0.54</v>
      </c>
      <c r="F2763" s="27">
        <v>23.3</v>
      </c>
    </row>
    <row r="2764" spans="1:6" x14ac:dyDescent="0.25">
      <c r="A2764" s="26" t="s">
        <v>4948</v>
      </c>
      <c r="B2764" s="26" t="s">
        <v>4949</v>
      </c>
      <c r="C2764" s="27">
        <v>0</v>
      </c>
      <c r="D2764" s="27">
        <v>0</v>
      </c>
      <c r="E2764" s="27">
        <v>0</v>
      </c>
      <c r="F2764" s="27">
        <v>0</v>
      </c>
    </row>
    <row r="2765" spans="1:6" x14ac:dyDescent="0.25">
      <c r="A2765" s="26" t="s">
        <v>4950</v>
      </c>
      <c r="B2765" s="26" t="s">
        <v>4951</v>
      </c>
      <c r="C2765" s="27">
        <v>0</v>
      </c>
      <c r="D2765" s="27">
        <v>0</v>
      </c>
      <c r="E2765" s="27">
        <v>0</v>
      </c>
      <c r="F2765" s="27">
        <v>0</v>
      </c>
    </row>
    <row r="2766" spans="1:6" x14ac:dyDescent="0.25">
      <c r="A2766" s="26" t="s">
        <v>4952</v>
      </c>
      <c r="B2766" s="26" t="s">
        <v>4953</v>
      </c>
      <c r="C2766" s="27">
        <v>0</v>
      </c>
      <c r="D2766" s="27">
        <v>0</v>
      </c>
      <c r="E2766" s="27">
        <v>0</v>
      </c>
      <c r="F2766" s="27">
        <v>0</v>
      </c>
    </row>
    <row r="2767" spans="1:6" x14ac:dyDescent="0.25">
      <c r="A2767" s="26" t="s">
        <v>4954</v>
      </c>
      <c r="B2767" s="26" t="s">
        <v>4955</v>
      </c>
      <c r="C2767" s="27">
        <v>0</v>
      </c>
      <c r="D2767" s="27">
        <v>0</v>
      </c>
      <c r="E2767" s="27">
        <v>0</v>
      </c>
      <c r="F2767" s="27">
        <v>0</v>
      </c>
    </row>
    <row r="2768" spans="1:6" x14ac:dyDescent="0.25">
      <c r="A2768" s="26" t="s">
        <v>4956</v>
      </c>
      <c r="B2768" s="26" t="s">
        <v>4957</v>
      </c>
      <c r="C2768" s="27">
        <v>0</v>
      </c>
      <c r="D2768" s="27">
        <v>0</v>
      </c>
      <c r="E2768" s="27">
        <v>0</v>
      </c>
      <c r="F2768" s="27">
        <v>0</v>
      </c>
    </row>
    <row r="2769" spans="1:6" x14ac:dyDescent="0.25">
      <c r="A2769" s="26" t="s">
        <v>4958</v>
      </c>
      <c r="B2769" s="26" t="s">
        <v>4959</v>
      </c>
      <c r="C2769" s="27">
        <v>0</v>
      </c>
      <c r="D2769" s="27">
        <v>0</v>
      </c>
      <c r="E2769" s="27">
        <v>0</v>
      </c>
      <c r="F2769" s="27">
        <v>0</v>
      </c>
    </row>
    <row r="2770" spans="1:6" x14ac:dyDescent="0.25">
      <c r="A2770" s="26" t="s">
        <v>4960</v>
      </c>
      <c r="B2770" s="26" t="s">
        <v>4961</v>
      </c>
      <c r="C2770" s="27">
        <v>0</v>
      </c>
      <c r="D2770" s="27">
        <v>0</v>
      </c>
      <c r="E2770" s="27">
        <v>0</v>
      </c>
      <c r="F2770" s="27">
        <v>0</v>
      </c>
    </row>
    <row r="2771" spans="1:6" x14ac:dyDescent="0.25">
      <c r="A2771" s="26" t="s">
        <v>4962</v>
      </c>
      <c r="B2771" s="26" t="s">
        <v>4963</v>
      </c>
      <c r="C2771" s="27">
        <v>0</v>
      </c>
      <c r="D2771" s="27">
        <v>0</v>
      </c>
      <c r="E2771" s="27">
        <v>0</v>
      </c>
      <c r="F2771" s="27">
        <v>0</v>
      </c>
    </row>
    <row r="2772" spans="1:6" x14ac:dyDescent="0.25">
      <c r="A2772" s="26" t="s">
        <v>4964</v>
      </c>
      <c r="B2772" s="26" t="s">
        <v>2592</v>
      </c>
      <c r="C2772" s="27">
        <v>0</v>
      </c>
      <c r="D2772" s="27">
        <v>0</v>
      </c>
      <c r="E2772" s="27">
        <v>0</v>
      </c>
      <c r="F2772" s="27">
        <v>0</v>
      </c>
    </row>
    <row r="2773" spans="1:6" x14ac:dyDescent="0.25">
      <c r="A2773" s="26" t="s">
        <v>4965</v>
      </c>
      <c r="B2773" s="26" t="s">
        <v>4966</v>
      </c>
      <c r="C2773" s="27">
        <v>0</v>
      </c>
      <c r="D2773" s="27">
        <v>0</v>
      </c>
      <c r="E2773" s="27">
        <v>0</v>
      </c>
      <c r="F2773" s="27">
        <v>0</v>
      </c>
    </row>
    <row r="2774" spans="1:6" x14ac:dyDescent="0.25">
      <c r="A2774" s="26" t="s">
        <v>4967</v>
      </c>
      <c r="B2774" s="26" t="s">
        <v>4968</v>
      </c>
      <c r="C2774" s="27">
        <v>0</v>
      </c>
      <c r="D2774" s="27">
        <v>0</v>
      </c>
      <c r="E2774" s="27">
        <v>0</v>
      </c>
      <c r="F2774" s="27">
        <v>0</v>
      </c>
    </row>
    <row r="2775" spans="1:6" x14ac:dyDescent="0.25">
      <c r="A2775" s="26" t="s">
        <v>4969</v>
      </c>
      <c r="B2775" s="26" t="s">
        <v>4970</v>
      </c>
      <c r="C2775" s="27">
        <v>0</v>
      </c>
      <c r="D2775" s="27">
        <v>23.84</v>
      </c>
      <c r="E2775" s="27">
        <v>0.54</v>
      </c>
      <c r="F2775" s="27">
        <v>23.3</v>
      </c>
    </row>
    <row r="2776" spans="1:6" x14ac:dyDescent="0.25">
      <c r="A2776" s="26" t="s">
        <v>4971</v>
      </c>
      <c r="B2776" s="26" t="s">
        <v>4972</v>
      </c>
      <c r="C2776" s="27">
        <v>0</v>
      </c>
      <c r="D2776" s="27">
        <v>0</v>
      </c>
      <c r="E2776" s="27">
        <v>0</v>
      </c>
      <c r="F2776" s="27">
        <v>0</v>
      </c>
    </row>
    <row r="2777" spans="1:6" x14ac:dyDescent="0.25">
      <c r="A2777" s="26" t="s">
        <v>4973</v>
      </c>
      <c r="B2777" s="26" t="s">
        <v>4947</v>
      </c>
      <c r="C2777" s="27">
        <v>0</v>
      </c>
      <c r="D2777" s="27">
        <v>23.84</v>
      </c>
      <c r="E2777" s="27">
        <v>0.54</v>
      </c>
      <c r="F2777" s="27">
        <v>23.3</v>
      </c>
    </row>
    <row r="2778" spans="1:6" x14ac:dyDescent="0.25">
      <c r="A2778" s="26" t="s">
        <v>4974</v>
      </c>
      <c r="B2778" s="26" t="s">
        <v>4947</v>
      </c>
      <c r="C2778" s="27">
        <v>0</v>
      </c>
      <c r="D2778" s="27">
        <v>23.84</v>
      </c>
      <c r="E2778" s="27">
        <v>0.54</v>
      </c>
      <c r="F2778" s="27">
        <v>23.3</v>
      </c>
    </row>
    <row r="2779" spans="1:6" x14ac:dyDescent="0.25">
      <c r="A2779" s="26" t="s">
        <v>4975</v>
      </c>
      <c r="B2779" s="26" t="s">
        <v>4976</v>
      </c>
      <c r="C2779" s="27">
        <v>0</v>
      </c>
      <c r="D2779" s="27">
        <v>0</v>
      </c>
      <c r="E2779" s="27">
        <v>0</v>
      </c>
      <c r="F2779" s="27">
        <v>0</v>
      </c>
    </row>
    <row r="2780" spans="1:6" x14ac:dyDescent="0.25">
      <c r="A2780" s="26" t="s">
        <v>4977</v>
      </c>
      <c r="B2780" s="26" t="s">
        <v>4978</v>
      </c>
      <c r="C2780" s="27">
        <v>0</v>
      </c>
      <c r="D2780" s="27">
        <v>0</v>
      </c>
      <c r="E2780" s="27">
        <v>0</v>
      </c>
      <c r="F2780" s="27">
        <v>0</v>
      </c>
    </row>
    <row r="2781" spans="1:6" x14ac:dyDescent="0.25">
      <c r="A2781" s="26" t="s">
        <v>4979</v>
      </c>
      <c r="B2781" s="26" t="s">
        <v>4980</v>
      </c>
      <c r="C2781" s="27">
        <v>0</v>
      </c>
      <c r="D2781" s="27">
        <v>130611583.12</v>
      </c>
      <c r="E2781" s="27">
        <v>0</v>
      </c>
      <c r="F2781" s="27">
        <v>130611583.12</v>
      </c>
    </row>
    <row r="2782" spans="1:6" x14ac:dyDescent="0.25">
      <c r="A2782" s="26" t="s">
        <v>4981</v>
      </c>
      <c r="B2782" s="26" t="s">
        <v>4982</v>
      </c>
      <c r="C2782" s="27">
        <v>0</v>
      </c>
      <c r="D2782" s="27">
        <v>130611583.12</v>
      </c>
      <c r="E2782" s="27">
        <v>0</v>
      </c>
      <c r="F2782" s="27">
        <v>130611583.12</v>
      </c>
    </row>
    <row r="2783" spans="1:6" x14ac:dyDescent="0.25">
      <c r="A2783" s="26" t="s">
        <v>4983</v>
      </c>
      <c r="B2783" s="26" t="s">
        <v>4984</v>
      </c>
      <c r="C2783" s="27">
        <v>0</v>
      </c>
      <c r="D2783" s="27">
        <v>130611583.12</v>
      </c>
      <c r="E2783" s="27">
        <v>0</v>
      </c>
      <c r="F2783" s="27">
        <v>130611583.12</v>
      </c>
    </row>
    <row r="2784" spans="1:6" x14ac:dyDescent="0.25">
      <c r="A2784" s="26" t="s">
        <v>4985</v>
      </c>
      <c r="B2784" s="26" t="s">
        <v>4984</v>
      </c>
      <c r="C2784" s="27">
        <v>0</v>
      </c>
      <c r="D2784" s="27">
        <v>130611583.12</v>
      </c>
      <c r="E2784" s="27">
        <v>0</v>
      </c>
      <c r="F2784" s="27">
        <v>130611583.12</v>
      </c>
    </row>
    <row r="2785" spans="1:6" x14ac:dyDescent="0.25">
      <c r="A2785" s="26" t="s">
        <v>4986</v>
      </c>
      <c r="B2785" s="26" t="s">
        <v>4987</v>
      </c>
      <c r="C2785" s="27">
        <v>0</v>
      </c>
      <c r="D2785" s="27">
        <v>0</v>
      </c>
      <c r="E2785" s="27">
        <v>0</v>
      </c>
      <c r="F2785" s="27">
        <v>0</v>
      </c>
    </row>
    <row r="2786" spans="1:6" x14ac:dyDescent="0.25">
      <c r="A2786" s="26" t="s">
        <v>4988</v>
      </c>
      <c r="B2786" s="26" t="s">
        <v>4989</v>
      </c>
      <c r="C2786" s="27">
        <v>0</v>
      </c>
      <c r="D2786" s="27">
        <v>0</v>
      </c>
      <c r="E2786" s="27">
        <v>0</v>
      </c>
      <c r="F2786" s="27">
        <v>0</v>
      </c>
    </row>
    <row r="2787" spans="1:6" x14ac:dyDescent="0.25">
      <c r="A2787" s="26" t="s">
        <v>4990</v>
      </c>
      <c r="B2787" s="26" t="s">
        <v>4989</v>
      </c>
      <c r="C2787" s="27">
        <v>0</v>
      </c>
      <c r="D2787" s="27">
        <v>0</v>
      </c>
      <c r="E2787" s="27">
        <v>0</v>
      </c>
      <c r="F2787" s="27">
        <v>0</v>
      </c>
    </row>
    <row r="2788" spans="1:6" x14ac:dyDescent="0.25">
      <c r="A2788" s="26" t="s">
        <v>4991</v>
      </c>
      <c r="B2788" s="26" t="s">
        <v>4992</v>
      </c>
      <c r="C2788" s="27">
        <v>0</v>
      </c>
      <c r="D2788" s="27">
        <v>0</v>
      </c>
      <c r="E2788" s="27">
        <v>0</v>
      </c>
      <c r="F2788" s="27">
        <v>0</v>
      </c>
    </row>
    <row r="2789" spans="1:6" x14ac:dyDescent="0.25">
      <c r="A2789" s="26" t="s">
        <v>4993</v>
      </c>
      <c r="B2789" s="26" t="s">
        <v>4994</v>
      </c>
      <c r="C2789" s="27">
        <v>0</v>
      </c>
      <c r="D2789" s="27">
        <v>0</v>
      </c>
      <c r="E2789" s="27">
        <v>0</v>
      </c>
      <c r="F2789" s="27">
        <v>0</v>
      </c>
    </row>
    <row r="2790" spans="1:6" x14ac:dyDescent="0.25">
      <c r="A2790" s="26" t="s">
        <v>4995</v>
      </c>
      <c r="B2790" s="26" t="s">
        <v>4996</v>
      </c>
      <c r="C2790" s="27">
        <v>0</v>
      </c>
      <c r="D2790" s="27">
        <v>0</v>
      </c>
      <c r="E2790" s="27">
        <v>0</v>
      </c>
      <c r="F2790" s="27">
        <v>0</v>
      </c>
    </row>
    <row r="2791" spans="1:6" x14ac:dyDescent="0.25">
      <c r="A2791" s="26" t="s">
        <v>4997</v>
      </c>
      <c r="B2791" s="26" t="s">
        <v>4998</v>
      </c>
      <c r="C2791" s="27">
        <v>0</v>
      </c>
      <c r="D2791" s="27">
        <v>0</v>
      </c>
      <c r="E2791" s="27">
        <v>0</v>
      </c>
      <c r="F2791" s="27">
        <v>0</v>
      </c>
    </row>
    <row r="2792" spans="1:6" x14ac:dyDescent="0.25">
      <c r="A2792" s="26" t="s">
        <v>4999</v>
      </c>
      <c r="B2792" s="26" t="s">
        <v>5000</v>
      </c>
      <c r="C2792" s="27">
        <v>0</v>
      </c>
      <c r="D2792" s="27">
        <v>0</v>
      </c>
      <c r="E2792" s="27">
        <v>0</v>
      </c>
      <c r="F2792" s="27">
        <v>0</v>
      </c>
    </row>
    <row r="2793" spans="1:6" x14ac:dyDescent="0.25">
      <c r="A2793" s="26" t="s">
        <v>5279</v>
      </c>
      <c r="B2793" s="26" t="s">
        <v>5280</v>
      </c>
      <c r="C2793" s="27">
        <v>0</v>
      </c>
      <c r="D2793" s="27">
        <v>0</v>
      </c>
      <c r="E2793" s="27">
        <v>0</v>
      </c>
      <c r="F2793" s="27">
        <v>0</v>
      </c>
    </row>
    <row r="2794" spans="1:6" x14ac:dyDescent="0.25">
      <c r="A2794" s="26" t="s">
        <v>5001</v>
      </c>
      <c r="B2794" s="26" t="s">
        <v>5002</v>
      </c>
      <c r="C2794" s="27">
        <v>0</v>
      </c>
      <c r="D2794" s="27">
        <v>0</v>
      </c>
      <c r="E2794" s="27">
        <v>0</v>
      </c>
      <c r="F2794" s="27">
        <v>0</v>
      </c>
    </row>
    <row r="2795" spans="1:6" x14ac:dyDescent="0.25">
      <c r="A2795" s="26" t="s">
        <v>5003</v>
      </c>
      <c r="B2795" s="26" t="s">
        <v>5002</v>
      </c>
      <c r="C2795" s="27">
        <v>0</v>
      </c>
      <c r="D2795" s="27">
        <v>0</v>
      </c>
      <c r="E2795" s="27">
        <v>0</v>
      </c>
      <c r="F2795" s="27">
        <v>0</v>
      </c>
    </row>
    <row r="2796" spans="1:6" x14ac:dyDescent="0.25">
      <c r="A2796" s="26" t="s">
        <v>5004</v>
      </c>
      <c r="B2796" s="26" t="s">
        <v>5005</v>
      </c>
      <c r="C2796" s="27">
        <v>0</v>
      </c>
      <c r="D2796" s="27">
        <v>0</v>
      </c>
      <c r="E2796" s="27">
        <v>0</v>
      </c>
      <c r="F2796" s="27">
        <v>0</v>
      </c>
    </row>
    <row r="2797" spans="1:6" x14ac:dyDescent="0.25">
      <c r="A2797" s="26" t="s">
        <v>5006</v>
      </c>
      <c r="B2797" s="26" t="s">
        <v>5007</v>
      </c>
      <c r="C2797" s="27">
        <v>0</v>
      </c>
      <c r="D2797" s="27">
        <v>0</v>
      </c>
      <c r="E2797" s="27">
        <v>0</v>
      </c>
      <c r="F2797" s="27">
        <v>0</v>
      </c>
    </row>
    <row r="2798" spans="1:6" x14ac:dyDescent="0.25">
      <c r="A2798" s="26" t="s">
        <v>5008</v>
      </c>
      <c r="B2798" s="26" t="s">
        <v>5009</v>
      </c>
      <c r="C2798" s="27">
        <v>0</v>
      </c>
      <c r="D2798" s="27">
        <v>0</v>
      </c>
      <c r="E2798" s="27">
        <v>0</v>
      </c>
      <c r="F2798" s="27">
        <v>0</v>
      </c>
    </row>
    <row r="2799" spans="1:6" x14ac:dyDescent="0.25">
      <c r="A2799" s="26" t="s">
        <v>5010</v>
      </c>
      <c r="B2799" s="26" t="s">
        <v>5011</v>
      </c>
      <c r="C2799" s="27">
        <v>0</v>
      </c>
      <c r="D2799" s="27">
        <v>0</v>
      </c>
      <c r="E2799" s="27">
        <v>0</v>
      </c>
      <c r="F2799" s="27">
        <v>0</v>
      </c>
    </row>
    <row r="2800" spans="1:6" x14ac:dyDescent="0.25">
      <c r="A2800" s="26" t="s">
        <v>5012</v>
      </c>
      <c r="B2800" s="26" t="s">
        <v>5013</v>
      </c>
      <c r="C2800" s="27">
        <v>0</v>
      </c>
      <c r="D2800" s="27">
        <v>0</v>
      </c>
      <c r="E2800" s="27">
        <v>0</v>
      </c>
      <c r="F2800" s="27">
        <v>0</v>
      </c>
    </row>
    <row r="2801" spans="1:6" x14ac:dyDescent="0.25">
      <c r="A2801" s="26" t="s">
        <v>5014</v>
      </c>
      <c r="B2801" s="26" t="s">
        <v>5015</v>
      </c>
      <c r="C2801" s="27">
        <v>0</v>
      </c>
      <c r="D2801" s="27">
        <v>0</v>
      </c>
      <c r="E2801" s="27">
        <v>0</v>
      </c>
      <c r="F2801" s="27">
        <v>0</v>
      </c>
    </row>
    <row r="2802" spans="1:6" x14ac:dyDescent="0.25">
      <c r="A2802" s="26" t="s">
        <v>5016</v>
      </c>
      <c r="B2802" s="26" t="s">
        <v>5017</v>
      </c>
      <c r="C2802" s="27">
        <v>0</v>
      </c>
      <c r="D2802" s="27">
        <v>0</v>
      </c>
      <c r="E2802" s="27">
        <v>0</v>
      </c>
      <c r="F2802" s="27">
        <v>0</v>
      </c>
    </row>
    <row r="2803" spans="1:6" x14ac:dyDescent="0.25">
      <c r="A2803" s="26" t="s">
        <v>5281</v>
      </c>
      <c r="B2803" s="26" t="s">
        <v>5002</v>
      </c>
      <c r="C2803" s="27">
        <v>0</v>
      </c>
      <c r="D2803" s="27">
        <v>0</v>
      </c>
      <c r="E2803" s="27">
        <v>0</v>
      </c>
      <c r="F2803" s="27">
        <v>0</v>
      </c>
    </row>
    <row r="2804" spans="1:6" x14ac:dyDescent="0.25">
      <c r="A2804" s="26" t="s">
        <v>5018</v>
      </c>
      <c r="B2804" s="26" t="s">
        <v>5019</v>
      </c>
      <c r="C2804" s="27">
        <v>0</v>
      </c>
      <c r="D2804" s="27">
        <v>0</v>
      </c>
      <c r="E2804" s="27">
        <v>0</v>
      </c>
      <c r="F2804" s="27">
        <v>0</v>
      </c>
    </row>
    <row r="2805" spans="1:6" x14ac:dyDescent="0.25">
      <c r="A2805" s="26" t="s">
        <v>5020</v>
      </c>
      <c r="B2805" s="26" t="s">
        <v>5019</v>
      </c>
      <c r="C2805" s="27">
        <v>0</v>
      </c>
      <c r="D2805" s="27">
        <v>0</v>
      </c>
      <c r="E2805" s="27">
        <v>0</v>
      </c>
      <c r="F2805" s="27">
        <v>0</v>
      </c>
    </row>
    <row r="2806" spans="1:6" x14ac:dyDescent="0.25">
      <c r="A2806" s="26" t="s">
        <v>5021</v>
      </c>
      <c r="B2806" s="26" t="s">
        <v>5022</v>
      </c>
      <c r="C2806" s="27">
        <v>0</v>
      </c>
      <c r="D2806" s="27">
        <v>0</v>
      </c>
      <c r="E2806" s="27">
        <v>0</v>
      </c>
      <c r="F2806" s="27">
        <v>0</v>
      </c>
    </row>
    <row r="2807" spans="1:6" x14ac:dyDescent="0.25">
      <c r="A2807" s="26" t="s">
        <v>5023</v>
      </c>
      <c r="B2807" s="26" t="s">
        <v>5024</v>
      </c>
      <c r="C2807" s="27">
        <v>0</v>
      </c>
      <c r="D2807" s="27">
        <v>0</v>
      </c>
      <c r="E2807" s="27">
        <v>0</v>
      </c>
      <c r="F2807" s="27">
        <v>0</v>
      </c>
    </row>
    <row r="2808" spans="1:6" x14ac:dyDescent="0.25">
      <c r="A2808" s="26" t="s">
        <v>5025</v>
      </c>
      <c r="B2808" s="26" t="s">
        <v>5026</v>
      </c>
      <c r="C2808" s="27">
        <v>0</v>
      </c>
      <c r="D2808" s="27">
        <v>0</v>
      </c>
      <c r="E2808" s="27">
        <v>0</v>
      </c>
      <c r="F2808" s="27">
        <v>0</v>
      </c>
    </row>
    <row r="2809" spans="1:6" x14ac:dyDescent="0.25">
      <c r="A2809" s="26" t="s">
        <v>5027</v>
      </c>
      <c r="B2809" s="26" t="s">
        <v>5028</v>
      </c>
      <c r="C2809" s="27">
        <v>0</v>
      </c>
      <c r="D2809" s="27">
        <v>0</v>
      </c>
      <c r="E2809" s="27">
        <v>0</v>
      </c>
      <c r="F2809" s="27">
        <v>0</v>
      </c>
    </row>
    <row r="2810" spans="1:6" x14ac:dyDescent="0.25">
      <c r="A2810" s="26" t="s">
        <v>5029</v>
      </c>
      <c r="B2810" s="26" t="s">
        <v>5030</v>
      </c>
      <c r="C2810" s="27">
        <v>0</v>
      </c>
      <c r="D2810" s="27">
        <v>0</v>
      </c>
      <c r="E2810" s="27">
        <v>0</v>
      </c>
      <c r="F2810" s="27">
        <v>0</v>
      </c>
    </row>
    <row r="2811" spans="1:6" x14ac:dyDescent="0.25">
      <c r="A2811" s="26" t="s">
        <v>5031</v>
      </c>
      <c r="B2811" s="26" t="s">
        <v>5032</v>
      </c>
      <c r="C2811" s="27">
        <v>0</v>
      </c>
      <c r="D2811" s="27">
        <v>0</v>
      </c>
      <c r="E2811" s="27">
        <v>0</v>
      </c>
      <c r="F2811" s="27">
        <v>0</v>
      </c>
    </row>
    <row r="2812" spans="1:6" x14ac:dyDescent="0.25">
      <c r="A2812" s="26" t="s">
        <v>5033</v>
      </c>
      <c r="B2812" s="26" t="s">
        <v>5034</v>
      </c>
      <c r="C2812" s="27">
        <v>0</v>
      </c>
      <c r="D2812" s="27">
        <v>0</v>
      </c>
      <c r="E2812" s="27">
        <v>0</v>
      </c>
      <c r="F2812" s="27">
        <v>0</v>
      </c>
    </row>
    <row r="2813" spans="1:6" x14ac:dyDescent="0.25">
      <c r="A2813" s="26" t="s">
        <v>5282</v>
      </c>
      <c r="B2813" s="26" t="s">
        <v>5019</v>
      </c>
      <c r="C2813" s="27">
        <v>0</v>
      </c>
      <c r="D2813" s="27">
        <v>0</v>
      </c>
      <c r="E2813" s="27">
        <v>0</v>
      </c>
      <c r="F2813" s="27">
        <v>0</v>
      </c>
    </row>
    <row r="2814" spans="1:6" x14ac:dyDescent="0.25">
      <c r="A2814" s="26" t="s">
        <v>5035</v>
      </c>
      <c r="B2814" s="26" t="s">
        <v>5036</v>
      </c>
      <c r="C2814" s="27">
        <v>0</v>
      </c>
      <c r="D2814" s="27">
        <v>1083427695.4000001</v>
      </c>
      <c r="E2814" s="27">
        <v>1083427695.4000001</v>
      </c>
      <c r="F2814" s="27">
        <v>0</v>
      </c>
    </row>
    <row r="2815" spans="1:6" x14ac:dyDescent="0.25">
      <c r="A2815" s="26" t="s">
        <v>5037</v>
      </c>
      <c r="B2815" s="26" t="s">
        <v>5038</v>
      </c>
      <c r="C2815" s="27">
        <v>0</v>
      </c>
      <c r="D2815" s="27">
        <v>0</v>
      </c>
      <c r="E2815" s="27">
        <v>0</v>
      </c>
      <c r="F2815" s="27">
        <v>0</v>
      </c>
    </row>
    <row r="2816" spans="1:6" x14ac:dyDescent="0.25">
      <c r="A2816" s="26" t="s">
        <v>5039</v>
      </c>
      <c r="B2816" s="26" t="s">
        <v>5040</v>
      </c>
      <c r="C2816" s="27">
        <v>0</v>
      </c>
      <c r="D2816" s="27">
        <v>0</v>
      </c>
      <c r="E2816" s="27">
        <v>0</v>
      </c>
      <c r="F2816" s="27">
        <v>0</v>
      </c>
    </row>
    <row r="2817" spans="1:6" x14ac:dyDescent="0.25">
      <c r="A2817" s="26" t="s">
        <v>5041</v>
      </c>
      <c r="B2817" s="26" t="s">
        <v>5042</v>
      </c>
      <c r="C2817" s="27">
        <v>0</v>
      </c>
      <c r="D2817" s="27">
        <v>0</v>
      </c>
      <c r="E2817" s="27">
        <v>0</v>
      </c>
      <c r="F2817" s="27">
        <v>0</v>
      </c>
    </row>
    <row r="2818" spans="1:6" x14ac:dyDescent="0.25">
      <c r="A2818" s="26" t="s">
        <v>5043</v>
      </c>
      <c r="B2818" s="26" t="s">
        <v>5044</v>
      </c>
      <c r="C2818" s="27">
        <v>0</v>
      </c>
      <c r="D2818" s="27">
        <v>0</v>
      </c>
      <c r="E2818" s="27">
        <v>0</v>
      </c>
      <c r="F2818" s="27">
        <v>0</v>
      </c>
    </row>
    <row r="2819" spans="1:6" x14ac:dyDescent="0.25">
      <c r="A2819" s="26" t="s">
        <v>5045</v>
      </c>
      <c r="B2819" s="26" t="s">
        <v>5046</v>
      </c>
      <c r="C2819" s="27">
        <v>0</v>
      </c>
      <c r="D2819" s="27">
        <v>0</v>
      </c>
      <c r="E2819" s="27">
        <v>0</v>
      </c>
      <c r="F2819" s="27">
        <v>0</v>
      </c>
    </row>
    <row r="2820" spans="1:6" x14ac:dyDescent="0.25">
      <c r="A2820" s="26" t="s">
        <v>5047</v>
      </c>
      <c r="B2820" s="26" t="s">
        <v>5048</v>
      </c>
      <c r="C2820" s="27">
        <v>0</v>
      </c>
      <c r="D2820" s="27">
        <v>0</v>
      </c>
      <c r="E2820" s="27">
        <v>0</v>
      </c>
      <c r="F2820" s="27">
        <v>0</v>
      </c>
    </row>
    <row r="2821" spans="1:6" x14ac:dyDescent="0.25">
      <c r="A2821" s="26" t="s">
        <v>5049</v>
      </c>
      <c r="B2821" s="26" t="s">
        <v>5050</v>
      </c>
      <c r="C2821" s="27">
        <v>0</v>
      </c>
      <c r="D2821" s="27">
        <v>0</v>
      </c>
      <c r="E2821" s="27">
        <v>0</v>
      </c>
      <c r="F2821" s="27">
        <v>0</v>
      </c>
    </row>
    <row r="2822" spans="1:6" x14ac:dyDescent="0.25">
      <c r="A2822" s="26" t="s">
        <v>5051</v>
      </c>
      <c r="B2822" s="26" t="s">
        <v>5052</v>
      </c>
      <c r="C2822" s="27">
        <v>0</v>
      </c>
      <c r="D2822" s="27">
        <v>0</v>
      </c>
      <c r="E2822" s="27">
        <v>0</v>
      </c>
      <c r="F2822" s="27">
        <v>0</v>
      </c>
    </row>
    <row r="2823" spans="1:6" x14ac:dyDescent="0.25">
      <c r="A2823" s="26" t="s">
        <v>5053</v>
      </c>
      <c r="B2823" s="26" t="s">
        <v>5054</v>
      </c>
      <c r="C2823" s="27">
        <v>0</v>
      </c>
      <c r="D2823" s="27">
        <v>0</v>
      </c>
      <c r="E2823" s="27">
        <v>0</v>
      </c>
      <c r="F2823" s="27">
        <v>0</v>
      </c>
    </row>
    <row r="2824" spans="1:6" x14ac:dyDescent="0.25">
      <c r="A2824" s="26" t="s">
        <v>5055</v>
      </c>
      <c r="B2824" s="26" t="s">
        <v>5056</v>
      </c>
      <c r="C2824" s="27">
        <v>0</v>
      </c>
      <c r="D2824" s="27">
        <v>0</v>
      </c>
      <c r="E2824" s="27">
        <v>0</v>
      </c>
      <c r="F2824" s="27">
        <v>0</v>
      </c>
    </row>
    <row r="2825" spans="1:6" x14ac:dyDescent="0.25">
      <c r="A2825" s="26" t="s">
        <v>5057</v>
      </c>
      <c r="B2825" s="26" t="s">
        <v>5058</v>
      </c>
      <c r="C2825" s="27">
        <v>0</v>
      </c>
      <c r="D2825" s="27">
        <v>0</v>
      </c>
      <c r="E2825" s="27">
        <v>0</v>
      </c>
      <c r="F2825" s="27">
        <v>0</v>
      </c>
    </row>
    <row r="2826" spans="1:6" x14ac:dyDescent="0.25">
      <c r="A2826" s="26" t="s">
        <v>5059</v>
      </c>
      <c r="B2826" s="26" t="s">
        <v>5060</v>
      </c>
      <c r="C2826" s="27">
        <v>0</v>
      </c>
      <c r="D2826" s="27">
        <v>0</v>
      </c>
      <c r="E2826" s="27">
        <v>0</v>
      </c>
      <c r="F2826" s="27">
        <v>0</v>
      </c>
    </row>
    <row r="2827" spans="1:6" x14ac:dyDescent="0.25">
      <c r="A2827" s="26" t="s">
        <v>5061</v>
      </c>
      <c r="B2827" s="26" t="s">
        <v>5062</v>
      </c>
      <c r="C2827" s="27">
        <v>0</v>
      </c>
      <c r="D2827" s="27">
        <v>0</v>
      </c>
      <c r="E2827" s="27">
        <v>0</v>
      </c>
      <c r="F2827" s="27">
        <v>0</v>
      </c>
    </row>
    <row r="2828" spans="1:6" x14ac:dyDescent="0.25">
      <c r="A2828" s="26" t="s">
        <v>5063</v>
      </c>
      <c r="B2828" s="26" t="s">
        <v>5064</v>
      </c>
      <c r="C2828" s="27">
        <v>0</v>
      </c>
      <c r="D2828" s="27">
        <v>0</v>
      </c>
      <c r="E2828" s="27">
        <v>0</v>
      </c>
      <c r="F2828" s="27">
        <v>0</v>
      </c>
    </row>
    <row r="2829" spans="1:6" x14ac:dyDescent="0.25">
      <c r="A2829" s="26" t="s">
        <v>5065</v>
      </c>
      <c r="B2829" s="26" t="s">
        <v>5066</v>
      </c>
      <c r="C2829" s="27">
        <v>0</v>
      </c>
      <c r="D2829" s="27">
        <v>0</v>
      </c>
      <c r="E2829" s="27">
        <v>0</v>
      </c>
      <c r="F2829" s="27">
        <v>0</v>
      </c>
    </row>
    <row r="2830" spans="1:6" x14ac:dyDescent="0.25">
      <c r="A2830" s="26" t="s">
        <v>5067</v>
      </c>
      <c r="B2830" s="26" t="s">
        <v>5068</v>
      </c>
      <c r="C2830" s="27">
        <v>0</v>
      </c>
      <c r="D2830" s="27">
        <v>0</v>
      </c>
      <c r="E2830" s="27">
        <v>0</v>
      </c>
      <c r="F2830" s="27">
        <v>0</v>
      </c>
    </row>
    <row r="2831" spans="1:6" x14ac:dyDescent="0.25">
      <c r="A2831" s="26" t="s">
        <v>5069</v>
      </c>
      <c r="B2831" s="26" t="s">
        <v>5070</v>
      </c>
      <c r="C2831" s="27">
        <v>0</v>
      </c>
      <c r="D2831" s="27">
        <v>0</v>
      </c>
      <c r="E2831" s="27">
        <v>0</v>
      </c>
      <c r="F2831" s="27">
        <v>0</v>
      </c>
    </row>
    <row r="2832" spans="1:6" x14ac:dyDescent="0.25">
      <c r="A2832" s="26" t="s">
        <v>5071</v>
      </c>
      <c r="B2832" s="26" t="s">
        <v>5072</v>
      </c>
      <c r="C2832" s="27">
        <v>0</v>
      </c>
      <c r="D2832" s="27">
        <v>0</v>
      </c>
      <c r="E2832" s="27">
        <v>0</v>
      </c>
      <c r="F2832" s="27">
        <v>0</v>
      </c>
    </row>
    <row r="2833" spans="1:6" x14ac:dyDescent="0.25">
      <c r="A2833" s="26" t="s">
        <v>5073</v>
      </c>
      <c r="B2833" s="26" t="s">
        <v>5074</v>
      </c>
      <c r="C2833" s="27">
        <v>0</v>
      </c>
      <c r="D2833" s="27">
        <v>0</v>
      </c>
      <c r="E2833" s="27">
        <v>0</v>
      </c>
      <c r="F2833" s="27">
        <v>0</v>
      </c>
    </row>
    <row r="2834" spans="1:6" x14ac:dyDescent="0.25">
      <c r="A2834" s="26" t="s">
        <v>5075</v>
      </c>
      <c r="B2834" s="26" t="s">
        <v>5076</v>
      </c>
      <c r="C2834" s="27">
        <v>0</v>
      </c>
      <c r="D2834" s="27">
        <v>0</v>
      </c>
      <c r="E2834" s="27">
        <v>0</v>
      </c>
      <c r="F2834" s="27">
        <v>0</v>
      </c>
    </row>
    <row r="2835" spans="1:6" x14ac:dyDescent="0.25">
      <c r="A2835" s="26" t="s">
        <v>5077</v>
      </c>
      <c r="B2835" s="26" t="s">
        <v>5078</v>
      </c>
      <c r="C2835" s="27">
        <v>0</v>
      </c>
      <c r="D2835" s="27">
        <v>0</v>
      </c>
      <c r="E2835" s="27">
        <v>0</v>
      </c>
      <c r="F2835" s="27">
        <v>0</v>
      </c>
    </row>
    <row r="2836" spans="1:6" x14ac:dyDescent="0.25">
      <c r="A2836" s="26" t="s">
        <v>5079</v>
      </c>
      <c r="B2836" s="26" t="s">
        <v>5080</v>
      </c>
      <c r="C2836" s="27">
        <v>0</v>
      </c>
      <c r="D2836" s="27">
        <v>52695358.799999997</v>
      </c>
      <c r="E2836" s="27">
        <v>52695358.799999997</v>
      </c>
      <c r="F2836" s="27">
        <v>0</v>
      </c>
    </row>
    <row r="2837" spans="1:6" x14ac:dyDescent="0.25">
      <c r="A2837" s="26" t="s">
        <v>5081</v>
      </c>
      <c r="B2837" s="26" t="s">
        <v>5386</v>
      </c>
      <c r="C2837" s="27">
        <v>183251213.03</v>
      </c>
      <c r="D2837" s="27">
        <v>32518031.210000001</v>
      </c>
      <c r="E2837" s="27">
        <v>20177327.59</v>
      </c>
      <c r="F2837" s="27">
        <v>195591916.65000001</v>
      </c>
    </row>
    <row r="2838" spans="1:6" x14ac:dyDescent="0.25">
      <c r="A2838" s="26" t="s">
        <v>5082</v>
      </c>
      <c r="B2838" s="26" t="s">
        <v>5387</v>
      </c>
      <c r="C2838" s="27">
        <v>-183251213.03</v>
      </c>
      <c r="D2838" s="27">
        <v>20177327.59</v>
      </c>
      <c r="E2838" s="27">
        <v>32518031.210000001</v>
      </c>
      <c r="F2838" s="27">
        <v>-195591916.65000001</v>
      </c>
    </row>
    <row r="2839" spans="1:6" x14ac:dyDescent="0.25">
      <c r="A2839" s="26" t="s">
        <v>5083</v>
      </c>
      <c r="B2839" s="26" t="s">
        <v>5084</v>
      </c>
      <c r="C2839" s="27">
        <v>0</v>
      </c>
      <c r="D2839" s="27">
        <v>17674032.199999999</v>
      </c>
      <c r="E2839" s="27">
        <v>17674032.199999999</v>
      </c>
      <c r="F2839" s="27">
        <v>0</v>
      </c>
    </row>
    <row r="2840" spans="1:6" x14ac:dyDescent="0.25">
      <c r="A2840" s="26" t="s">
        <v>5085</v>
      </c>
      <c r="B2840" s="26" t="s">
        <v>5086</v>
      </c>
      <c r="C2840" s="27">
        <v>20672641.59</v>
      </c>
      <c r="D2840" s="27">
        <v>0</v>
      </c>
      <c r="E2840" s="27">
        <v>17674032.199999999</v>
      </c>
      <c r="F2840" s="27">
        <v>2998609.39</v>
      </c>
    </row>
    <row r="2841" spans="1:6" x14ac:dyDescent="0.25">
      <c r="A2841" s="26" t="s">
        <v>5087</v>
      </c>
      <c r="B2841" s="26" t="s">
        <v>5088</v>
      </c>
      <c r="C2841" s="27">
        <v>0</v>
      </c>
      <c r="D2841" s="27">
        <v>0</v>
      </c>
      <c r="E2841" s="27">
        <v>0</v>
      </c>
      <c r="F2841" s="27">
        <v>0</v>
      </c>
    </row>
    <row r="2842" spans="1:6" x14ac:dyDescent="0.25">
      <c r="A2842" s="26" t="s">
        <v>5089</v>
      </c>
      <c r="B2842" s="26" t="s">
        <v>5090</v>
      </c>
      <c r="C2842" s="27">
        <v>0</v>
      </c>
      <c r="D2842" s="27">
        <v>0</v>
      </c>
      <c r="E2842" s="27">
        <v>0</v>
      </c>
      <c r="F2842" s="27">
        <v>0</v>
      </c>
    </row>
    <row r="2843" spans="1:6" x14ac:dyDescent="0.25">
      <c r="A2843" s="26" t="s">
        <v>5091</v>
      </c>
      <c r="B2843" s="26" t="s">
        <v>5092</v>
      </c>
      <c r="C2843" s="27">
        <v>0</v>
      </c>
      <c r="D2843" s="27">
        <v>0</v>
      </c>
      <c r="E2843" s="27">
        <v>0</v>
      </c>
      <c r="F2843" s="27">
        <v>0</v>
      </c>
    </row>
    <row r="2844" spans="1:6" x14ac:dyDescent="0.25">
      <c r="A2844" s="26" t="s">
        <v>5093</v>
      </c>
      <c r="B2844" s="26" t="s">
        <v>5094</v>
      </c>
      <c r="C2844" s="27">
        <v>0</v>
      </c>
      <c r="D2844" s="27">
        <v>0</v>
      </c>
      <c r="E2844" s="27">
        <v>0</v>
      </c>
      <c r="F2844" s="27">
        <v>0</v>
      </c>
    </row>
    <row r="2845" spans="1:6" x14ac:dyDescent="0.25">
      <c r="A2845" s="26" t="s">
        <v>5095</v>
      </c>
      <c r="B2845" s="26" t="s">
        <v>5096</v>
      </c>
      <c r="C2845" s="27">
        <v>20672641.59</v>
      </c>
      <c r="D2845" s="27">
        <v>0</v>
      </c>
      <c r="E2845" s="27">
        <v>17674032.199999999</v>
      </c>
      <c r="F2845" s="27">
        <v>2998609.39</v>
      </c>
    </row>
    <row r="2846" spans="1:6" x14ac:dyDescent="0.25">
      <c r="A2846" s="26" t="s">
        <v>5097</v>
      </c>
      <c r="B2846" s="26" t="s">
        <v>5098</v>
      </c>
      <c r="C2846" s="27">
        <v>30575982</v>
      </c>
      <c r="D2846" s="27">
        <v>0</v>
      </c>
      <c r="E2846" s="27">
        <v>10312735</v>
      </c>
      <c r="F2846" s="27">
        <v>20263247</v>
      </c>
    </row>
    <row r="2847" spans="1:6" x14ac:dyDescent="0.25">
      <c r="A2847" s="26" t="s">
        <v>5099</v>
      </c>
      <c r="B2847" s="26" t="s">
        <v>5100</v>
      </c>
      <c r="C2847" s="27">
        <v>104219452</v>
      </c>
      <c r="D2847" s="27">
        <v>0</v>
      </c>
      <c r="E2847" s="27">
        <v>0</v>
      </c>
      <c r="F2847" s="27">
        <v>104219452</v>
      </c>
    </row>
    <row r="2848" spans="1:6" x14ac:dyDescent="0.25">
      <c r="A2848" s="26" t="s">
        <v>5101</v>
      </c>
      <c r="B2848" s="26" t="s">
        <v>5102</v>
      </c>
      <c r="C2848" s="27">
        <v>-73643470</v>
      </c>
      <c r="D2848" s="27">
        <v>0</v>
      </c>
      <c r="E2848" s="27">
        <v>10312735</v>
      </c>
      <c r="F2848" s="27">
        <v>-83956205</v>
      </c>
    </row>
    <row r="2849" spans="1:6" x14ac:dyDescent="0.25">
      <c r="A2849" s="26" t="s">
        <v>5103</v>
      </c>
      <c r="B2849" s="26" t="s">
        <v>5104</v>
      </c>
      <c r="C2849" s="27">
        <v>-9903340.4100000001</v>
      </c>
      <c r="D2849" s="27">
        <v>0</v>
      </c>
      <c r="E2849" s="27">
        <v>7361297.2000000002</v>
      </c>
      <c r="F2849" s="27">
        <v>-17264637.609999999</v>
      </c>
    </row>
    <row r="2850" spans="1:6" x14ac:dyDescent="0.25">
      <c r="A2850" s="26" t="s">
        <v>5105</v>
      </c>
      <c r="B2850" s="26" t="s">
        <v>5104</v>
      </c>
      <c r="C2850" s="27">
        <v>-9903340.4100000001</v>
      </c>
      <c r="D2850" s="27">
        <v>0</v>
      </c>
      <c r="E2850" s="27">
        <v>7361297.2000000002</v>
      </c>
      <c r="F2850" s="27">
        <v>-17264637.609999999</v>
      </c>
    </row>
    <row r="2851" spans="1:6" x14ac:dyDescent="0.25">
      <c r="A2851" s="26" t="s">
        <v>5106</v>
      </c>
      <c r="B2851" s="26" t="s">
        <v>5107</v>
      </c>
      <c r="C2851" s="27">
        <v>-20672641.59</v>
      </c>
      <c r="D2851" s="27">
        <v>17674032.199999999</v>
      </c>
      <c r="E2851" s="27">
        <v>0</v>
      </c>
      <c r="F2851" s="27">
        <v>-2998609.39</v>
      </c>
    </row>
    <row r="2852" spans="1:6" x14ac:dyDescent="0.25">
      <c r="A2852" s="26" t="s">
        <v>5108</v>
      </c>
      <c r="B2852" s="26" t="s">
        <v>5109</v>
      </c>
      <c r="C2852" s="27">
        <v>0</v>
      </c>
      <c r="D2852" s="27">
        <v>0</v>
      </c>
      <c r="E2852" s="27">
        <v>0</v>
      </c>
      <c r="F2852" s="27">
        <v>0</v>
      </c>
    </row>
    <row r="2853" spans="1:6" x14ac:dyDescent="0.25">
      <c r="A2853" s="26" t="s">
        <v>5110</v>
      </c>
      <c r="B2853" s="26" t="s">
        <v>5111</v>
      </c>
      <c r="C2853" s="27">
        <v>0</v>
      </c>
      <c r="D2853" s="27">
        <v>0</v>
      </c>
      <c r="E2853" s="27">
        <v>0</v>
      </c>
      <c r="F2853" s="27">
        <v>0</v>
      </c>
    </row>
    <row r="2854" spans="1:6" x14ac:dyDescent="0.25">
      <c r="A2854" s="26" t="s">
        <v>5112</v>
      </c>
      <c r="B2854" s="26" t="s">
        <v>5113</v>
      </c>
      <c r="C2854" s="27">
        <v>0</v>
      </c>
      <c r="D2854" s="27">
        <v>0</v>
      </c>
      <c r="E2854" s="27">
        <v>0</v>
      </c>
      <c r="F2854" s="27">
        <v>0</v>
      </c>
    </row>
    <row r="2855" spans="1:6" x14ac:dyDescent="0.25">
      <c r="A2855" s="26" t="s">
        <v>5114</v>
      </c>
      <c r="B2855" s="26" t="s">
        <v>5094</v>
      </c>
      <c r="C2855" s="27">
        <v>0</v>
      </c>
      <c r="D2855" s="27">
        <v>0</v>
      </c>
      <c r="E2855" s="27">
        <v>0</v>
      </c>
      <c r="F2855" s="27">
        <v>0</v>
      </c>
    </row>
    <row r="2856" spans="1:6" x14ac:dyDescent="0.25">
      <c r="A2856" s="26" t="s">
        <v>5115</v>
      </c>
      <c r="B2856" s="26" t="s">
        <v>5116</v>
      </c>
      <c r="C2856" s="27">
        <v>-20672641.59</v>
      </c>
      <c r="D2856" s="27">
        <v>17674032.199999999</v>
      </c>
      <c r="E2856" s="27">
        <v>0</v>
      </c>
      <c r="F2856" s="27">
        <v>-2998609.39</v>
      </c>
    </row>
    <row r="2857" spans="1:6" x14ac:dyDescent="0.25">
      <c r="A2857" s="26" t="s">
        <v>5117</v>
      </c>
      <c r="B2857" s="26" t="s">
        <v>5118</v>
      </c>
      <c r="C2857" s="27">
        <v>-30575982</v>
      </c>
      <c r="D2857" s="27">
        <v>10312735</v>
      </c>
      <c r="E2857" s="27">
        <v>0</v>
      </c>
      <c r="F2857" s="27">
        <v>-20263247</v>
      </c>
    </row>
    <row r="2858" spans="1:6" x14ac:dyDescent="0.25">
      <c r="A2858" s="26" t="s">
        <v>5119</v>
      </c>
      <c r="B2858" s="26" t="s">
        <v>5120</v>
      </c>
      <c r="C2858" s="27">
        <v>-104219452</v>
      </c>
      <c r="D2858" s="27">
        <v>0</v>
      </c>
      <c r="E2858" s="27">
        <v>0</v>
      </c>
      <c r="F2858" s="27">
        <v>-104219452</v>
      </c>
    </row>
    <row r="2859" spans="1:6" x14ac:dyDescent="0.25">
      <c r="A2859" s="26" t="s">
        <v>5121</v>
      </c>
      <c r="B2859" s="26" t="s">
        <v>5122</v>
      </c>
      <c r="C2859" s="27">
        <v>73643470</v>
      </c>
      <c r="D2859" s="27">
        <v>10312735</v>
      </c>
      <c r="E2859" s="27">
        <v>0</v>
      </c>
      <c r="F2859" s="27">
        <v>83956205</v>
      </c>
    </row>
    <row r="2860" spans="1:6" x14ac:dyDescent="0.25">
      <c r="A2860" s="26" t="s">
        <v>5123</v>
      </c>
      <c r="B2860" s="26" t="s">
        <v>5124</v>
      </c>
      <c r="C2860" s="27">
        <v>9903340.4100000001</v>
      </c>
      <c r="D2860" s="27">
        <v>7361297.2000000002</v>
      </c>
      <c r="E2860" s="27">
        <v>0</v>
      </c>
      <c r="F2860" s="27">
        <v>17264637.609999999</v>
      </c>
    </row>
    <row r="2861" spans="1:6" x14ac:dyDescent="0.25">
      <c r="A2861" s="26" t="s">
        <v>5125</v>
      </c>
      <c r="B2861" s="26" t="s">
        <v>5124</v>
      </c>
      <c r="C2861" s="27">
        <v>9903340.4100000001</v>
      </c>
      <c r="D2861" s="27">
        <v>7361297.2000000002</v>
      </c>
      <c r="E2861" s="27">
        <v>0</v>
      </c>
      <c r="F2861" s="27">
        <v>17264637.609999999</v>
      </c>
    </row>
    <row r="2862" spans="1:6" x14ac:dyDescent="0.25">
      <c r="A2862" s="26" t="s">
        <v>5126</v>
      </c>
      <c r="B2862" s="26" t="s">
        <v>5388</v>
      </c>
      <c r="C2862" s="27">
        <v>0</v>
      </c>
      <c r="D2862" s="27">
        <v>0</v>
      </c>
      <c r="E2862" s="27">
        <v>0</v>
      </c>
      <c r="F2862" s="27">
        <v>0</v>
      </c>
    </row>
    <row r="2863" spans="1:6" x14ac:dyDescent="0.25">
      <c r="A2863" s="26" t="s">
        <v>5127</v>
      </c>
      <c r="B2863" s="26" t="s">
        <v>5389</v>
      </c>
      <c r="C2863" s="27">
        <v>0</v>
      </c>
      <c r="D2863" s="27">
        <v>0</v>
      </c>
      <c r="E2863" s="27">
        <v>0</v>
      </c>
      <c r="F2863" s="27">
        <v>0</v>
      </c>
    </row>
    <row r="2864" spans="1:6" x14ac:dyDescent="0.25">
      <c r="A2864" s="26" t="s">
        <v>5128</v>
      </c>
      <c r="B2864" s="26" t="s">
        <v>5129</v>
      </c>
      <c r="C2864" s="27">
        <v>0</v>
      </c>
      <c r="D2864" s="27">
        <v>0</v>
      </c>
      <c r="E2864" s="27">
        <v>0</v>
      </c>
      <c r="F2864" s="27">
        <v>0</v>
      </c>
    </row>
    <row r="2865" spans="1:6" x14ac:dyDescent="0.25">
      <c r="A2865" s="26" t="s">
        <v>5130</v>
      </c>
      <c r="B2865" s="26" t="s">
        <v>5390</v>
      </c>
      <c r="C2865" s="27">
        <v>47674305.060000002</v>
      </c>
      <c r="D2865" s="27">
        <v>0</v>
      </c>
      <c r="E2865" s="27">
        <v>0</v>
      </c>
      <c r="F2865" s="27">
        <v>47674305.060000002</v>
      </c>
    </row>
    <row r="2866" spans="1:6" x14ac:dyDescent="0.25">
      <c r="A2866" s="26" t="s">
        <v>5132</v>
      </c>
      <c r="B2866" s="26" t="s">
        <v>5131</v>
      </c>
      <c r="C2866" s="27">
        <v>47674305.060000002</v>
      </c>
      <c r="D2866" s="27">
        <v>0</v>
      </c>
      <c r="E2866" s="27">
        <v>0</v>
      </c>
      <c r="F2866" s="27">
        <v>47674305.060000002</v>
      </c>
    </row>
    <row r="2867" spans="1:6" x14ac:dyDescent="0.25">
      <c r="A2867" s="26" t="s">
        <v>5133</v>
      </c>
      <c r="B2867" s="26" t="s">
        <v>5134</v>
      </c>
      <c r="C2867" s="27">
        <v>-47674305.060000002</v>
      </c>
      <c r="D2867" s="27">
        <v>0</v>
      </c>
      <c r="E2867" s="27">
        <v>0</v>
      </c>
      <c r="F2867" s="27">
        <v>-47674305.060000002</v>
      </c>
    </row>
    <row r="2868" spans="1:6" x14ac:dyDescent="0.25">
      <c r="A2868" s="26" t="s">
        <v>5135</v>
      </c>
      <c r="B2868" s="26" t="s">
        <v>5134</v>
      </c>
      <c r="C2868" s="27">
        <v>-47674305.060000002</v>
      </c>
      <c r="D2868" s="27">
        <v>0</v>
      </c>
      <c r="E2868" s="27">
        <v>0</v>
      </c>
      <c r="F2868" s="27">
        <v>-47674305.060000002</v>
      </c>
    </row>
    <row r="2869" spans="1:6" x14ac:dyDescent="0.25">
      <c r="A2869" s="26" t="s">
        <v>5136</v>
      </c>
      <c r="B2869" s="26" t="s">
        <v>5137</v>
      </c>
      <c r="C2869" s="27">
        <v>0</v>
      </c>
      <c r="D2869" s="27">
        <v>0</v>
      </c>
      <c r="E2869" s="27">
        <v>0</v>
      </c>
      <c r="F2869" s="27">
        <v>0</v>
      </c>
    </row>
    <row r="2870" spans="1:6" x14ac:dyDescent="0.25">
      <c r="A2870" s="26" t="s">
        <v>5138</v>
      </c>
      <c r="B2870" s="26" t="s">
        <v>5139</v>
      </c>
      <c r="C2870" s="27">
        <v>2990419367</v>
      </c>
      <c r="D2870" s="27">
        <v>0</v>
      </c>
      <c r="E2870" s="27">
        <v>0</v>
      </c>
      <c r="F2870" s="27">
        <v>2990419367</v>
      </c>
    </row>
    <row r="2871" spans="1:6" x14ac:dyDescent="0.25">
      <c r="A2871" s="26" t="s">
        <v>5140</v>
      </c>
      <c r="B2871" s="26" t="s">
        <v>5139</v>
      </c>
      <c r="C2871" s="27">
        <v>2990419367</v>
      </c>
      <c r="D2871" s="27">
        <v>0</v>
      </c>
      <c r="E2871" s="27">
        <v>0</v>
      </c>
      <c r="F2871" s="27">
        <v>2990419367</v>
      </c>
    </row>
    <row r="2872" spans="1:6" x14ac:dyDescent="0.25">
      <c r="A2872" s="26" t="s">
        <v>5141</v>
      </c>
      <c r="B2872" s="26" t="s">
        <v>5142</v>
      </c>
      <c r="C2872" s="27">
        <v>-2990419367</v>
      </c>
      <c r="D2872" s="27">
        <v>0</v>
      </c>
      <c r="E2872" s="27">
        <v>0</v>
      </c>
      <c r="F2872" s="27">
        <v>-2990419367</v>
      </c>
    </row>
    <row r="2873" spans="1:6" x14ac:dyDescent="0.25">
      <c r="A2873" s="26" t="s">
        <v>5143</v>
      </c>
      <c r="B2873" s="26" t="s">
        <v>5142</v>
      </c>
      <c r="C2873" s="27">
        <v>-2990419367</v>
      </c>
      <c r="D2873" s="27">
        <v>0</v>
      </c>
      <c r="E2873" s="27">
        <v>0</v>
      </c>
      <c r="F2873" s="27">
        <v>-2990419367</v>
      </c>
    </row>
    <row r="2874" spans="1:6" x14ac:dyDescent="0.25">
      <c r="A2874" s="26" t="s">
        <v>5144</v>
      </c>
      <c r="B2874" s="26" t="s">
        <v>5145</v>
      </c>
      <c r="C2874" s="27">
        <v>253</v>
      </c>
      <c r="D2874" s="27">
        <v>0</v>
      </c>
      <c r="E2874" s="27">
        <v>0</v>
      </c>
      <c r="F2874" s="27">
        <v>253</v>
      </c>
    </row>
    <row r="2875" spans="1:6" x14ac:dyDescent="0.25">
      <c r="A2875" s="26" t="s">
        <v>5146</v>
      </c>
      <c r="B2875" s="26" t="s">
        <v>5147</v>
      </c>
      <c r="C2875" s="27">
        <v>1</v>
      </c>
      <c r="D2875" s="27">
        <v>0</v>
      </c>
      <c r="E2875" s="27">
        <v>0</v>
      </c>
      <c r="F2875" s="27">
        <v>1</v>
      </c>
    </row>
    <row r="2876" spans="1:6" x14ac:dyDescent="0.25">
      <c r="A2876" s="26" t="s">
        <v>5148</v>
      </c>
      <c r="B2876" s="26" t="s">
        <v>1460</v>
      </c>
      <c r="C2876" s="27">
        <v>1</v>
      </c>
      <c r="D2876" s="27">
        <v>0</v>
      </c>
      <c r="E2876" s="27">
        <v>0</v>
      </c>
      <c r="F2876" s="27">
        <v>1</v>
      </c>
    </row>
    <row r="2877" spans="1:6" x14ac:dyDescent="0.25">
      <c r="A2877" s="26" t="s">
        <v>5149</v>
      </c>
      <c r="B2877" s="26" t="s">
        <v>5150</v>
      </c>
      <c r="C2877" s="27">
        <v>0</v>
      </c>
      <c r="D2877" s="27">
        <v>0</v>
      </c>
      <c r="E2877" s="27">
        <v>0</v>
      </c>
      <c r="F2877" s="27">
        <v>0</v>
      </c>
    </row>
    <row r="2878" spans="1:6" x14ac:dyDescent="0.25">
      <c r="A2878" s="26" t="s">
        <v>5151</v>
      </c>
      <c r="B2878" s="26" t="s">
        <v>5152</v>
      </c>
      <c r="C2878" s="27">
        <v>252</v>
      </c>
      <c r="D2878" s="27">
        <v>0</v>
      </c>
      <c r="E2878" s="27">
        <v>0</v>
      </c>
      <c r="F2878" s="27">
        <v>252</v>
      </c>
    </row>
    <row r="2879" spans="1:6" x14ac:dyDescent="0.25">
      <c r="A2879" s="26" t="s">
        <v>5153</v>
      </c>
      <c r="B2879" s="26" t="s">
        <v>1460</v>
      </c>
      <c r="C2879" s="27">
        <v>219</v>
      </c>
      <c r="D2879" s="27">
        <v>0</v>
      </c>
      <c r="E2879" s="27">
        <v>0</v>
      </c>
      <c r="F2879" s="27">
        <v>219</v>
      </c>
    </row>
    <row r="2880" spans="1:6" x14ac:dyDescent="0.25">
      <c r="A2880" s="26" t="s">
        <v>5154</v>
      </c>
      <c r="B2880" s="26" t="s">
        <v>5155</v>
      </c>
      <c r="C2880" s="27">
        <v>4</v>
      </c>
      <c r="D2880" s="27">
        <v>0</v>
      </c>
      <c r="E2880" s="27">
        <v>0</v>
      </c>
      <c r="F2880" s="27">
        <v>4</v>
      </c>
    </row>
    <row r="2881" spans="1:6" x14ac:dyDescent="0.25">
      <c r="A2881" s="26" t="s">
        <v>5156</v>
      </c>
      <c r="B2881" s="26" t="s">
        <v>5157</v>
      </c>
      <c r="C2881" s="27">
        <v>29</v>
      </c>
      <c r="D2881" s="27">
        <v>0</v>
      </c>
      <c r="E2881" s="27">
        <v>0</v>
      </c>
      <c r="F2881" s="27">
        <v>29</v>
      </c>
    </row>
    <row r="2882" spans="1:6" x14ac:dyDescent="0.25">
      <c r="A2882" s="26" t="s">
        <v>5158</v>
      </c>
      <c r="B2882" s="26" t="s">
        <v>5159</v>
      </c>
      <c r="C2882" s="27">
        <v>0</v>
      </c>
      <c r="D2882" s="27">
        <v>0</v>
      </c>
      <c r="E2882" s="27">
        <v>0</v>
      </c>
      <c r="F2882" s="27">
        <v>0</v>
      </c>
    </row>
    <row r="2883" spans="1:6" x14ac:dyDescent="0.25">
      <c r="A2883" s="26" t="s">
        <v>5160</v>
      </c>
      <c r="B2883" s="26" t="s">
        <v>5145</v>
      </c>
      <c r="C2883" s="27">
        <v>-253</v>
      </c>
      <c r="D2883" s="27">
        <v>0</v>
      </c>
      <c r="E2883" s="27">
        <v>0</v>
      </c>
      <c r="F2883" s="27">
        <v>-253</v>
      </c>
    </row>
    <row r="2884" spans="1:6" x14ac:dyDescent="0.25">
      <c r="A2884" s="26" t="s">
        <v>5161</v>
      </c>
      <c r="B2884" s="26" t="s">
        <v>5147</v>
      </c>
      <c r="C2884" s="27">
        <v>-1</v>
      </c>
      <c r="D2884" s="27">
        <v>0</v>
      </c>
      <c r="E2884" s="27">
        <v>0</v>
      </c>
      <c r="F2884" s="27">
        <v>-1</v>
      </c>
    </row>
    <row r="2885" spans="1:6" x14ac:dyDescent="0.25">
      <c r="A2885" s="26" t="s">
        <v>5162</v>
      </c>
      <c r="B2885" s="26" t="s">
        <v>1460</v>
      </c>
      <c r="C2885" s="27">
        <v>-1</v>
      </c>
      <c r="D2885" s="27">
        <v>0</v>
      </c>
      <c r="E2885" s="27">
        <v>0</v>
      </c>
      <c r="F2885" s="27">
        <v>-1</v>
      </c>
    </row>
    <row r="2886" spans="1:6" x14ac:dyDescent="0.25">
      <c r="A2886" s="26" t="s">
        <v>5163</v>
      </c>
      <c r="B2886" s="26" t="s">
        <v>5150</v>
      </c>
      <c r="C2886" s="27">
        <v>0</v>
      </c>
      <c r="D2886" s="27">
        <v>0</v>
      </c>
      <c r="E2886" s="27">
        <v>0</v>
      </c>
      <c r="F2886" s="27">
        <v>0</v>
      </c>
    </row>
    <row r="2887" spans="1:6" x14ac:dyDescent="0.25">
      <c r="A2887" s="26" t="s">
        <v>5164</v>
      </c>
      <c r="B2887" s="26" t="s">
        <v>5152</v>
      </c>
      <c r="C2887" s="27">
        <v>-252</v>
      </c>
      <c r="D2887" s="27">
        <v>0</v>
      </c>
      <c r="E2887" s="27">
        <v>0</v>
      </c>
      <c r="F2887" s="27">
        <v>-252</v>
      </c>
    </row>
    <row r="2888" spans="1:6" x14ac:dyDescent="0.25">
      <c r="A2888" s="26" t="s">
        <v>5165</v>
      </c>
      <c r="B2888" s="26" t="s">
        <v>1460</v>
      </c>
      <c r="C2888" s="27">
        <v>-219</v>
      </c>
      <c r="D2888" s="27">
        <v>0</v>
      </c>
      <c r="E2888" s="27">
        <v>0</v>
      </c>
      <c r="F2888" s="27">
        <v>-219</v>
      </c>
    </row>
    <row r="2889" spans="1:6" x14ac:dyDescent="0.25">
      <c r="A2889" s="26" t="s">
        <v>5166</v>
      </c>
      <c r="B2889" s="26" t="s">
        <v>5155</v>
      </c>
      <c r="C2889" s="27">
        <v>-4</v>
      </c>
      <c r="D2889" s="27">
        <v>0</v>
      </c>
      <c r="E2889" s="27">
        <v>0</v>
      </c>
      <c r="F2889" s="27">
        <v>-4</v>
      </c>
    </row>
    <row r="2890" spans="1:6" x14ac:dyDescent="0.25">
      <c r="A2890" s="26" t="s">
        <v>5167</v>
      </c>
      <c r="B2890" s="26" t="s">
        <v>5157</v>
      </c>
      <c r="C2890" s="27">
        <v>-29</v>
      </c>
      <c r="D2890" s="27">
        <v>0</v>
      </c>
      <c r="E2890" s="27">
        <v>0</v>
      </c>
      <c r="F2890" s="27">
        <v>-29</v>
      </c>
    </row>
    <row r="2891" spans="1:6" x14ac:dyDescent="0.25">
      <c r="A2891" s="26" t="s">
        <v>5168</v>
      </c>
      <c r="B2891" s="26" t="s">
        <v>5159</v>
      </c>
      <c r="C2891" s="27">
        <v>0</v>
      </c>
      <c r="D2891" s="27">
        <v>0</v>
      </c>
      <c r="E2891" s="27">
        <v>0</v>
      </c>
      <c r="F2891" s="27">
        <v>0</v>
      </c>
    </row>
    <row r="2892" spans="1:6" x14ac:dyDescent="0.25">
      <c r="A2892" s="26" t="s">
        <v>5169</v>
      </c>
      <c r="B2892" s="26" t="s">
        <v>5170</v>
      </c>
      <c r="C2892" s="27">
        <v>0</v>
      </c>
      <c r="D2892" s="27">
        <v>0</v>
      </c>
      <c r="E2892" s="27">
        <v>0</v>
      </c>
      <c r="F2892" s="27">
        <v>0</v>
      </c>
    </row>
    <row r="2893" spans="1:6" x14ac:dyDescent="0.25">
      <c r="A2893" s="26" t="s">
        <v>5171</v>
      </c>
      <c r="B2893" s="26" t="s">
        <v>5172</v>
      </c>
      <c r="C2893" s="27">
        <v>74006614.359999999</v>
      </c>
      <c r="D2893" s="27">
        <v>0</v>
      </c>
      <c r="E2893" s="27">
        <v>0</v>
      </c>
      <c r="F2893" s="27">
        <v>74006614.359999999</v>
      </c>
    </row>
    <row r="2894" spans="1:6" x14ac:dyDescent="0.25">
      <c r="A2894" s="26" t="s">
        <v>5173</v>
      </c>
      <c r="B2894" s="26" t="s">
        <v>5174</v>
      </c>
      <c r="C2894" s="27">
        <v>-74006614.359999999</v>
      </c>
      <c r="D2894" s="27">
        <v>0</v>
      </c>
      <c r="E2894" s="27">
        <v>0</v>
      </c>
      <c r="F2894" s="27">
        <v>-74006614.359999999</v>
      </c>
    </row>
    <row r="2895" spans="1:6" x14ac:dyDescent="0.25">
      <c r="A2895" s="26" t="s">
        <v>5175</v>
      </c>
      <c r="B2895" s="26" t="s">
        <v>5176</v>
      </c>
      <c r="C2895" s="27">
        <v>0</v>
      </c>
      <c r="D2895" s="27">
        <v>0</v>
      </c>
      <c r="E2895" s="27">
        <v>0</v>
      </c>
      <c r="F2895" s="27">
        <v>0</v>
      </c>
    </row>
    <row r="2896" spans="1:6" x14ac:dyDescent="0.25">
      <c r="A2896" s="26" t="s">
        <v>5177</v>
      </c>
      <c r="B2896" s="26" t="s">
        <v>5178</v>
      </c>
      <c r="C2896" s="27">
        <v>0</v>
      </c>
      <c r="D2896" s="27">
        <v>0</v>
      </c>
      <c r="E2896" s="27">
        <v>0</v>
      </c>
      <c r="F2896" s="27">
        <v>0</v>
      </c>
    </row>
    <row r="2897" spans="1:6" x14ac:dyDescent="0.25">
      <c r="A2897" s="26" t="s">
        <v>5179</v>
      </c>
      <c r="B2897" s="26" t="s">
        <v>5176</v>
      </c>
      <c r="C2897" s="27">
        <v>7018622529.3900003</v>
      </c>
      <c r="D2897" s="27">
        <v>0</v>
      </c>
      <c r="E2897" s="27">
        <v>0</v>
      </c>
      <c r="F2897" s="27">
        <v>7018622529.3900003</v>
      </c>
    </row>
    <row r="2898" spans="1:6" x14ac:dyDescent="0.25">
      <c r="A2898" s="26" t="s">
        <v>5180</v>
      </c>
      <c r="B2898" s="26" t="s">
        <v>5181</v>
      </c>
      <c r="C2898" s="27">
        <v>8016450502</v>
      </c>
      <c r="D2898" s="27">
        <v>0</v>
      </c>
      <c r="E2898" s="27">
        <v>0</v>
      </c>
      <c r="F2898" s="27">
        <v>8016450502</v>
      </c>
    </row>
    <row r="2899" spans="1:6" x14ac:dyDescent="0.25">
      <c r="A2899" s="26" t="s">
        <v>5182</v>
      </c>
      <c r="B2899" s="26" t="s">
        <v>5183</v>
      </c>
      <c r="C2899" s="27">
        <v>901956110</v>
      </c>
      <c r="D2899" s="27">
        <v>0</v>
      </c>
      <c r="E2899" s="27">
        <v>0</v>
      </c>
      <c r="F2899" s="27">
        <v>901956110</v>
      </c>
    </row>
    <row r="2900" spans="1:6" x14ac:dyDescent="0.25">
      <c r="A2900" s="26" t="s">
        <v>5184</v>
      </c>
      <c r="B2900" s="26" t="s">
        <v>5185</v>
      </c>
      <c r="C2900" s="27">
        <v>-1899784082.6099999</v>
      </c>
      <c r="D2900" s="27">
        <v>0</v>
      </c>
      <c r="E2900" s="27">
        <v>0</v>
      </c>
      <c r="F2900" s="27">
        <v>-1899784082.6099999</v>
      </c>
    </row>
    <row r="2901" spans="1:6" x14ac:dyDescent="0.25">
      <c r="A2901" s="26" t="s">
        <v>5186</v>
      </c>
      <c r="B2901" s="26" t="s">
        <v>5178</v>
      </c>
      <c r="C2901" s="27">
        <v>-7018622529.3900003</v>
      </c>
      <c r="D2901" s="27">
        <v>0</v>
      </c>
      <c r="E2901" s="27">
        <v>0</v>
      </c>
      <c r="F2901" s="27">
        <v>-7018622529.3900003</v>
      </c>
    </row>
    <row r="2902" spans="1:6" x14ac:dyDescent="0.25">
      <c r="A2902" s="26" t="s">
        <v>5187</v>
      </c>
      <c r="B2902" s="26" t="s">
        <v>5188</v>
      </c>
      <c r="C2902" s="27">
        <v>-8128604606</v>
      </c>
      <c r="D2902" s="27">
        <v>0</v>
      </c>
      <c r="E2902" s="27">
        <v>0</v>
      </c>
      <c r="F2902" s="27">
        <v>-8128604606</v>
      </c>
    </row>
    <row r="2903" spans="1:6" x14ac:dyDescent="0.25">
      <c r="A2903" s="26" t="s">
        <v>5189</v>
      </c>
      <c r="B2903" s="26" t="s">
        <v>5190</v>
      </c>
      <c r="C2903" s="27">
        <v>-789802006</v>
      </c>
      <c r="D2903" s="27">
        <v>0</v>
      </c>
      <c r="E2903" s="27">
        <v>0</v>
      </c>
      <c r="F2903" s="27">
        <v>-789802006</v>
      </c>
    </row>
    <row r="2904" spans="1:6" x14ac:dyDescent="0.25">
      <c r="A2904" s="26" t="s">
        <v>5191</v>
      </c>
      <c r="B2904" s="26" t="s">
        <v>5192</v>
      </c>
      <c r="C2904" s="27">
        <v>1899784082.6099999</v>
      </c>
      <c r="D2904" s="27">
        <v>0</v>
      </c>
      <c r="E2904" s="27">
        <v>0</v>
      </c>
      <c r="F2904" s="27">
        <v>1899784082.6099999</v>
      </c>
    </row>
    <row r="2905" spans="1:6" x14ac:dyDescent="0.25">
      <c r="A2905" s="26" t="s">
        <v>5193</v>
      </c>
      <c r="B2905" s="26" t="s">
        <v>5194</v>
      </c>
      <c r="C2905" s="27">
        <v>0</v>
      </c>
      <c r="D2905" s="27">
        <v>1013058304.4</v>
      </c>
      <c r="E2905" s="27">
        <v>1013058304.4</v>
      </c>
      <c r="F2905" s="27">
        <v>0</v>
      </c>
    </row>
    <row r="2906" spans="1:6" x14ac:dyDescent="0.25">
      <c r="A2906" s="26" t="s">
        <v>5195</v>
      </c>
      <c r="B2906" s="26" t="s">
        <v>5036</v>
      </c>
      <c r="C2906" s="27">
        <v>0</v>
      </c>
      <c r="D2906" s="27">
        <v>1013058304.4</v>
      </c>
      <c r="E2906" s="27">
        <v>1013058304.4</v>
      </c>
      <c r="F2906" s="27">
        <v>0</v>
      </c>
    </row>
    <row r="2907" spans="1:6" x14ac:dyDescent="0.25">
      <c r="A2907" s="26" t="s">
        <v>5196</v>
      </c>
      <c r="B2907" s="26" t="s">
        <v>5197</v>
      </c>
      <c r="C2907" s="27">
        <v>0</v>
      </c>
      <c r="D2907" s="27">
        <v>0</v>
      </c>
      <c r="E2907" s="27">
        <v>0</v>
      </c>
      <c r="F2907" s="27">
        <v>0</v>
      </c>
    </row>
    <row r="2908" spans="1:6" x14ac:dyDescent="0.25">
      <c r="A2908" s="26" t="s">
        <v>5198</v>
      </c>
      <c r="B2908" s="26" t="s">
        <v>5199</v>
      </c>
      <c r="C2908" s="27">
        <v>0</v>
      </c>
      <c r="D2908" s="27">
        <v>0</v>
      </c>
      <c r="E2908" s="27">
        <v>0</v>
      </c>
      <c r="F2908" s="27">
        <v>0</v>
      </c>
    </row>
    <row r="2909" spans="1:6" x14ac:dyDescent="0.25">
      <c r="A2909" s="26" t="s">
        <v>5200</v>
      </c>
      <c r="B2909" s="26" t="s">
        <v>5201</v>
      </c>
      <c r="C2909" s="27">
        <v>0</v>
      </c>
      <c r="D2909" s="27">
        <v>0</v>
      </c>
      <c r="E2909" s="27">
        <v>0</v>
      </c>
      <c r="F2909" s="27">
        <v>0</v>
      </c>
    </row>
    <row r="2910" spans="1:6" x14ac:dyDescent="0.25">
      <c r="A2910" s="26" t="s">
        <v>5202</v>
      </c>
      <c r="B2910" s="26" t="s">
        <v>5203</v>
      </c>
      <c r="C2910" s="27">
        <v>0</v>
      </c>
      <c r="D2910" s="27">
        <v>0</v>
      </c>
      <c r="E2910" s="27">
        <v>0</v>
      </c>
      <c r="F2910" s="27">
        <v>0</v>
      </c>
    </row>
    <row r="2911" spans="1:6" x14ac:dyDescent="0.25">
      <c r="A2911" s="26" t="s">
        <v>5204</v>
      </c>
      <c r="B2911" s="26" t="s">
        <v>5205</v>
      </c>
      <c r="C2911" s="27">
        <v>0</v>
      </c>
      <c r="D2911" s="27">
        <v>0</v>
      </c>
      <c r="E2911" s="27">
        <v>0</v>
      </c>
      <c r="F2911" s="27">
        <v>0</v>
      </c>
    </row>
    <row r="2912" spans="1:6" x14ac:dyDescent="0.25">
      <c r="A2912" s="26" t="s">
        <v>5206</v>
      </c>
      <c r="B2912" s="26" t="s">
        <v>5207</v>
      </c>
      <c r="C2912" s="27">
        <v>0</v>
      </c>
      <c r="D2912" s="27">
        <v>0</v>
      </c>
      <c r="E2912" s="27">
        <v>0</v>
      </c>
      <c r="F2912" s="27">
        <v>0</v>
      </c>
    </row>
    <row r="2913" spans="1:6" x14ac:dyDescent="0.25">
      <c r="A2913" s="26" t="s">
        <v>5208</v>
      </c>
      <c r="B2913" s="26" t="s">
        <v>5209</v>
      </c>
      <c r="C2913" s="27">
        <v>0</v>
      </c>
      <c r="D2913" s="27">
        <v>0</v>
      </c>
      <c r="E2913" s="27">
        <v>0</v>
      </c>
      <c r="F2913" s="27">
        <v>0</v>
      </c>
    </row>
    <row r="2914" spans="1:6" x14ac:dyDescent="0.25">
      <c r="A2914" s="26" t="s">
        <v>5210</v>
      </c>
      <c r="B2914" s="26" t="s">
        <v>5211</v>
      </c>
      <c r="C2914" s="27">
        <v>0</v>
      </c>
      <c r="D2914" s="27">
        <v>0</v>
      </c>
      <c r="E2914" s="27">
        <v>0</v>
      </c>
      <c r="F2914" s="27">
        <v>0</v>
      </c>
    </row>
    <row r="2915" spans="1:6" x14ac:dyDescent="0.25">
      <c r="A2915" s="26" t="s">
        <v>5283</v>
      </c>
      <c r="B2915" s="26" t="s">
        <v>5284</v>
      </c>
      <c r="C2915" s="27">
        <v>5758434422.5500002</v>
      </c>
      <c r="D2915" s="27">
        <v>884434344.62</v>
      </c>
      <c r="E2915" s="27">
        <v>128623959.78</v>
      </c>
      <c r="F2915" s="27">
        <v>6514244807.3900003</v>
      </c>
    </row>
    <row r="2916" spans="1:6" x14ac:dyDescent="0.25">
      <c r="A2916" s="26" t="s">
        <v>5285</v>
      </c>
      <c r="B2916" s="26" t="s">
        <v>5286</v>
      </c>
      <c r="C2916" s="27">
        <v>2842960208.9299998</v>
      </c>
      <c r="D2916" s="27">
        <v>651427992.71000004</v>
      </c>
      <c r="E2916" s="27">
        <v>128623959.78</v>
      </c>
      <c r="F2916" s="27">
        <v>3365764241.8600001</v>
      </c>
    </row>
    <row r="2917" spans="1:6" x14ac:dyDescent="0.25">
      <c r="A2917" s="26" t="s">
        <v>5287</v>
      </c>
      <c r="B2917" s="26" t="s">
        <v>5288</v>
      </c>
      <c r="C2917" s="27">
        <v>2915474213.6199999</v>
      </c>
      <c r="D2917" s="27">
        <v>233006351.91</v>
      </c>
      <c r="E2917" s="27">
        <v>0</v>
      </c>
      <c r="F2917" s="27">
        <v>3148480565.5300002</v>
      </c>
    </row>
    <row r="2918" spans="1:6" x14ac:dyDescent="0.25">
      <c r="A2918" s="26" t="s">
        <v>5289</v>
      </c>
      <c r="B2918" s="26" t="s">
        <v>5290</v>
      </c>
      <c r="C2918" s="27">
        <v>-5758434422.5500002</v>
      </c>
      <c r="D2918" s="27">
        <v>128623959.78</v>
      </c>
      <c r="E2918" s="27">
        <v>884434344.62</v>
      </c>
      <c r="F2918" s="27">
        <v>-6514244807.3900003</v>
      </c>
    </row>
    <row r="2919" spans="1:6" x14ac:dyDescent="0.25">
      <c r="A2919" s="26" t="s">
        <v>5291</v>
      </c>
      <c r="B2919" s="26" t="s">
        <v>5292</v>
      </c>
      <c r="C2919" s="27">
        <v>-2842960208.9299998</v>
      </c>
      <c r="D2919" s="27">
        <v>128623959.78</v>
      </c>
      <c r="E2919" s="27">
        <v>651427992.71000004</v>
      </c>
      <c r="F2919" s="27">
        <v>-3365764241.8600001</v>
      </c>
    </row>
    <row r="2920" spans="1:6" x14ac:dyDescent="0.25">
      <c r="A2920" s="26" t="s">
        <v>5293</v>
      </c>
      <c r="B2920" s="26" t="s">
        <v>5294</v>
      </c>
      <c r="C2920" s="27">
        <v>-2915474213.6199999</v>
      </c>
      <c r="D2920" s="27">
        <v>0</v>
      </c>
      <c r="E2920" s="27">
        <v>233006351.91</v>
      </c>
      <c r="F2920" s="27">
        <v>-3148480565.5300002</v>
      </c>
    </row>
    <row r="2921" spans="1:6" x14ac:dyDescent="0.25">
      <c r="A2921" s="26" t="s">
        <v>5212</v>
      </c>
      <c r="B2921" s="26" t="s">
        <v>5213</v>
      </c>
      <c r="C2921" s="27">
        <v>0</v>
      </c>
      <c r="D2921" s="27">
        <v>0</v>
      </c>
      <c r="E2921" s="27">
        <v>0</v>
      </c>
      <c r="F2921" s="27">
        <v>0</v>
      </c>
    </row>
    <row r="2922" spans="1:6" x14ac:dyDescent="0.25">
      <c r="A2922" s="26" t="s">
        <v>5214</v>
      </c>
      <c r="B2922" s="26" t="s">
        <v>5215</v>
      </c>
      <c r="C2922" s="27">
        <v>0</v>
      </c>
      <c r="D2922" s="27">
        <v>0</v>
      </c>
      <c r="E2922" s="27">
        <v>0</v>
      </c>
      <c r="F2922" s="27">
        <v>0</v>
      </c>
    </row>
    <row r="2923" spans="1:6" x14ac:dyDescent="0.25">
      <c r="A2923" s="26" t="s">
        <v>5216</v>
      </c>
      <c r="B2923" s="26" t="s">
        <v>5217</v>
      </c>
      <c r="C2923" s="27">
        <v>0</v>
      </c>
      <c r="D2923" s="27">
        <v>0</v>
      </c>
      <c r="E2923" s="27">
        <v>0</v>
      </c>
      <c r="F2923" s="27">
        <v>0</v>
      </c>
    </row>
    <row r="2924" spans="1:6" x14ac:dyDescent="0.25">
      <c r="A2924" s="26" t="s">
        <v>5218</v>
      </c>
      <c r="B2924" s="26" t="s">
        <v>5219</v>
      </c>
      <c r="C2924" s="27">
        <v>0</v>
      </c>
      <c r="D2924" s="27">
        <v>0</v>
      </c>
      <c r="E2924" s="27">
        <v>0</v>
      </c>
      <c r="F2924" s="27">
        <v>0</v>
      </c>
    </row>
    <row r="2925" spans="1:6" x14ac:dyDescent="0.25">
      <c r="A2925" s="26" t="s">
        <v>5220</v>
      </c>
      <c r="B2925" s="26" t="s">
        <v>5221</v>
      </c>
      <c r="C2925" s="27">
        <v>0</v>
      </c>
      <c r="D2925" s="27">
        <v>0</v>
      </c>
      <c r="E2925" s="27">
        <v>0</v>
      </c>
      <c r="F2925" s="27">
        <v>0</v>
      </c>
    </row>
    <row r="2926" spans="1:6" x14ac:dyDescent="0.25">
      <c r="A2926" s="26" t="s">
        <v>5222</v>
      </c>
      <c r="B2926" s="26" t="s">
        <v>5223</v>
      </c>
      <c r="C2926" s="27">
        <v>0</v>
      </c>
      <c r="D2926" s="27">
        <v>0</v>
      </c>
      <c r="E2926" s="27">
        <v>0</v>
      </c>
      <c r="F2926" s="27">
        <v>0</v>
      </c>
    </row>
    <row r="2927" spans="1:6" x14ac:dyDescent="0.25">
      <c r="A2927" s="26" t="s">
        <v>5224</v>
      </c>
      <c r="B2927" s="26" t="s">
        <v>5225</v>
      </c>
      <c r="C2927" s="27">
        <v>0</v>
      </c>
      <c r="D2927" s="27">
        <v>0</v>
      </c>
      <c r="E2927" s="27">
        <v>0</v>
      </c>
      <c r="F2927" s="27">
        <v>0</v>
      </c>
    </row>
    <row r="2928" spans="1:6" x14ac:dyDescent="0.25">
      <c r="A2928" s="26" t="s">
        <v>5226</v>
      </c>
      <c r="B2928" s="26" t="s">
        <v>5227</v>
      </c>
      <c r="C2928" s="27">
        <v>0</v>
      </c>
      <c r="D2928" s="27">
        <v>0</v>
      </c>
      <c r="E2928" s="27">
        <v>0</v>
      </c>
      <c r="F2928" s="27">
        <v>0</v>
      </c>
    </row>
    <row r="2929" spans="1:6" x14ac:dyDescent="0.25">
      <c r="A2929" s="26" t="s">
        <v>5228</v>
      </c>
      <c r="B2929" s="26" t="s">
        <v>5229</v>
      </c>
      <c r="C2929" s="27">
        <v>0</v>
      </c>
      <c r="D2929" s="27">
        <v>0</v>
      </c>
      <c r="E2929" s="27">
        <v>0</v>
      </c>
      <c r="F2929" s="27">
        <v>0</v>
      </c>
    </row>
    <row r="2930" spans="1:6" x14ac:dyDescent="0.25">
      <c r="A2930" s="26" t="s">
        <v>5230</v>
      </c>
      <c r="B2930" s="26" t="s">
        <v>5231</v>
      </c>
      <c r="C2930" s="27">
        <v>0</v>
      </c>
      <c r="D2930" s="27">
        <v>190739796422.66</v>
      </c>
      <c r="E2930" s="27">
        <v>190739796422.66</v>
      </c>
      <c r="F2930" s="27">
        <v>0</v>
      </c>
    </row>
    <row r="2931" spans="1:6" x14ac:dyDescent="0.25">
      <c r="A2931" s="26" t="s">
        <v>5232</v>
      </c>
      <c r="B2931" s="26" t="s">
        <v>5233</v>
      </c>
      <c r="C2931" s="27">
        <v>0</v>
      </c>
      <c r="D2931" s="27">
        <v>27954485802.240002</v>
      </c>
      <c r="E2931" s="27">
        <v>27954485802.240002</v>
      </c>
      <c r="F2931" s="27">
        <v>0</v>
      </c>
    </row>
    <row r="2932" spans="1:6" x14ac:dyDescent="0.25">
      <c r="A2932" s="26" t="s">
        <v>5234</v>
      </c>
      <c r="B2932" s="26" t="s">
        <v>5235</v>
      </c>
      <c r="C2932" s="27">
        <v>0</v>
      </c>
      <c r="D2932" s="27">
        <v>7191084305.1499996</v>
      </c>
      <c r="E2932" s="27">
        <v>0</v>
      </c>
      <c r="F2932" s="27">
        <v>7191084305.1499996</v>
      </c>
    </row>
    <row r="2933" spans="1:6" x14ac:dyDescent="0.25">
      <c r="A2933" s="26" t="s">
        <v>5236</v>
      </c>
      <c r="B2933" s="26" t="s">
        <v>5237</v>
      </c>
      <c r="C2933" s="27">
        <v>0</v>
      </c>
      <c r="D2933" s="27">
        <v>8777257219.7700005</v>
      </c>
      <c r="E2933" s="27">
        <v>9062612053.3500004</v>
      </c>
      <c r="F2933" s="27">
        <v>285354833.57999998</v>
      </c>
    </row>
    <row r="2934" spans="1:6" x14ac:dyDescent="0.25">
      <c r="A2934" s="26" t="s">
        <v>5238</v>
      </c>
      <c r="B2934" s="26" t="s">
        <v>5239</v>
      </c>
      <c r="C2934" s="27">
        <v>0</v>
      </c>
      <c r="D2934" s="27">
        <v>533841013.5</v>
      </c>
      <c r="E2934" s="27">
        <v>0</v>
      </c>
      <c r="F2934" s="27">
        <v>533841013.5</v>
      </c>
    </row>
    <row r="2935" spans="1:6" x14ac:dyDescent="0.25">
      <c r="A2935" s="26" t="s">
        <v>5240</v>
      </c>
      <c r="B2935" s="26" t="s">
        <v>5241</v>
      </c>
      <c r="C2935" s="27">
        <v>0</v>
      </c>
      <c r="D2935" s="27">
        <v>10114779091.77</v>
      </c>
      <c r="E2935" s="27">
        <v>10114781391.82</v>
      </c>
      <c r="F2935" s="27">
        <v>2300.0500000000002</v>
      </c>
    </row>
    <row r="2936" spans="1:6" x14ac:dyDescent="0.25">
      <c r="A2936" s="26" t="s">
        <v>5242</v>
      </c>
      <c r="B2936" s="26" t="s">
        <v>5243</v>
      </c>
      <c r="C2936" s="27">
        <v>0</v>
      </c>
      <c r="D2936" s="27">
        <v>1337524172.05</v>
      </c>
      <c r="E2936" s="27">
        <v>8777092357.0699997</v>
      </c>
      <c r="F2936" s="27">
        <v>7439568185.0200005</v>
      </c>
    </row>
    <row r="2937" spans="1:6" x14ac:dyDescent="0.25">
      <c r="A2937" s="26" t="s">
        <v>5244</v>
      </c>
      <c r="B2937" s="26" t="s">
        <v>5245</v>
      </c>
      <c r="C2937" s="27">
        <v>0</v>
      </c>
      <c r="D2937" s="27">
        <v>162785310620.42001</v>
      </c>
      <c r="E2937" s="27">
        <v>162785310620.42001</v>
      </c>
      <c r="F2937" s="27">
        <v>0</v>
      </c>
    </row>
    <row r="2938" spans="1:6" x14ac:dyDescent="0.25">
      <c r="A2938" s="26" t="s">
        <v>5246</v>
      </c>
      <c r="B2938" s="26" t="s">
        <v>5247</v>
      </c>
      <c r="C2938" s="27">
        <v>0</v>
      </c>
      <c r="D2938" s="27">
        <v>0</v>
      </c>
      <c r="E2938" s="27">
        <v>7191084305.1499996</v>
      </c>
      <c r="F2938" s="27">
        <v>7191084305.1499996</v>
      </c>
    </row>
    <row r="2939" spans="1:6" x14ac:dyDescent="0.25">
      <c r="A2939" s="26" t="s">
        <v>5248</v>
      </c>
      <c r="B2939" s="26" t="s">
        <v>5249</v>
      </c>
      <c r="C2939" s="27">
        <v>0</v>
      </c>
      <c r="D2939" s="27">
        <v>102077538599.50999</v>
      </c>
      <c r="E2939" s="27">
        <v>99346752341.25</v>
      </c>
      <c r="F2939" s="27">
        <v>2730786258.2600002</v>
      </c>
    </row>
    <row r="2940" spans="1:6" x14ac:dyDescent="0.25">
      <c r="A2940" s="26" t="s">
        <v>5250</v>
      </c>
      <c r="B2940" s="26" t="s">
        <v>5249</v>
      </c>
      <c r="C2940" s="27">
        <v>0</v>
      </c>
      <c r="D2940" s="27">
        <v>70954716137.080002</v>
      </c>
      <c r="E2940" s="27">
        <v>68477225956.879997</v>
      </c>
      <c r="F2940" s="27">
        <v>2477490180.1999998</v>
      </c>
    </row>
    <row r="2941" spans="1:6" x14ac:dyDescent="0.25">
      <c r="A2941" s="26" t="s">
        <v>5251</v>
      </c>
      <c r="B2941" s="26" t="s">
        <v>5252</v>
      </c>
      <c r="C2941" s="27">
        <v>0</v>
      </c>
      <c r="D2941" s="27">
        <v>2043732029.4200001</v>
      </c>
      <c r="E2941" s="27">
        <v>1794298533.6800001</v>
      </c>
      <c r="F2941" s="27">
        <v>249433495.74000001</v>
      </c>
    </row>
    <row r="2942" spans="1:6" x14ac:dyDescent="0.25">
      <c r="A2942" s="26" t="s">
        <v>5253</v>
      </c>
      <c r="B2942" s="26" t="s">
        <v>5254</v>
      </c>
      <c r="C2942" s="27">
        <v>0</v>
      </c>
      <c r="D2942" s="27">
        <v>29079090433.009998</v>
      </c>
      <c r="E2942" s="27">
        <v>29075227850.689999</v>
      </c>
      <c r="F2942" s="27">
        <v>3862582.32</v>
      </c>
    </row>
    <row r="2943" spans="1:6" x14ac:dyDescent="0.25">
      <c r="A2943" s="26" t="s">
        <v>5255</v>
      </c>
      <c r="B2943" s="26" t="s">
        <v>5256</v>
      </c>
      <c r="C2943" s="27">
        <v>0</v>
      </c>
      <c r="D2943" s="27">
        <v>29818796107.720001</v>
      </c>
      <c r="E2943" s="27">
        <v>31972346378.939999</v>
      </c>
      <c r="F2943" s="27">
        <v>2153550271.2199998</v>
      </c>
    </row>
    <row r="2944" spans="1:6" x14ac:dyDescent="0.25">
      <c r="A2944" s="26" t="s">
        <v>5257</v>
      </c>
      <c r="B2944" s="26" t="s">
        <v>5258</v>
      </c>
      <c r="C2944" s="27">
        <v>0</v>
      </c>
      <c r="D2944" s="27">
        <v>8451422090.29</v>
      </c>
      <c r="E2944" s="27">
        <v>8282505613.5500002</v>
      </c>
      <c r="F2944" s="27">
        <v>168916476.74000001</v>
      </c>
    </row>
    <row r="2945" spans="1:6" x14ac:dyDescent="0.25">
      <c r="A2945" s="26" t="s">
        <v>5259</v>
      </c>
      <c r="B2945" s="26" t="s">
        <v>5260</v>
      </c>
      <c r="C2945" s="27">
        <v>0</v>
      </c>
      <c r="D2945" s="27">
        <v>7969692680.8500004</v>
      </c>
      <c r="E2945" s="27">
        <v>7826928280.6400003</v>
      </c>
      <c r="F2945" s="27">
        <v>142764400.21000001</v>
      </c>
    </row>
    <row r="2946" spans="1:6" x14ac:dyDescent="0.25">
      <c r="A2946" s="26" t="s">
        <v>5261</v>
      </c>
      <c r="B2946" s="26" t="s">
        <v>5262</v>
      </c>
      <c r="C2946" s="27">
        <v>0</v>
      </c>
      <c r="D2946" s="27">
        <v>7545830823.3900003</v>
      </c>
      <c r="E2946" s="27">
        <v>7530976454.5799999</v>
      </c>
      <c r="F2946" s="27">
        <v>14854368.810000001</v>
      </c>
    </row>
    <row r="2947" spans="1:6" x14ac:dyDescent="0.25">
      <c r="A2947" s="26" t="s">
        <v>5263</v>
      </c>
      <c r="B2947" s="26" t="s">
        <v>5264</v>
      </c>
      <c r="C2947" s="27">
        <v>0</v>
      </c>
      <c r="D2947" s="27">
        <v>6922030318.6599998</v>
      </c>
      <c r="E2947" s="27">
        <v>634717246.30999994</v>
      </c>
      <c r="F2947" s="27">
        <v>6287313072.3500004</v>
      </c>
    </row>
    <row r="2948" spans="1:6" x14ac:dyDescent="0.25">
      <c r="A2948" s="26" t="s">
        <v>5265</v>
      </c>
      <c r="B2948" s="26" t="s">
        <v>5266</v>
      </c>
      <c r="C2948" s="27">
        <v>0</v>
      </c>
      <c r="D2948" s="27">
        <v>0</v>
      </c>
      <c r="E2948" s="27">
        <v>0</v>
      </c>
      <c r="F2948" s="27">
        <v>0</v>
      </c>
    </row>
    <row r="2949" spans="1:6" x14ac:dyDescent="0.25">
      <c r="A2949" s="26" t="s">
        <v>5267</v>
      </c>
      <c r="B2949" s="26" t="s">
        <v>5268</v>
      </c>
      <c r="C2949" s="27">
        <v>0</v>
      </c>
      <c r="D2949" s="27">
        <v>0</v>
      </c>
      <c r="E2949" s="27">
        <v>0</v>
      </c>
      <c r="F2949" s="27">
        <v>0</v>
      </c>
    </row>
    <row r="2950" spans="1:6" x14ac:dyDescent="0.25">
      <c r="A2950" s="26" t="s">
        <v>5269</v>
      </c>
      <c r="B2950" s="26" t="s">
        <v>5270</v>
      </c>
      <c r="C2950" s="27">
        <v>0</v>
      </c>
      <c r="D2950" s="27">
        <v>0</v>
      </c>
      <c r="E2950" s="27">
        <v>0</v>
      </c>
      <c r="F2950" s="27">
        <v>0</v>
      </c>
    </row>
    <row r="2951" spans="1:6" x14ac:dyDescent="0.25">
      <c r="A2951" s="26" t="s">
        <v>5271</v>
      </c>
      <c r="B2951" s="26" t="s">
        <v>4955</v>
      </c>
      <c r="C2951" s="27">
        <v>0</v>
      </c>
      <c r="D2951" s="27">
        <v>0</v>
      </c>
      <c r="E2951" s="27">
        <v>0</v>
      </c>
      <c r="F2951" s="27">
        <v>0</v>
      </c>
    </row>
    <row r="2952" spans="1:6" x14ac:dyDescent="0.25">
      <c r="A2952" s="26"/>
      <c r="B2952" s="26" t="s">
        <v>5272</v>
      </c>
      <c r="C2952" s="27">
        <v>0</v>
      </c>
      <c r="D2952" s="27">
        <v>254448395547.81</v>
      </c>
      <c r="E2952" s="27">
        <v>254448395547.81</v>
      </c>
      <c r="F2952" s="27">
        <v>0</v>
      </c>
    </row>
  </sheetData>
  <autoFilter ref="A3:F2952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K34"/>
  <sheetViews>
    <sheetView topLeftCell="A4" workbookViewId="0">
      <selection activeCell="D31" sqref="D31"/>
    </sheetView>
  </sheetViews>
  <sheetFormatPr baseColWidth="10" defaultColWidth="10.7109375" defaultRowHeight="15" x14ac:dyDescent="0.25"/>
  <cols>
    <col min="1" max="1" width="3.7109375" style="50" customWidth="1"/>
    <col min="2" max="2" width="18.140625" style="48" bestFit="1" customWidth="1"/>
    <col min="3" max="3" width="55" style="48" bestFit="1" customWidth="1"/>
    <col min="4" max="4" width="22" style="48" customWidth="1"/>
    <col min="5" max="5" width="6.85546875" style="48" hidden="1" customWidth="1"/>
    <col min="6" max="6" width="22" style="48" hidden="1" customWidth="1"/>
    <col min="7" max="7" width="6.85546875" style="48" hidden="1" customWidth="1"/>
    <col min="8" max="8" width="25.85546875" style="48" hidden="1" customWidth="1"/>
    <col min="9" max="9" width="6.85546875" style="48" hidden="1" customWidth="1"/>
    <col min="10" max="10" width="22" style="48" hidden="1" customWidth="1"/>
    <col min="11" max="11" width="6.85546875" style="48" hidden="1" customWidth="1"/>
    <col min="12" max="12" width="25.85546875" style="48" hidden="1" customWidth="1"/>
    <col min="13" max="13" width="6.85546875" style="48" hidden="1" customWidth="1"/>
    <col min="14" max="14" width="22" style="48" hidden="1" customWidth="1"/>
    <col min="15" max="15" width="6.85546875" style="48" hidden="1" customWidth="1"/>
    <col min="16" max="16" width="23.42578125" style="48" hidden="1" customWidth="1"/>
    <col min="17" max="17" width="12.85546875" style="48" hidden="1" customWidth="1"/>
    <col min="18" max="18" width="22" style="48" hidden="1" customWidth="1"/>
    <col min="19" max="19" width="12.85546875" style="48" hidden="1" customWidth="1"/>
    <col min="20" max="20" width="25.85546875" style="48" hidden="1" customWidth="1"/>
    <col min="21" max="21" width="12.85546875" style="48" hidden="1" customWidth="1"/>
    <col min="22" max="22" width="22" style="48" hidden="1" customWidth="1"/>
    <col min="23" max="23" width="12.85546875" style="48" hidden="1" customWidth="1"/>
    <col min="24" max="24" width="25.85546875" style="48" hidden="1" customWidth="1"/>
    <col min="25" max="25" width="12.85546875" style="48" hidden="1" customWidth="1"/>
    <col min="26" max="26" width="19.5703125" style="48" hidden="1" customWidth="1"/>
    <col min="27" max="27" width="12.85546875" style="48" hidden="1" customWidth="1"/>
    <col min="28" max="28" width="25.85546875" style="48" hidden="1" customWidth="1"/>
    <col min="29" max="29" width="12.85546875" style="48" customWidth="1"/>
    <col min="30" max="30" width="25.85546875" style="48" customWidth="1"/>
    <col min="31" max="31" width="12.85546875" style="48" customWidth="1"/>
    <col min="32" max="32" width="25.85546875" style="48" customWidth="1"/>
    <col min="33" max="33" width="12.85546875" style="48" customWidth="1"/>
    <col min="34" max="34" width="25.85546875" style="48" customWidth="1"/>
    <col min="35" max="35" width="12.85546875" style="48" customWidth="1"/>
    <col min="36" max="36" width="25.85546875" style="48" customWidth="1"/>
    <col min="37" max="37" width="12.85546875" style="48" customWidth="1"/>
    <col min="38" max="38" width="25.85546875" style="48" customWidth="1"/>
    <col min="39" max="39" width="12.85546875" style="48" customWidth="1"/>
    <col min="40" max="40" width="25.85546875" style="48" customWidth="1"/>
    <col min="41" max="41" width="12.85546875" style="48" customWidth="1"/>
    <col min="42" max="42" width="25.85546875" style="48" customWidth="1"/>
    <col min="43" max="43" width="12.85546875" style="48" customWidth="1"/>
    <col min="44" max="44" width="25.85546875" style="48" customWidth="1"/>
    <col min="45" max="45" width="12.85546875" style="48" customWidth="1"/>
    <col min="46" max="46" width="25.85546875" style="48" customWidth="1"/>
    <col min="47" max="47" width="12.85546875" style="48" customWidth="1"/>
    <col min="48" max="48" width="25.85546875" style="48" customWidth="1"/>
    <col min="49" max="49" width="12.85546875" style="48" customWidth="1"/>
    <col min="50" max="50" width="25.85546875" style="48" customWidth="1"/>
    <col min="51" max="51" width="12.85546875" style="48" customWidth="1"/>
    <col min="52" max="52" width="25.85546875" style="48" customWidth="1"/>
    <col min="53" max="53" width="4.85546875" style="49" customWidth="1"/>
    <col min="54" max="54" width="19" style="50" customWidth="1"/>
    <col min="55" max="55" width="19.85546875" style="49" bestFit="1" customWidth="1"/>
    <col min="56" max="56" width="4.85546875" style="49" customWidth="1"/>
    <col min="57" max="57" width="9.28515625" style="49" bestFit="1" customWidth="1"/>
    <col min="58" max="58" width="20.42578125" style="49" customWidth="1"/>
    <col min="59" max="59" width="19.85546875" style="50" bestFit="1" customWidth="1"/>
    <col min="60" max="60" width="4.85546875" style="49" customWidth="1"/>
    <col min="61" max="61" width="16" style="50" bestFit="1" customWidth="1"/>
    <col min="62" max="62" width="18.42578125" style="50" bestFit="1" customWidth="1"/>
    <col min="63" max="63" width="17.140625" style="50" bestFit="1" customWidth="1"/>
    <col min="64" max="16384" width="10.7109375" style="50"/>
  </cols>
  <sheetData>
    <row r="1" spans="2:63" ht="15.75" x14ac:dyDescent="0.25">
      <c r="BE1" s="51"/>
    </row>
    <row r="4" spans="2:63" ht="15.75" x14ac:dyDescent="0.25">
      <c r="D4" s="52" t="s">
        <v>5546</v>
      </c>
    </row>
    <row r="7" spans="2:63" ht="15.75" thickBot="1" x14ac:dyDescent="0.3">
      <c r="H7" s="53"/>
      <c r="L7" s="53"/>
      <c r="P7" s="53"/>
      <c r="T7" s="53"/>
      <c r="X7" s="53"/>
      <c r="AB7" s="53"/>
      <c r="AF7" s="53"/>
      <c r="AJ7" s="53"/>
      <c r="AN7" s="53"/>
      <c r="AR7" s="53"/>
      <c r="AV7" s="53"/>
      <c r="AZ7" s="53"/>
    </row>
    <row r="8" spans="2:63" ht="16.5" thickBot="1" x14ac:dyDescent="0.3">
      <c r="B8" s="54" t="s">
        <v>5547</v>
      </c>
      <c r="C8" s="55" t="s">
        <v>5548</v>
      </c>
      <c r="E8" s="188" t="s">
        <v>5549</v>
      </c>
      <c r="F8" s="189"/>
      <c r="G8" s="189"/>
      <c r="H8" s="190"/>
      <c r="I8" s="188" t="s">
        <v>5550</v>
      </c>
      <c r="J8" s="189"/>
      <c r="K8" s="189"/>
      <c r="L8" s="190"/>
      <c r="M8" s="188" t="s">
        <v>5551</v>
      </c>
      <c r="N8" s="189"/>
      <c r="O8" s="189"/>
      <c r="P8" s="190"/>
      <c r="Q8" s="188" t="s">
        <v>5552</v>
      </c>
      <c r="R8" s="189"/>
      <c r="S8" s="189"/>
      <c r="T8" s="190"/>
      <c r="U8" s="188" t="s">
        <v>5553</v>
      </c>
      <c r="V8" s="189"/>
      <c r="W8" s="189"/>
      <c r="X8" s="190"/>
      <c r="Y8" s="188" t="s">
        <v>5554</v>
      </c>
      <c r="Z8" s="189"/>
      <c r="AA8" s="189"/>
      <c r="AB8" s="190"/>
      <c r="AC8" s="188" t="s">
        <v>5555</v>
      </c>
      <c r="AD8" s="189"/>
      <c r="AE8" s="189"/>
      <c r="AF8" s="190"/>
      <c r="AG8" s="188" t="s">
        <v>5556</v>
      </c>
      <c r="AH8" s="189"/>
      <c r="AI8" s="189"/>
      <c r="AJ8" s="190"/>
      <c r="AK8" s="188" t="s">
        <v>5557</v>
      </c>
      <c r="AL8" s="189"/>
      <c r="AM8" s="189"/>
      <c r="AN8" s="190"/>
      <c r="AO8" s="188" t="s">
        <v>5558</v>
      </c>
      <c r="AP8" s="189"/>
      <c r="AQ8" s="189"/>
      <c r="AR8" s="190"/>
      <c r="AS8" s="188" t="s">
        <v>5559</v>
      </c>
      <c r="AT8" s="189"/>
      <c r="AU8" s="189"/>
      <c r="AV8" s="190"/>
      <c r="AW8" s="188" t="s">
        <v>5560</v>
      </c>
      <c r="AX8" s="189"/>
      <c r="AY8" s="189"/>
      <c r="AZ8" s="190"/>
      <c r="BB8" s="178" t="s">
        <v>5561</v>
      </c>
      <c r="BC8" s="179"/>
      <c r="BE8" s="182" t="s">
        <v>5562</v>
      </c>
      <c r="BF8" s="183"/>
      <c r="BG8" s="184"/>
    </row>
    <row r="9" spans="2:63" ht="16.5" thickBot="1" x14ac:dyDescent="0.3">
      <c r="B9" s="56"/>
      <c r="C9" s="56"/>
      <c r="D9" s="57"/>
      <c r="E9" s="174" t="s">
        <v>5563</v>
      </c>
      <c r="F9" s="175"/>
      <c r="G9" s="176" t="s">
        <v>5564</v>
      </c>
      <c r="H9" s="177"/>
      <c r="I9" s="174" t="s">
        <v>5563</v>
      </c>
      <c r="J9" s="175"/>
      <c r="K9" s="176" t="s">
        <v>5564</v>
      </c>
      <c r="L9" s="177"/>
      <c r="M9" s="174" t="s">
        <v>5563</v>
      </c>
      <c r="N9" s="175"/>
      <c r="O9" s="176" t="s">
        <v>5564</v>
      </c>
      <c r="P9" s="177"/>
      <c r="Q9" s="174" t="s">
        <v>5563</v>
      </c>
      <c r="R9" s="175"/>
      <c r="S9" s="176" t="s">
        <v>5564</v>
      </c>
      <c r="T9" s="177"/>
      <c r="U9" s="174" t="s">
        <v>5563</v>
      </c>
      <c r="V9" s="175"/>
      <c r="W9" s="176" t="s">
        <v>5564</v>
      </c>
      <c r="X9" s="177"/>
      <c r="Y9" s="174" t="s">
        <v>5563</v>
      </c>
      <c r="Z9" s="175"/>
      <c r="AA9" s="176" t="s">
        <v>5564</v>
      </c>
      <c r="AB9" s="177"/>
      <c r="AC9" s="174" t="s">
        <v>5563</v>
      </c>
      <c r="AD9" s="175"/>
      <c r="AE9" s="176" t="s">
        <v>5564</v>
      </c>
      <c r="AF9" s="177"/>
      <c r="AG9" s="174" t="s">
        <v>5563</v>
      </c>
      <c r="AH9" s="175"/>
      <c r="AI9" s="176" t="s">
        <v>5564</v>
      </c>
      <c r="AJ9" s="177"/>
      <c r="AK9" s="174" t="s">
        <v>5563</v>
      </c>
      <c r="AL9" s="175"/>
      <c r="AM9" s="176" t="s">
        <v>5564</v>
      </c>
      <c r="AN9" s="177"/>
      <c r="AO9" s="174" t="s">
        <v>5563</v>
      </c>
      <c r="AP9" s="175"/>
      <c r="AQ9" s="176" t="s">
        <v>5564</v>
      </c>
      <c r="AR9" s="177"/>
      <c r="AS9" s="174" t="s">
        <v>5563</v>
      </c>
      <c r="AT9" s="175"/>
      <c r="AU9" s="176" t="s">
        <v>5564</v>
      </c>
      <c r="AV9" s="177"/>
      <c r="AW9" s="174" t="s">
        <v>5563</v>
      </c>
      <c r="AX9" s="175"/>
      <c r="AY9" s="176" t="s">
        <v>5564</v>
      </c>
      <c r="AZ9" s="177"/>
      <c r="BB9" s="180"/>
      <c r="BC9" s="181"/>
      <c r="BE9" s="185"/>
      <c r="BF9" s="186"/>
      <c r="BG9" s="187"/>
    </row>
    <row r="10" spans="2:63" ht="32.25" thickBot="1" x14ac:dyDescent="0.3">
      <c r="B10" s="58" t="s">
        <v>5565</v>
      </c>
      <c r="C10" s="58" t="s">
        <v>5566</v>
      </c>
      <c r="D10" s="58" t="s">
        <v>5567</v>
      </c>
      <c r="E10" s="59" t="s">
        <v>5568</v>
      </c>
      <c r="F10" s="60" t="s">
        <v>5569</v>
      </c>
      <c r="G10" s="61" t="s">
        <v>5568</v>
      </c>
      <c r="H10" s="62" t="s">
        <v>5570</v>
      </c>
      <c r="I10" s="59" t="s">
        <v>5568</v>
      </c>
      <c r="J10" s="60" t="s">
        <v>5569</v>
      </c>
      <c r="K10" s="61" t="s">
        <v>5568</v>
      </c>
      <c r="L10" s="62" t="s">
        <v>5570</v>
      </c>
      <c r="M10" s="59" t="s">
        <v>5568</v>
      </c>
      <c r="N10" s="60" t="s">
        <v>5569</v>
      </c>
      <c r="O10" s="61" t="s">
        <v>5568</v>
      </c>
      <c r="P10" s="62" t="s">
        <v>5570</v>
      </c>
      <c r="Q10" s="59" t="s">
        <v>5568</v>
      </c>
      <c r="R10" s="60" t="s">
        <v>5569</v>
      </c>
      <c r="S10" s="61" t="s">
        <v>5568</v>
      </c>
      <c r="T10" s="62" t="s">
        <v>5570</v>
      </c>
      <c r="U10" s="59" t="s">
        <v>5568</v>
      </c>
      <c r="V10" s="60" t="s">
        <v>5569</v>
      </c>
      <c r="W10" s="61" t="s">
        <v>5568</v>
      </c>
      <c r="X10" s="62" t="s">
        <v>5570</v>
      </c>
      <c r="Y10" s="59" t="s">
        <v>5568</v>
      </c>
      <c r="Z10" s="60" t="s">
        <v>5569</v>
      </c>
      <c r="AA10" s="61" t="s">
        <v>5568</v>
      </c>
      <c r="AB10" s="62" t="s">
        <v>5570</v>
      </c>
      <c r="AC10" s="59" t="s">
        <v>5568</v>
      </c>
      <c r="AD10" s="60" t="s">
        <v>5569</v>
      </c>
      <c r="AE10" s="61" t="s">
        <v>5568</v>
      </c>
      <c r="AF10" s="62" t="s">
        <v>5570</v>
      </c>
      <c r="AG10" s="59" t="s">
        <v>5568</v>
      </c>
      <c r="AH10" s="60" t="s">
        <v>5569</v>
      </c>
      <c r="AI10" s="61" t="s">
        <v>5568</v>
      </c>
      <c r="AJ10" s="62" t="s">
        <v>5570</v>
      </c>
      <c r="AK10" s="59" t="s">
        <v>5568</v>
      </c>
      <c r="AL10" s="60" t="s">
        <v>5569</v>
      </c>
      <c r="AM10" s="61" t="s">
        <v>5568</v>
      </c>
      <c r="AN10" s="62" t="s">
        <v>5570</v>
      </c>
      <c r="AO10" s="59" t="s">
        <v>5568</v>
      </c>
      <c r="AP10" s="60" t="s">
        <v>5569</v>
      </c>
      <c r="AQ10" s="61" t="s">
        <v>5568</v>
      </c>
      <c r="AR10" s="62" t="s">
        <v>5570</v>
      </c>
      <c r="AS10" s="59" t="s">
        <v>5568</v>
      </c>
      <c r="AT10" s="60" t="s">
        <v>5569</v>
      </c>
      <c r="AU10" s="61" t="s">
        <v>5568</v>
      </c>
      <c r="AV10" s="62" t="s">
        <v>5570</v>
      </c>
      <c r="AW10" s="59" t="s">
        <v>5568</v>
      </c>
      <c r="AX10" s="60" t="s">
        <v>5569</v>
      </c>
      <c r="AY10" s="61" t="s">
        <v>5568</v>
      </c>
      <c r="AZ10" s="62" t="s">
        <v>5570</v>
      </c>
      <c r="BB10" s="63" t="s">
        <v>40</v>
      </c>
      <c r="BC10" s="64" t="s">
        <v>5571</v>
      </c>
      <c r="BE10" s="56" t="s">
        <v>5572</v>
      </c>
      <c r="BF10" s="65" t="s">
        <v>5573</v>
      </c>
      <c r="BG10" s="65" t="s">
        <v>41</v>
      </c>
    </row>
    <row r="11" spans="2:63" ht="15.75" x14ac:dyDescent="0.25">
      <c r="B11" s="66"/>
      <c r="C11" s="67"/>
      <c r="D11" s="68"/>
      <c r="E11" s="69"/>
      <c r="F11" s="70"/>
      <c r="G11" s="70"/>
      <c r="H11" s="71"/>
      <c r="I11" s="69"/>
      <c r="J11" s="70"/>
      <c r="K11" s="70"/>
      <c r="L11" s="71"/>
      <c r="M11" s="69"/>
      <c r="N11" s="70"/>
      <c r="O11" s="70"/>
      <c r="P11" s="71"/>
      <c r="Q11" s="69"/>
      <c r="R11" s="70"/>
      <c r="S11" s="70"/>
      <c r="T11" s="71"/>
      <c r="U11" s="69"/>
      <c r="V11" s="70"/>
      <c r="W11" s="70"/>
      <c r="X11" s="71"/>
      <c r="Y11" s="69"/>
      <c r="Z11" s="70"/>
      <c r="AA11" s="70"/>
      <c r="AB11" s="71"/>
      <c r="AC11" s="69"/>
      <c r="AD11" s="70"/>
      <c r="AE11" s="70"/>
      <c r="AF11" s="71"/>
      <c r="AG11" s="69"/>
      <c r="AH11" s="72"/>
      <c r="AI11" s="73"/>
      <c r="AJ11" s="74"/>
      <c r="AK11" s="69"/>
      <c r="AL11" s="70"/>
      <c r="AM11" s="70"/>
      <c r="AN11" s="75"/>
      <c r="AO11" s="69"/>
      <c r="AP11" s="70"/>
      <c r="AQ11" s="70"/>
      <c r="AR11" s="71"/>
      <c r="AS11" s="69"/>
      <c r="AT11" s="70"/>
      <c r="AU11" s="70"/>
      <c r="AV11" s="71"/>
      <c r="AW11" s="69"/>
      <c r="AX11" s="70"/>
      <c r="AY11" s="70"/>
      <c r="AZ11" s="71"/>
      <c r="BB11" s="76"/>
      <c r="BC11" s="76"/>
      <c r="BE11" s="76"/>
      <c r="BF11" s="76"/>
      <c r="BG11" s="76"/>
    </row>
    <row r="12" spans="2:63" ht="15.75" x14ac:dyDescent="0.25">
      <c r="B12" s="77" t="s">
        <v>42</v>
      </c>
      <c r="C12" s="77" t="s">
        <v>5574</v>
      </c>
      <c r="D12" s="78">
        <f>VLOOKUP(B12,'[2]B.SEPT 23a'!A:G,3,0)</f>
        <v>19460214.620000001</v>
      </c>
      <c r="E12" s="79"/>
      <c r="F12" s="80">
        <v>1492783.45</v>
      </c>
      <c r="G12" s="81"/>
      <c r="H12" s="82">
        <v>1743051.24</v>
      </c>
      <c r="I12" s="79"/>
      <c r="J12" s="82">
        <v>1531848.09</v>
      </c>
      <c r="K12" s="81"/>
      <c r="L12" s="82">
        <v>1765710.9100000001</v>
      </c>
      <c r="M12" s="79"/>
      <c r="N12" s="80">
        <v>1512189.63</v>
      </c>
      <c r="O12" s="81"/>
      <c r="P12" s="82">
        <v>1788665.15</v>
      </c>
      <c r="Q12" s="79"/>
      <c r="R12" s="80">
        <v>1551762.12</v>
      </c>
      <c r="S12" s="81"/>
      <c r="T12" s="83">
        <v>1811917.8</v>
      </c>
      <c r="U12" s="79"/>
      <c r="V12" s="80">
        <v>1571935.03</v>
      </c>
      <c r="W12" s="81"/>
      <c r="X12" s="82">
        <v>1835472.73</v>
      </c>
      <c r="Y12" s="79"/>
      <c r="Z12" s="80">
        <v>1592370.19</v>
      </c>
      <c r="AA12" s="81"/>
      <c r="AB12" s="82">
        <v>1859333.88</v>
      </c>
      <c r="AC12" s="79"/>
      <c r="AD12" s="80">
        <v>1613071</v>
      </c>
      <c r="AE12" s="81"/>
      <c r="AF12" s="82">
        <v>1883505.18</v>
      </c>
      <c r="AG12" s="79"/>
      <c r="AH12" s="80">
        <v>1634040.92</v>
      </c>
      <c r="AI12" s="84"/>
      <c r="AJ12" s="82">
        <v>1907990.78</v>
      </c>
      <c r="AK12" s="79"/>
      <c r="AL12" s="80">
        <v>1655283.45</v>
      </c>
      <c r="AM12" s="81"/>
      <c r="AN12" s="85">
        <v>1932794.67</v>
      </c>
      <c r="AO12" s="79"/>
      <c r="AP12" s="80"/>
      <c r="AQ12" s="81"/>
      <c r="AR12" s="85"/>
      <c r="AS12" s="79"/>
      <c r="AT12" s="78"/>
      <c r="AU12" s="81"/>
      <c r="AV12" s="78"/>
      <c r="AW12" s="79"/>
      <c r="AX12" s="78"/>
      <c r="AY12" s="81"/>
      <c r="AZ12" s="78"/>
      <c r="BB12" s="78">
        <f>D12-E12-F12+G12+H12+I12-J12+K12+L12+M12-N12+O12+P12+Q12-R12+S12+T12+U12-V12+W12+X12+Y12-Z12+AA12+AB12+AC12+AD12-AE12-AF12+AG12+AH12-AI12-AJ12+AK12+AL12-AM12-AN12+AO12+AP12-AQ12-AR12+AS12+AT12-AU12-AV12+AW12+AX12-AY12-AZ12</f>
        <v>20189582.559999995</v>
      </c>
      <c r="BC12" s="78">
        <f>F12+J12+N12+R12+V12+Z12+AD12+AH12+AL12+AP12+AT12+AX12</f>
        <v>14155283.879999999</v>
      </c>
      <c r="BE12" s="86">
        <v>911007</v>
      </c>
      <c r="BF12" s="78">
        <v>14155283.879999999</v>
      </c>
      <c r="BG12" s="78">
        <f>+BC12-BF12</f>
        <v>0</v>
      </c>
      <c r="BI12" s="87"/>
      <c r="BJ12" s="87"/>
      <c r="BK12" s="87"/>
    </row>
    <row r="13" spans="2:63" ht="15.75" x14ac:dyDescent="0.25">
      <c r="B13" s="77" t="s">
        <v>43</v>
      </c>
      <c r="C13" s="77" t="s">
        <v>44</v>
      </c>
      <c r="D13" s="78">
        <f>VLOOKUP(B13,'[2]B.SEPT 23a'!A:G,3,0)</f>
        <v>1195237.47</v>
      </c>
      <c r="E13" s="79"/>
      <c r="F13" s="80">
        <v>92517.88</v>
      </c>
      <c r="G13" s="81"/>
      <c r="H13" s="82">
        <v>108028.67</v>
      </c>
      <c r="I13" s="79"/>
      <c r="J13" s="82">
        <v>94938.98</v>
      </c>
      <c r="K13" s="81"/>
      <c r="L13" s="82">
        <v>109433.04</v>
      </c>
      <c r="M13" s="79"/>
      <c r="N13" s="80">
        <v>93720.61</v>
      </c>
      <c r="O13" s="81"/>
      <c r="P13" s="82">
        <v>110855.67</v>
      </c>
      <c r="Q13" s="79"/>
      <c r="R13" s="80">
        <v>96173.19</v>
      </c>
      <c r="S13" s="81"/>
      <c r="T13" s="83">
        <v>112296.8</v>
      </c>
      <c r="U13" s="79"/>
      <c r="V13" s="80">
        <v>97423.44</v>
      </c>
      <c r="W13" s="81"/>
      <c r="X13" s="82">
        <v>113766.65</v>
      </c>
      <c r="Y13" s="79"/>
      <c r="Z13" s="80">
        <v>98689.95</v>
      </c>
      <c r="AA13" s="81"/>
      <c r="AB13" s="82">
        <v>115235.49</v>
      </c>
      <c r="AC13" s="79"/>
      <c r="AD13" s="80">
        <v>99972.91</v>
      </c>
      <c r="AE13" s="81"/>
      <c r="AF13" s="82">
        <v>116733.55</v>
      </c>
      <c r="AG13" s="79"/>
      <c r="AH13" s="80">
        <v>102272.56</v>
      </c>
      <c r="AI13" s="84"/>
      <c r="AJ13" s="82">
        <v>118251.09</v>
      </c>
      <c r="AK13" s="79"/>
      <c r="AL13" s="80">
        <v>102589.11</v>
      </c>
      <c r="AM13" s="81"/>
      <c r="AN13" s="85">
        <v>119788.35</v>
      </c>
      <c r="AO13" s="79"/>
      <c r="AP13" s="80"/>
      <c r="AQ13" s="81"/>
      <c r="AR13" s="85"/>
      <c r="AS13" s="79"/>
      <c r="AT13" s="78"/>
      <c r="AU13" s="81"/>
      <c r="AV13" s="78"/>
      <c r="AW13" s="79"/>
      <c r="AX13" s="78"/>
      <c r="AY13" s="81"/>
      <c r="AZ13" s="78"/>
      <c r="BB13" s="78">
        <f>D13-E13-F13+G13+H13+I13-J13+K13+L13+M13-N13+O13+P13+Q13-R13+S13+T13+U13-V13+W13+X13+Y13-Z13+AA13+AB13+AC13+AD13-AE13-AF13+AG13+AH13-AI13-AJ13+AK13+AL13-AM13-AN13+AO13+AP13-AQ13-AR13+AS13+AT13-AU13-AV13+AW13+AX13-AY13-AZ13</f>
        <v>1241451.3299999996</v>
      </c>
      <c r="BC13" s="78">
        <f>F13+J13+N13+R13+V13+Z13+AD13+AH13+AL13+AP13+AT13+AX13</f>
        <v>878298.63</v>
      </c>
      <c r="BE13" s="86">
        <v>911010</v>
      </c>
      <c r="BF13" s="78">
        <v>878298.62999999989</v>
      </c>
      <c r="BG13" s="78">
        <f t="shared" ref="BG13:BG15" si="0">+BC13-BF13</f>
        <v>0</v>
      </c>
      <c r="BI13" s="87"/>
      <c r="BJ13" s="87"/>
    </row>
    <row r="14" spans="2:63" ht="15.75" x14ac:dyDescent="0.25">
      <c r="B14" s="77" t="s">
        <v>45</v>
      </c>
      <c r="C14" s="77" t="s">
        <v>46</v>
      </c>
      <c r="D14" s="88" t="str">
        <f>VLOOKUP(B14,'[2]B.SEPT 23a'!A:G,3,0)</f>
        <v xml:space="preserve"> -   </v>
      </c>
      <c r="E14" s="79"/>
      <c r="F14" s="80">
        <v>0</v>
      </c>
      <c r="G14" s="81"/>
      <c r="H14" s="82">
        <v>0</v>
      </c>
      <c r="I14" s="79"/>
      <c r="J14" s="82">
        <v>0</v>
      </c>
      <c r="K14" s="81"/>
      <c r="L14" s="82">
        <v>0</v>
      </c>
      <c r="M14" s="79"/>
      <c r="N14" s="80">
        <v>0</v>
      </c>
      <c r="O14" s="81"/>
      <c r="P14" s="82">
        <v>0</v>
      </c>
      <c r="Q14" s="79"/>
      <c r="R14" s="80">
        <v>0</v>
      </c>
      <c r="S14" s="81"/>
      <c r="T14" s="83">
        <v>0</v>
      </c>
      <c r="U14" s="79"/>
      <c r="V14" s="80">
        <v>0</v>
      </c>
      <c r="W14" s="81"/>
      <c r="X14" s="82">
        <v>0</v>
      </c>
      <c r="Y14" s="79"/>
      <c r="Z14" s="80">
        <v>0</v>
      </c>
      <c r="AA14" s="81"/>
      <c r="AB14" s="82">
        <v>0</v>
      </c>
      <c r="AC14" s="79"/>
      <c r="AD14" s="80">
        <v>0</v>
      </c>
      <c r="AE14" s="81"/>
      <c r="AF14" s="82">
        <v>0</v>
      </c>
      <c r="AG14" s="79"/>
      <c r="AH14" s="80">
        <v>0</v>
      </c>
      <c r="AI14" s="84"/>
      <c r="AJ14" s="82">
        <v>0</v>
      </c>
      <c r="AK14" s="79"/>
      <c r="AL14" s="80">
        <v>0</v>
      </c>
      <c r="AM14" s="81"/>
      <c r="AN14" s="85">
        <v>0</v>
      </c>
      <c r="AO14" s="79"/>
      <c r="AP14" s="80">
        <v>0</v>
      </c>
      <c r="AQ14" s="81"/>
      <c r="AR14" s="85">
        <v>0</v>
      </c>
      <c r="AS14" s="79"/>
      <c r="AT14" s="78">
        <v>0</v>
      </c>
      <c r="AU14" s="81"/>
      <c r="AV14" s="78">
        <v>0</v>
      </c>
      <c r="AW14" s="79"/>
      <c r="AX14" s="78">
        <v>0</v>
      </c>
      <c r="AY14" s="81"/>
      <c r="AZ14" s="78">
        <v>0</v>
      </c>
      <c r="BB14" s="78">
        <v>0</v>
      </c>
      <c r="BC14" s="78">
        <f>F14+J14+N14+R14+V14+Z14+AD14+AH14+AL14+AP14+AT14+AX14</f>
        <v>0</v>
      </c>
      <c r="BE14" s="86">
        <v>911008</v>
      </c>
      <c r="BF14" s="78">
        <v>0</v>
      </c>
      <c r="BG14" s="78">
        <f t="shared" si="0"/>
        <v>0</v>
      </c>
      <c r="BI14" s="87"/>
      <c r="BJ14" s="87"/>
    </row>
    <row r="15" spans="2:63" ht="15.75" x14ac:dyDescent="0.25">
      <c r="B15" s="77" t="s">
        <v>47</v>
      </c>
      <c r="C15" s="77" t="s">
        <v>48</v>
      </c>
      <c r="D15" s="78">
        <f>VLOOKUP(B15,'[2]B.SEPT 23a'!A:G,3,0)</f>
        <v>14630127.58</v>
      </c>
      <c r="E15" s="79"/>
      <c r="F15" s="80">
        <v>1134444.6299999999</v>
      </c>
      <c r="G15" s="81"/>
      <c r="H15" s="82">
        <v>1324636.3</v>
      </c>
      <c r="I15" s="79"/>
      <c r="J15" s="82">
        <v>1149192.42</v>
      </c>
      <c r="K15" s="81"/>
      <c r="L15" s="82">
        <v>1341856.57</v>
      </c>
      <c r="M15" s="79"/>
      <c r="N15" s="80">
        <v>1164131.93</v>
      </c>
      <c r="O15" s="81"/>
      <c r="P15" s="82">
        <v>1359300.7</v>
      </c>
      <c r="Q15" s="79"/>
      <c r="R15" s="80">
        <v>1179265.6299999999</v>
      </c>
      <c r="S15" s="81"/>
      <c r="T15" s="83">
        <v>1376971.62</v>
      </c>
      <c r="U15" s="79"/>
      <c r="V15" s="80">
        <v>1194596.0900000001</v>
      </c>
      <c r="W15" s="81"/>
      <c r="X15" s="82">
        <v>1394872.25</v>
      </c>
      <c r="Y15" s="79"/>
      <c r="Z15" s="80">
        <v>1210125.83</v>
      </c>
      <c r="AA15" s="81"/>
      <c r="AB15" s="82">
        <v>1413005.5799999998</v>
      </c>
      <c r="AC15" s="79"/>
      <c r="AD15" s="80">
        <v>1225857.48</v>
      </c>
      <c r="AE15" s="81"/>
      <c r="AF15" s="82">
        <v>1431374.32</v>
      </c>
      <c r="AG15" s="79"/>
      <c r="AH15" s="80">
        <v>1241793.6200000001</v>
      </c>
      <c r="AI15" s="84"/>
      <c r="AJ15" s="82">
        <v>1449982.53</v>
      </c>
      <c r="AK15" s="79"/>
      <c r="AL15" s="80">
        <v>1257936.94</v>
      </c>
      <c r="AM15" s="81"/>
      <c r="AN15" s="85">
        <v>1468832.3</v>
      </c>
      <c r="AO15" s="79"/>
      <c r="AP15" s="80"/>
      <c r="AQ15" s="81"/>
      <c r="AR15" s="85"/>
      <c r="AS15" s="79"/>
      <c r="AT15" s="78"/>
      <c r="AU15" s="81"/>
      <c r="AV15" s="78"/>
      <c r="AW15" s="79"/>
      <c r="AX15" s="78"/>
      <c r="AY15" s="81"/>
      <c r="AZ15" s="78"/>
      <c r="BB15" s="78">
        <f>D15-E15-F15+G15+H15+I15-J15+K15+L15+M15-N15+O15+P15+Q15-R15+S15+T15+U15-V15+W15+X15+Y15-Z15+AA15+AB15+AC15+AD15-AE15-AF15+AG15+AH15-AI15-AJ15+AK15+AL15-AM15-AN15+AO15+AP15-AQ15-AR15+AS15+AT15-AU15-AV15+AW15+AX15-AY15-AZ15</f>
        <v>15184412.960000001</v>
      </c>
      <c r="BC15" s="78">
        <f>F15+J15+N15+R15+V15+Z15+AD15+AH15+AL15+AP15+AT15+AX15</f>
        <v>10757344.569999998</v>
      </c>
      <c r="BE15" s="86">
        <v>911009</v>
      </c>
      <c r="BF15" s="78">
        <v>10757344.569999998</v>
      </c>
      <c r="BG15" s="78">
        <f t="shared" si="0"/>
        <v>0</v>
      </c>
      <c r="BI15" s="87"/>
      <c r="BJ15" s="87"/>
    </row>
    <row r="16" spans="2:63" ht="16.5" thickBot="1" x14ac:dyDescent="0.3">
      <c r="B16" s="89"/>
      <c r="C16" s="90"/>
      <c r="D16" s="91"/>
      <c r="E16" s="92"/>
      <c r="F16" s="93"/>
      <c r="G16" s="93"/>
      <c r="H16" s="94"/>
      <c r="I16" s="92"/>
      <c r="J16" s="93"/>
      <c r="K16" s="93"/>
      <c r="L16" s="94"/>
      <c r="M16" s="92"/>
      <c r="N16" s="93"/>
      <c r="O16" s="93"/>
      <c r="P16" s="94"/>
      <c r="Q16" s="92"/>
      <c r="R16" s="93"/>
      <c r="S16" s="93"/>
      <c r="T16" s="94"/>
      <c r="U16" s="92"/>
      <c r="V16" s="93"/>
      <c r="W16" s="93"/>
      <c r="X16" s="94"/>
      <c r="Y16" s="92"/>
      <c r="Z16" s="93"/>
      <c r="AA16" s="93"/>
      <c r="AB16" s="94"/>
      <c r="AC16" s="92"/>
      <c r="AD16" s="93"/>
      <c r="AE16" s="93"/>
      <c r="AF16" s="94"/>
      <c r="AG16" s="92"/>
      <c r="AH16" s="95"/>
      <c r="AI16" s="96"/>
      <c r="AJ16" s="97"/>
      <c r="AK16" s="92"/>
      <c r="AL16" s="93"/>
      <c r="AM16" s="93"/>
      <c r="AN16" s="98"/>
      <c r="AO16" s="92"/>
      <c r="AP16" s="93"/>
      <c r="AQ16" s="93"/>
      <c r="AR16" s="98"/>
      <c r="AS16" s="92"/>
      <c r="AT16" s="93"/>
      <c r="AU16" s="93"/>
      <c r="AV16" s="94"/>
      <c r="AW16" s="92"/>
      <c r="AX16" s="93"/>
      <c r="AY16" s="93"/>
      <c r="AZ16" s="94"/>
      <c r="BB16" s="91"/>
      <c r="BC16" s="91"/>
      <c r="BE16" s="91"/>
      <c r="BF16" s="91"/>
      <c r="BG16" s="91"/>
    </row>
    <row r="17" spans="2:60" ht="16.5" thickBot="1" x14ac:dyDescent="0.3">
      <c r="B17" s="99"/>
      <c r="C17" s="100" t="s">
        <v>49</v>
      </c>
      <c r="D17" s="101">
        <f t="shared" ref="D17:H17" si="1">SUM(D12:D16)</f>
        <v>35285579.670000002</v>
      </c>
      <c r="E17" s="102">
        <f t="shared" si="1"/>
        <v>0</v>
      </c>
      <c r="F17" s="103">
        <f t="shared" si="1"/>
        <v>2719745.96</v>
      </c>
      <c r="G17" s="103">
        <f t="shared" si="1"/>
        <v>0</v>
      </c>
      <c r="H17" s="104">
        <f t="shared" si="1"/>
        <v>3175716.21</v>
      </c>
      <c r="I17" s="102">
        <f t="shared" ref="I17:K17" si="2">SUM(I12:I16)</f>
        <v>0</v>
      </c>
      <c r="J17" s="103">
        <f>SUM(J12:J16)</f>
        <v>2775979.49</v>
      </c>
      <c r="K17" s="103">
        <f t="shared" si="2"/>
        <v>0</v>
      </c>
      <c r="L17" s="104">
        <f>SUM(L12:L16)</f>
        <v>3217000.5200000005</v>
      </c>
      <c r="M17" s="102">
        <v>0</v>
      </c>
      <c r="N17" s="103">
        <f>SUM(N12:N16)</f>
        <v>2770042.17</v>
      </c>
      <c r="O17" s="103">
        <v>0</v>
      </c>
      <c r="P17" s="104">
        <f>SUM(P12:P16)</f>
        <v>3258821.5199999996</v>
      </c>
      <c r="Q17" s="102">
        <v>0</v>
      </c>
      <c r="R17" s="103">
        <f>SUM(R12:R16)</f>
        <v>2827200.94</v>
      </c>
      <c r="S17" s="103">
        <v>0</v>
      </c>
      <c r="T17" s="104">
        <f>SUM(T12:T16)</f>
        <v>3301186.22</v>
      </c>
      <c r="U17" s="102">
        <v>0</v>
      </c>
      <c r="V17" s="103">
        <f>SUM(V12:V16)</f>
        <v>2863954.56</v>
      </c>
      <c r="W17" s="103">
        <v>0</v>
      </c>
      <c r="X17" s="104">
        <f>SUM(X12:X16)</f>
        <v>3344111.63</v>
      </c>
      <c r="Y17" s="102">
        <v>0</v>
      </c>
      <c r="Z17" s="103">
        <f>SUM(Z12:Z16)</f>
        <v>2901185.9699999997</v>
      </c>
      <c r="AA17" s="103">
        <v>0</v>
      </c>
      <c r="AB17" s="104">
        <f>SUM(AB12:AB16)</f>
        <v>3387574.9499999997</v>
      </c>
      <c r="AC17" s="102">
        <v>0</v>
      </c>
      <c r="AD17" s="103">
        <f>SUM(AD12:AD16)</f>
        <v>2938901.3899999997</v>
      </c>
      <c r="AE17" s="103">
        <v>0</v>
      </c>
      <c r="AF17" s="104">
        <f>SUM(AF12:AF16)</f>
        <v>3431613.05</v>
      </c>
      <c r="AG17" s="102">
        <v>0</v>
      </c>
      <c r="AH17" s="103">
        <f>SUM(AH12:AH16)</f>
        <v>2978107.1</v>
      </c>
      <c r="AI17" s="103">
        <v>0</v>
      </c>
      <c r="AJ17" s="104">
        <f>SUM(AJ12:AJ16)</f>
        <v>3476224.4000000004</v>
      </c>
      <c r="AK17" s="102">
        <v>0</v>
      </c>
      <c r="AL17" s="103">
        <f>SUM(AL12:AL16)</f>
        <v>3015809.5</v>
      </c>
      <c r="AM17" s="103">
        <v>0</v>
      </c>
      <c r="AN17" s="104">
        <f>SUM(AN12:AN16)</f>
        <v>3521415.3200000003</v>
      </c>
      <c r="AO17" s="102">
        <v>0</v>
      </c>
      <c r="AP17" s="103">
        <f>SUM(AP12:AP16)</f>
        <v>0</v>
      </c>
      <c r="AQ17" s="103">
        <v>0</v>
      </c>
      <c r="AR17" s="104">
        <f>SUM(AR12:AR16)</f>
        <v>0</v>
      </c>
      <c r="AS17" s="102">
        <v>0</v>
      </c>
      <c r="AT17" s="103">
        <f>SUM(AT12:AT16)</f>
        <v>0</v>
      </c>
      <c r="AU17" s="103">
        <v>0</v>
      </c>
      <c r="AV17" s="104">
        <f>SUM(AV12:AV16)</f>
        <v>0</v>
      </c>
      <c r="AW17" s="102">
        <v>0</v>
      </c>
      <c r="AX17" s="103">
        <f>SUM(AX12:AX16)</f>
        <v>0</v>
      </c>
      <c r="AY17" s="103">
        <v>0</v>
      </c>
      <c r="AZ17" s="104">
        <f>SUM(AZ12:AZ16)</f>
        <v>0</v>
      </c>
      <c r="BA17" s="105"/>
      <c r="BB17" s="106">
        <f>SUM(BB12:BB16)</f>
        <v>36615446.849999994</v>
      </c>
      <c r="BC17" s="106">
        <f t="shared" ref="BC17" si="3">F17+J17+N17+R17+V17+Z17+AD17+AH17+AL17+AP17+AT17+AX17</f>
        <v>25790927.080000002</v>
      </c>
      <c r="BD17" s="105"/>
      <c r="BE17" s="107"/>
      <c r="BF17" s="107">
        <f>SUM(BF12:BF16)</f>
        <v>25790927.079999998</v>
      </c>
      <c r="BG17" s="107">
        <f>SUM(BG12:BG16)</f>
        <v>0</v>
      </c>
      <c r="BH17" s="105"/>
    </row>
    <row r="18" spans="2:60" ht="16.5" thickTop="1" x14ac:dyDescent="0.25">
      <c r="B18" s="108"/>
      <c r="C18" s="109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C18" s="110" t="s">
        <v>5575</v>
      </c>
    </row>
    <row r="19" spans="2:60" ht="16.5" thickBot="1" x14ac:dyDescent="0.3">
      <c r="B19" s="54" t="s">
        <v>5576</v>
      </c>
      <c r="C19" s="52" t="s">
        <v>5577</v>
      </c>
      <c r="E19" s="111"/>
      <c r="F19" s="111"/>
      <c r="G19" s="111"/>
      <c r="H19" s="112"/>
      <c r="I19" s="111"/>
      <c r="J19" s="111"/>
      <c r="K19" s="111"/>
      <c r="L19" s="112"/>
      <c r="M19" s="111"/>
      <c r="N19" s="111"/>
      <c r="O19" s="111"/>
      <c r="P19" s="112"/>
      <c r="Q19" s="111"/>
      <c r="R19" s="111"/>
      <c r="S19" s="111"/>
      <c r="T19" s="112"/>
      <c r="U19" s="111"/>
      <c r="V19" s="111"/>
      <c r="W19" s="111"/>
      <c r="X19" s="112"/>
      <c r="Y19" s="111"/>
      <c r="Z19" s="111"/>
      <c r="AA19" s="111"/>
      <c r="AB19" s="112"/>
      <c r="AC19" s="111"/>
      <c r="AD19" s="111"/>
      <c r="AE19" s="111"/>
      <c r="AF19" s="112"/>
      <c r="AG19" s="111"/>
      <c r="AH19" s="111"/>
      <c r="AI19" s="111"/>
      <c r="AJ19" s="112"/>
      <c r="AK19" s="111"/>
      <c r="AL19" s="111"/>
      <c r="AM19" s="111"/>
      <c r="AN19" s="112"/>
      <c r="AO19" s="111"/>
      <c r="AP19" s="111"/>
      <c r="AQ19" s="111"/>
      <c r="AR19" s="112"/>
      <c r="AS19" s="111"/>
      <c r="AT19" s="111"/>
      <c r="AU19" s="111"/>
      <c r="AV19" s="112"/>
      <c r="AW19" s="111"/>
      <c r="AX19" s="111"/>
      <c r="AY19" s="111"/>
      <c r="AZ19" s="112"/>
    </row>
    <row r="20" spans="2:60" ht="16.5" thickBot="1" x14ac:dyDescent="0.3">
      <c r="B20" s="56"/>
      <c r="C20" s="56"/>
      <c r="D20" s="57"/>
      <c r="E20" s="172" t="s">
        <v>5563</v>
      </c>
      <c r="F20" s="172"/>
      <c r="G20" s="173" t="s">
        <v>5564</v>
      </c>
      <c r="H20" s="173"/>
      <c r="I20" s="172" t="s">
        <v>5563</v>
      </c>
      <c r="J20" s="172"/>
      <c r="K20" s="173" t="s">
        <v>5564</v>
      </c>
      <c r="L20" s="173"/>
      <c r="M20" s="172" t="s">
        <v>5563</v>
      </c>
      <c r="N20" s="172"/>
      <c r="O20" s="173" t="s">
        <v>5564</v>
      </c>
      <c r="P20" s="173"/>
      <c r="Q20" s="172" t="s">
        <v>5563</v>
      </c>
      <c r="R20" s="172"/>
      <c r="S20" s="173" t="s">
        <v>5564</v>
      </c>
      <c r="T20" s="173"/>
      <c r="U20" s="172" t="s">
        <v>5563</v>
      </c>
      <c r="V20" s="172"/>
      <c r="W20" s="173" t="s">
        <v>5564</v>
      </c>
      <c r="X20" s="173"/>
      <c r="Y20" s="172" t="s">
        <v>5563</v>
      </c>
      <c r="Z20" s="172"/>
      <c r="AA20" s="173" t="s">
        <v>5564</v>
      </c>
      <c r="AB20" s="173"/>
      <c r="AC20" s="172" t="s">
        <v>5563</v>
      </c>
      <c r="AD20" s="172"/>
      <c r="AE20" s="173" t="s">
        <v>5564</v>
      </c>
      <c r="AF20" s="173"/>
      <c r="AG20" s="172" t="s">
        <v>5563</v>
      </c>
      <c r="AH20" s="172"/>
      <c r="AI20" s="173" t="s">
        <v>5564</v>
      </c>
      <c r="AJ20" s="173"/>
      <c r="AK20" s="172" t="s">
        <v>5563</v>
      </c>
      <c r="AL20" s="172"/>
      <c r="AM20" s="173" t="s">
        <v>5564</v>
      </c>
      <c r="AN20" s="173"/>
      <c r="AO20" s="172" t="s">
        <v>5563</v>
      </c>
      <c r="AP20" s="172"/>
      <c r="AQ20" s="173" t="s">
        <v>5564</v>
      </c>
      <c r="AR20" s="173"/>
      <c r="AS20" s="172" t="s">
        <v>5563</v>
      </c>
      <c r="AT20" s="172"/>
      <c r="AU20" s="173" t="s">
        <v>5564</v>
      </c>
      <c r="AV20" s="173"/>
      <c r="AW20" s="172" t="s">
        <v>5563</v>
      </c>
      <c r="AX20" s="172"/>
      <c r="AY20" s="173" t="s">
        <v>5564</v>
      </c>
      <c r="AZ20" s="173"/>
      <c r="BB20" s="87"/>
    </row>
    <row r="21" spans="2:60" ht="32.25" thickBot="1" x14ac:dyDescent="0.3">
      <c r="B21" s="58" t="s">
        <v>5565</v>
      </c>
      <c r="C21" s="58" t="s">
        <v>5566</v>
      </c>
      <c r="D21" s="58" t="str">
        <f>D10</f>
        <v>SALDO INICIAL 2023</v>
      </c>
      <c r="E21" s="63" t="s">
        <v>5568</v>
      </c>
      <c r="F21" s="64" t="s">
        <v>5570</v>
      </c>
      <c r="G21" s="63" t="s">
        <v>5568</v>
      </c>
      <c r="H21" s="113" t="s">
        <v>5578</v>
      </c>
      <c r="I21" s="63" t="s">
        <v>5568</v>
      </c>
      <c r="J21" s="64" t="s">
        <v>5570</v>
      </c>
      <c r="K21" s="63" t="s">
        <v>5568</v>
      </c>
      <c r="L21" s="113" t="s">
        <v>5578</v>
      </c>
      <c r="M21" s="63" t="s">
        <v>5568</v>
      </c>
      <c r="N21" s="64" t="s">
        <v>5570</v>
      </c>
      <c r="O21" s="63" t="s">
        <v>5568</v>
      </c>
      <c r="P21" s="113" t="s">
        <v>5578</v>
      </c>
      <c r="Q21" s="63" t="s">
        <v>5568</v>
      </c>
      <c r="R21" s="64" t="s">
        <v>5570</v>
      </c>
      <c r="S21" s="63" t="s">
        <v>5568</v>
      </c>
      <c r="T21" s="113" t="s">
        <v>5578</v>
      </c>
      <c r="U21" s="63" t="s">
        <v>5568</v>
      </c>
      <c r="V21" s="64" t="s">
        <v>5570</v>
      </c>
      <c r="W21" s="63" t="s">
        <v>5568</v>
      </c>
      <c r="X21" s="113" t="s">
        <v>5578</v>
      </c>
      <c r="Y21" s="63" t="s">
        <v>5568</v>
      </c>
      <c r="Z21" s="64" t="s">
        <v>5570</v>
      </c>
      <c r="AA21" s="63" t="s">
        <v>5568</v>
      </c>
      <c r="AB21" s="113" t="s">
        <v>5578</v>
      </c>
      <c r="AC21" s="63" t="s">
        <v>5568</v>
      </c>
      <c r="AD21" s="64" t="s">
        <v>5570</v>
      </c>
      <c r="AE21" s="63" t="s">
        <v>5568</v>
      </c>
      <c r="AF21" s="113" t="s">
        <v>5578</v>
      </c>
      <c r="AG21" s="63" t="s">
        <v>5568</v>
      </c>
      <c r="AH21" s="64" t="s">
        <v>5570</v>
      </c>
      <c r="AI21" s="63" t="s">
        <v>5568</v>
      </c>
      <c r="AJ21" s="113" t="s">
        <v>5578</v>
      </c>
      <c r="AK21" s="63" t="s">
        <v>5568</v>
      </c>
      <c r="AL21" s="64" t="s">
        <v>5570</v>
      </c>
      <c r="AM21" s="63" t="s">
        <v>5568</v>
      </c>
      <c r="AN21" s="113" t="s">
        <v>5578</v>
      </c>
      <c r="AO21" s="63" t="s">
        <v>5568</v>
      </c>
      <c r="AP21" s="64" t="s">
        <v>5570</v>
      </c>
      <c r="AQ21" s="63" t="s">
        <v>5568</v>
      </c>
      <c r="AR21" s="113" t="s">
        <v>5578</v>
      </c>
      <c r="AS21" s="63" t="s">
        <v>5568</v>
      </c>
      <c r="AT21" s="64" t="s">
        <v>5570</v>
      </c>
      <c r="AU21" s="63" t="s">
        <v>5568</v>
      </c>
      <c r="AV21" s="113" t="s">
        <v>5578</v>
      </c>
      <c r="AW21" s="63" t="s">
        <v>5568</v>
      </c>
      <c r="AX21" s="64" t="s">
        <v>5570</v>
      </c>
      <c r="AY21" s="63" t="s">
        <v>5568</v>
      </c>
      <c r="AZ21" s="113" t="s">
        <v>5578</v>
      </c>
    </row>
    <row r="22" spans="2:60" ht="15.75" x14ac:dyDescent="0.25">
      <c r="B22" s="114"/>
      <c r="C22" s="115"/>
      <c r="D22" s="76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116"/>
      <c r="AM22" s="68"/>
      <c r="AN22" s="116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B22" s="117"/>
    </row>
    <row r="23" spans="2:60" ht="15.75" x14ac:dyDescent="0.25">
      <c r="B23" s="77" t="s">
        <v>50</v>
      </c>
      <c r="C23" s="77" t="s">
        <v>51</v>
      </c>
      <c r="D23" s="78">
        <f>VLOOKUP(B23,'[2]B.SEPT 23a'!A:G,3,0)</f>
        <v>884418306.5</v>
      </c>
      <c r="E23" s="68"/>
      <c r="F23" s="80">
        <v>1743051.24</v>
      </c>
      <c r="G23" s="78"/>
      <c r="H23" s="78"/>
      <c r="I23" s="68"/>
      <c r="J23" s="80">
        <v>1765710.9100000001</v>
      </c>
      <c r="K23" s="78"/>
      <c r="L23" s="78"/>
      <c r="M23" s="68"/>
      <c r="N23" s="80">
        <v>1788665.15</v>
      </c>
      <c r="O23" s="78"/>
      <c r="P23" s="78"/>
      <c r="Q23" s="68"/>
      <c r="R23" s="83">
        <v>1811917.8</v>
      </c>
      <c r="S23" s="78"/>
      <c r="T23" s="78"/>
      <c r="U23" s="68"/>
      <c r="V23" s="80">
        <v>1835472.73</v>
      </c>
      <c r="W23" s="78"/>
      <c r="X23" s="78"/>
      <c r="Y23" s="68"/>
      <c r="Z23" s="80">
        <v>1859333.88</v>
      </c>
      <c r="AA23" s="78"/>
      <c r="AB23" s="78"/>
      <c r="AC23" s="68"/>
      <c r="AD23" s="80">
        <v>1883505.18</v>
      </c>
      <c r="AE23" s="118"/>
      <c r="AF23" s="78"/>
      <c r="AG23" s="119"/>
      <c r="AH23" s="80">
        <v>1907990.78</v>
      </c>
      <c r="AI23" s="118"/>
      <c r="AJ23" s="78"/>
      <c r="AK23" s="68"/>
      <c r="AL23" s="85">
        <v>1932794.67</v>
      </c>
      <c r="AM23" s="78"/>
      <c r="AN23" s="85">
        <v>0</v>
      </c>
      <c r="AO23" s="68"/>
      <c r="AP23" s="78"/>
      <c r="AQ23" s="78"/>
      <c r="AR23" s="78"/>
      <c r="AS23" s="68"/>
      <c r="AT23" s="78"/>
      <c r="AU23" s="78"/>
      <c r="AV23" s="78"/>
      <c r="AW23" s="68"/>
      <c r="AX23" s="78"/>
      <c r="AY23" s="78"/>
      <c r="AZ23" s="78"/>
      <c r="BB23" s="117"/>
    </row>
    <row r="24" spans="2:60" ht="15.75" x14ac:dyDescent="0.25">
      <c r="B24" s="77" t="s">
        <v>52</v>
      </c>
      <c r="C24" s="77" t="s">
        <v>53</v>
      </c>
      <c r="D24" s="78" t="str">
        <f>VLOOKUP(B24,'[2]B.SEPT 23a'!A:G,3,0)</f>
        <v xml:space="preserve"> -   </v>
      </c>
      <c r="E24" s="78"/>
      <c r="F24" s="80"/>
      <c r="G24" s="78"/>
      <c r="H24" s="68"/>
      <c r="I24" s="78"/>
      <c r="J24" s="80"/>
      <c r="K24" s="78"/>
      <c r="L24" s="68"/>
      <c r="M24" s="78"/>
      <c r="N24" s="80"/>
      <c r="O24" s="78"/>
      <c r="P24" s="68"/>
      <c r="Q24" s="78"/>
      <c r="R24" s="83"/>
      <c r="S24" s="78"/>
      <c r="T24" s="68"/>
      <c r="U24" s="78"/>
      <c r="V24" s="80"/>
      <c r="W24" s="78"/>
      <c r="X24" s="68"/>
      <c r="Y24" s="78"/>
      <c r="Z24" s="80"/>
      <c r="AA24" s="78"/>
      <c r="AB24" s="68"/>
      <c r="AC24" s="78"/>
      <c r="AD24" s="80"/>
      <c r="AE24" s="118"/>
      <c r="AF24" s="68"/>
      <c r="AG24" s="118"/>
      <c r="AH24" s="80"/>
      <c r="AI24" s="118"/>
      <c r="AJ24" s="68"/>
      <c r="AK24" s="78"/>
      <c r="AL24" s="85">
        <v>0</v>
      </c>
      <c r="AM24" s="78"/>
      <c r="AN24" s="85">
        <v>0</v>
      </c>
      <c r="AO24" s="78"/>
      <c r="AP24" s="78"/>
      <c r="AQ24" s="78"/>
      <c r="AR24" s="68"/>
      <c r="AS24" s="78"/>
      <c r="AT24" s="78"/>
      <c r="AU24" s="78"/>
      <c r="AV24" s="68"/>
      <c r="AW24" s="78"/>
      <c r="AX24" s="78"/>
      <c r="AY24" s="78"/>
      <c r="AZ24" s="68"/>
      <c r="BB24" s="117"/>
    </row>
    <row r="25" spans="2:60" ht="15.75" x14ac:dyDescent="0.25">
      <c r="B25" s="77" t="s">
        <v>54</v>
      </c>
      <c r="C25" s="77" t="s">
        <v>48</v>
      </c>
      <c r="D25" s="78">
        <f>VLOOKUP(B25,'[2]B.SEPT 23a'!A:G,3,0)</f>
        <v>652532086.25</v>
      </c>
      <c r="E25" s="68"/>
      <c r="F25" s="80">
        <v>1324636.3</v>
      </c>
      <c r="G25" s="68"/>
      <c r="H25" s="68"/>
      <c r="I25" s="68"/>
      <c r="J25" s="80">
        <v>1341856.57</v>
      </c>
      <c r="K25" s="68"/>
      <c r="L25" s="68"/>
      <c r="M25" s="68"/>
      <c r="N25" s="80">
        <v>1359300.7</v>
      </c>
      <c r="O25" s="68"/>
      <c r="P25" s="68"/>
      <c r="Q25" s="68"/>
      <c r="R25" s="83">
        <v>1489268.4200000002</v>
      </c>
      <c r="S25" s="68"/>
      <c r="T25" s="68"/>
      <c r="U25" s="68"/>
      <c r="V25" s="80">
        <v>1394872.25</v>
      </c>
      <c r="W25" s="68"/>
      <c r="X25" s="68"/>
      <c r="Y25" s="68"/>
      <c r="Z25" s="80">
        <v>1413005.5799999998</v>
      </c>
      <c r="AA25" s="68"/>
      <c r="AB25" s="68"/>
      <c r="AC25" s="68"/>
      <c r="AD25" s="80">
        <v>1431374.32</v>
      </c>
      <c r="AE25" s="119"/>
      <c r="AF25" s="68"/>
      <c r="AG25" s="119"/>
      <c r="AH25" s="80">
        <f>1449982.53-112296.8</f>
        <v>1337685.73</v>
      </c>
      <c r="AI25" s="119"/>
      <c r="AJ25" s="68"/>
      <c r="AK25" s="68"/>
      <c r="AL25" s="85">
        <v>1468832.3</v>
      </c>
      <c r="AM25" s="68"/>
      <c r="AN25" s="85">
        <v>0</v>
      </c>
      <c r="AO25" s="68"/>
      <c r="AP25" s="78"/>
      <c r="AQ25" s="68"/>
      <c r="AR25" s="68"/>
      <c r="AS25" s="68"/>
      <c r="AT25" s="78"/>
      <c r="AU25" s="68"/>
      <c r="AV25" s="68"/>
      <c r="AW25" s="68"/>
      <c r="AX25" s="78"/>
      <c r="AY25" s="68"/>
      <c r="AZ25" s="68"/>
      <c r="BB25" s="117"/>
    </row>
    <row r="26" spans="2:60" ht="15.75" x14ac:dyDescent="0.25">
      <c r="B26" s="77" t="s">
        <v>55</v>
      </c>
      <c r="C26" s="77" t="s">
        <v>44</v>
      </c>
      <c r="D26" s="78">
        <f>VLOOKUP(B26,'[2]B.SEPT 23a'!A:G,3,0)</f>
        <v>54013987.380000003</v>
      </c>
      <c r="E26" s="68"/>
      <c r="F26" s="80">
        <v>108028.67</v>
      </c>
      <c r="G26" s="68"/>
      <c r="H26" s="68"/>
      <c r="I26" s="68"/>
      <c r="J26" s="80">
        <v>109433.04</v>
      </c>
      <c r="K26" s="68"/>
      <c r="L26" s="68"/>
      <c r="M26" s="68"/>
      <c r="N26" s="80">
        <v>110855.67</v>
      </c>
      <c r="O26" s="68"/>
      <c r="P26" s="68"/>
      <c r="Q26" s="68"/>
      <c r="R26" s="83"/>
      <c r="S26" s="68"/>
      <c r="T26" s="68"/>
      <c r="U26" s="68"/>
      <c r="V26" s="80">
        <v>113766.65</v>
      </c>
      <c r="W26" s="68"/>
      <c r="X26" s="68"/>
      <c r="Y26" s="68"/>
      <c r="Z26" s="80">
        <v>115235.49</v>
      </c>
      <c r="AA26" s="68"/>
      <c r="AB26" s="68"/>
      <c r="AC26" s="68"/>
      <c r="AD26" s="80">
        <v>116733.55</v>
      </c>
      <c r="AE26" s="119"/>
      <c r="AF26" s="68"/>
      <c r="AG26" s="119"/>
      <c r="AH26" s="80">
        <v>230547.89</v>
      </c>
      <c r="AI26" s="119"/>
      <c r="AJ26" s="68"/>
      <c r="AK26" s="68"/>
      <c r="AL26" s="85">
        <v>119788.35</v>
      </c>
      <c r="AM26" s="68"/>
      <c r="AN26" s="85">
        <v>0</v>
      </c>
      <c r="AO26" s="68"/>
      <c r="AP26" s="78"/>
      <c r="AQ26" s="68"/>
      <c r="AR26" s="68"/>
      <c r="AS26" s="68"/>
      <c r="AT26" s="78"/>
      <c r="AU26" s="68"/>
      <c r="AV26" s="68"/>
      <c r="AW26" s="68"/>
      <c r="AX26" s="78"/>
      <c r="AY26" s="68"/>
      <c r="AZ26" s="68"/>
      <c r="BB26" s="117"/>
    </row>
    <row r="27" spans="2:60" ht="16.5" thickBot="1" x14ac:dyDescent="0.3">
      <c r="B27" s="120" t="s">
        <v>56</v>
      </c>
      <c r="C27" s="121" t="s">
        <v>57</v>
      </c>
      <c r="D27" s="91"/>
      <c r="E27" s="68"/>
      <c r="F27" s="122"/>
      <c r="G27" s="123"/>
      <c r="H27" s="122"/>
      <c r="I27" s="68"/>
      <c r="J27" s="122"/>
      <c r="K27" s="123"/>
      <c r="L27" s="122"/>
      <c r="M27" s="68"/>
      <c r="N27" s="122"/>
      <c r="O27" s="123"/>
      <c r="P27" s="122"/>
      <c r="Q27" s="68"/>
      <c r="R27" s="122"/>
      <c r="S27" s="123"/>
      <c r="T27" s="122"/>
      <c r="U27" s="68"/>
      <c r="V27" s="122"/>
      <c r="W27" s="123"/>
      <c r="X27" s="122"/>
      <c r="Y27" s="68"/>
      <c r="Z27" s="122"/>
      <c r="AA27" s="123"/>
      <c r="AB27" s="122"/>
      <c r="AC27" s="68"/>
      <c r="AD27" s="122"/>
      <c r="AE27" s="123"/>
      <c r="AF27" s="122"/>
      <c r="AG27" s="68"/>
      <c r="AH27" s="122"/>
      <c r="AI27" s="123"/>
      <c r="AJ27" s="122"/>
      <c r="AK27" s="68"/>
      <c r="AL27" s="124"/>
      <c r="AM27" s="123"/>
      <c r="AN27" s="124"/>
      <c r="AO27" s="68"/>
      <c r="AP27" s="122"/>
      <c r="AQ27" s="123"/>
      <c r="AR27" s="122"/>
      <c r="AS27" s="68"/>
      <c r="AT27" s="122"/>
      <c r="AU27" s="123"/>
      <c r="AV27" s="122"/>
      <c r="AW27" s="68"/>
      <c r="AX27" s="122"/>
      <c r="AY27" s="123"/>
      <c r="AZ27" s="122"/>
    </row>
    <row r="28" spans="2:60" ht="16.5" thickBot="1" x14ac:dyDescent="0.3">
      <c r="B28" s="99"/>
      <c r="C28" s="100" t="s">
        <v>49</v>
      </c>
      <c r="D28" s="101">
        <f t="shared" ref="D28:H28" si="4">SUM(D23:D27)</f>
        <v>1590964380.1300001</v>
      </c>
      <c r="E28" s="125">
        <f t="shared" si="4"/>
        <v>0</v>
      </c>
      <c r="F28" s="125">
        <f t="shared" si="4"/>
        <v>3175716.21</v>
      </c>
      <c r="G28" s="125">
        <f t="shared" si="4"/>
        <v>0</v>
      </c>
      <c r="H28" s="125">
        <f t="shared" si="4"/>
        <v>0</v>
      </c>
      <c r="I28" s="125">
        <f t="shared" ref="I28:L28" si="5">SUM(I23:I27)</f>
        <v>0</v>
      </c>
      <c r="J28" s="125">
        <f t="shared" si="5"/>
        <v>3217000.5200000005</v>
      </c>
      <c r="K28" s="125">
        <f t="shared" si="5"/>
        <v>0</v>
      </c>
      <c r="L28" s="125">
        <f t="shared" si="5"/>
        <v>0</v>
      </c>
      <c r="M28" s="125">
        <v>0</v>
      </c>
      <c r="N28" s="125">
        <f>SUM(N23:N27)</f>
        <v>3258821.5199999996</v>
      </c>
      <c r="O28" s="125">
        <v>0</v>
      </c>
      <c r="P28" s="125">
        <v>0</v>
      </c>
      <c r="Q28" s="125">
        <v>0</v>
      </c>
      <c r="R28" s="125">
        <f>SUM(R23:R27)</f>
        <v>3301186.22</v>
      </c>
      <c r="S28" s="125">
        <v>0</v>
      </c>
      <c r="T28" s="125">
        <v>0</v>
      </c>
      <c r="U28" s="125">
        <v>0</v>
      </c>
      <c r="V28" s="125">
        <f>SUM(V23:V27)</f>
        <v>3344111.63</v>
      </c>
      <c r="W28" s="125">
        <v>0</v>
      </c>
      <c r="X28" s="125">
        <v>0</v>
      </c>
      <c r="Y28" s="125">
        <v>0</v>
      </c>
      <c r="Z28" s="125">
        <f>SUM(Z23:Z27)</f>
        <v>3387574.95</v>
      </c>
      <c r="AA28" s="125">
        <v>0</v>
      </c>
      <c r="AB28" s="125">
        <v>0</v>
      </c>
      <c r="AC28" s="125">
        <v>0</v>
      </c>
      <c r="AD28" s="125">
        <f>SUM(AD23:AD27)</f>
        <v>3431613.05</v>
      </c>
      <c r="AE28" s="125">
        <v>0</v>
      </c>
      <c r="AF28" s="125">
        <v>0</v>
      </c>
      <c r="AG28" s="125">
        <v>0</v>
      </c>
      <c r="AH28" s="125">
        <f>SUM(AH23:AH27)</f>
        <v>3476224.4</v>
      </c>
      <c r="AI28" s="125">
        <v>0</v>
      </c>
      <c r="AJ28" s="125">
        <v>0</v>
      </c>
      <c r="AK28" s="125">
        <v>0</v>
      </c>
      <c r="AL28" s="125">
        <f>SUM(AL23:AL27)</f>
        <v>3521415.32</v>
      </c>
      <c r="AM28" s="125">
        <v>0</v>
      </c>
      <c r="AN28" s="125">
        <v>0</v>
      </c>
      <c r="AO28" s="125">
        <v>0</v>
      </c>
      <c r="AP28" s="125">
        <f>SUM(AP23:AP27)</f>
        <v>0</v>
      </c>
      <c r="AQ28" s="125">
        <v>0</v>
      </c>
      <c r="AR28" s="125">
        <v>0</v>
      </c>
      <c r="AS28" s="125">
        <v>0</v>
      </c>
      <c r="AT28" s="125">
        <f>SUM(AT23:AT27)</f>
        <v>0</v>
      </c>
      <c r="AU28" s="125">
        <v>0</v>
      </c>
      <c r="AV28" s="125">
        <v>0</v>
      </c>
      <c r="AW28" s="125">
        <v>0</v>
      </c>
      <c r="AX28" s="125">
        <f>SUM(AX23:AX27)</f>
        <v>0</v>
      </c>
      <c r="AY28" s="125">
        <v>0</v>
      </c>
      <c r="AZ28" s="125">
        <v>0</v>
      </c>
    </row>
    <row r="29" spans="2:60" ht="15.75" thickTop="1" x14ac:dyDescent="0.25"/>
    <row r="31" spans="2:60" x14ac:dyDescent="0.25">
      <c r="D31" s="48" t="s">
        <v>5579</v>
      </c>
      <c r="F31" s="126">
        <f>+F17+J17+N17</f>
        <v>8265767.6200000001</v>
      </c>
      <c r="R31" s="126"/>
      <c r="AD31" s="126"/>
      <c r="BB31" s="87"/>
    </row>
    <row r="32" spans="2:60" x14ac:dyDescent="0.25">
      <c r="D32" s="48" t="s">
        <v>5580</v>
      </c>
      <c r="F32" s="126">
        <f>+R17+V17+Z17</f>
        <v>8592341.4699999988</v>
      </c>
      <c r="BB32" s="127" t="s">
        <v>5581</v>
      </c>
      <c r="BC32" s="49">
        <f>+'[1]EFE 06-23 base'!$J$81</f>
        <v>19797010.480000146</v>
      </c>
    </row>
    <row r="33" spans="4:55" x14ac:dyDescent="0.25">
      <c r="D33" s="48" t="s">
        <v>5582</v>
      </c>
      <c r="F33" s="126">
        <f>+AD17+AH17+AL17</f>
        <v>8932817.9900000002</v>
      </c>
      <c r="BB33" s="128" t="s">
        <v>5583</v>
      </c>
      <c r="BC33" s="49">
        <f>+BC17-BC32</f>
        <v>5993916.5999998562</v>
      </c>
    </row>
    <row r="34" spans="4:55" ht="15.75" x14ac:dyDescent="0.25">
      <c r="D34" s="126"/>
      <c r="BB34" s="129" t="s">
        <v>41</v>
      </c>
      <c r="BC34" s="51">
        <f>+BC17-BC32-BC33</f>
        <v>0</v>
      </c>
    </row>
  </sheetData>
  <mergeCells count="62">
    <mergeCell ref="Y8:AB8"/>
    <mergeCell ref="E8:H8"/>
    <mergeCell ref="I8:L8"/>
    <mergeCell ref="M8:P8"/>
    <mergeCell ref="Q8:T8"/>
    <mergeCell ref="U8:X8"/>
    <mergeCell ref="BB8:BC9"/>
    <mergeCell ref="BE8:BG9"/>
    <mergeCell ref="E9:F9"/>
    <mergeCell ref="G9:H9"/>
    <mergeCell ref="I9:J9"/>
    <mergeCell ref="K9:L9"/>
    <mergeCell ref="M9:N9"/>
    <mergeCell ref="O9:P9"/>
    <mergeCell ref="Q9:R9"/>
    <mergeCell ref="S9:T9"/>
    <mergeCell ref="AC8:AF8"/>
    <mergeCell ref="AG8:AJ8"/>
    <mergeCell ref="AK8:AN8"/>
    <mergeCell ref="AO8:AR8"/>
    <mergeCell ref="AS8:AV8"/>
    <mergeCell ref="AW8:AZ8"/>
    <mergeCell ref="O20:P20"/>
    <mergeCell ref="AG9:AH9"/>
    <mergeCell ref="AI9:AJ9"/>
    <mergeCell ref="AK9:AL9"/>
    <mergeCell ref="AM9:AN9"/>
    <mergeCell ref="U9:V9"/>
    <mergeCell ref="W9:X9"/>
    <mergeCell ref="Y9:Z9"/>
    <mergeCell ref="AA9:AB9"/>
    <mergeCell ref="AC9:AD9"/>
    <mergeCell ref="AE9:AF9"/>
    <mergeCell ref="AA20:AB20"/>
    <mergeCell ref="Q20:R20"/>
    <mergeCell ref="S20:T20"/>
    <mergeCell ref="U20:V20"/>
    <mergeCell ref="W20:X20"/>
    <mergeCell ref="E20:F20"/>
    <mergeCell ref="G20:H20"/>
    <mergeCell ref="I20:J20"/>
    <mergeCell ref="K20:L20"/>
    <mergeCell ref="M20:N20"/>
    <mergeCell ref="AS9:AT9"/>
    <mergeCell ref="AU9:AV9"/>
    <mergeCell ref="AW9:AX9"/>
    <mergeCell ref="AY9:AZ9"/>
    <mergeCell ref="AO9:AP9"/>
    <mergeCell ref="AQ9:AR9"/>
    <mergeCell ref="Y20:Z20"/>
    <mergeCell ref="AY20:AZ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32"/>
  <sheetViews>
    <sheetView workbookViewId="0">
      <selection activeCell="E17" sqref="E17"/>
    </sheetView>
  </sheetViews>
  <sheetFormatPr baseColWidth="10" defaultRowHeight="15" x14ac:dyDescent="0.25"/>
  <cols>
    <col min="1" max="1" width="13.85546875" style="26" bestFit="1" customWidth="1"/>
    <col min="2" max="2" width="77.140625" style="26" customWidth="1"/>
    <col min="3" max="3" width="17.85546875" style="32" bestFit="1" customWidth="1"/>
    <col min="4" max="5" width="18.85546875" style="32" bestFit="1" customWidth="1"/>
    <col min="6" max="6" width="17.85546875" style="32" bestFit="1" customWidth="1"/>
    <col min="7" max="7" width="13.85546875" style="26" bestFit="1" customWidth="1"/>
    <col min="8" max="8" width="15.140625" style="32" bestFit="1" customWidth="1"/>
    <col min="9" max="9" width="17.85546875" style="26" bestFit="1" customWidth="1"/>
    <col min="10" max="16384" width="11.42578125" style="26"/>
  </cols>
  <sheetData>
    <row r="1" spans="1:8" s="28" customFormat="1" x14ac:dyDescent="0.25">
      <c r="A1" s="28" t="s">
        <v>5475</v>
      </c>
      <c r="C1" s="33"/>
      <c r="D1" s="33"/>
      <c r="E1" s="33"/>
      <c r="F1" s="34">
        <v>45125</v>
      </c>
      <c r="G1" s="28" t="s">
        <v>5475</v>
      </c>
      <c r="H1" s="33"/>
    </row>
    <row r="2" spans="1:8" s="28" customFormat="1" x14ac:dyDescent="0.25">
      <c r="A2" s="28" t="s">
        <v>5476</v>
      </c>
      <c r="C2" s="33"/>
      <c r="D2" s="33"/>
      <c r="E2" s="33"/>
      <c r="F2" s="33"/>
      <c r="G2" s="28" t="s">
        <v>5476</v>
      </c>
      <c r="H2" s="33"/>
    </row>
    <row r="3" spans="1:8" s="28" customFormat="1" x14ac:dyDescent="0.25">
      <c r="A3" s="28" t="s">
        <v>58</v>
      </c>
      <c r="B3" s="28" t="s">
        <v>59</v>
      </c>
      <c r="C3" s="33" t="s">
        <v>60</v>
      </c>
      <c r="D3" s="33" t="s">
        <v>61</v>
      </c>
      <c r="E3" s="33" t="s">
        <v>62</v>
      </c>
      <c r="F3" s="33" t="s">
        <v>40</v>
      </c>
      <c r="G3" s="28" t="s">
        <v>58</v>
      </c>
      <c r="H3" s="33"/>
    </row>
    <row r="4" spans="1:8" x14ac:dyDescent="0.25">
      <c r="A4" s="26" t="s">
        <v>63</v>
      </c>
      <c r="B4" s="26" t="s">
        <v>64</v>
      </c>
      <c r="C4" s="32">
        <v>28096576458.220001</v>
      </c>
      <c r="D4" s="32">
        <v>33346295214</v>
      </c>
      <c r="E4" s="32">
        <v>31545727711.16</v>
      </c>
      <c r="F4" s="32">
        <v>29897143961.060001</v>
      </c>
      <c r="G4" s="26" t="s">
        <v>63</v>
      </c>
      <c r="H4" s="26"/>
    </row>
    <row r="5" spans="1:8" x14ac:dyDescent="0.25">
      <c r="A5" s="26" t="s">
        <v>65</v>
      </c>
      <c r="B5" s="26" t="s">
        <v>66</v>
      </c>
      <c r="C5" s="32">
        <v>1095928731.4200001</v>
      </c>
      <c r="D5" s="32">
        <v>29918056207.439999</v>
      </c>
      <c r="E5" s="32">
        <v>28656565338.77</v>
      </c>
      <c r="F5" s="32">
        <v>2357419600.0900002</v>
      </c>
      <c r="G5" s="26" t="s">
        <v>65</v>
      </c>
      <c r="H5" s="26"/>
    </row>
    <row r="6" spans="1:8" x14ac:dyDescent="0.25">
      <c r="A6" s="26" t="s">
        <v>67</v>
      </c>
      <c r="B6" s="26" t="s">
        <v>68</v>
      </c>
      <c r="C6" s="32">
        <v>1083028003.3</v>
      </c>
      <c r="D6" s="32">
        <v>22595722905.91</v>
      </c>
      <c r="E6" s="32">
        <v>21335962304.060001</v>
      </c>
      <c r="F6" s="32">
        <v>2342788605.1500001</v>
      </c>
      <c r="G6" s="26" t="s">
        <v>67</v>
      </c>
      <c r="H6" s="26"/>
    </row>
    <row r="7" spans="1:8" x14ac:dyDescent="0.25">
      <c r="A7" s="26" t="s">
        <v>69</v>
      </c>
      <c r="B7" s="26" t="s">
        <v>70</v>
      </c>
      <c r="C7" s="32">
        <v>2010614.5</v>
      </c>
      <c r="D7" s="32">
        <v>5935045944</v>
      </c>
      <c r="E7" s="32">
        <v>5935235882.6800003</v>
      </c>
      <c r="F7" s="32">
        <v>1820675.82</v>
      </c>
      <c r="G7" s="26" t="s">
        <v>69</v>
      </c>
      <c r="H7" s="26"/>
    </row>
    <row r="8" spans="1:8" x14ac:dyDescent="0.25">
      <c r="A8" s="26" t="s">
        <v>71</v>
      </c>
      <c r="B8" s="26" t="s">
        <v>72</v>
      </c>
      <c r="C8" s="32">
        <v>334321.5</v>
      </c>
      <c r="D8" s="32">
        <v>0</v>
      </c>
      <c r="E8" s="32">
        <v>215000</v>
      </c>
      <c r="F8" s="32">
        <v>119321.5</v>
      </c>
      <c r="G8" s="26" t="s">
        <v>71</v>
      </c>
      <c r="H8" s="26"/>
    </row>
    <row r="9" spans="1:8" x14ac:dyDescent="0.25">
      <c r="A9" s="26" t="s">
        <v>73</v>
      </c>
      <c r="B9" s="26" t="s">
        <v>74</v>
      </c>
      <c r="C9" s="32">
        <v>15000</v>
      </c>
      <c r="D9" s="32">
        <v>0</v>
      </c>
      <c r="E9" s="32">
        <v>0</v>
      </c>
      <c r="F9" s="32">
        <v>15000</v>
      </c>
      <c r="G9" s="26" t="s">
        <v>73</v>
      </c>
      <c r="H9" s="26"/>
    </row>
    <row r="10" spans="1:8" x14ac:dyDescent="0.25">
      <c r="A10" s="26" t="s">
        <v>75</v>
      </c>
      <c r="B10" s="26" t="s">
        <v>76</v>
      </c>
      <c r="C10" s="32">
        <v>0</v>
      </c>
      <c r="D10" s="32">
        <v>0</v>
      </c>
      <c r="E10" s="32">
        <v>0</v>
      </c>
      <c r="F10" s="32">
        <v>0</v>
      </c>
      <c r="G10" s="26" t="s">
        <v>75</v>
      </c>
      <c r="H10" s="26"/>
    </row>
    <row r="11" spans="1:8" x14ac:dyDescent="0.25">
      <c r="A11" s="26" t="s">
        <v>77</v>
      </c>
      <c r="B11" s="26" t="s">
        <v>78</v>
      </c>
      <c r="C11" s="32">
        <v>0</v>
      </c>
      <c r="D11" s="32">
        <v>0</v>
      </c>
      <c r="E11" s="32">
        <v>0</v>
      </c>
      <c r="F11" s="32">
        <v>0</v>
      </c>
      <c r="G11" s="26" t="s">
        <v>77</v>
      </c>
      <c r="H11" s="26"/>
    </row>
    <row r="12" spans="1:8" x14ac:dyDescent="0.25">
      <c r="A12" s="26" t="s">
        <v>79</v>
      </c>
      <c r="B12" s="26" t="s">
        <v>80</v>
      </c>
      <c r="C12" s="32">
        <v>0</v>
      </c>
      <c r="D12" s="32">
        <v>0</v>
      </c>
      <c r="E12" s="32">
        <v>0</v>
      </c>
      <c r="F12" s="32">
        <v>0</v>
      </c>
      <c r="G12" s="26" t="s">
        <v>79</v>
      </c>
      <c r="H12" s="26"/>
    </row>
    <row r="13" spans="1:8" x14ac:dyDescent="0.25">
      <c r="A13" s="26" t="s">
        <v>81</v>
      </c>
      <c r="B13" s="26" t="s">
        <v>82</v>
      </c>
      <c r="C13" s="32">
        <v>4000</v>
      </c>
      <c r="D13" s="32">
        <v>0</v>
      </c>
      <c r="E13" s="32">
        <v>0</v>
      </c>
      <c r="F13" s="32">
        <v>4000</v>
      </c>
      <c r="G13" s="26" t="s">
        <v>81</v>
      </c>
      <c r="H13" s="26"/>
    </row>
    <row r="14" spans="1:8" x14ac:dyDescent="0.25">
      <c r="A14" s="26" t="s">
        <v>83</v>
      </c>
      <c r="B14" s="26" t="s">
        <v>84</v>
      </c>
      <c r="C14" s="32">
        <v>0</v>
      </c>
      <c r="D14" s="32">
        <v>0</v>
      </c>
      <c r="E14" s="32">
        <v>0</v>
      </c>
      <c r="F14" s="32">
        <v>0</v>
      </c>
      <c r="G14" s="26" t="s">
        <v>83</v>
      </c>
      <c r="H14" s="26"/>
    </row>
    <row r="15" spans="1:8" x14ac:dyDescent="0.25">
      <c r="A15" s="26" t="s">
        <v>85</v>
      </c>
      <c r="B15" s="26" t="s">
        <v>86</v>
      </c>
      <c r="C15" s="32">
        <v>3750</v>
      </c>
      <c r="D15" s="32">
        <v>0</v>
      </c>
      <c r="E15" s="32">
        <v>0</v>
      </c>
      <c r="F15" s="32">
        <v>3750</v>
      </c>
      <c r="G15" s="26" t="s">
        <v>85</v>
      </c>
      <c r="H15" s="26"/>
    </row>
    <row r="16" spans="1:8" x14ac:dyDescent="0.25">
      <c r="A16" s="26" t="s">
        <v>87</v>
      </c>
      <c r="B16" s="26" t="s">
        <v>88</v>
      </c>
      <c r="C16" s="32">
        <v>0</v>
      </c>
      <c r="D16" s="32">
        <v>0</v>
      </c>
      <c r="E16" s="32">
        <v>0</v>
      </c>
      <c r="F16" s="32">
        <v>0</v>
      </c>
      <c r="G16" s="26" t="s">
        <v>87</v>
      </c>
      <c r="H16" s="26"/>
    </row>
    <row r="17" spans="1:8" x14ac:dyDescent="0.25">
      <c r="A17" s="26" t="s">
        <v>89</v>
      </c>
      <c r="B17" s="26" t="s">
        <v>90</v>
      </c>
      <c r="C17" s="32">
        <v>0</v>
      </c>
      <c r="D17" s="32">
        <v>0</v>
      </c>
      <c r="E17" s="32">
        <v>0</v>
      </c>
      <c r="F17" s="32">
        <v>0</v>
      </c>
      <c r="G17" s="26" t="s">
        <v>89</v>
      </c>
      <c r="H17" s="26"/>
    </row>
    <row r="18" spans="1:8" x14ac:dyDescent="0.25">
      <c r="A18" s="26" t="s">
        <v>92</v>
      </c>
      <c r="B18" s="26" t="s">
        <v>93</v>
      </c>
      <c r="C18" s="32">
        <v>0</v>
      </c>
      <c r="D18" s="32">
        <v>0</v>
      </c>
      <c r="E18" s="32">
        <v>0</v>
      </c>
      <c r="F18" s="32">
        <v>0</v>
      </c>
      <c r="G18" s="26" t="s">
        <v>92</v>
      </c>
      <c r="H18" s="26"/>
    </row>
    <row r="19" spans="1:8" x14ac:dyDescent="0.25">
      <c r="A19" s="26" t="s">
        <v>94</v>
      </c>
      <c r="B19" s="26" t="s">
        <v>95</v>
      </c>
      <c r="C19" s="32">
        <v>500</v>
      </c>
      <c r="D19" s="32">
        <v>0</v>
      </c>
      <c r="E19" s="32">
        <v>0</v>
      </c>
      <c r="F19" s="32">
        <v>500</v>
      </c>
      <c r="G19" s="26" t="s">
        <v>94</v>
      </c>
      <c r="H19" s="26"/>
    </row>
    <row r="20" spans="1:8" x14ac:dyDescent="0.25">
      <c r="A20" s="26" t="s">
        <v>96</v>
      </c>
      <c r="B20" s="26" t="s">
        <v>97</v>
      </c>
      <c r="C20" s="32">
        <v>3708.5</v>
      </c>
      <c r="D20" s="32">
        <v>0</v>
      </c>
      <c r="E20" s="32">
        <v>0</v>
      </c>
      <c r="F20" s="32">
        <v>3708.5</v>
      </c>
      <c r="G20" s="26" t="s">
        <v>96</v>
      </c>
      <c r="H20" s="26"/>
    </row>
    <row r="21" spans="1:8" x14ac:dyDescent="0.25">
      <c r="A21" s="26" t="s">
        <v>98</v>
      </c>
      <c r="B21" s="26" t="s">
        <v>99</v>
      </c>
      <c r="C21" s="32">
        <v>5000</v>
      </c>
      <c r="D21" s="32">
        <v>0</v>
      </c>
      <c r="E21" s="32">
        <v>0</v>
      </c>
      <c r="F21" s="32">
        <v>5000</v>
      </c>
      <c r="G21" s="26" t="s">
        <v>98</v>
      </c>
      <c r="H21" s="26"/>
    </row>
    <row r="22" spans="1:8" x14ac:dyDescent="0.25">
      <c r="A22" s="26" t="s">
        <v>100</v>
      </c>
      <c r="B22" s="26" t="s">
        <v>101</v>
      </c>
      <c r="C22" s="32">
        <v>0</v>
      </c>
      <c r="D22" s="32">
        <v>0</v>
      </c>
      <c r="E22" s="32">
        <v>0</v>
      </c>
      <c r="F22" s="32">
        <v>0</v>
      </c>
      <c r="G22" s="26" t="s">
        <v>100</v>
      </c>
      <c r="H22" s="26"/>
    </row>
    <row r="23" spans="1:8" x14ac:dyDescent="0.25">
      <c r="A23" s="26" t="s">
        <v>102</v>
      </c>
      <c r="B23" s="26" t="s">
        <v>103</v>
      </c>
      <c r="C23" s="32">
        <v>0</v>
      </c>
      <c r="D23" s="32">
        <v>0</v>
      </c>
      <c r="E23" s="32">
        <v>0</v>
      </c>
      <c r="F23" s="32">
        <v>0</v>
      </c>
      <c r="G23" s="26" t="s">
        <v>102</v>
      </c>
      <c r="H23" s="26"/>
    </row>
    <row r="24" spans="1:8" x14ac:dyDescent="0.25">
      <c r="A24" s="26" t="s">
        <v>104</v>
      </c>
      <c r="B24" s="26" t="s">
        <v>105</v>
      </c>
      <c r="C24" s="32">
        <v>20000</v>
      </c>
      <c r="D24" s="32">
        <v>0</v>
      </c>
      <c r="E24" s="32">
        <v>20000</v>
      </c>
      <c r="F24" s="32">
        <v>0</v>
      </c>
      <c r="G24" s="26" t="s">
        <v>104</v>
      </c>
      <c r="H24" s="26"/>
    </row>
    <row r="25" spans="1:8" x14ac:dyDescent="0.25">
      <c r="A25" s="26" t="s">
        <v>106</v>
      </c>
      <c r="B25" s="26" t="s">
        <v>107</v>
      </c>
      <c r="C25" s="32">
        <v>0</v>
      </c>
      <c r="D25" s="32">
        <v>0</v>
      </c>
      <c r="E25" s="32">
        <v>0</v>
      </c>
      <c r="F25" s="32">
        <v>0</v>
      </c>
      <c r="G25" s="26" t="s">
        <v>106</v>
      </c>
      <c r="H25" s="26"/>
    </row>
    <row r="26" spans="1:8" x14ac:dyDescent="0.25">
      <c r="A26" s="26" t="s">
        <v>108</v>
      </c>
      <c r="B26" s="26" t="s">
        <v>109</v>
      </c>
      <c r="C26" s="32">
        <v>0</v>
      </c>
      <c r="D26" s="32">
        <v>0</v>
      </c>
      <c r="E26" s="32">
        <v>0</v>
      </c>
      <c r="F26" s="32">
        <v>0</v>
      </c>
      <c r="G26" s="26" t="s">
        <v>108</v>
      </c>
      <c r="H26" s="26"/>
    </row>
    <row r="27" spans="1:8" x14ac:dyDescent="0.25">
      <c r="A27" s="26" t="s">
        <v>110</v>
      </c>
      <c r="B27" s="26" t="s">
        <v>111</v>
      </c>
      <c r="C27" s="32">
        <v>0</v>
      </c>
      <c r="D27" s="32">
        <v>0</v>
      </c>
      <c r="E27" s="32">
        <v>0</v>
      </c>
      <c r="F27" s="32">
        <v>0</v>
      </c>
      <c r="G27" s="26" t="s">
        <v>110</v>
      </c>
      <c r="H27" s="26"/>
    </row>
    <row r="28" spans="1:8" x14ac:dyDescent="0.25">
      <c r="A28" s="26" t="s">
        <v>112</v>
      </c>
      <c r="B28" s="26" t="s">
        <v>113</v>
      </c>
      <c r="C28" s="32">
        <v>15000</v>
      </c>
      <c r="D28" s="32">
        <v>0</v>
      </c>
      <c r="E28" s="32">
        <v>15000</v>
      </c>
      <c r="F28" s="32">
        <v>0</v>
      </c>
      <c r="G28" s="26" t="s">
        <v>112</v>
      </c>
      <c r="H28" s="26"/>
    </row>
    <row r="29" spans="1:8" x14ac:dyDescent="0.25">
      <c r="A29" s="26" t="s">
        <v>114</v>
      </c>
      <c r="B29" s="26" t="s">
        <v>115</v>
      </c>
      <c r="C29" s="32">
        <v>0</v>
      </c>
      <c r="D29" s="32">
        <v>0</v>
      </c>
      <c r="E29" s="32">
        <v>0</v>
      </c>
      <c r="F29" s="32">
        <v>0</v>
      </c>
      <c r="G29" s="26" t="s">
        <v>114</v>
      </c>
      <c r="H29" s="26"/>
    </row>
    <row r="30" spans="1:8" x14ac:dyDescent="0.25">
      <c r="A30" s="26" t="s">
        <v>116</v>
      </c>
      <c r="B30" s="26" t="s">
        <v>117</v>
      </c>
      <c r="C30" s="32">
        <v>0</v>
      </c>
      <c r="D30" s="32">
        <v>0</v>
      </c>
      <c r="E30" s="32">
        <v>0</v>
      </c>
      <c r="F30" s="32">
        <v>0</v>
      </c>
      <c r="G30" s="26" t="s">
        <v>116</v>
      </c>
      <c r="H30" s="26"/>
    </row>
    <row r="31" spans="1:8" x14ac:dyDescent="0.25">
      <c r="A31" s="26" t="s">
        <v>118</v>
      </c>
      <c r="B31" s="26" t="s">
        <v>119</v>
      </c>
      <c r="C31" s="32">
        <v>25000</v>
      </c>
      <c r="D31" s="32">
        <v>0</v>
      </c>
      <c r="E31" s="32">
        <v>25000</v>
      </c>
      <c r="F31" s="32">
        <v>0</v>
      </c>
      <c r="G31" s="26" t="s">
        <v>118</v>
      </c>
      <c r="H31" s="26"/>
    </row>
    <row r="32" spans="1:8" x14ac:dyDescent="0.25">
      <c r="A32" s="26" t="s">
        <v>120</v>
      </c>
      <c r="B32" s="26" t="s">
        <v>121</v>
      </c>
      <c r="C32" s="32">
        <v>15000</v>
      </c>
      <c r="D32" s="32">
        <v>0</v>
      </c>
      <c r="E32" s="32">
        <v>15000</v>
      </c>
      <c r="F32" s="32">
        <v>0</v>
      </c>
      <c r="G32" s="26" t="s">
        <v>120</v>
      </c>
      <c r="H32" s="26"/>
    </row>
    <row r="33" spans="1:8" x14ac:dyDescent="0.25">
      <c r="A33" s="26" t="s">
        <v>122</v>
      </c>
      <c r="B33" s="26" t="s">
        <v>123</v>
      </c>
      <c r="C33" s="32">
        <v>13000</v>
      </c>
      <c r="D33" s="32">
        <v>0</v>
      </c>
      <c r="E33" s="32">
        <v>10000</v>
      </c>
      <c r="F33" s="32">
        <v>3000</v>
      </c>
      <c r="G33" s="26" t="s">
        <v>122</v>
      </c>
      <c r="H33" s="26"/>
    </row>
    <row r="34" spans="1:8" x14ac:dyDescent="0.25">
      <c r="A34" s="26" t="s">
        <v>124</v>
      </c>
      <c r="B34" s="26" t="s">
        <v>125</v>
      </c>
      <c r="C34" s="32">
        <v>0</v>
      </c>
      <c r="D34" s="32">
        <v>0</v>
      </c>
      <c r="E34" s="32">
        <v>0</v>
      </c>
      <c r="F34" s="32">
        <v>0</v>
      </c>
      <c r="G34" s="26" t="s">
        <v>124</v>
      </c>
      <c r="H34" s="26"/>
    </row>
    <row r="35" spans="1:8" x14ac:dyDescent="0.25">
      <c r="A35" s="26" t="s">
        <v>126</v>
      </c>
      <c r="B35" s="26" t="s">
        <v>127</v>
      </c>
      <c r="C35" s="32">
        <v>0</v>
      </c>
      <c r="D35" s="32">
        <v>0</v>
      </c>
      <c r="E35" s="32">
        <v>0</v>
      </c>
      <c r="F35" s="32">
        <v>0</v>
      </c>
      <c r="G35" s="26" t="s">
        <v>126</v>
      </c>
      <c r="H35" s="26"/>
    </row>
    <row r="36" spans="1:8" x14ac:dyDescent="0.25">
      <c r="A36" s="26" t="s">
        <v>128</v>
      </c>
      <c r="B36" s="26" t="s">
        <v>91</v>
      </c>
      <c r="C36" s="32">
        <v>3000</v>
      </c>
      <c r="D36" s="32">
        <v>0</v>
      </c>
      <c r="E36" s="32">
        <v>0</v>
      </c>
      <c r="F36" s="32">
        <v>3000</v>
      </c>
      <c r="G36" s="26" t="s">
        <v>128</v>
      </c>
      <c r="H36" s="26"/>
    </row>
    <row r="37" spans="1:8" x14ac:dyDescent="0.25">
      <c r="A37" s="26" t="s">
        <v>129</v>
      </c>
      <c r="B37" s="26" t="s">
        <v>107</v>
      </c>
      <c r="C37" s="32">
        <v>0</v>
      </c>
      <c r="D37" s="32">
        <v>0</v>
      </c>
      <c r="E37" s="32">
        <v>0</v>
      </c>
      <c r="F37" s="32">
        <v>0</v>
      </c>
      <c r="G37" s="26" t="s">
        <v>129</v>
      </c>
      <c r="H37" s="26"/>
    </row>
    <row r="38" spans="1:8" x14ac:dyDescent="0.25">
      <c r="A38" s="26" t="s">
        <v>130</v>
      </c>
      <c r="B38" s="26" t="s">
        <v>131</v>
      </c>
      <c r="C38" s="32">
        <v>600</v>
      </c>
      <c r="D38" s="32">
        <v>0</v>
      </c>
      <c r="E38" s="32">
        <v>0</v>
      </c>
      <c r="F38" s="32">
        <v>600</v>
      </c>
      <c r="G38" s="26" t="s">
        <v>130</v>
      </c>
      <c r="H38" s="26"/>
    </row>
    <row r="39" spans="1:8" x14ac:dyDescent="0.25">
      <c r="A39" s="26" t="s">
        <v>132</v>
      </c>
      <c r="B39" s="26" t="s">
        <v>133</v>
      </c>
      <c r="C39" s="32">
        <v>3000</v>
      </c>
      <c r="D39" s="32">
        <v>0</v>
      </c>
      <c r="E39" s="32">
        <v>0</v>
      </c>
      <c r="F39" s="32">
        <v>3000</v>
      </c>
      <c r="G39" s="26" t="s">
        <v>132</v>
      </c>
      <c r="H39" s="26"/>
    </row>
    <row r="40" spans="1:8" x14ac:dyDescent="0.25">
      <c r="A40" s="26" t="s">
        <v>134</v>
      </c>
      <c r="B40" s="26" t="s">
        <v>135</v>
      </c>
      <c r="C40" s="32">
        <v>0</v>
      </c>
      <c r="D40" s="32">
        <v>0</v>
      </c>
      <c r="E40" s="32">
        <v>0</v>
      </c>
      <c r="F40" s="32">
        <v>0</v>
      </c>
      <c r="G40" s="26" t="s">
        <v>134</v>
      </c>
      <c r="H40" s="26"/>
    </row>
    <row r="41" spans="1:8" x14ac:dyDescent="0.25">
      <c r="A41" s="26" t="s">
        <v>136</v>
      </c>
      <c r="B41" s="26" t="s">
        <v>137</v>
      </c>
      <c r="C41" s="32">
        <v>40000</v>
      </c>
      <c r="D41" s="32">
        <v>0</v>
      </c>
      <c r="E41" s="32">
        <v>0</v>
      </c>
      <c r="F41" s="32">
        <v>40000</v>
      </c>
      <c r="G41" s="26" t="s">
        <v>136</v>
      </c>
      <c r="H41" s="26"/>
    </row>
    <row r="42" spans="1:8" x14ac:dyDescent="0.25">
      <c r="A42" s="26" t="s">
        <v>138</v>
      </c>
      <c r="B42" s="26" t="s">
        <v>139</v>
      </c>
      <c r="C42" s="32">
        <v>0</v>
      </c>
      <c r="D42" s="32">
        <v>0</v>
      </c>
      <c r="E42" s="32">
        <v>0</v>
      </c>
      <c r="F42" s="32">
        <v>0</v>
      </c>
      <c r="G42" s="26" t="s">
        <v>138</v>
      </c>
      <c r="H42" s="26"/>
    </row>
    <row r="43" spans="1:8" x14ac:dyDescent="0.25">
      <c r="A43" s="26" t="s">
        <v>140</v>
      </c>
      <c r="B43" s="26" t="s">
        <v>141</v>
      </c>
      <c r="C43" s="32">
        <v>15000</v>
      </c>
      <c r="D43" s="32">
        <v>0</v>
      </c>
      <c r="E43" s="32">
        <v>15000</v>
      </c>
      <c r="F43" s="32">
        <v>0</v>
      </c>
      <c r="G43" s="26" t="s">
        <v>140</v>
      </c>
      <c r="H43" s="26"/>
    </row>
    <row r="44" spans="1:8" x14ac:dyDescent="0.25">
      <c r="A44" s="26" t="s">
        <v>142</v>
      </c>
      <c r="B44" s="26" t="s">
        <v>143</v>
      </c>
      <c r="C44" s="32">
        <v>0</v>
      </c>
      <c r="D44" s="32">
        <v>0</v>
      </c>
      <c r="E44" s="32">
        <v>0</v>
      </c>
      <c r="F44" s="32">
        <v>0</v>
      </c>
      <c r="G44" s="26" t="s">
        <v>142</v>
      </c>
      <c r="H44" s="26"/>
    </row>
    <row r="45" spans="1:8" x14ac:dyDescent="0.25">
      <c r="A45" s="26" t="s">
        <v>144</v>
      </c>
      <c r="B45" s="26" t="s">
        <v>145</v>
      </c>
      <c r="C45" s="32">
        <v>10000</v>
      </c>
      <c r="D45" s="32">
        <v>0</v>
      </c>
      <c r="E45" s="32">
        <v>10000</v>
      </c>
      <c r="F45" s="32">
        <v>0</v>
      </c>
      <c r="G45" s="26" t="s">
        <v>144</v>
      </c>
      <c r="H45" s="26"/>
    </row>
    <row r="46" spans="1:8" x14ac:dyDescent="0.25">
      <c r="A46" s="26" t="s">
        <v>146</v>
      </c>
      <c r="B46" s="26" t="s">
        <v>147</v>
      </c>
      <c r="C46" s="32">
        <v>2000</v>
      </c>
      <c r="D46" s="32">
        <v>0</v>
      </c>
      <c r="E46" s="32">
        <v>0</v>
      </c>
      <c r="F46" s="32">
        <v>2000</v>
      </c>
      <c r="G46" s="26" t="s">
        <v>146</v>
      </c>
      <c r="H46" s="26"/>
    </row>
    <row r="47" spans="1:8" x14ac:dyDescent="0.25">
      <c r="A47" s="26" t="s">
        <v>148</v>
      </c>
      <c r="B47" s="26" t="s">
        <v>149</v>
      </c>
      <c r="C47" s="32">
        <v>2000</v>
      </c>
      <c r="D47" s="32">
        <v>0</v>
      </c>
      <c r="E47" s="32">
        <v>0</v>
      </c>
      <c r="F47" s="32">
        <v>2000</v>
      </c>
      <c r="G47" s="26" t="s">
        <v>148</v>
      </c>
      <c r="H47" s="26"/>
    </row>
    <row r="48" spans="1:8" x14ac:dyDescent="0.25">
      <c r="A48" s="26" t="s">
        <v>150</v>
      </c>
      <c r="B48" s="26" t="s">
        <v>151</v>
      </c>
      <c r="C48" s="32">
        <v>28763</v>
      </c>
      <c r="D48" s="32">
        <v>0</v>
      </c>
      <c r="E48" s="32">
        <v>0</v>
      </c>
      <c r="F48" s="32">
        <v>28763</v>
      </c>
      <c r="G48" s="26" t="s">
        <v>150</v>
      </c>
      <c r="H48" s="26"/>
    </row>
    <row r="49" spans="1:8" x14ac:dyDescent="0.25">
      <c r="A49" s="26" t="s">
        <v>152</v>
      </c>
      <c r="B49" s="26" t="s">
        <v>76</v>
      </c>
      <c r="C49" s="32">
        <v>0</v>
      </c>
      <c r="D49" s="32">
        <v>0</v>
      </c>
      <c r="E49" s="32">
        <v>0</v>
      </c>
      <c r="F49" s="32">
        <v>0</v>
      </c>
      <c r="G49" s="26" t="s">
        <v>152</v>
      </c>
      <c r="H49" s="26"/>
    </row>
    <row r="50" spans="1:8" x14ac:dyDescent="0.25">
      <c r="A50" s="26" t="s">
        <v>153</v>
      </c>
      <c r="B50" s="26" t="s">
        <v>154</v>
      </c>
      <c r="C50" s="32">
        <v>3000</v>
      </c>
      <c r="D50" s="32">
        <v>0</v>
      </c>
      <c r="E50" s="32">
        <v>0</v>
      </c>
      <c r="F50" s="32">
        <v>3000</v>
      </c>
      <c r="G50" s="26" t="s">
        <v>153</v>
      </c>
      <c r="H50" s="26"/>
    </row>
    <row r="51" spans="1:8" x14ac:dyDescent="0.25">
      <c r="A51" s="26" t="s">
        <v>155</v>
      </c>
      <c r="B51" s="26" t="s">
        <v>156</v>
      </c>
      <c r="C51" s="32">
        <v>10000</v>
      </c>
      <c r="D51" s="32">
        <v>0</v>
      </c>
      <c r="E51" s="32">
        <v>10000</v>
      </c>
      <c r="F51" s="32">
        <v>0</v>
      </c>
      <c r="G51" s="26" t="s">
        <v>155</v>
      </c>
      <c r="H51" s="26"/>
    </row>
    <row r="52" spans="1:8" x14ac:dyDescent="0.25">
      <c r="A52" s="26" t="s">
        <v>157</v>
      </c>
      <c r="B52" s="26" t="s">
        <v>158</v>
      </c>
      <c r="C52" s="32">
        <v>0</v>
      </c>
      <c r="D52" s="32">
        <v>0</v>
      </c>
      <c r="E52" s="32">
        <v>0</v>
      </c>
      <c r="F52" s="32">
        <v>0</v>
      </c>
      <c r="G52" s="26" t="s">
        <v>157</v>
      </c>
      <c r="H52" s="26"/>
    </row>
    <row r="53" spans="1:8" x14ac:dyDescent="0.25">
      <c r="A53" s="26" t="s">
        <v>159</v>
      </c>
      <c r="B53" s="26" t="s">
        <v>160</v>
      </c>
      <c r="C53" s="32">
        <v>0</v>
      </c>
      <c r="D53" s="32">
        <v>0</v>
      </c>
      <c r="E53" s="32">
        <v>0</v>
      </c>
      <c r="F53" s="32">
        <v>0</v>
      </c>
      <c r="G53" s="26" t="s">
        <v>159</v>
      </c>
      <c r="H53" s="26"/>
    </row>
    <row r="54" spans="1:8" x14ac:dyDescent="0.25">
      <c r="A54" s="26" t="s">
        <v>161</v>
      </c>
      <c r="B54" s="26" t="s">
        <v>162</v>
      </c>
      <c r="C54" s="32">
        <v>0</v>
      </c>
      <c r="D54" s="32">
        <v>0</v>
      </c>
      <c r="E54" s="32">
        <v>0</v>
      </c>
      <c r="F54" s="32">
        <v>0</v>
      </c>
      <c r="G54" s="26" t="s">
        <v>161</v>
      </c>
      <c r="H54" s="26"/>
    </row>
    <row r="55" spans="1:8" x14ac:dyDescent="0.25">
      <c r="A55" s="26" t="s">
        <v>163</v>
      </c>
      <c r="B55" s="26" t="s">
        <v>164</v>
      </c>
      <c r="C55" s="32">
        <v>0</v>
      </c>
      <c r="D55" s="32">
        <v>0</v>
      </c>
      <c r="E55" s="32">
        <v>0</v>
      </c>
      <c r="F55" s="32">
        <v>0</v>
      </c>
      <c r="G55" s="26" t="s">
        <v>163</v>
      </c>
      <c r="H55" s="26"/>
    </row>
    <row r="56" spans="1:8" x14ac:dyDescent="0.25">
      <c r="A56" s="26" t="s">
        <v>165</v>
      </c>
      <c r="B56" s="26" t="s">
        <v>166</v>
      </c>
      <c r="C56" s="32">
        <v>40000</v>
      </c>
      <c r="D56" s="32">
        <v>0</v>
      </c>
      <c r="E56" s="32">
        <v>40000</v>
      </c>
      <c r="F56" s="32">
        <v>0</v>
      </c>
      <c r="G56" s="26" t="s">
        <v>165</v>
      </c>
      <c r="H56" s="26"/>
    </row>
    <row r="57" spans="1:8" x14ac:dyDescent="0.25">
      <c r="A57" s="26" t="s">
        <v>167</v>
      </c>
      <c r="B57" s="26" t="s">
        <v>168</v>
      </c>
      <c r="C57" s="32">
        <v>10000</v>
      </c>
      <c r="D57" s="32">
        <v>0</v>
      </c>
      <c r="E57" s="32">
        <v>10000</v>
      </c>
      <c r="F57" s="32">
        <v>0</v>
      </c>
      <c r="G57" s="26" t="s">
        <v>167</v>
      </c>
      <c r="H57" s="26"/>
    </row>
    <row r="58" spans="1:8" x14ac:dyDescent="0.25">
      <c r="A58" s="26" t="s">
        <v>5295</v>
      </c>
      <c r="B58" s="26" t="s">
        <v>232</v>
      </c>
      <c r="C58" s="32">
        <v>2000</v>
      </c>
      <c r="D58" s="32">
        <v>0</v>
      </c>
      <c r="E58" s="32">
        <v>0</v>
      </c>
      <c r="F58" s="32">
        <v>2000</v>
      </c>
      <c r="G58" s="26" t="s">
        <v>5295</v>
      </c>
      <c r="H58" s="26"/>
    </row>
    <row r="59" spans="1:8" x14ac:dyDescent="0.25">
      <c r="A59" s="26" t="s">
        <v>5410</v>
      </c>
      <c r="B59" s="26" t="s">
        <v>5427</v>
      </c>
      <c r="C59" s="32">
        <v>25000</v>
      </c>
      <c r="D59" s="32">
        <v>0</v>
      </c>
      <c r="E59" s="32">
        <v>25000</v>
      </c>
      <c r="F59" s="32">
        <v>0</v>
      </c>
      <c r="G59" s="26" t="s">
        <v>5410</v>
      </c>
      <c r="H59" s="26"/>
    </row>
    <row r="60" spans="1:8" x14ac:dyDescent="0.25">
      <c r="A60" s="26" t="s">
        <v>5411</v>
      </c>
      <c r="B60" s="26" t="s">
        <v>5428</v>
      </c>
      <c r="C60" s="32">
        <v>10000</v>
      </c>
      <c r="D60" s="32">
        <v>0</v>
      </c>
      <c r="E60" s="32">
        <v>10000</v>
      </c>
      <c r="F60" s="32">
        <v>0</v>
      </c>
      <c r="G60" s="26" t="s">
        <v>5411</v>
      </c>
      <c r="H60" s="26"/>
    </row>
    <row r="61" spans="1:8" x14ac:dyDescent="0.25">
      <c r="A61" s="26" t="s">
        <v>5412</v>
      </c>
      <c r="B61" s="26" t="s">
        <v>5413</v>
      </c>
      <c r="C61" s="32">
        <v>10000</v>
      </c>
      <c r="D61" s="32">
        <v>0</v>
      </c>
      <c r="E61" s="32">
        <v>10000</v>
      </c>
      <c r="F61" s="32">
        <v>0</v>
      </c>
      <c r="G61" s="26" t="s">
        <v>5412</v>
      </c>
      <c r="H61" s="26"/>
    </row>
    <row r="62" spans="1:8" x14ac:dyDescent="0.25">
      <c r="A62" s="26" t="s">
        <v>169</v>
      </c>
      <c r="B62" s="26" t="s">
        <v>170</v>
      </c>
      <c r="C62" s="32">
        <v>307000</v>
      </c>
      <c r="D62" s="32">
        <v>93479.11</v>
      </c>
      <c r="E62" s="32">
        <v>86044.26</v>
      </c>
      <c r="F62" s="32">
        <v>314434.84999999998</v>
      </c>
      <c r="G62" s="26" t="s">
        <v>169</v>
      </c>
      <c r="H62" s="26"/>
    </row>
    <row r="63" spans="1:8" x14ac:dyDescent="0.25">
      <c r="A63" s="26" t="s">
        <v>172</v>
      </c>
      <c r="B63" s="26" t="s">
        <v>173</v>
      </c>
      <c r="C63" s="32">
        <v>0</v>
      </c>
      <c r="D63" s="32">
        <v>0</v>
      </c>
      <c r="E63" s="32">
        <v>0</v>
      </c>
      <c r="F63" s="32">
        <v>0</v>
      </c>
      <c r="G63" s="26" t="s">
        <v>172</v>
      </c>
      <c r="H63" s="26"/>
    </row>
    <row r="64" spans="1:8" x14ac:dyDescent="0.25">
      <c r="A64" s="26" t="s">
        <v>174</v>
      </c>
      <c r="B64" s="26" t="s">
        <v>175</v>
      </c>
      <c r="C64" s="32">
        <v>0</v>
      </c>
      <c r="D64" s="32">
        <v>0</v>
      </c>
      <c r="E64" s="32">
        <v>0</v>
      </c>
      <c r="F64" s="32">
        <v>0</v>
      </c>
      <c r="G64" s="26" t="s">
        <v>174</v>
      </c>
      <c r="H64" s="26"/>
    </row>
    <row r="65" spans="1:8" x14ac:dyDescent="0.25">
      <c r="A65" s="26" t="s">
        <v>176</v>
      </c>
      <c r="B65" s="26" t="s">
        <v>177</v>
      </c>
      <c r="C65" s="32">
        <v>0</v>
      </c>
      <c r="D65" s="32">
        <v>0</v>
      </c>
      <c r="E65" s="32">
        <v>0</v>
      </c>
      <c r="F65" s="32">
        <v>0</v>
      </c>
      <c r="G65" s="26" t="s">
        <v>176</v>
      </c>
      <c r="H65" s="26"/>
    </row>
    <row r="66" spans="1:8" x14ac:dyDescent="0.25">
      <c r="A66" s="26" t="s">
        <v>178</v>
      </c>
      <c r="B66" s="26" t="s">
        <v>179</v>
      </c>
      <c r="C66" s="32">
        <v>0</v>
      </c>
      <c r="D66" s="32">
        <v>0</v>
      </c>
      <c r="E66" s="32">
        <v>0</v>
      </c>
      <c r="F66" s="32">
        <v>0</v>
      </c>
      <c r="G66" s="26" t="s">
        <v>178</v>
      </c>
      <c r="H66" s="26"/>
    </row>
    <row r="67" spans="1:8" x14ac:dyDescent="0.25">
      <c r="A67" s="26" t="s">
        <v>180</v>
      </c>
      <c r="B67" s="26" t="s">
        <v>181</v>
      </c>
      <c r="C67" s="32">
        <v>10000</v>
      </c>
      <c r="D67" s="32">
        <v>0</v>
      </c>
      <c r="E67" s="32">
        <v>0</v>
      </c>
      <c r="F67" s="32">
        <v>10000</v>
      </c>
      <c r="G67" s="26" t="s">
        <v>180</v>
      </c>
      <c r="H67" s="26"/>
    </row>
    <row r="68" spans="1:8" x14ac:dyDescent="0.25">
      <c r="A68" s="26" t="s">
        <v>182</v>
      </c>
      <c r="B68" s="26" t="s">
        <v>183</v>
      </c>
      <c r="C68" s="32">
        <v>10000</v>
      </c>
      <c r="D68" s="32">
        <v>0</v>
      </c>
      <c r="E68" s="32">
        <v>0</v>
      </c>
      <c r="F68" s="32">
        <v>10000</v>
      </c>
      <c r="G68" s="26" t="s">
        <v>182</v>
      </c>
      <c r="H68" s="26"/>
    </row>
    <row r="69" spans="1:8" x14ac:dyDescent="0.25">
      <c r="A69" s="26" t="s">
        <v>184</v>
      </c>
      <c r="B69" s="26" t="s">
        <v>185</v>
      </c>
      <c r="C69" s="32">
        <v>0</v>
      </c>
      <c r="D69" s="32">
        <v>0</v>
      </c>
      <c r="E69" s="32">
        <v>0</v>
      </c>
      <c r="F69" s="32">
        <v>0</v>
      </c>
      <c r="G69" s="26" t="s">
        <v>184</v>
      </c>
      <c r="H69" s="26"/>
    </row>
    <row r="70" spans="1:8" x14ac:dyDescent="0.25">
      <c r="A70" s="26" t="s">
        <v>186</v>
      </c>
      <c r="B70" s="26" t="s">
        <v>187</v>
      </c>
      <c r="C70" s="32">
        <v>5000</v>
      </c>
      <c r="D70" s="32">
        <v>0</v>
      </c>
      <c r="E70" s="32">
        <v>4860</v>
      </c>
      <c r="F70" s="32">
        <v>140</v>
      </c>
      <c r="G70" s="26" t="s">
        <v>186</v>
      </c>
      <c r="H70" s="26"/>
    </row>
    <row r="71" spans="1:8" x14ac:dyDescent="0.25">
      <c r="A71" s="26" t="s">
        <v>188</v>
      </c>
      <c r="B71" s="26" t="s">
        <v>189</v>
      </c>
      <c r="C71" s="32">
        <v>0</v>
      </c>
      <c r="D71" s="32">
        <v>0</v>
      </c>
      <c r="E71" s="32">
        <v>0</v>
      </c>
      <c r="F71" s="32">
        <v>0</v>
      </c>
      <c r="G71" s="26" t="s">
        <v>188</v>
      </c>
      <c r="H71" s="26"/>
    </row>
    <row r="72" spans="1:8" x14ac:dyDescent="0.25">
      <c r="A72" s="26" t="s">
        <v>190</v>
      </c>
      <c r="B72" s="26" t="s">
        <v>191</v>
      </c>
      <c r="C72" s="32">
        <v>20000</v>
      </c>
      <c r="D72" s="32">
        <v>0</v>
      </c>
      <c r="E72" s="32">
        <v>20000</v>
      </c>
      <c r="F72" s="32">
        <v>0</v>
      </c>
      <c r="G72" s="26" t="s">
        <v>190</v>
      </c>
      <c r="H72" s="26"/>
    </row>
    <row r="73" spans="1:8" x14ac:dyDescent="0.25">
      <c r="A73" s="26" t="s">
        <v>192</v>
      </c>
      <c r="B73" s="26" t="s">
        <v>193</v>
      </c>
      <c r="C73" s="32">
        <v>0</v>
      </c>
      <c r="D73" s="32">
        <v>0</v>
      </c>
      <c r="E73" s="32">
        <v>0</v>
      </c>
      <c r="F73" s="32">
        <v>0</v>
      </c>
      <c r="G73" s="26" t="s">
        <v>192</v>
      </c>
      <c r="H73" s="26"/>
    </row>
    <row r="74" spans="1:8" x14ac:dyDescent="0.25">
      <c r="A74" s="26" t="s">
        <v>194</v>
      </c>
      <c r="B74" s="26" t="s">
        <v>195</v>
      </c>
      <c r="C74" s="32">
        <v>0</v>
      </c>
      <c r="D74" s="32">
        <v>0</v>
      </c>
      <c r="E74" s="32">
        <v>0</v>
      </c>
      <c r="F74" s="32">
        <v>0</v>
      </c>
      <c r="G74" s="26" t="s">
        <v>194</v>
      </c>
      <c r="H74" s="26"/>
    </row>
    <row r="75" spans="1:8" x14ac:dyDescent="0.25">
      <c r="A75" s="26" t="s">
        <v>196</v>
      </c>
      <c r="B75" s="26" t="s">
        <v>197</v>
      </c>
      <c r="C75" s="32">
        <v>0</v>
      </c>
      <c r="D75" s="32">
        <v>0</v>
      </c>
      <c r="E75" s="32">
        <v>0</v>
      </c>
      <c r="F75" s="32">
        <v>0</v>
      </c>
      <c r="G75" s="26" t="s">
        <v>196</v>
      </c>
      <c r="H75" s="26"/>
    </row>
    <row r="76" spans="1:8" x14ac:dyDescent="0.25">
      <c r="A76" s="26" t="s">
        <v>198</v>
      </c>
      <c r="B76" s="26" t="s">
        <v>199</v>
      </c>
      <c r="C76" s="32">
        <v>0</v>
      </c>
      <c r="D76" s="32">
        <v>0</v>
      </c>
      <c r="E76" s="32">
        <v>0</v>
      </c>
      <c r="F76" s="32">
        <v>0</v>
      </c>
      <c r="G76" s="26" t="s">
        <v>198</v>
      </c>
      <c r="H76" s="26"/>
    </row>
    <row r="77" spans="1:8" x14ac:dyDescent="0.25">
      <c r="A77" s="26" t="s">
        <v>201</v>
      </c>
      <c r="B77" s="26" t="s">
        <v>202</v>
      </c>
      <c r="C77" s="32">
        <v>0</v>
      </c>
      <c r="D77" s="32">
        <v>0</v>
      </c>
      <c r="E77" s="32">
        <v>0</v>
      </c>
      <c r="F77" s="32">
        <v>0</v>
      </c>
      <c r="G77" s="26" t="s">
        <v>201</v>
      </c>
      <c r="H77" s="26"/>
    </row>
    <row r="78" spans="1:8" x14ac:dyDescent="0.25">
      <c r="A78" s="26" t="s">
        <v>203</v>
      </c>
      <c r="B78" s="26" t="s">
        <v>204</v>
      </c>
      <c r="C78" s="32">
        <v>20000</v>
      </c>
      <c r="D78" s="32">
        <v>2697.24</v>
      </c>
      <c r="E78" s="32">
        <v>0</v>
      </c>
      <c r="F78" s="32">
        <v>22697.24</v>
      </c>
      <c r="G78" s="26" t="s">
        <v>203</v>
      </c>
      <c r="H78" s="26"/>
    </row>
    <row r="79" spans="1:8" x14ac:dyDescent="0.25">
      <c r="A79" s="26" t="s">
        <v>205</v>
      </c>
      <c r="B79" s="26" t="s">
        <v>206</v>
      </c>
      <c r="C79" s="32">
        <v>0</v>
      </c>
      <c r="D79" s="32">
        <v>0</v>
      </c>
      <c r="E79" s="32">
        <v>0</v>
      </c>
      <c r="F79" s="32">
        <v>0</v>
      </c>
      <c r="G79" s="26" t="s">
        <v>205</v>
      </c>
      <c r="H79" s="26"/>
    </row>
    <row r="80" spans="1:8" x14ac:dyDescent="0.25">
      <c r="A80" s="26" t="s">
        <v>207</v>
      </c>
      <c r="B80" s="26" t="s">
        <v>208</v>
      </c>
      <c r="C80" s="32">
        <v>15000</v>
      </c>
      <c r="D80" s="32">
        <v>0</v>
      </c>
      <c r="E80" s="32">
        <v>0</v>
      </c>
      <c r="F80" s="32">
        <v>15000</v>
      </c>
      <c r="G80" s="26" t="s">
        <v>207</v>
      </c>
      <c r="H80" s="26"/>
    </row>
    <row r="81" spans="1:8" x14ac:dyDescent="0.25">
      <c r="A81" s="26" t="s">
        <v>209</v>
      </c>
      <c r="B81" s="26" t="s">
        <v>210</v>
      </c>
      <c r="C81" s="32">
        <v>0</v>
      </c>
      <c r="D81" s="32">
        <v>0</v>
      </c>
      <c r="E81" s="32">
        <v>0</v>
      </c>
      <c r="F81" s="32">
        <v>0</v>
      </c>
      <c r="G81" s="26" t="s">
        <v>209</v>
      </c>
      <c r="H81" s="26"/>
    </row>
    <row r="82" spans="1:8" x14ac:dyDescent="0.25">
      <c r="A82" s="26" t="s">
        <v>211</v>
      </c>
      <c r="B82" s="26" t="s">
        <v>212</v>
      </c>
      <c r="C82" s="32">
        <v>10000</v>
      </c>
      <c r="D82" s="32">
        <v>781.87</v>
      </c>
      <c r="E82" s="32">
        <v>781.87</v>
      </c>
      <c r="F82" s="32">
        <v>10000</v>
      </c>
      <c r="G82" s="26" t="s">
        <v>211</v>
      </c>
      <c r="H82" s="26"/>
    </row>
    <row r="83" spans="1:8" x14ac:dyDescent="0.25">
      <c r="A83" s="26" t="s">
        <v>213</v>
      </c>
      <c r="B83" s="26" t="s">
        <v>214</v>
      </c>
      <c r="C83" s="32">
        <v>15000</v>
      </c>
      <c r="D83" s="32">
        <v>0</v>
      </c>
      <c r="E83" s="32">
        <v>0</v>
      </c>
      <c r="F83" s="32">
        <v>15000</v>
      </c>
      <c r="G83" s="26" t="s">
        <v>213</v>
      </c>
      <c r="H83" s="26"/>
    </row>
    <row r="84" spans="1:8" x14ac:dyDescent="0.25">
      <c r="A84" s="26" t="s">
        <v>215</v>
      </c>
      <c r="B84" s="26" t="s">
        <v>216</v>
      </c>
      <c r="C84" s="32">
        <v>5000</v>
      </c>
      <c r="D84" s="32">
        <v>0</v>
      </c>
      <c r="E84" s="32">
        <v>0</v>
      </c>
      <c r="F84" s="32">
        <v>5000</v>
      </c>
      <c r="G84" s="26" t="s">
        <v>215</v>
      </c>
      <c r="H84" s="26"/>
    </row>
    <row r="85" spans="1:8" x14ac:dyDescent="0.25">
      <c r="A85" s="26" t="s">
        <v>217</v>
      </c>
      <c r="B85" s="26" t="s">
        <v>218</v>
      </c>
      <c r="C85" s="32">
        <v>0</v>
      </c>
      <c r="D85" s="32">
        <v>0</v>
      </c>
      <c r="E85" s="32">
        <v>0</v>
      </c>
      <c r="F85" s="32">
        <v>0</v>
      </c>
      <c r="G85" s="26" t="s">
        <v>217</v>
      </c>
      <c r="H85" s="26"/>
    </row>
    <row r="86" spans="1:8" x14ac:dyDescent="0.25">
      <c r="A86" s="26" t="s">
        <v>219</v>
      </c>
      <c r="B86" s="26" t="s">
        <v>220</v>
      </c>
      <c r="C86" s="32">
        <v>10000</v>
      </c>
      <c r="D86" s="32">
        <v>0</v>
      </c>
      <c r="E86" s="32">
        <v>0</v>
      </c>
      <c r="F86" s="32">
        <v>10000</v>
      </c>
      <c r="G86" s="26" t="s">
        <v>219</v>
      </c>
      <c r="H86" s="26"/>
    </row>
    <row r="87" spans="1:8" x14ac:dyDescent="0.25">
      <c r="A87" s="26" t="s">
        <v>221</v>
      </c>
      <c r="B87" s="26" t="s">
        <v>222</v>
      </c>
      <c r="C87" s="32">
        <v>7000</v>
      </c>
      <c r="D87" s="32">
        <v>0</v>
      </c>
      <c r="E87" s="32">
        <v>0</v>
      </c>
      <c r="F87" s="32">
        <v>7000</v>
      </c>
      <c r="G87" s="26" t="s">
        <v>221</v>
      </c>
      <c r="H87" s="26"/>
    </row>
    <row r="88" spans="1:8" x14ac:dyDescent="0.25">
      <c r="A88" s="26" t="s">
        <v>223</v>
      </c>
      <c r="B88" s="26" t="s">
        <v>224</v>
      </c>
      <c r="C88" s="32">
        <v>10000</v>
      </c>
      <c r="D88" s="32">
        <v>0</v>
      </c>
      <c r="E88" s="32">
        <v>0</v>
      </c>
      <c r="F88" s="32">
        <v>10000</v>
      </c>
      <c r="G88" s="26" t="s">
        <v>223</v>
      </c>
      <c r="H88" s="26"/>
    </row>
    <row r="89" spans="1:8" x14ac:dyDescent="0.25">
      <c r="A89" s="26" t="s">
        <v>225</v>
      </c>
      <c r="B89" s="26" t="s">
        <v>226</v>
      </c>
      <c r="C89" s="32">
        <v>0</v>
      </c>
      <c r="D89" s="32">
        <v>0</v>
      </c>
      <c r="E89" s="32">
        <v>0</v>
      </c>
      <c r="F89" s="32">
        <v>0</v>
      </c>
      <c r="G89" s="26" t="s">
        <v>225</v>
      </c>
      <c r="H89" s="26"/>
    </row>
    <row r="90" spans="1:8" x14ac:dyDescent="0.25">
      <c r="A90" s="26" t="s">
        <v>227</v>
      </c>
      <c r="B90" s="26" t="s">
        <v>228</v>
      </c>
      <c r="C90" s="32">
        <v>60000</v>
      </c>
      <c r="D90" s="32">
        <v>0</v>
      </c>
      <c r="E90" s="32">
        <v>60000</v>
      </c>
      <c r="F90" s="32">
        <v>0</v>
      </c>
      <c r="G90" s="26" t="s">
        <v>227</v>
      </c>
      <c r="H90" s="26"/>
    </row>
    <row r="91" spans="1:8" x14ac:dyDescent="0.25">
      <c r="A91" s="26" t="s">
        <v>229</v>
      </c>
      <c r="B91" s="26" t="s">
        <v>230</v>
      </c>
      <c r="C91" s="32">
        <v>40000</v>
      </c>
      <c r="D91" s="32">
        <v>0</v>
      </c>
      <c r="E91" s="32">
        <v>0</v>
      </c>
      <c r="F91" s="32">
        <v>40000</v>
      </c>
      <c r="G91" s="26" t="s">
        <v>229</v>
      </c>
      <c r="H91" s="26"/>
    </row>
    <row r="92" spans="1:8" x14ac:dyDescent="0.25">
      <c r="A92" s="26" t="s">
        <v>231</v>
      </c>
      <c r="B92" s="26" t="s">
        <v>232</v>
      </c>
      <c r="C92" s="32">
        <v>15000</v>
      </c>
      <c r="D92" s="32">
        <v>0</v>
      </c>
      <c r="E92" s="32">
        <v>0</v>
      </c>
      <c r="F92" s="32">
        <v>15000</v>
      </c>
      <c r="G92" s="26" t="s">
        <v>231</v>
      </c>
      <c r="H92" s="26"/>
    </row>
    <row r="93" spans="1:8" x14ac:dyDescent="0.25">
      <c r="A93" s="26" t="s">
        <v>5296</v>
      </c>
      <c r="B93" s="26" t="s">
        <v>5297</v>
      </c>
      <c r="C93" s="32">
        <v>10000</v>
      </c>
      <c r="D93" s="32">
        <v>0</v>
      </c>
      <c r="E93" s="32">
        <v>0</v>
      </c>
      <c r="F93" s="32">
        <v>10000</v>
      </c>
      <c r="G93" s="26" t="s">
        <v>5296</v>
      </c>
      <c r="H93" s="26"/>
    </row>
    <row r="94" spans="1:8" x14ac:dyDescent="0.25">
      <c r="A94" s="26" t="s">
        <v>5298</v>
      </c>
      <c r="B94" s="26" t="s">
        <v>5299</v>
      </c>
      <c r="C94" s="32">
        <v>5000</v>
      </c>
      <c r="D94" s="32">
        <v>0</v>
      </c>
      <c r="E94" s="32">
        <v>0</v>
      </c>
      <c r="F94" s="32">
        <v>5000</v>
      </c>
      <c r="G94" s="26" t="s">
        <v>5298</v>
      </c>
      <c r="H94" s="26"/>
    </row>
    <row r="95" spans="1:8" x14ac:dyDescent="0.25">
      <c r="A95" s="26" t="s">
        <v>5391</v>
      </c>
      <c r="B95" s="26" t="s">
        <v>5392</v>
      </c>
      <c r="C95" s="32">
        <v>25000</v>
      </c>
      <c r="D95" s="32">
        <v>0</v>
      </c>
      <c r="E95" s="32">
        <v>402.39</v>
      </c>
      <c r="F95" s="32">
        <v>24597.61</v>
      </c>
      <c r="G95" s="26" t="s">
        <v>5391</v>
      </c>
      <c r="H95" s="26"/>
    </row>
    <row r="96" spans="1:8" x14ac:dyDescent="0.25">
      <c r="A96" s="26" t="s">
        <v>5393</v>
      </c>
      <c r="B96" s="26" t="s">
        <v>5394</v>
      </c>
      <c r="C96" s="32">
        <v>10000</v>
      </c>
      <c r="D96" s="32">
        <v>0</v>
      </c>
      <c r="E96" s="32">
        <v>0</v>
      </c>
      <c r="F96" s="32">
        <v>10000</v>
      </c>
      <c r="G96" s="26" t="s">
        <v>5393</v>
      </c>
      <c r="H96" s="26"/>
    </row>
    <row r="97" spans="1:8" x14ac:dyDescent="0.25">
      <c r="A97" s="26" t="s">
        <v>5414</v>
      </c>
      <c r="B97" s="26" t="s">
        <v>5429</v>
      </c>
      <c r="C97" s="32">
        <v>5000</v>
      </c>
      <c r="D97" s="32">
        <v>0</v>
      </c>
      <c r="E97" s="32">
        <v>0</v>
      </c>
      <c r="F97" s="32">
        <v>5000</v>
      </c>
      <c r="G97" s="26" t="s">
        <v>5414</v>
      </c>
      <c r="H97" s="26"/>
    </row>
    <row r="98" spans="1:8" x14ac:dyDescent="0.25">
      <c r="A98" s="26" t="s">
        <v>5430</v>
      </c>
      <c r="B98" s="26" t="s">
        <v>5431</v>
      </c>
      <c r="C98" s="32">
        <v>0</v>
      </c>
      <c r="D98" s="32">
        <v>5000</v>
      </c>
      <c r="E98" s="32">
        <v>0</v>
      </c>
      <c r="F98" s="32">
        <v>5000</v>
      </c>
      <c r="G98" s="26" t="s">
        <v>5430</v>
      </c>
      <c r="H98" s="26"/>
    </row>
    <row r="99" spans="1:8" x14ac:dyDescent="0.25">
      <c r="A99" s="26" t="s">
        <v>5432</v>
      </c>
      <c r="B99" s="26" t="s">
        <v>5433</v>
      </c>
      <c r="C99" s="32">
        <v>0</v>
      </c>
      <c r="D99" s="32">
        <v>60000</v>
      </c>
      <c r="E99" s="32">
        <v>0</v>
      </c>
      <c r="F99" s="32">
        <v>60000</v>
      </c>
      <c r="G99" s="26" t="s">
        <v>5432</v>
      </c>
      <c r="H99" s="26"/>
    </row>
    <row r="100" spans="1:8" x14ac:dyDescent="0.25">
      <c r="A100" s="26" t="s">
        <v>5434</v>
      </c>
      <c r="B100" s="26" t="s">
        <v>5435</v>
      </c>
      <c r="C100" s="32">
        <v>0</v>
      </c>
      <c r="D100" s="32">
        <v>5000</v>
      </c>
      <c r="E100" s="32">
        <v>0</v>
      </c>
      <c r="F100" s="32">
        <v>5000</v>
      </c>
      <c r="G100" s="26" t="s">
        <v>5434</v>
      </c>
      <c r="H100" s="26"/>
    </row>
    <row r="101" spans="1:8" x14ac:dyDescent="0.25">
      <c r="A101" s="26" t="s">
        <v>5436</v>
      </c>
      <c r="B101" s="26" t="s">
        <v>5437</v>
      </c>
      <c r="C101" s="32">
        <v>0</v>
      </c>
      <c r="D101" s="32">
        <v>20000</v>
      </c>
      <c r="E101" s="32">
        <v>0</v>
      </c>
      <c r="F101" s="32">
        <v>20000</v>
      </c>
      <c r="G101" s="26" t="s">
        <v>5436</v>
      </c>
      <c r="H101" s="26"/>
    </row>
    <row r="102" spans="1:8" x14ac:dyDescent="0.25">
      <c r="A102" s="26" t="s">
        <v>233</v>
      </c>
      <c r="B102" s="26" t="s">
        <v>93</v>
      </c>
      <c r="C102" s="32">
        <v>1369293</v>
      </c>
      <c r="D102" s="32">
        <v>387238.43</v>
      </c>
      <c r="E102" s="32">
        <v>369611.96</v>
      </c>
      <c r="F102" s="32">
        <v>1386919.47</v>
      </c>
      <c r="G102" s="26" t="s">
        <v>233</v>
      </c>
      <c r="H102" s="26"/>
    </row>
    <row r="103" spans="1:8" x14ac:dyDescent="0.25">
      <c r="A103" s="26" t="s">
        <v>234</v>
      </c>
      <c r="B103" s="26" t="s">
        <v>235</v>
      </c>
      <c r="C103" s="32">
        <v>2462</v>
      </c>
      <c r="D103" s="32">
        <v>0</v>
      </c>
      <c r="E103" s="32">
        <v>0</v>
      </c>
      <c r="F103" s="32">
        <v>2462</v>
      </c>
      <c r="G103" s="26" t="s">
        <v>234</v>
      </c>
      <c r="H103" s="26"/>
    </row>
    <row r="104" spans="1:8" x14ac:dyDescent="0.25">
      <c r="A104" s="26" t="s">
        <v>236</v>
      </c>
      <c r="B104" s="26" t="s">
        <v>109</v>
      </c>
      <c r="C104" s="32">
        <v>0</v>
      </c>
      <c r="D104" s="32">
        <v>0</v>
      </c>
      <c r="E104" s="32">
        <v>0</v>
      </c>
      <c r="F104" s="32">
        <v>0</v>
      </c>
      <c r="G104" s="26" t="s">
        <v>236</v>
      </c>
      <c r="H104" s="26"/>
    </row>
    <row r="105" spans="1:8" x14ac:dyDescent="0.25">
      <c r="A105" s="26" t="s">
        <v>237</v>
      </c>
      <c r="B105" s="26" t="s">
        <v>238</v>
      </c>
      <c r="C105" s="32">
        <v>20000</v>
      </c>
      <c r="D105" s="32">
        <v>0</v>
      </c>
      <c r="E105" s="32">
        <v>0</v>
      </c>
      <c r="F105" s="32">
        <v>20000</v>
      </c>
      <c r="G105" s="26" t="s">
        <v>237</v>
      </c>
      <c r="H105" s="26"/>
    </row>
    <row r="106" spans="1:8" x14ac:dyDescent="0.25">
      <c r="A106" s="26" t="s">
        <v>239</v>
      </c>
      <c r="B106" s="26" t="s">
        <v>187</v>
      </c>
      <c r="C106" s="32">
        <v>25000</v>
      </c>
      <c r="D106" s="32">
        <v>140.43</v>
      </c>
      <c r="E106" s="32">
        <v>25140.43</v>
      </c>
      <c r="F106" s="32">
        <v>0</v>
      </c>
      <c r="G106" s="26" t="s">
        <v>239</v>
      </c>
      <c r="H106" s="26"/>
    </row>
    <row r="107" spans="1:8" x14ac:dyDescent="0.25">
      <c r="A107" s="26" t="s">
        <v>240</v>
      </c>
      <c r="B107" s="26" t="s">
        <v>241</v>
      </c>
      <c r="C107" s="32">
        <v>0</v>
      </c>
      <c r="D107" s="32">
        <v>0</v>
      </c>
      <c r="E107" s="32">
        <v>0</v>
      </c>
      <c r="F107" s="32">
        <v>0</v>
      </c>
      <c r="G107" s="26" t="s">
        <v>240</v>
      </c>
      <c r="H107" s="26"/>
    </row>
    <row r="108" spans="1:8" x14ac:dyDescent="0.25">
      <c r="A108" s="26" t="s">
        <v>242</v>
      </c>
      <c r="B108" s="26" t="s">
        <v>200</v>
      </c>
      <c r="C108" s="32">
        <v>0</v>
      </c>
      <c r="D108" s="32">
        <v>0</v>
      </c>
      <c r="E108" s="32">
        <v>0</v>
      </c>
      <c r="F108" s="32">
        <v>0</v>
      </c>
      <c r="G108" s="26" t="s">
        <v>242</v>
      </c>
      <c r="H108" s="26"/>
    </row>
    <row r="109" spans="1:8" x14ac:dyDescent="0.25">
      <c r="A109" s="26" t="s">
        <v>243</v>
      </c>
      <c r="B109" s="26" t="s">
        <v>244</v>
      </c>
      <c r="C109" s="32">
        <v>0</v>
      </c>
      <c r="D109" s="32">
        <v>0</v>
      </c>
      <c r="E109" s="32">
        <v>0</v>
      </c>
      <c r="F109" s="32">
        <v>0</v>
      </c>
      <c r="G109" s="26" t="s">
        <v>243</v>
      </c>
      <c r="H109" s="26"/>
    </row>
    <row r="110" spans="1:8" x14ac:dyDescent="0.25">
      <c r="A110" s="26" t="s">
        <v>245</v>
      </c>
      <c r="B110" s="26" t="s">
        <v>246</v>
      </c>
      <c r="C110" s="32">
        <v>20000</v>
      </c>
      <c r="D110" s="32">
        <v>8000</v>
      </c>
      <c r="E110" s="32">
        <v>0</v>
      </c>
      <c r="F110" s="32">
        <v>28000</v>
      </c>
      <c r="G110" s="26" t="s">
        <v>245</v>
      </c>
      <c r="H110" s="26"/>
    </row>
    <row r="111" spans="1:8" x14ac:dyDescent="0.25">
      <c r="A111" s="26" t="s">
        <v>247</v>
      </c>
      <c r="B111" s="26" t="s">
        <v>204</v>
      </c>
      <c r="C111" s="32">
        <v>40000</v>
      </c>
      <c r="D111" s="32">
        <v>0</v>
      </c>
      <c r="E111" s="32">
        <v>0</v>
      </c>
      <c r="F111" s="32">
        <v>40000</v>
      </c>
      <c r="G111" s="26" t="s">
        <v>247</v>
      </c>
      <c r="H111" s="26"/>
    </row>
    <row r="112" spans="1:8" x14ac:dyDescent="0.25">
      <c r="A112" s="26" t="s">
        <v>248</v>
      </c>
      <c r="B112" s="26" t="s">
        <v>249</v>
      </c>
      <c r="C112" s="32">
        <v>0</v>
      </c>
      <c r="D112" s="32">
        <v>0</v>
      </c>
      <c r="E112" s="32">
        <v>0</v>
      </c>
      <c r="F112" s="32">
        <v>0</v>
      </c>
      <c r="G112" s="26" t="s">
        <v>248</v>
      </c>
      <c r="H112" s="26"/>
    </row>
    <row r="113" spans="1:8" x14ac:dyDescent="0.25">
      <c r="A113" s="26" t="s">
        <v>250</v>
      </c>
      <c r="B113" s="26" t="s">
        <v>212</v>
      </c>
      <c r="C113" s="32">
        <v>100000</v>
      </c>
      <c r="D113" s="32">
        <v>15</v>
      </c>
      <c r="E113" s="32">
        <v>15</v>
      </c>
      <c r="F113" s="32">
        <v>100000</v>
      </c>
      <c r="G113" s="26" t="s">
        <v>250</v>
      </c>
      <c r="H113" s="26"/>
    </row>
    <row r="114" spans="1:8" x14ac:dyDescent="0.25">
      <c r="A114" s="26" t="s">
        <v>251</v>
      </c>
      <c r="B114" s="26" t="s">
        <v>214</v>
      </c>
      <c r="C114" s="32">
        <v>50000</v>
      </c>
      <c r="D114" s="32">
        <v>0</v>
      </c>
      <c r="E114" s="32">
        <v>0</v>
      </c>
      <c r="F114" s="32">
        <v>50000</v>
      </c>
      <c r="G114" s="26" t="s">
        <v>251</v>
      </c>
      <c r="H114" s="26"/>
    </row>
    <row r="115" spans="1:8" x14ac:dyDescent="0.25">
      <c r="A115" s="26" t="s">
        <v>252</v>
      </c>
      <c r="B115" s="26" t="s">
        <v>253</v>
      </c>
      <c r="C115" s="32">
        <v>0</v>
      </c>
      <c r="D115" s="32">
        <v>0</v>
      </c>
      <c r="E115" s="32">
        <v>0</v>
      </c>
      <c r="F115" s="32">
        <v>0</v>
      </c>
      <c r="G115" s="26" t="s">
        <v>252</v>
      </c>
      <c r="H115" s="26"/>
    </row>
    <row r="116" spans="1:8" x14ac:dyDescent="0.25">
      <c r="A116" s="26" t="s">
        <v>254</v>
      </c>
      <c r="B116" s="26" t="s">
        <v>224</v>
      </c>
      <c r="C116" s="32">
        <v>20000</v>
      </c>
      <c r="D116" s="32">
        <v>0</v>
      </c>
      <c r="E116" s="32">
        <v>4693.46</v>
      </c>
      <c r="F116" s="32">
        <v>15306.54</v>
      </c>
      <c r="G116" s="26" t="s">
        <v>254</v>
      </c>
      <c r="H116" s="26"/>
    </row>
    <row r="117" spans="1:8" x14ac:dyDescent="0.25">
      <c r="A117" s="26" t="s">
        <v>255</v>
      </c>
      <c r="B117" s="26" t="s">
        <v>256</v>
      </c>
      <c r="C117" s="32">
        <v>40000</v>
      </c>
      <c r="D117" s="32">
        <v>0</v>
      </c>
      <c r="E117" s="32">
        <v>0</v>
      </c>
      <c r="F117" s="32">
        <v>40000</v>
      </c>
      <c r="G117" s="26" t="s">
        <v>255</v>
      </c>
      <c r="H117" s="26"/>
    </row>
    <row r="118" spans="1:8" x14ac:dyDescent="0.25">
      <c r="A118" s="26" t="s">
        <v>257</v>
      </c>
      <c r="B118" s="26" t="s">
        <v>202</v>
      </c>
      <c r="C118" s="32">
        <v>0</v>
      </c>
      <c r="D118" s="32">
        <v>0</v>
      </c>
      <c r="E118" s="32">
        <v>0</v>
      </c>
      <c r="F118" s="32">
        <v>0</v>
      </c>
      <c r="G118" s="26" t="s">
        <v>257</v>
      </c>
      <c r="H118" s="26"/>
    </row>
    <row r="119" spans="1:8" x14ac:dyDescent="0.25">
      <c r="A119" s="26" t="s">
        <v>258</v>
      </c>
      <c r="B119" s="26" t="s">
        <v>228</v>
      </c>
      <c r="C119" s="32">
        <v>100000</v>
      </c>
      <c r="D119" s="32">
        <v>0</v>
      </c>
      <c r="E119" s="32">
        <v>100000</v>
      </c>
      <c r="F119" s="32">
        <v>0</v>
      </c>
      <c r="G119" s="26" t="s">
        <v>258</v>
      </c>
      <c r="H119" s="26"/>
    </row>
    <row r="120" spans="1:8" x14ac:dyDescent="0.25">
      <c r="A120" s="26" t="s">
        <v>259</v>
      </c>
      <c r="B120" s="26" t="s">
        <v>260</v>
      </c>
      <c r="C120" s="32">
        <v>0</v>
      </c>
      <c r="D120" s="32">
        <v>0</v>
      </c>
      <c r="E120" s="32">
        <v>0</v>
      </c>
      <c r="F120" s="32">
        <v>0</v>
      </c>
      <c r="G120" s="26" t="s">
        <v>259</v>
      </c>
      <c r="H120" s="26"/>
    </row>
    <row r="121" spans="1:8" x14ac:dyDescent="0.25">
      <c r="A121" s="26" t="s">
        <v>261</v>
      </c>
      <c r="B121" s="26" t="s">
        <v>230</v>
      </c>
      <c r="C121" s="32">
        <v>50000</v>
      </c>
      <c r="D121" s="32">
        <v>0</v>
      </c>
      <c r="E121" s="32">
        <v>0</v>
      </c>
      <c r="F121" s="32">
        <v>50000</v>
      </c>
      <c r="G121" s="26" t="s">
        <v>261</v>
      </c>
      <c r="H121" s="26"/>
    </row>
    <row r="122" spans="1:8" x14ac:dyDescent="0.25">
      <c r="A122" s="26" t="s">
        <v>262</v>
      </c>
      <c r="B122" s="26" t="s">
        <v>263</v>
      </c>
      <c r="C122" s="32">
        <v>0</v>
      </c>
      <c r="D122" s="32">
        <v>0</v>
      </c>
      <c r="E122" s="32">
        <v>0</v>
      </c>
      <c r="F122" s="32">
        <v>0</v>
      </c>
      <c r="G122" s="26" t="s">
        <v>262</v>
      </c>
      <c r="H122" s="26"/>
    </row>
    <row r="123" spans="1:8" x14ac:dyDescent="0.25">
      <c r="A123" s="26" t="s">
        <v>264</v>
      </c>
      <c r="B123" s="26" t="s">
        <v>265</v>
      </c>
      <c r="C123" s="32">
        <v>0</v>
      </c>
      <c r="D123" s="32">
        <v>0</v>
      </c>
      <c r="E123" s="32">
        <v>0</v>
      </c>
      <c r="F123" s="32">
        <v>0</v>
      </c>
      <c r="G123" s="26" t="s">
        <v>264</v>
      </c>
      <c r="H123" s="26"/>
    </row>
    <row r="124" spans="1:8" x14ac:dyDescent="0.25">
      <c r="A124" s="26" t="s">
        <v>266</v>
      </c>
      <c r="B124" s="26" t="s">
        <v>267</v>
      </c>
      <c r="C124" s="32">
        <v>50000</v>
      </c>
      <c r="D124" s="32">
        <v>10000</v>
      </c>
      <c r="E124" s="32">
        <v>60000</v>
      </c>
      <c r="F124" s="32">
        <v>0</v>
      </c>
      <c r="G124" s="26" t="s">
        <v>266</v>
      </c>
      <c r="H124" s="26"/>
    </row>
    <row r="125" spans="1:8" x14ac:dyDescent="0.25">
      <c r="A125" s="26" t="s">
        <v>268</v>
      </c>
      <c r="B125" s="26" t="s">
        <v>269</v>
      </c>
      <c r="C125" s="32">
        <v>300000</v>
      </c>
      <c r="D125" s="32">
        <v>0</v>
      </c>
      <c r="E125" s="32">
        <v>0</v>
      </c>
      <c r="F125" s="32">
        <v>300000</v>
      </c>
      <c r="G125" s="26" t="s">
        <v>268</v>
      </c>
      <c r="H125" s="26"/>
    </row>
    <row r="126" spans="1:8" x14ac:dyDescent="0.25">
      <c r="A126" s="26" t="s">
        <v>5300</v>
      </c>
      <c r="B126" s="26" t="s">
        <v>5297</v>
      </c>
      <c r="C126" s="32">
        <v>10000</v>
      </c>
      <c r="D126" s="32">
        <v>8383</v>
      </c>
      <c r="E126" s="32">
        <v>9063</v>
      </c>
      <c r="F126" s="32">
        <v>9320</v>
      </c>
      <c r="G126" s="26" t="s">
        <v>5300</v>
      </c>
      <c r="H126" s="26"/>
    </row>
    <row r="127" spans="1:8" x14ac:dyDescent="0.25">
      <c r="A127" s="26" t="s">
        <v>5339</v>
      </c>
      <c r="B127" s="26" t="s">
        <v>5340</v>
      </c>
      <c r="C127" s="32">
        <v>1831</v>
      </c>
      <c r="D127" s="32">
        <v>0</v>
      </c>
      <c r="E127" s="32">
        <v>0</v>
      </c>
      <c r="F127" s="32">
        <v>1831</v>
      </c>
      <c r="G127" s="26" t="s">
        <v>5339</v>
      </c>
      <c r="H127" s="26"/>
    </row>
    <row r="128" spans="1:8" x14ac:dyDescent="0.25">
      <c r="A128" s="26" t="s">
        <v>5341</v>
      </c>
      <c r="B128" s="26" t="s">
        <v>189</v>
      </c>
      <c r="C128" s="32">
        <v>30000</v>
      </c>
      <c r="D128" s="32">
        <v>0</v>
      </c>
      <c r="E128" s="32">
        <v>0</v>
      </c>
      <c r="F128" s="32">
        <v>30000</v>
      </c>
      <c r="G128" s="26" t="s">
        <v>5341</v>
      </c>
      <c r="H128" s="26"/>
    </row>
    <row r="129" spans="1:8" x14ac:dyDescent="0.25">
      <c r="A129" s="26" t="s">
        <v>5395</v>
      </c>
      <c r="B129" s="26" t="s">
        <v>5396</v>
      </c>
      <c r="C129" s="32">
        <v>200000</v>
      </c>
      <c r="D129" s="32">
        <v>200000</v>
      </c>
      <c r="E129" s="32">
        <v>0</v>
      </c>
      <c r="F129" s="32">
        <v>400000</v>
      </c>
      <c r="G129" s="26" t="s">
        <v>5395</v>
      </c>
      <c r="H129" s="26"/>
    </row>
    <row r="130" spans="1:8" x14ac:dyDescent="0.25">
      <c r="A130" s="26" t="s">
        <v>5397</v>
      </c>
      <c r="B130" s="26" t="s">
        <v>5398</v>
      </c>
      <c r="C130" s="32">
        <v>40000</v>
      </c>
      <c r="D130" s="32">
        <v>700</v>
      </c>
      <c r="E130" s="32">
        <v>700</v>
      </c>
      <c r="F130" s="32">
        <v>40000</v>
      </c>
      <c r="G130" s="26" t="s">
        <v>5397</v>
      </c>
      <c r="H130" s="26"/>
    </row>
    <row r="131" spans="1:8" x14ac:dyDescent="0.25">
      <c r="A131" s="26" t="s">
        <v>5399</v>
      </c>
      <c r="B131" s="26" t="s">
        <v>5400</v>
      </c>
      <c r="C131" s="32">
        <v>70000</v>
      </c>
      <c r="D131" s="32">
        <v>0</v>
      </c>
      <c r="E131" s="32">
        <v>7.0000000000000007E-2</v>
      </c>
      <c r="F131" s="32">
        <v>69999.929999999993</v>
      </c>
      <c r="G131" s="26" t="s">
        <v>5399</v>
      </c>
      <c r="H131" s="26"/>
    </row>
    <row r="132" spans="1:8" x14ac:dyDescent="0.25">
      <c r="A132" s="26" t="s">
        <v>5415</v>
      </c>
      <c r="B132" s="26" t="s">
        <v>5416</v>
      </c>
      <c r="C132" s="32">
        <v>170000</v>
      </c>
      <c r="D132" s="32">
        <v>0</v>
      </c>
      <c r="E132" s="32">
        <v>170000</v>
      </c>
      <c r="F132" s="32">
        <v>0</v>
      </c>
      <c r="G132" s="26" t="s">
        <v>5415</v>
      </c>
      <c r="H132" s="26"/>
    </row>
    <row r="133" spans="1:8" x14ac:dyDescent="0.25">
      <c r="A133" s="26" t="s">
        <v>5417</v>
      </c>
      <c r="B133" s="26" t="s">
        <v>5429</v>
      </c>
      <c r="C133" s="32">
        <v>30000</v>
      </c>
      <c r="D133" s="32">
        <v>0</v>
      </c>
      <c r="E133" s="32">
        <v>0</v>
      </c>
      <c r="F133" s="32">
        <v>30000</v>
      </c>
      <c r="G133" s="26" t="s">
        <v>5417</v>
      </c>
      <c r="H133" s="26"/>
    </row>
    <row r="134" spans="1:8" x14ac:dyDescent="0.25">
      <c r="A134" s="26" t="s">
        <v>5438</v>
      </c>
      <c r="B134" s="26" t="s">
        <v>5433</v>
      </c>
      <c r="C134" s="32">
        <v>0</v>
      </c>
      <c r="D134" s="32">
        <v>100000</v>
      </c>
      <c r="E134" s="32">
        <v>0</v>
      </c>
      <c r="F134" s="32">
        <v>100000</v>
      </c>
      <c r="G134" s="26" t="s">
        <v>5438</v>
      </c>
      <c r="H134" s="26"/>
    </row>
    <row r="135" spans="1:8" x14ac:dyDescent="0.25">
      <c r="A135" s="26" t="s">
        <v>5439</v>
      </c>
      <c r="B135" s="26" t="s">
        <v>5440</v>
      </c>
      <c r="C135" s="32">
        <v>0</v>
      </c>
      <c r="D135" s="32">
        <v>25000</v>
      </c>
      <c r="E135" s="32">
        <v>0</v>
      </c>
      <c r="F135" s="32">
        <v>25000</v>
      </c>
      <c r="G135" s="26" t="s">
        <v>5439</v>
      </c>
      <c r="H135" s="26"/>
    </row>
    <row r="136" spans="1:8" x14ac:dyDescent="0.25">
      <c r="A136" s="26" t="s">
        <v>5441</v>
      </c>
      <c r="B136" s="26" t="s">
        <v>5435</v>
      </c>
      <c r="C136" s="32">
        <v>0</v>
      </c>
      <c r="D136" s="32">
        <v>25000</v>
      </c>
      <c r="E136" s="32">
        <v>0</v>
      </c>
      <c r="F136" s="32">
        <v>25000</v>
      </c>
      <c r="G136" s="26" t="s">
        <v>5441</v>
      </c>
      <c r="H136" s="26"/>
    </row>
    <row r="137" spans="1:8" x14ac:dyDescent="0.25">
      <c r="A137" s="26" t="s">
        <v>5477</v>
      </c>
      <c r="B137" s="26" t="s">
        <v>5478</v>
      </c>
      <c r="C137" s="32">
        <v>0</v>
      </c>
      <c r="D137" s="32">
        <v>10000</v>
      </c>
      <c r="E137" s="32">
        <v>0</v>
      </c>
      <c r="F137" s="32">
        <v>10000</v>
      </c>
      <c r="G137" s="26" t="s">
        <v>5477</v>
      </c>
      <c r="H137" s="26"/>
    </row>
    <row r="138" spans="1:8" x14ac:dyDescent="0.25">
      <c r="A138" s="26" t="s">
        <v>270</v>
      </c>
      <c r="B138" s="26" t="s">
        <v>271</v>
      </c>
      <c r="C138" s="32">
        <v>0</v>
      </c>
      <c r="D138" s="32">
        <v>5934565226.46</v>
      </c>
      <c r="E138" s="32">
        <v>5934565226.46</v>
      </c>
      <c r="F138" s="32">
        <v>0</v>
      </c>
      <c r="G138" s="26" t="s">
        <v>270</v>
      </c>
      <c r="H138" s="26"/>
    </row>
    <row r="139" spans="1:8" x14ac:dyDescent="0.25">
      <c r="A139" s="26" t="s">
        <v>272</v>
      </c>
      <c r="B139" s="26" t="s">
        <v>273</v>
      </c>
      <c r="C139" s="32">
        <v>0</v>
      </c>
      <c r="D139" s="32">
        <v>1030348697.66</v>
      </c>
      <c r="E139" s="32">
        <v>1030348697.66</v>
      </c>
      <c r="F139" s="32">
        <v>0</v>
      </c>
      <c r="G139" s="26" t="s">
        <v>272</v>
      </c>
      <c r="H139" s="26"/>
    </row>
    <row r="140" spans="1:8" x14ac:dyDescent="0.25">
      <c r="A140" s="26" t="s">
        <v>274</v>
      </c>
      <c r="B140" s="26" t="s">
        <v>275</v>
      </c>
      <c r="C140" s="32">
        <v>0</v>
      </c>
      <c r="D140" s="32">
        <v>754695524.46000004</v>
      </c>
      <c r="E140" s="32">
        <v>754695524.46000004</v>
      </c>
      <c r="F140" s="32">
        <v>0</v>
      </c>
      <c r="G140" s="26" t="s">
        <v>274</v>
      </c>
      <c r="H140" s="26"/>
    </row>
    <row r="141" spans="1:8" x14ac:dyDescent="0.25">
      <c r="A141" s="26" t="s">
        <v>276</v>
      </c>
      <c r="B141" s="26" t="s">
        <v>277</v>
      </c>
      <c r="C141" s="32">
        <v>0</v>
      </c>
      <c r="D141" s="32">
        <v>3326879455.0500002</v>
      </c>
      <c r="E141" s="32">
        <v>3326879455.0500002</v>
      </c>
      <c r="F141" s="32">
        <v>0</v>
      </c>
      <c r="G141" s="26" t="s">
        <v>276</v>
      </c>
      <c r="H141" s="26"/>
    </row>
    <row r="142" spans="1:8" x14ac:dyDescent="0.25">
      <c r="A142" s="26" t="s">
        <v>278</v>
      </c>
      <c r="B142" s="26" t="s">
        <v>279</v>
      </c>
      <c r="C142" s="32">
        <v>0</v>
      </c>
      <c r="D142" s="32">
        <v>230126472.11000001</v>
      </c>
      <c r="E142" s="32">
        <v>230126472.11000001</v>
      </c>
      <c r="F142" s="32">
        <v>0</v>
      </c>
      <c r="G142" s="26" t="s">
        <v>278</v>
      </c>
      <c r="H142" s="26"/>
    </row>
    <row r="143" spans="1:8" x14ac:dyDescent="0.25">
      <c r="A143" s="26" t="s">
        <v>280</v>
      </c>
      <c r="B143" s="26" t="s">
        <v>281</v>
      </c>
      <c r="C143" s="32">
        <v>0</v>
      </c>
      <c r="D143" s="32">
        <v>0</v>
      </c>
      <c r="E143" s="32">
        <v>0</v>
      </c>
      <c r="F143" s="32">
        <v>0</v>
      </c>
      <c r="G143" s="26" t="s">
        <v>280</v>
      </c>
      <c r="H143" s="26"/>
    </row>
    <row r="144" spans="1:8" x14ac:dyDescent="0.25">
      <c r="A144" s="26" t="s">
        <v>282</v>
      </c>
      <c r="B144" s="26" t="s">
        <v>283</v>
      </c>
      <c r="C144" s="32">
        <v>0</v>
      </c>
      <c r="D144" s="32">
        <v>0</v>
      </c>
      <c r="E144" s="32">
        <v>0</v>
      </c>
      <c r="F144" s="32">
        <v>0</v>
      </c>
      <c r="G144" s="26" t="s">
        <v>282</v>
      </c>
      <c r="H144" s="26"/>
    </row>
    <row r="145" spans="1:8" x14ac:dyDescent="0.25">
      <c r="A145" s="26" t="s">
        <v>284</v>
      </c>
      <c r="B145" s="26" t="s">
        <v>285</v>
      </c>
      <c r="C145" s="32">
        <v>0</v>
      </c>
      <c r="D145" s="32">
        <v>0</v>
      </c>
      <c r="E145" s="32">
        <v>0</v>
      </c>
      <c r="F145" s="32">
        <v>0</v>
      </c>
      <c r="G145" s="26" t="s">
        <v>284</v>
      </c>
      <c r="H145" s="26"/>
    </row>
    <row r="146" spans="1:8" x14ac:dyDescent="0.25">
      <c r="A146" s="26" t="s">
        <v>286</v>
      </c>
      <c r="B146" s="26" t="s">
        <v>287</v>
      </c>
      <c r="C146" s="32">
        <v>0</v>
      </c>
      <c r="D146" s="32">
        <v>0</v>
      </c>
      <c r="E146" s="32">
        <v>0</v>
      </c>
      <c r="F146" s="32">
        <v>0</v>
      </c>
      <c r="G146" s="26" t="s">
        <v>286</v>
      </c>
      <c r="H146" s="26"/>
    </row>
    <row r="147" spans="1:8" x14ac:dyDescent="0.25">
      <c r="A147" s="26" t="s">
        <v>288</v>
      </c>
      <c r="B147" s="26" t="s">
        <v>289</v>
      </c>
      <c r="C147" s="32">
        <v>0</v>
      </c>
      <c r="D147" s="32">
        <v>197567970.16</v>
      </c>
      <c r="E147" s="32">
        <v>197567970.16</v>
      </c>
      <c r="F147" s="32">
        <v>0</v>
      </c>
      <c r="G147" s="26" t="s">
        <v>288</v>
      </c>
      <c r="H147" s="26"/>
    </row>
    <row r="148" spans="1:8" x14ac:dyDescent="0.25">
      <c r="A148" s="26" t="s">
        <v>290</v>
      </c>
      <c r="B148" s="26" t="s">
        <v>291</v>
      </c>
      <c r="C148" s="32">
        <v>0</v>
      </c>
      <c r="D148" s="32">
        <v>17631199.050000001</v>
      </c>
      <c r="E148" s="32">
        <v>17631199.050000001</v>
      </c>
      <c r="F148" s="32">
        <v>0</v>
      </c>
      <c r="G148" s="26" t="s">
        <v>290</v>
      </c>
      <c r="H148" s="26"/>
    </row>
    <row r="149" spans="1:8" x14ac:dyDescent="0.25">
      <c r="A149" s="26" t="s">
        <v>292</v>
      </c>
      <c r="B149" s="26" t="s">
        <v>293</v>
      </c>
      <c r="C149" s="32">
        <v>0</v>
      </c>
      <c r="D149" s="32">
        <v>0</v>
      </c>
      <c r="E149" s="32">
        <v>0</v>
      </c>
      <c r="F149" s="32">
        <v>0</v>
      </c>
      <c r="G149" s="26" t="s">
        <v>292</v>
      </c>
      <c r="H149" s="26"/>
    </row>
    <row r="150" spans="1:8" x14ac:dyDescent="0.25">
      <c r="A150" s="26" t="s">
        <v>294</v>
      </c>
      <c r="B150" s="26" t="s">
        <v>295</v>
      </c>
      <c r="C150" s="32">
        <v>0</v>
      </c>
      <c r="D150" s="32">
        <v>0</v>
      </c>
      <c r="E150" s="32">
        <v>0</v>
      </c>
      <c r="F150" s="32">
        <v>0</v>
      </c>
      <c r="G150" s="26" t="s">
        <v>294</v>
      </c>
      <c r="H150" s="26"/>
    </row>
    <row r="151" spans="1:8" x14ac:dyDescent="0.25">
      <c r="A151" s="26" t="s">
        <v>296</v>
      </c>
      <c r="B151" s="26" t="s">
        <v>297</v>
      </c>
      <c r="C151" s="32">
        <v>0</v>
      </c>
      <c r="D151" s="32">
        <v>0</v>
      </c>
      <c r="E151" s="32">
        <v>0</v>
      </c>
      <c r="F151" s="32">
        <v>0</v>
      </c>
      <c r="G151" s="26" t="s">
        <v>296</v>
      </c>
      <c r="H151" s="26"/>
    </row>
    <row r="152" spans="1:8" x14ac:dyDescent="0.25">
      <c r="A152" s="26" t="s">
        <v>298</v>
      </c>
      <c r="B152" s="26" t="s">
        <v>299</v>
      </c>
      <c r="C152" s="32">
        <v>0</v>
      </c>
      <c r="D152" s="32">
        <v>0</v>
      </c>
      <c r="E152" s="32">
        <v>0</v>
      </c>
      <c r="F152" s="32">
        <v>0</v>
      </c>
      <c r="G152" s="26" t="s">
        <v>298</v>
      </c>
      <c r="H152" s="26"/>
    </row>
    <row r="153" spans="1:8" x14ac:dyDescent="0.25">
      <c r="A153" s="26" t="s">
        <v>300</v>
      </c>
      <c r="B153" s="26" t="s">
        <v>301</v>
      </c>
      <c r="C153" s="32">
        <v>0</v>
      </c>
      <c r="D153" s="32">
        <v>377315907.97000003</v>
      </c>
      <c r="E153" s="32">
        <v>377315907.97000003</v>
      </c>
      <c r="F153" s="32">
        <v>0</v>
      </c>
      <c r="G153" s="26" t="s">
        <v>300</v>
      </c>
      <c r="H153" s="26"/>
    </row>
    <row r="154" spans="1:8" x14ac:dyDescent="0.25">
      <c r="A154" s="26" t="s">
        <v>302</v>
      </c>
      <c r="B154" s="26" t="s">
        <v>303</v>
      </c>
      <c r="C154" s="32">
        <v>465251947.26999998</v>
      </c>
      <c r="D154" s="32">
        <v>14004710792.08</v>
      </c>
      <c r="E154" s="32">
        <v>13804993635.709999</v>
      </c>
      <c r="F154" s="32">
        <v>664969103.63999999</v>
      </c>
      <c r="G154" s="26" t="s">
        <v>302</v>
      </c>
      <c r="H154" s="26"/>
    </row>
    <row r="155" spans="1:8" x14ac:dyDescent="0.25">
      <c r="A155" s="26" t="s">
        <v>304</v>
      </c>
      <c r="B155" s="26" t="s">
        <v>305</v>
      </c>
      <c r="C155" s="32">
        <v>7326654.2599999998</v>
      </c>
      <c r="D155" s="32">
        <v>3515061653.0300002</v>
      </c>
      <c r="E155" s="32">
        <v>3488558193.3699999</v>
      </c>
      <c r="F155" s="32">
        <v>33830113.920000002</v>
      </c>
      <c r="G155" s="26" t="s">
        <v>304</v>
      </c>
      <c r="H155" s="26"/>
    </row>
    <row r="156" spans="1:8" x14ac:dyDescent="0.25">
      <c r="A156" s="26" t="s">
        <v>306</v>
      </c>
      <c r="B156" s="26" t="s">
        <v>307</v>
      </c>
      <c r="C156" s="32">
        <v>4000006.7</v>
      </c>
      <c r="D156" s="32">
        <v>1376250539.3199999</v>
      </c>
      <c r="E156" s="32">
        <v>1369006247.9100001</v>
      </c>
      <c r="F156" s="32">
        <v>11244298.109999999</v>
      </c>
      <c r="G156" s="26" t="s">
        <v>306</v>
      </c>
      <c r="H156" s="26"/>
    </row>
    <row r="157" spans="1:8" x14ac:dyDescent="0.25">
      <c r="A157" s="26" t="s">
        <v>308</v>
      </c>
      <c r="B157" s="26" t="s">
        <v>309</v>
      </c>
      <c r="C157" s="32">
        <v>1158941.43</v>
      </c>
      <c r="D157" s="32">
        <v>1274734815.3599999</v>
      </c>
      <c r="E157" s="32">
        <v>1274409726.97</v>
      </c>
      <c r="F157" s="32">
        <v>1484029.82</v>
      </c>
      <c r="G157" s="26" t="s">
        <v>308</v>
      </c>
      <c r="H157" s="26"/>
    </row>
    <row r="158" spans="1:8" x14ac:dyDescent="0.25">
      <c r="A158" s="26" t="s">
        <v>310</v>
      </c>
      <c r="B158" s="26" t="s">
        <v>311</v>
      </c>
      <c r="C158" s="32">
        <v>5108.6099999999997</v>
      </c>
      <c r="D158" s="32">
        <v>456935865.57999998</v>
      </c>
      <c r="E158" s="32">
        <v>456935872.54000002</v>
      </c>
      <c r="F158" s="32">
        <v>5101.6499999999996</v>
      </c>
      <c r="G158" s="26" t="s">
        <v>310</v>
      </c>
      <c r="H158" s="26"/>
    </row>
    <row r="159" spans="1:8" x14ac:dyDescent="0.25">
      <c r="A159" s="26" t="s">
        <v>312</v>
      </c>
      <c r="B159" s="26" t="s">
        <v>313</v>
      </c>
      <c r="C159" s="32">
        <v>-154496.79</v>
      </c>
      <c r="D159" s="32">
        <v>0</v>
      </c>
      <c r="E159" s="32">
        <v>0</v>
      </c>
      <c r="F159" s="32">
        <v>-154496.79</v>
      </c>
      <c r="G159" s="26" t="s">
        <v>312</v>
      </c>
      <c r="H159" s="26"/>
    </row>
    <row r="160" spans="1:8" x14ac:dyDescent="0.25">
      <c r="A160" s="26" t="s">
        <v>314</v>
      </c>
      <c r="B160" s="26" t="s">
        <v>315</v>
      </c>
      <c r="C160" s="32">
        <v>848660.22</v>
      </c>
      <c r="D160" s="32">
        <v>276587939.06999999</v>
      </c>
      <c r="E160" s="32">
        <v>273217089.27999997</v>
      </c>
      <c r="F160" s="32">
        <v>4219510.01</v>
      </c>
      <c r="G160" s="26" t="s">
        <v>314</v>
      </c>
      <c r="H160" s="26"/>
    </row>
    <row r="161" spans="1:8" x14ac:dyDescent="0.25">
      <c r="A161" s="26" t="s">
        <v>316</v>
      </c>
      <c r="B161" s="26" t="s">
        <v>317</v>
      </c>
      <c r="C161" s="32">
        <v>404981.04</v>
      </c>
      <c r="D161" s="32">
        <v>23183839.02</v>
      </c>
      <c r="E161" s="32">
        <v>7994927</v>
      </c>
      <c r="F161" s="32">
        <v>15593893.060000001</v>
      </c>
      <c r="G161" s="26" t="s">
        <v>316</v>
      </c>
      <c r="H161" s="26"/>
    </row>
    <row r="162" spans="1:8" x14ac:dyDescent="0.25">
      <c r="A162" s="26" t="s">
        <v>318</v>
      </c>
      <c r="B162" s="26" t="s">
        <v>319</v>
      </c>
      <c r="C162" s="32">
        <v>3628.85</v>
      </c>
      <c r="D162" s="32">
        <v>0</v>
      </c>
      <c r="E162" s="32">
        <v>0</v>
      </c>
      <c r="F162" s="32">
        <v>3628.85</v>
      </c>
      <c r="G162" s="26" t="s">
        <v>318</v>
      </c>
      <c r="H162" s="26"/>
    </row>
    <row r="163" spans="1:8" x14ac:dyDescent="0.25">
      <c r="A163" s="26" t="s">
        <v>320</v>
      </c>
      <c r="B163" s="26" t="s">
        <v>321</v>
      </c>
      <c r="C163" s="32">
        <v>7596.93</v>
      </c>
      <c r="D163" s="32">
        <v>1375806.59</v>
      </c>
      <c r="E163" s="32">
        <v>1377869</v>
      </c>
      <c r="F163" s="32">
        <v>5534.52</v>
      </c>
      <c r="G163" s="26" t="s">
        <v>320</v>
      </c>
      <c r="H163" s="26"/>
    </row>
    <row r="164" spans="1:8" x14ac:dyDescent="0.25">
      <c r="A164" s="26" t="s">
        <v>322</v>
      </c>
      <c r="B164" s="26" t="s">
        <v>323</v>
      </c>
      <c r="C164" s="32">
        <v>1022166.6</v>
      </c>
      <c r="D164" s="32">
        <v>105992848.09</v>
      </c>
      <c r="E164" s="32">
        <v>105616460.67</v>
      </c>
      <c r="F164" s="32">
        <v>1398554.02</v>
      </c>
      <c r="G164" s="26" t="s">
        <v>322</v>
      </c>
      <c r="H164" s="26"/>
    </row>
    <row r="165" spans="1:8" x14ac:dyDescent="0.25">
      <c r="A165" s="26" t="s">
        <v>324</v>
      </c>
      <c r="B165" s="26" t="s">
        <v>325</v>
      </c>
      <c r="C165" s="32">
        <v>0</v>
      </c>
      <c r="D165" s="32">
        <v>0</v>
      </c>
      <c r="E165" s="32">
        <v>0</v>
      </c>
      <c r="F165" s="32">
        <v>0</v>
      </c>
      <c r="G165" s="26" t="s">
        <v>324</v>
      </c>
      <c r="H165" s="26"/>
    </row>
    <row r="166" spans="1:8" x14ac:dyDescent="0.25">
      <c r="A166" s="26" t="s">
        <v>327</v>
      </c>
      <c r="B166" s="26" t="s">
        <v>328</v>
      </c>
      <c r="C166" s="32">
        <v>30060.67</v>
      </c>
      <c r="D166" s="32">
        <v>0</v>
      </c>
      <c r="E166" s="32">
        <v>0</v>
      </c>
      <c r="F166" s="32">
        <v>30060.67</v>
      </c>
      <c r="G166" s="26" t="s">
        <v>327</v>
      </c>
      <c r="H166" s="26"/>
    </row>
    <row r="167" spans="1:8" x14ac:dyDescent="0.25">
      <c r="A167" s="26" t="s">
        <v>329</v>
      </c>
      <c r="B167" s="26" t="s">
        <v>330</v>
      </c>
      <c r="C167" s="32">
        <v>0</v>
      </c>
      <c r="D167" s="32">
        <v>0</v>
      </c>
      <c r="E167" s="32">
        <v>0</v>
      </c>
      <c r="F167" s="32">
        <v>0</v>
      </c>
      <c r="G167" s="26" t="s">
        <v>329</v>
      </c>
      <c r="H167" s="26"/>
    </row>
    <row r="168" spans="1:8" x14ac:dyDescent="0.25">
      <c r="A168" s="26" t="s">
        <v>331</v>
      </c>
      <c r="B168" s="26" t="s">
        <v>332</v>
      </c>
      <c r="C168" s="32">
        <v>0</v>
      </c>
      <c r="D168" s="32">
        <v>0</v>
      </c>
      <c r="E168" s="32">
        <v>0</v>
      </c>
      <c r="F168" s="32">
        <v>0</v>
      </c>
      <c r="G168" s="26" t="s">
        <v>331</v>
      </c>
      <c r="H168" s="26"/>
    </row>
    <row r="169" spans="1:8" x14ac:dyDescent="0.25">
      <c r="A169" s="26" t="s">
        <v>333</v>
      </c>
      <c r="B169" s="26" t="s">
        <v>334</v>
      </c>
      <c r="C169" s="32">
        <v>395115492.54000002</v>
      </c>
      <c r="D169" s="32">
        <v>9563778061.8899994</v>
      </c>
      <c r="E169" s="32">
        <v>9389103589.2399998</v>
      </c>
      <c r="F169" s="32">
        <v>569789965.19000006</v>
      </c>
      <c r="G169" s="26" t="s">
        <v>333</v>
      </c>
      <c r="H169" s="26"/>
    </row>
    <row r="170" spans="1:8" x14ac:dyDescent="0.25">
      <c r="A170" s="26" t="s">
        <v>335</v>
      </c>
      <c r="B170" s="26" t="s">
        <v>336</v>
      </c>
      <c r="C170" s="32">
        <v>34068262.909999996</v>
      </c>
      <c r="D170" s="32">
        <v>7405321138.6099997</v>
      </c>
      <c r="E170" s="32">
        <v>7437816078.6700001</v>
      </c>
      <c r="F170" s="32">
        <v>1573322.85</v>
      </c>
      <c r="G170" s="26" t="s">
        <v>335</v>
      </c>
      <c r="H170" s="26"/>
    </row>
    <row r="171" spans="1:8" x14ac:dyDescent="0.25">
      <c r="A171" s="26" t="s">
        <v>337</v>
      </c>
      <c r="B171" s="26" t="s">
        <v>338</v>
      </c>
      <c r="C171" s="32">
        <v>46491.67</v>
      </c>
      <c r="D171" s="32">
        <v>73304224.719999999</v>
      </c>
      <c r="E171" s="32">
        <v>73913348.269999996</v>
      </c>
      <c r="F171" s="32">
        <v>-562631.88</v>
      </c>
      <c r="G171" s="26" t="s">
        <v>337</v>
      </c>
      <c r="H171" s="26"/>
    </row>
    <row r="172" spans="1:8" x14ac:dyDescent="0.25">
      <c r="A172" s="26" t="s">
        <v>339</v>
      </c>
      <c r="B172" s="26" t="s">
        <v>340</v>
      </c>
      <c r="C172" s="32">
        <v>5048.76</v>
      </c>
      <c r="D172" s="32">
        <v>239123633.13</v>
      </c>
      <c r="E172" s="32">
        <v>239120521.53</v>
      </c>
      <c r="F172" s="32">
        <v>8160.36</v>
      </c>
      <c r="G172" s="26" t="s">
        <v>339</v>
      </c>
      <c r="H172" s="26"/>
    </row>
    <row r="173" spans="1:8" x14ac:dyDescent="0.25">
      <c r="A173" s="26" t="s">
        <v>341</v>
      </c>
      <c r="B173" s="26" t="s">
        <v>342</v>
      </c>
      <c r="C173" s="32">
        <v>2043730.84</v>
      </c>
      <c r="D173" s="32">
        <v>400174.11</v>
      </c>
      <c r="E173" s="32">
        <v>1904075.38</v>
      </c>
      <c r="F173" s="32">
        <v>539829.56999999995</v>
      </c>
      <c r="G173" s="26" t="s">
        <v>341</v>
      </c>
      <c r="H173" s="26"/>
    </row>
    <row r="174" spans="1:8" x14ac:dyDescent="0.25">
      <c r="A174" s="26" t="s">
        <v>343</v>
      </c>
      <c r="B174" s="26" t="s">
        <v>344</v>
      </c>
      <c r="C174" s="32">
        <v>2177</v>
      </c>
      <c r="D174" s="32">
        <v>4899.29</v>
      </c>
      <c r="E174" s="32">
        <v>0</v>
      </c>
      <c r="F174" s="32">
        <v>7076.29</v>
      </c>
      <c r="G174" s="26" t="s">
        <v>343</v>
      </c>
      <c r="H174" s="26"/>
    </row>
    <row r="175" spans="1:8" x14ac:dyDescent="0.25">
      <c r="A175" s="26" t="s">
        <v>345</v>
      </c>
      <c r="B175" s="26" t="s">
        <v>346</v>
      </c>
      <c r="C175" s="32">
        <v>6832364.4800000004</v>
      </c>
      <c r="D175" s="32">
        <v>52516993.030000001</v>
      </c>
      <c r="E175" s="32">
        <v>53346548.189999998</v>
      </c>
      <c r="F175" s="32">
        <v>6002809.3200000003</v>
      </c>
      <c r="G175" s="26" t="s">
        <v>345</v>
      </c>
      <c r="H175" s="26"/>
    </row>
    <row r="176" spans="1:8" x14ac:dyDescent="0.25">
      <c r="A176" s="26" t="s">
        <v>347</v>
      </c>
      <c r="B176" s="26" t="s">
        <v>348</v>
      </c>
      <c r="C176" s="32">
        <v>0</v>
      </c>
      <c r="D176" s="32">
        <v>0</v>
      </c>
      <c r="E176" s="32">
        <v>0</v>
      </c>
      <c r="F176" s="32">
        <v>0</v>
      </c>
      <c r="G176" s="26" t="s">
        <v>347</v>
      </c>
      <c r="H176" s="26"/>
    </row>
    <row r="177" spans="1:8" x14ac:dyDescent="0.25">
      <c r="A177" s="26" t="s">
        <v>349</v>
      </c>
      <c r="B177" s="26" t="s">
        <v>350</v>
      </c>
      <c r="C177" s="32">
        <v>0</v>
      </c>
      <c r="D177" s="32">
        <v>0</v>
      </c>
      <c r="E177" s="32">
        <v>0</v>
      </c>
      <c r="F177" s="32">
        <v>0</v>
      </c>
      <c r="G177" s="26" t="s">
        <v>349</v>
      </c>
      <c r="H177" s="26"/>
    </row>
    <row r="178" spans="1:8" x14ac:dyDescent="0.25">
      <c r="A178" s="26" t="s">
        <v>351</v>
      </c>
      <c r="B178" s="26" t="s">
        <v>352</v>
      </c>
      <c r="C178" s="32">
        <v>0</v>
      </c>
      <c r="D178" s="32">
        <v>0</v>
      </c>
      <c r="E178" s="32">
        <v>0</v>
      </c>
      <c r="F178" s="32">
        <v>0</v>
      </c>
      <c r="G178" s="26" t="s">
        <v>351</v>
      </c>
      <c r="H178" s="26"/>
    </row>
    <row r="179" spans="1:8" x14ac:dyDescent="0.25">
      <c r="A179" s="26" t="s">
        <v>353</v>
      </c>
      <c r="B179" s="26" t="s">
        <v>354</v>
      </c>
      <c r="C179" s="32">
        <v>252.7</v>
      </c>
      <c r="D179" s="32">
        <v>0</v>
      </c>
      <c r="E179" s="32">
        <v>0</v>
      </c>
      <c r="F179" s="32">
        <v>252.7</v>
      </c>
      <c r="G179" s="26" t="s">
        <v>353</v>
      </c>
      <c r="H179" s="26"/>
    </row>
    <row r="180" spans="1:8" x14ac:dyDescent="0.25">
      <c r="A180" s="26" t="s">
        <v>355</v>
      </c>
      <c r="B180" s="26" t="s">
        <v>356</v>
      </c>
      <c r="C180" s="32">
        <v>308.01</v>
      </c>
      <c r="D180" s="32">
        <v>50000000</v>
      </c>
      <c r="E180" s="32">
        <v>50000000</v>
      </c>
      <c r="F180" s="32">
        <v>308.01</v>
      </c>
      <c r="G180" s="26" t="s">
        <v>355</v>
      </c>
      <c r="H180" s="26"/>
    </row>
    <row r="181" spans="1:8" x14ac:dyDescent="0.25">
      <c r="A181" s="26" t="s">
        <v>357</v>
      </c>
      <c r="B181" s="26" t="s">
        <v>358</v>
      </c>
      <c r="C181" s="32">
        <v>0</v>
      </c>
      <c r="D181" s="32">
        <v>0</v>
      </c>
      <c r="E181" s="32">
        <v>0</v>
      </c>
      <c r="F181" s="32">
        <v>0</v>
      </c>
      <c r="G181" s="26" t="s">
        <v>357</v>
      </c>
      <c r="H181" s="26"/>
    </row>
    <row r="182" spans="1:8" x14ac:dyDescent="0.25">
      <c r="A182" s="26" t="s">
        <v>359</v>
      </c>
      <c r="B182" s="26" t="s">
        <v>360</v>
      </c>
      <c r="C182" s="32">
        <v>9011751.8300000001</v>
      </c>
      <c r="D182" s="32">
        <v>179565.02</v>
      </c>
      <c r="E182" s="32">
        <v>5326092.43</v>
      </c>
      <c r="F182" s="32">
        <v>3865224.42</v>
      </c>
      <c r="G182" s="26" t="s">
        <v>359</v>
      </c>
      <c r="H182" s="26"/>
    </row>
    <row r="183" spans="1:8" x14ac:dyDescent="0.25">
      <c r="A183" s="26" t="s">
        <v>361</v>
      </c>
      <c r="B183" s="26" t="s">
        <v>362</v>
      </c>
      <c r="C183" s="32">
        <v>3569339.42</v>
      </c>
      <c r="D183" s="32">
        <v>71005.8</v>
      </c>
      <c r="E183" s="32">
        <v>2254510.67</v>
      </c>
      <c r="F183" s="32">
        <v>1385834.55</v>
      </c>
      <c r="G183" s="26" t="s">
        <v>361</v>
      </c>
      <c r="H183" s="26"/>
    </row>
    <row r="184" spans="1:8" x14ac:dyDescent="0.25">
      <c r="A184" s="26" t="s">
        <v>5301</v>
      </c>
      <c r="B184" s="26" t="s">
        <v>5302</v>
      </c>
      <c r="C184" s="32">
        <v>335566382.86000001</v>
      </c>
      <c r="D184" s="32">
        <v>30825435.719999999</v>
      </c>
      <c r="E184" s="32">
        <v>108981244.33</v>
      </c>
      <c r="F184" s="32">
        <v>257410574.25</v>
      </c>
      <c r="G184" s="26" t="s">
        <v>5301</v>
      </c>
      <c r="H184" s="26"/>
    </row>
    <row r="185" spans="1:8" x14ac:dyDescent="0.25">
      <c r="A185" s="26" t="s">
        <v>5303</v>
      </c>
      <c r="B185" s="26" t="s">
        <v>5304</v>
      </c>
      <c r="C185" s="32">
        <v>3927654.11</v>
      </c>
      <c r="D185" s="32">
        <v>8921.7199999999993</v>
      </c>
      <c r="E185" s="32">
        <v>3389.21</v>
      </c>
      <c r="F185" s="32">
        <v>3933186.62</v>
      </c>
      <c r="G185" s="26" t="s">
        <v>5303</v>
      </c>
      <c r="H185" s="26"/>
    </row>
    <row r="186" spans="1:8" x14ac:dyDescent="0.25">
      <c r="A186" s="26" t="s">
        <v>5342</v>
      </c>
      <c r="B186" s="26" t="s">
        <v>5343</v>
      </c>
      <c r="C186" s="32">
        <v>41727.949999999997</v>
      </c>
      <c r="D186" s="32">
        <v>437140.83</v>
      </c>
      <c r="E186" s="32">
        <v>476080</v>
      </c>
      <c r="F186" s="32">
        <v>2788.78</v>
      </c>
      <c r="G186" s="26" t="s">
        <v>5342</v>
      </c>
      <c r="H186" s="26"/>
    </row>
    <row r="187" spans="1:8" x14ac:dyDescent="0.25">
      <c r="A187" s="26" t="s">
        <v>5442</v>
      </c>
      <c r="B187" s="26" t="s">
        <v>5443</v>
      </c>
      <c r="C187" s="32">
        <v>0</v>
      </c>
      <c r="D187" s="32">
        <v>1711584929.9100001</v>
      </c>
      <c r="E187" s="32">
        <v>1415961700.5599999</v>
      </c>
      <c r="F187" s="32">
        <v>295623229.35000002</v>
      </c>
      <c r="G187" s="26" t="s">
        <v>5442</v>
      </c>
      <c r="H187" s="26"/>
    </row>
    <row r="188" spans="1:8" x14ac:dyDescent="0.25">
      <c r="A188" s="26" t="s">
        <v>5444</v>
      </c>
      <c r="B188" s="26" t="s">
        <v>5445</v>
      </c>
      <c r="C188" s="32">
        <v>0</v>
      </c>
      <c r="D188" s="32">
        <v>0</v>
      </c>
      <c r="E188" s="32">
        <v>0</v>
      </c>
      <c r="F188" s="32">
        <v>0</v>
      </c>
      <c r="G188" s="26" t="s">
        <v>5444</v>
      </c>
      <c r="H188" s="26"/>
    </row>
    <row r="189" spans="1:8" x14ac:dyDescent="0.25">
      <c r="A189" s="26" t="s">
        <v>363</v>
      </c>
      <c r="B189" s="26" t="s">
        <v>364</v>
      </c>
      <c r="C189" s="32">
        <v>23611823.32</v>
      </c>
      <c r="D189" s="32">
        <v>923661721.45000005</v>
      </c>
      <c r="E189" s="32">
        <v>925921712.30999994</v>
      </c>
      <c r="F189" s="32">
        <v>21351832.460000001</v>
      </c>
      <c r="G189" s="26" t="s">
        <v>363</v>
      </c>
      <c r="H189" s="26"/>
    </row>
    <row r="190" spans="1:8" x14ac:dyDescent="0.25">
      <c r="A190" s="26" t="s">
        <v>365</v>
      </c>
      <c r="B190" s="26" t="s">
        <v>366</v>
      </c>
      <c r="C190" s="32">
        <v>1859851.12</v>
      </c>
      <c r="D190" s="32">
        <v>447945009.5</v>
      </c>
      <c r="E190" s="32">
        <v>449595456.76999998</v>
      </c>
      <c r="F190" s="32">
        <v>209403.85</v>
      </c>
      <c r="G190" s="26" t="s">
        <v>365</v>
      </c>
      <c r="H190" s="26"/>
    </row>
    <row r="191" spans="1:8" x14ac:dyDescent="0.25">
      <c r="A191" s="26" t="s">
        <v>367</v>
      </c>
      <c r="B191" s="26" t="s">
        <v>368</v>
      </c>
      <c r="C191" s="32">
        <v>1577549.94</v>
      </c>
      <c r="D191" s="32">
        <v>195414487.65000001</v>
      </c>
      <c r="E191" s="32">
        <v>195257525.44</v>
      </c>
      <c r="F191" s="32">
        <v>1734512.15</v>
      </c>
      <c r="G191" s="26" t="s">
        <v>367</v>
      </c>
      <c r="H191" s="26"/>
    </row>
    <row r="192" spans="1:8" x14ac:dyDescent="0.25">
      <c r="A192" s="26" t="s">
        <v>369</v>
      </c>
      <c r="B192" s="26" t="s">
        <v>370</v>
      </c>
      <c r="C192" s="32">
        <v>4845</v>
      </c>
      <c r="D192" s="32">
        <v>0</v>
      </c>
      <c r="E192" s="32">
        <v>0</v>
      </c>
      <c r="F192" s="32">
        <v>4845</v>
      </c>
      <c r="G192" s="26" t="s">
        <v>369</v>
      </c>
      <c r="H192" s="26"/>
    </row>
    <row r="193" spans="1:8" x14ac:dyDescent="0.25">
      <c r="A193" s="26" t="s">
        <v>371</v>
      </c>
      <c r="B193" s="26" t="s">
        <v>372</v>
      </c>
      <c r="C193" s="32">
        <v>2345840.34</v>
      </c>
      <c r="D193" s="32">
        <v>84589.23</v>
      </c>
      <c r="E193" s="32">
        <v>0</v>
      </c>
      <c r="F193" s="32">
        <v>2430429.5699999998</v>
      </c>
      <c r="G193" s="26" t="s">
        <v>371</v>
      </c>
      <c r="H193" s="26"/>
    </row>
    <row r="194" spans="1:8" x14ac:dyDescent="0.25">
      <c r="A194" s="26" t="s">
        <v>373</v>
      </c>
      <c r="B194" s="26" t="s">
        <v>374</v>
      </c>
      <c r="C194" s="32">
        <v>16900443.219999999</v>
      </c>
      <c r="D194" s="32">
        <v>132377870.83</v>
      </c>
      <c r="E194" s="32">
        <v>133400002.81999999</v>
      </c>
      <c r="F194" s="32">
        <v>15878311.23</v>
      </c>
      <c r="G194" s="26" t="s">
        <v>373</v>
      </c>
      <c r="H194" s="26"/>
    </row>
    <row r="195" spans="1:8" x14ac:dyDescent="0.25">
      <c r="A195" s="26" t="s">
        <v>375</v>
      </c>
      <c r="B195" s="26" t="s">
        <v>376</v>
      </c>
      <c r="C195" s="32">
        <v>0</v>
      </c>
      <c r="D195" s="32">
        <v>0</v>
      </c>
      <c r="E195" s="32">
        <v>0</v>
      </c>
      <c r="F195" s="32">
        <v>0</v>
      </c>
      <c r="G195" s="26" t="s">
        <v>375</v>
      </c>
      <c r="H195" s="26"/>
    </row>
    <row r="196" spans="1:8" x14ac:dyDescent="0.25">
      <c r="A196" s="26" t="s">
        <v>377</v>
      </c>
      <c r="B196" s="26" t="s">
        <v>378</v>
      </c>
      <c r="C196" s="32">
        <v>959879.35</v>
      </c>
      <c r="D196" s="32">
        <v>16750</v>
      </c>
      <c r="E196" s="32">
        <v>0</v>
      </c>
      <c r="F196" s="32">
        <v>976629.35</v>
      </c>
      <c r="G196" s="26" t="s">
        <v>377</v>
      </c>
      <c r="H196" s="26"/>
    </row>
    <row r="197" spans="1:8" x14ac:dyDescent="0.25">
      <c r="A197" s="26" t="s">
        <v>379</v>
      </c>
      <c r="B197" s="26" t="s">
        <v>380</v>
      </c>
      <c r="C197" s="32">
        <v>5618.21</v>
      </c>
      <c r="D197" s="32">
        <v>135172305.49000001</v>
      </c>
      <c r="E197" s="32">
        <v>135172304.96000001</v>
      </c>
      <c r="F197" s="32">
        <v>5618.74</v>
      </c>
      <c r="G197" s="26" t="s">
        <v>379</v>
      </c>
      <c r="H197" s="26"/>
    </row>
    <row r="198" spans="1:8" x14ac:dyDescent="0.25">
      <c r="A198" s="26" t="s">
        <v>5344</v>
      </c>
      <c r="B198" s="26" t="s">
        <v>5345</v>
      </c>
      <c r="C198" s="32">
        <v>17164.169999999998</v>
      </c>
      <c r="D198" s="32">
        <v>8153735.1699999999</v>
      </c>
      <c r="E198" s="32">
        <v>8113906.9199999999</v>
      </c>
      <c r="F198" s="32">
        <v>56992.42</v>
      </c>
      <c r="G198" s="26" t="s">
        <v>5344</v>
      </c>
      <c r="H198" s="26"/>
    </row>
    <row r="199" spans="1:8" x14ac:dyDescent="0.25">
      <c r="A199" s="26" t="s">
        <v>5346</v>
      </c>
      <c r="B199" s="26" t="s">
        <v>5401</v>
      </c>
      <c r="C199" s="32">
        <v>-59368.94</v>
      </c>
      <c r="D199" s="32">
        <v>3823867.94</v>
      </c>
      <c r="E199" s="32">
        <v>3712622.46</v>
      </c>
      <c r="F199" s="32">
        <v>51876.54</v>
      </c>
      <c r="G199" s="26" t="s">
        <v>5346</v>
      </c>
      <c r="H199" s="26"/>
    </row>
    <row r="200" spans="1:8" x14ac:dyDescent="0.25">
      <c r="A200" s="26" t="s">
        <v>5402</v>
      </c>
      <c r="B200" s="26" t="s">
        <v>5403</v>
      </c>
      <c r="C200" s="32">
        <v>0.91</v>
      </c>
      <c r="D200" s="32">
        <v>673105.64</v>
      </c>
      <c r="E200" s="32">
        <v>669892.93999999994</v>
      </c>
      <c r="F200" s="32">
        <v>3213.61</v>
      </c>
      <c r="G200" s="26" t="s">
        <v>5402</v>
      </c>
      <c r="H200" s="26"/>
    </row>
    <row r="201" spans="1:8" x14ac:dyDescent="0.25">
      <c r="A201" s="26" t="s">
        <v>381</v>
      </c>
      <c r="B201" s="26" t="s">
        <v>382</v>
      </c>
      <c r="C201" s="32">
        <v>0</v>
      </c>
      <c r="D201" s="32">
        <v>0</v>
      </c>
      <c r="E201" s="32">
        <v>0</v>
      </c>
      <c r="F201" s="32">
        <v>0</v>
      </c>
      <c r="G201" s="26" t="s">
        <v>381</v>
      </c>
      <c r="H201" s="26"/>
    </row>
    <row r="202" spans="1:8" x14ac:dyDescent="0.25">
      <c r="A202" s="26" t="s">
        <v>383</v>
      </c>
      <c r="B202" s="26" t="s">
        <v>384</v>
      </c>
      <c r="C202" s="32">
        <v>0</v>
      </c>
      <c r="D202" s="32">
        <v>0</v>
      </c>
      <c r="E202" s="32">
        <v>0</v>
      </c>
      <c r="F202" s="32">
        <v>0</v>
      </c>
      <c r="G202" s="26" t="s">
        <v>383</v>
      </c>
      <c r="H202" s="26"/>
    </row>
    <row r="203" spans="1:8" x14ac:dyDescent="0.25">
      <c r="A203" s="26" t="s">
        <v>387</v>
      </c>
      <c r="B203" s="26" t="s">
        <v>388</v>
      </c>
      <c r="C203" s="32">
        <v>5267.93</v>
      </c>
      <c r="D203" s="32">
        <v>0</v>
      </c>
      <c r="E203" s="32">
        <v>0</v>
      </c>
      <c r="F203" s="32">
        <v>5267.93</v>
      </c>
      <c r="G203" s="26" t="s">
        <v>387</v>
      </c>
      <c r="H203" s="26"/>
    </row>
    <row r="204" spans="1:8" x14ac:dyDescent="0.25">
      <c r="A204" s="26" t="s">
        <v>389</v>
      </c>
      <c r="B204" s="26" t="s">
        <v>390</v>
      </c>
      <c r="C204" s="32">
        <v>5267.93</v>
      </c>
      <c r="D204" s="32">
        <v>0</v>
      </c>
      <c r="E204" s="32">
        <v>0</v>
      </c>
      <c r="F204" s="32">
        <v>5267.93</v>
      </c>
      <c r="G204" s="26" t="s">
        <v>389</v>
      </c>
      <c r="H204" s="26"/>
    </row>
    <row r="205" spans="1:8" x14ac:dyDescent="0.25">
      <c r="A205" s="26" t="s">
        <v>391</v>
      </c>
      <c r="B205" s="26" t="s">
        <v>392</v>
      </c>
      <c r="C205" s="32">
        <v>39192709.219999999</v>
      </c>
      <c r="D205" s="32">
        <v>2209355.71</v>
      </c>
      <c r="E205" s="32">
        <v>1410140.79</v>
      </c>
      <c r="F205" s="32">
        <v>39991924.140000001</v>
      </c>
      <c r="G205" s="26" t="s">
        <v>391</v>
      </c>
      <c r="H205" s="26"/>
    </row>
    <row r="206" spans="1:8" x14ac:dyDescent="0.25">
      <c r="A206" s="26" t="s">
        <v>393</v>
      </c>
      <c r="B206" s="26" t="s">
        <v>394</v>
      </c>
      <c r="C206" s="32">
        <v>0</v>
      </c>
      <c r="D206" s="32">
        <v>0</v>
      </c>
      <c r="E206" s="32">
        <v>0</v>
      </c>
      <c r="F206" s="32">
        <v>0</v>
      </c>
      <c r="G206" s="26" t="s">
        <v>393</v>
      </c>
      <c r="H206" s="26"/>
    </row>
    <row r="207" spans="1:8" x14ac:dyDescent="0.25">
      <c r="A207" s="26" t="s">
        <v>395</v>
      </c>
      <c r="B207" s="26" t="s">
        <v>396</v>
      </c>
      <c r="C207" s="32">
        <v>0</v>
      </c>
      <c r="D207" s="32">
        <v>0</v>
      </c>
      <c r="E207" s="32">
        <v>0</v>
      </c>
      <c r="F207" s="32">
        <v>0</v>
      </c>
      <c r="G207" s="26" t="s">
        <v>395</v>
      </c>
      <c r="H207" s="26"/>
    </row>
    <row r="208" spans="1:8" x14ac:dyDescent="0.25">
      <c r="A208" s="26" t="s">
        <v>397</v>
      </c>
      <c r="B208" s="26" t="s">
        <v>398</v>
      </c>
      <c r="C208" s="32">
        <v>0</v>
      </c>
      <c r="D208" s="32">
        <v>0</v>
      </c>
      <c r="E208" s="32">
        <v>0</v>
      </c>
      <c r="F208" s="32">
        <v>0</v>
      </c>
      <c r="G208" s="26" t="s">
        <v>397</v>
      </c>
      <c r="H208" s="26"/>
    </row>
    <row r="209" spans="1:8" x14ac:dyDescent="0.25">
      <c r="A209" s="26" t="s">
        <v>399</v>
      </c>
      <c r="B209" s="26" t="s">
        <v>400</v>
      </c>
      <c r="C209" s="32">
        <v>50667.33</v>
      </c>
      <c r="D209" s="32">
        <v>435523.64</v>
      </c>
      <c r="E209" s="32">
        <v>435467.57</v>
      </c>
      <c r="F209" s="32">
        <v>50723.4</v>
      </c>
      <c r="G209" s="26" t="s">
        <v>399</v>
      </c>
      <c r="H209" s="26"/>
    </row>
    <row r="210" spans="1:8" x14ac:dyDescent="0.25">
      <c r="A210" s="26" t="s">
        <v>401</v>
      </c>
      <c r="B210" s="26" t="s">
        <v>402</v>
      </c>
      <c r="C210" s="32">
        <v>0</v>
      </c>
      <c r="D210" s="32">
        <v>0</v>
      </c>
      <c r="E210" s="32">
        <v>0</v>
      </c>
      <c r="F210" s="32">
        <v>0</v>
      </c>
      <c r="G210" s="26" t="s">
        <v>401</v>
      </c>
      <c r="H210" s="26"/>
    </row>
    <row r="211" spans="1:8" x14ac:dyDescent="0.25">
      <c r="A211" s="26" t="s">
        <v>403</v>
      </c>
      <c r="B211" s="26" t="s">
        <v>404</v>
      </c>
      <c r="C211" s="32">
        <v>39142041.890000001</v>
      </c>
      <c r="D211" s="32">
        <v>1773831.99</v>
      </c>
      <c r="E211" s="32">
        <v>974672.1</v>
      </c>
      <c r="F211" s="32">
        <v>39941201.780000001</v>
      </c>
      <c r="G211" s="26" t="s">
        <v>403</v>
      </c>
      <c r="H211" s="26"/>
    </row>
    <row r="212" spans="1:8" x14ac:dyDescent="0.25">
      <c r="A212" s="26" t="s">
        <v>5305</v>
      </c>
      <c r="B212" s="26" t="s">
        <v>5306</v>
      </c>
      <c r="C212" s="32">
        <v>0</v>
      </c>
      <c r="D212" s="32">
        <v>0.04</v>
      </c>
      <c r="E212" s="32">
        <v>1.1200000000000001</v>
      </c>
      <c r="F212" s="32">
        <v>-1.08</v>
      </c>
      <c r="G212" s="26" t="s">
        <v>5305</v>
      </c>
      <c r="H212" s="26"/>
    </row>
    <row r="213" spans="1:8" x14ac:dyDescent="0.25">
      <c r="A213" s="26" t="s">
        <v>5307</v>
      </c>
      <c r="B213" s="26" t="s">
        <v>5308</v>
      </c>
      <c r="C213" s="32">
        <v>0</v>
      </c>
      <c r="D213" s="32">
        <v>0.04</v>
      </c>
      <c r="E213" s="32">
        <v>0</v>
      </c>
      <c r="F213" s="32">
        <v>0.04</v>
      </c>
      <c r="G213" s="26" t="s">
        <v>5307</v>
      </c>
      <c r="H213" s="26"/>
    </row>
    <row r="214" spans="1:8" x14ac:dyDescent="0.25">
      <c r="A214" s="26" t="s">
        <v>5446</v>
      </c>
      <c r="B214" s="26" t="s">
        <v>5447</v>
      </c>
      <c r="C214" s="32">
        <v>0</v>
      </c>
      <c r="D214" s="32">
        <v>0</v>
      </c>
      <c r="E214" s="32">
        <v>0</v>
      </c>
      <c r="F214" s="32">
        <v>0</v>
      </c>
      <c r="G214" s="26" t="s">
        <v>5446</v>
      </c>
      <c r="H214" s="26"/>
    </row>
    <row r="215" spans="1:8" x14ac:dyDescent="0.25">
      <c r="A215" s="26" t="s">
        <v>405</v>
      </c>
      <c r="B215" s="26" t="s">
        <v>406</v>
      </c>
      <c r="C215" s="32">
        <v>0</v>
      </c>
      <c r="D215" s="32">
        <v>0</v>
      </c>
      <c r="E215" s="32">
        <v>0</v>
      </c>
      <c r="F215" s="32">
        <v>0</v>
      </c>
      <c r="G215" s="26" t="s">
        <v>405</v>
      </c>
      <c r="H215" s="26"/>
    </row>
    <row r="216" spans="1:8" x14ac:dyDescent="0.25">
      <c r="A216" s="26" t="s">
        <v>407</v>
      </c>
      <c r="B216" s="26" t="s">
        <v>408</v>
      </c>
      <c r="C216" s="32">
        <v>280213309.26999998</v>
      </c>
      <c r="D216" s="32">
        <v>1421160768.8800001</v>
      </c>
      <c r="E216" s="32">
        <v>950018729.59000003</v>
      </c>
      <c r="F216" s="32">
        <v>751355348.55999994</v>
      </c>
      <c r="G216" s="26" t="s">
        <v>407</v>
      </c>
      <c r="H216" s="26"/>
    </row>
    <row r="217" spans="1:8" x14ac:dyDescent="0.25">
      <c r="A217" s="26" t="s">
        <v>409</v>
      </c>
      <c r="B217" s="26" t="s">
        <v>305</v>
      </c>
      <c r="C217" s="32">
        <v>63519775.759999998</v>
      </c>
      <c r="D217" s="32">
        <v>103613172.59</v>
      </c>
      <c r="E217" s="32">
        <v>120018729.59</v>
      </c>
      <c r="F217" s="32">
        <v>47114218.759999998</v>
      </c>
      <c r="G217" s="26" t="s">
        <v>409</v>
      </c>
      <c r="H217" s="26"/>
    </row>
    <row r="218" spans="1:8" x14ac:dyDescent="0.25">
      <c r="A218" s="26" t="s">
        <v>410</v>
      </c>
      <c r="B218" s="26" t="s">
        <v>307</v>
      </c>
      <c r="C218" s="32">
        <v>0</v>
      </c>
      <c r="D218" s="32">
        <v>0</v>
      </c>
      <c r="E218" s="32">
        <v>0</v>
      </c>
      <c r="F218" s="32">
        <v>0</v>
      </c>
      <c r="G218" s="26" t="s">
        <v>410</v>
      </c>
      <c r="H218" s="26"/>
    </row>
    <row r="219" spans="1:8" x14ac:dyDescent="0.25">
      <c r="A219" s="26" t="s">
        <v>411</v>
      </c>
      <c r="B219" s="26" t="s">
        <v>309</v>
      </c>
      <c r="C219" s="32">
        <v>63519775.759999998</v>
      </c>
      <c r="D219" s="32">
        <v>103613172.59</v>
      </c>
      <c r="E219" s="32">
        <v>120018729.59</v>
      </c>
      <c r="F219" s="32">
        <v>47114218.759999998</v>
      </c>
      <c r="G219" s="26" t="s">
        <v>411</v>
      </c>
      <c r="H219" s="26"/>
    </row>
    <row r="220" spans="1:8" x14ac:dyDescent="0.25">
      <c r="A220" s="26" t="s">
        <v>412</v>
      </c>
      <c r="B220" s="26" t="s">
        <v>311</v>
      </c>
      <c r="C220" s="32">
        <v>0</v>
      </c>
      <c r="D220" s="32">
        <v>0</v>
      </c>
      <c r="E220" s="32">
        <v>0</v>
      </c>
      <c r="F220" s="32">
        <v>0</v>
      </c>
      <c r="G220" s="26" t="s">
        <v>412</v>
      </c>
      <c r="H220" s="26"/>
    </row>
    <row r="221" spans="1:8" x14ac:dyDescent="0.25">
      <c r="A221" s="26" t="s">
        <v>413</v>
      </c>
      <c r="B221" s="26" t="s">
        <v>313</v>
      </c>
      <c r="C221" s="32">
        <v>0</v>
      </c>
      <c r="D221" s="32">
        <v>0</v>
      </c>
      <c r="E221" s="32">
        <v>0</v>
      </c>
      <c r="F221" s="32">
        <v>0</v>
      </c>
      <c r="G221" s="26" t="s">
        <v>413</v>
      </c>
      <c r="H221" s="26"/>
    </row>
    <row r="222" spans="1:8" x14ac:dyDescent="0.25">
      <c r="A222" s="26" t="s">
        <v>414</v>
      </c>
      <c r="B222" s="26" t="s">
        <v>315</v>
      </c>
      <c r="C222" s="32">
        <v>0</v>
      </c>
      <c r="D222" s="32">
        <v>0</v>
      </c>
      <c r="E222" s="32">
        <v>0</v>
      </c>
      <c r="F222" s="32">
        <v>0</v>
      </c>
      <c r="G222" s="26" t="s">
        <v>414</v>
      </c>
      <c r="H222" s="26"/>
    </row>
    <row r="223" spans="1:8" x14ac:dyDescent="0.25">
      <c r="A223" s="26" t="s">
        <v>415</v>
      </c>
      <c r="B223" s="26" t="s">
        <v>416</v>
      </c>
      <c r="C223" s="32">
        <v>0</v>
      </c>
      <c r="D223" s="32">
        <v>0</v>
      </c>
      <c r="E223" s="32">
        <v>0</v>
      </c>
      <c r="F223" s="32">
        <v>0</v>
      </c>
      <c r="G223" s="26" t="s">
        <v>415</v>
      </c>
      <c r="H223" s="26"/>
    </row>
    <row r="224" spans="1:8" x14ac:dyDescent="0.25">
      <c r="A224" s="26" t="s">
        <v>417</v>
      </c>
      <c r="B224" s="26" t="s">
        <v>317</v>
      </c>
      <c r="C224" s="32">
        <v>0</v>
      </c>
      <c r="D224" s="32">
        <v>0</v>
      </c>
      <c r="E224" s="32">
        <v>0</v>
      </c>
      <c r="F224" s="32">
        <v>0</v>
      </c>
      <c r="G224" s="26" t="s">
        <v>417</v>
      </c>
      <c r="H224" s="26"/>
    </row>
    <row r="225" spans="1:8" x14ac:dyDescent="0.25">
      <c r="A225" s="26" t="s">
        <v>419</v>
      </c>
      <c r="B225" s="26" t="s">
        <v>420</v>
      </c>
      <c r="C225" s="32">
        <v>0</v>
      </c>
      <c r="D225" s="32">
        <v>0</v>
      </c>
      <c r="E225" s="32">
        <v>0</v>
      </c>
      <c r="F225" s="32">
        <v>0</v>
      </c>
      <c r="G225" s="26" t="s">
        <v>419</v>
      </c>
      <c r="H225" s="26"/>
    </row>
    <row r="226" spans="1:8" x14ac:dyDescent="0.25">
      <c r="A226" s="26" t="s">
        <v>421</v>
      </c>
      <c r="B226" s="26" t="s">
        <v>422</v>
      </c>
      <c r="C226" s="32">
        <v>0</v>
      </c>
      <c r="D226" s="32">
        <v>0</v>
      </c>
      <c r="E226" s="32">
        <v>0</v>
      </c>
      <c r="F226" s="32">
        <v>0</v>
      </c>
      <c r="G226" s="26" t="s">
        <v>421</v>
      </c>
      <c r="H226" s="26"/>
    </row>
    <row r="227" spans="1:8" x14ac:dyDescent="0.25">
      <c r="A227" s="26" t="s">
        <v>423</v>
      </c>
      <c r="B227" s="26" t="s">
        <v>424</v>
      </c>
      <c r="C227" s="32">
        <v>0</v>
      </c>
      <c r="D227" s="32">
        <v>0</v>
      </c>
      <c r="E227" s="32">
        <v>0</v>
      </c>
      <c r="F227" s="32">
        <v>0</v>
      </c>
      <c r="G227" s="26" t="s">
        <v>423</v>
      </c>
      <c r="H227" s="26"/>
    </row>
    <row r="228" spans="1:8" x14ac:dyDescent="0.25">
      <c r="A228" s="26" t="s">
        <v>425</v>
      </c>
      <c r="B228" s="26" t="s">
        <v>319</v>
      </c>
      <c r="C228" s="32">
        <v>0</v>
      </c>
      <c r="D228" s="32">
        <v>0</v>
      </c>
      <c r="E228" s="32">
        <v>0</v>
      </c>
      <c r="F228" s="32">
        <v>0</v>
      </c>
      <c r="G228" s="26" t="s">
        <v>425</v>
      </c>
      <c r="H228" s="26"/>
    </row>
    <row r="229" spans="1:8" x14ac:dyDescent="0.25">
      <c r="A229" s="26" t="s">
        <v>426</v>
      </c>
      <c r="B229" s="26" t="s">
        <v>427</v>
      </c>
      <c r="C229" s="32">
        <v>0</v>
      </c>
      <c r="D229" s="32">
        <v>0</v>
      </c>
      <c r="E229" s="32">
        <v>0</v>
      </c>
      <c r="F229" s="32">
        <v>0</v>
      </c>
      <c r="G229" s="26" t="s">
        <v>426</v>
      </c>
      <c r="H229" s="26"/>
    </row>
    <row r="230" spans="1:8" x14ac:dyDescent="0.25">
      <c r="A230" s="26" t="s">
        <v>428</v>
      </c>
      <c r="B230" s="26" t="s">
        <v>321</v>
      </c>
      <c r="C230" s="32">
        <v>0</v>
      </c>
      <c r="D230" s="32">
        <v>0</v>
      </c>
      <c r="E230" s="32">
        <v>0</v>
      </c>
      <c r="F230" s="32">
        <v>0</v>
      </c>
      <c r="G230" s="26" t="s">
        <v>428</v>
      </c>
      <c r="H230" s="26"/>
    </row>
    <row r="231" spans="1:8" x14ac:dyDescent="0.25">
      <c r="A231" s="26" t="s">
        <v>429</v>
      </c>
      <c r="B231" s="26" t="s">
        <v>430</v>
      </c>
      <c r="C231" s="32">
        <v>0</v>
      </c>
      <c r="D231" s="32">
        <v>0</v>
      </c>
      <c r="E231" s="32">
        <v>0</v>
      </c>
      <c r="F231" s="32">
        <v>0</v>
      </c>
      <c r="G231" s="26" t="s">
        <v>429</v>
      </c>
      <c r="H231" s="26"/>
    </row>
    <row r="232" spans="1:8" x14ac:dyDescent="0.25">
      <c r="A232" s="26" t="s">
        <v>431</v>
      </c>
      <c r="B232" s="26" t="s">
        <v>432</v>
      </c>
      <c r="C232" s="32">
        <v>0</v>
      </c>
      <c r="D232" s="32">
        <v>0</v>
      </c>
      <c r="E232" s="32">
        <v>0</v>
      </c>
      <c r="F232" s="32">
        <v>0</v>
      </c>
      <c r="G232" s="26" t="s">
        <v>431</v>
      </c>
      <c r="H232" s="26"/>
    </row>
    <row r="233" spans="1:8" x14ac:dyDescent="0.25">
      <c r="A233" s="26" t="s">
        <v>433</v>
      </c>
      <c r="B233" s="26" t="s">
        <v>434</v>
      </c>
      <c r="C233" s="32">
        <v>0</v>
      </c>
      <c r="D233" s="32">
        <v>0</v>
      </c>
      <c r="E233" s="32">
        <v>0</v>
      </c>
      <c r="F233" s="32">
        <v>0</v>
      </c>
      <c r="G233" s="26" t="s">
        <v>433</v>
      </c>
      <c r="H233" s="26"/>
    </row>
    <row r="234" spans="1:8" x14ac:dyDescent="0.25">
      <c r="A234" s="26" t="s">
        <v>436</v>
      </c>
      <c r="B234" s="26" t="s">
        <v>437</v>
      </c>
      <c r="C234" s="32">
        <v>0</v>
      </c>
      <c r="D234" s="32">
        <v>0</v>
      </c>
      <c r="E234" s="32">
        <v>0</v>
      </c>
      <c r="F234" s="32">
        <v>0</v>
      </c>
      <c r="G234" s="26" t="s">
        <v>436</v>
      </c>
      <c r="H234" s="26"/>
    </row>
    <row r="235" spans="1:8" x14ac:dyDescent="0.25">
      <c r="A235" s="26" t="s">
        <v>438</v>
      </c>
      <c r="B235" s="26" t="s">
        <v>439</v>
      </c>
      <c r="C235" s="32">
        <v>0</v>
      </c>
      <c r="D235" s="32">
        <v>0</v>
      </c>
      <c r="E235" s="32">
        <v>0</v>
      </c>
      <c r="F235" s="32">
        <v>0</v>
      </c>
      <c r="G235" s="26" t="s">
        <v>438</v>
      </c>
      <c r="H235" s="26"/>
    </row>
    <row r="236" spans="1:8" x14ac:dyDescent="0.25">
      <c r="A236" s="26" t="s">
        <v>440</v>
      </c>
      <c r="B236" s="26" t="s">
        <v>441</v>
      </c>
      <c r="C236" s="32">
        <v>0</v>
      </c>
      <c r="D236" s="32">
        <v>0</v>
      </c>
      <c r="E236" s="32">
        <v>0</v>
      </c>
      <c r="F236" s="32">
        <v>0</v>
      </c>
      <c r="G236" s="26" t="s">
        <v>440</v>
      </c>
      <c r="H236" s="26"/>
    </row>
    <row r="237" spans="1:8" x14ac:dyDescent="0.25">
      <c r="A237" s="26" t="s">
        <v>442</v>
      </c>
      <c r="B237" s="26" t="s">
        <v>443</v>
      </c>
      <c r="C237" s="32">
        <v>0</v>
      </c>
      <c r="D237" s="32">
        <v>0</v>
      </c>
      <c r="E237" s="32">
        <v>0</v>
      </c>
      <c r="F237" s="32">
        <v>0</v>
      </c>
      <c r="G237" s="26" t="s">
        <v>442</v>
      </c>
      <c r="H237" s="26"/>
    </row>
    <row r="238" spans="1:8" x14ac:dyDescent="0.25">
      <c r="A238" s="26" t="s">
        <v>444</v>
      </c>
      <c r="B238" s="26" t="s">
        <v>323</v>
      </c>
      <c r="C238" s="32">
        <v>0</v>
      </c>
      <c r="D238" s="32">
        <v>0</v>
      </c>
      <c r="E238" s="32">
        <v>0</v>
      </c>
      <c r="F238" s="32">
        <v>0</v>
      </c>
      <c r="G238" s="26" t="s">
        <v>444</v>
      </c>
      <c r="H238" s="26"/>
    </row>
    <row r="239" spans="1:8" x14ac:dyDescent="0.25">
      <c r="A239" s="26" t="s">
        <v>445</v>
      </c>
      <c r="B239" s="26" t="s">
        <v>446</v>
      </c>
      <c r="C239" s="32">
        <v>0</v>
      </c>
      <c r="D239" s="32">
        <v>0</v>
      </c>
      <c r="E239" s="32">
        <v>0</v>
      </c>
      <c r="F239" s="32">
        <v>0</v>
      </c>
      <c r="G239" s="26" t="s">
        <v>445</v>
      </c>
      <c r="H239" s="26"/>
    </row>
    <row r="240" spans="1:8" x14ac:dyDescent="0.25">
      <c r="A240" s="26" t="s">
        <v>447</v>
      </c>
      <c r="B240" s="26" t="s">
        <v>326</v>
      </c>
      <c r="C240" s="32">
        <v>0</v>
      </c>
      <c r="D240" s="32">
        <v>0</v>
      </c>
      <c r="E240" s="32">
        <v>0</v>
      </c>
      <c r="F240" s="32">
        <v>0</v>
      </c>
      <c r="G240" s="26" t="s">
        <v>447</v>
      </c>
      <c r="H240" s="26"/>
    </row>
    <row r="241" spans="1:8" x14ac:dyDescent="0.25">
      <c r="A241" s="26" t="s">
        <v>448</v>
      </c>
      <c r="B241" s="26" t="s">
        <v>449</v>
      </c>
      <c r="C241" s="32">
        <v>0</v>
      </c>
      <c r="D241" s="32">
        <v>0</v>
      </c>
      <c r="E241" s="32">
        <v>0</v>
      </c>
      <c r="F241" s="32">
        <v>0</v>
      </c>
      <c r="G241" s="26" t="s">
        <v>448</v>
      </c>
      <c r="H241" s="26"/>
    </row>
    <row r="242" spans="1:8" x14ac:dyDescent="0.25">
      <c r="A242" s="26" t="s">
        <v>450</v>
      </c>
      <c r="B242" s="26" t="s">
        <v>451</v>
      </c>
      <c r="C242" s="32">
        <v>0</v>
      </c>
      <c r="D242" s="32">
        <v>0</v>
      </c>
      <c r="E242" s="32">
        <v>0</v>
      </c>
      <c r="F242" s="32">
        <v>0</v>
      </c>
      <c r="G242" s="26" t="s">
        <v>450</v>
      </c>
      <c r="H242" s="26"/>
    </row>
    <row r="243" spans="1:8" x14ac:dyDescent="0.25">
      <c r="A243" s="26" t="s">
        <v>452</v>
      </c>
      <c r="B243" s="26" t="s">
        <v>453</v>
      </c>
      <c r="C243" s="32">
        <v>0</v>
      </c>
      <c r="D243" s="32">
        <v>0</v>
      </c>
      <c r="E243" s="32">
        <v>0</v>
      </c>
      <c r="F243" s="32">
        <v>0</v>
      </c>
      <c r="G243" s="26" t="s">
        <v>452</v>
      </c>
      <c r="H243" s="26"/>
    </row>
    <row r="244" spans="1:8" x14ac:dyDescent="0.25">
      <c r="A244" s="26" t="s">
        <v>454</v>
      </c>
      <c r="B244" s="26" t="s">
        <v>455</v>
      </c>
      <c r="C244" s="32">
        <v>0</v>
      </c>
      <c r="D244" s="32">
        <v>0</v>
      </c>
      <c r="E244" s="32">
        <v>0</v>
      </c>
      <c r="F244" s="32">
        <v>0</v>
      </c>
      <c r="G244" s="26" t="s">
        <v>454</v>
      </c>
      <c r="H244" s="26"/>
    </row>
    <row r="245" spans="1:8" x14ac:dyDescent="0.25">
      <c r="A245" s="26" t="s">
        <v>456</v>
      </c>
      <c r="B245" s="26" t="s">
        <v>457</v>
      </c>
      <c r="C245" s="32">
        <v>0</v>
      </c>
      <c r="D245" s="32">
        <v>0</v>
      </c>
      <c r="E245" s="32">
        <v>0</v>
      </c>
      <c r="F245" s="32">
        <v>0</v>
      </c>
      <c r="G245" s="26" t="s">
        <v>456</v>
      </c>
      <c r="H245" s="26"/>
    </row>
    <row r="246" spans="1:8" x14ac:dyDescent="0.25">
      <c r="A246" s="26" t="s">
        <v>458</v>
      </c>
      <c r="B246" s="26" t="s">
        <v>459</v>
      </c>
      <c r="C246" s="32">
        <v>0</v>
      </c>
      <c r="D246" s="32">
        <v>0</v>
      </c>
      <c r="E246" s="32">
        <v>0</v>
      </c>
      <c r="F246" s="32">
        <v>0</v>
      </c>
      <c r="G246" s="26" t="s">
        <v>458</v>
      </c>
      <c r="H246" s="26"/>
    </row>
    <row r="247" spans="1:8" x14ac:dyDescent="0.25">
      <c r="A247" s="26" t="s">
        <v>460</v>
      </c>
      <c r="B247" s="26" t="s">
        <v>461</v>
      </c>
      <c r="C247" s="32">
        <v>0</v>
      </c>
      <c r="D247" s="32">
        <v>0</v>
      </c>
      <c r="E247" s="32">
        <v>0</v>
      </c>
      <c r="F247" s="32">
        <v>0</v>
      </c>
      <c r="G247" s="26" t="s">
        <v>460</v>
      </c>
      <c r="H247" s="26"/>
    </row>
    <row r="248" spans="1:8" x14ac:dyDescent="0.25">
      <c r="A248" s="26" t="s">
        <v>462</v>
      </c>
      <c r="B248" s="26" t="s">
        <v>463</v>
      </c>
      <c r="C248" s="32">
        <v>0</v>
      </c>
      <c r="D248" s="32">
        <v>0</v>
      </c>
      <c r="E248" s="32">
        <v>0</v>
      </c>
      <c r="F248" s="32">
        <v>0</v>
      </c>
      <c r="G248" s="26" t="s">
        <v>462</v>
      </c>
      <c r="H248" s="26"/>
    </row>
    <row r="249" spans="1:8" x14ac:dyDescent="0.25">
      <c r="A249" s="26" t="s">
        <v>464</v>
      </c>
      <c r="B249" s="26" t="s">
        <v>465</v>
      </c>
      <c r="C249" s="32">
        <v>0</v>
      </c>
      <c r="D249" s="32">
        <v>0</v>
      </c>
      <c r="E249" s="32">
        <v>0</v>
      </c>
      <c r="F249" s="32">
        <v>0</v>
      </c>
      <c r="G249" s="26" t="s">
        <v>464</v>
      </c>
      <c r="H249" s="26"/>
    </row>
    <row r="250" spans="1:8" x14ac:dyDescent="0.25">
      <c r="A250" s="26" t="s">
        <v>466</v>
      </c>
      <c r="B250" s="26" t="s">
        <v>467</v>
      </c>
      <c r="C250" s="32">
        <v>0</v>
      </c>
      <c r="D250" s="32">
        <v>0</v>
      </c>
      <c r="E250" s="32">
        <v>0</v>
      </c>
      <c r="F250" s="32">
        <v>0</v>
      </c>
      <c r="G250" s="26" t="s">
        <v>466</v>
      </c>
      <c r="H250" s="26"/>
    </row>
    <row r="251" spans="1:8" x14ac:dyDescent="0.25">
      <c r="A251" s="26" t="s">
        <v>468</v>
      </c>
      <c r="B251" s="26" t="s">
        <v>469</v>
      </c>
      <c r="C251" s="32">
        <v>0</v>
      </c>
      <c r="D251" s="32">
        <v>0</v>
      </c>
      <c r="E251" s="32">
        <v>0</v>
      </c>
      <c r="F251" s="32">
        <v>0</v>
      </c>
      <c r="G251" s="26" t="s">
        <v>468</v>
      </c>
      <c r="H251" s="26"/>
    </row>
    <row r="252" spans="1:8" x14ac:dyDescent="0.25">
      <c r="A252" s="26" t="s">
        <v>471</v>
      </c>
      <c r="B252" s="26" t="s">
        <v>472</v>
      </c>
      <c r="C252" s="32">
        <v>0</v>
      </c>
      <c r="D252" s="32">
        <v>0</v>
      </c>
      <c r="E252" s="32">
        <v>0</v>
      </c>
      <c r="F252" s="32">
        <v>0</v>
      </c>
      <c r="G252" s="26" t="s">
        <v>471</v>
      </c>
      <c r="H252" s="26"/>
    </row>
    <row r="253" spans="1:8" x14ac:dyDescent="0.25">
      <c r="A253" s="26" t="s">
        <v>473</v>
      </c>
      <c r="B253" s="26" t="s">
        <v>474</v>
      </c>
      <c r="C253" s="32">
        <v>0</v>
      </c>
      <c r="D253" s="32">
        <v>0</v>
      </c>
      <c r="E253" s="32">
        <v>0</v>
      </c>
      <c r="F253" s="32">
        <v>0</v>
      </c>
      <c r="G253" s="26" t="s">
        <v>473</v>
      </c>
      <c r="H253" s="26"/>
    </row>
    <row r="254" spans="1:8" x14ac:dyDescent="0.25">
      <c r="A254" s="26" t="s">
        <v>475</v>
      </c>
      <c r="B254" s="26" t="s">
        <v>476</v>
      </c>
      <c r="C254" s="32">
        <v>0</v>
      </c>
      <c r="D254" s="32">
        <v>0</v>
      </c>
      <c r="E254" s="32">
        <v>0</v>
      </c>
      <c r="F254" s="32">
        <v>0</v>
      </c>
      <c r="G254" s="26" t="s">
        <v>475</v>
      </c>
      <c r="H254" s="26"/>
    </row>
    <row r="255" spans="1:8" x14ac:dyDescent="0.25">
      <c r="A255" s="26" t="s">
        <v>477</v>
      </c>
      <c r="B255" s="26" t="s">
        <v>478</v>
      </c>
      <c r="C255" s="32">
        <v>0</v>
      </c>
      <c r="D255" s="32">
        <v>0</v>
      </c>
      <c r="E255" s="32">
        <v>0</v>
      </c>
      <c r="F255" s="32">
        <v>0</v>
      </c>
      <c r="G255" s="26" t="s">
        <v>477</v>
      </c>
      <c r="H255" s="26"/>
    </row>
    <row r="256" spans="1:8" x14ac:dyDescent="0.25">
      <c r="A256" s="26" t="s">
        <v>479</v>
      </c>
      <c r="B256" s="26" t="s">
        <v>480</v>
      </c>
      <c r="C256" s="32">
        <v>0</v>
      </c>
      <c r="D256" s="32">
        <v>0</v>
      </c>
      <c r="E256" s="32">
        <v>0</v>
      </c>
      <c r="F256" s="32">
        <v>0</v>
      </c>
      <c r="G256" s="26" t="s">
        <v>479</v>
      </c>
      <c r="H256" s="26"/>
    </row>
    <row r="257" spans="1:8" x14ac:dyDescent="0.25">
      <c r="A257" s="26" t="s">
        <v>481</v>
      </c>
      <c r="B257" s="26" t="s">
        <v>482</v>
      </c>
      <c r="C257" s="32">
        <v>0</v>
      </c>
      <c r="D257" s="32">
        <v>0</v>
      </c>
      <c r="E257" s="32">
        <v>0</v>
      </c>
      <c r="F257" s="32">
        <v>0</v>
      </c>
      <c r="G257" s="26" t="s">
        <v>481</v>
      </c>
      <c r="H257" s="26"/>
    </row>
    <row r="258" spans="1:8" x14ac:dyDescent="0.25">
      <c r="A258" s="26" t="s">
        <v>483</v>
      </c>
      <c r="B258" s="26" t="s">
        <v>484</v>
      </c>
      <c r="C258" s="32">
        <v>0</v>
      </c>
      <c r="D258" s="32">
        <v>0</v>
      </c>
      <c r="E258" s="32">
        <v>0</v>
      </c>
      <c r="F258" s="32">
        <v>0</v>
      </c>
      <c r="G258" s="26" t="s">
        <v>483</v>
      </c>
      <c r="H258" s="26"/>
    </row>
    <row r="259" spans="1:8" x14ac:dyDescent="0.25">
      <c r="A259" s="26" t="s">
        <v>485</v>
      </c>
      <c r="B259" s="26" t="s">
        <v>486</v>
      </c>
      <c r="C259" s="32">
        <v>0</v>
      </c>
      <c r="D259" s="32">
        <v>0</v>
      </c>
      <c r="E259" s="32">
        <v>0</v>
      </c>
      <c r="F259" s="32">
        <v>0</v>
      </c>
      <c r="G259" s="26" t="s">
        <v>485</v>
      </c>
      <c r="H259" s="26"/>
    </row>
    <row r="260" spans="1:8" x14ac:dyDescent="0.25">
      <c r="A260" s="26" t="s">
        <v>487</v>
      </c>
      <c r="B260" s="26" t="s">
        <v>334</v>
      </c>
      <c r="C260" s="32">
        <v>0</v>
      </c>
      <c r="D260" s="32">
        <v>0</v>
      </c>
      <c r="E260" s="32">
        <v>0</v>
      </c>
      <c r="F260" s="32">
        <v>0</v>
      </c>
      <c r="G260" s="26" t="s">
        <v>487</v>
      </c>
      <c r="H260" s="26"/>
    </row>
    <row r="261" spans="1:8" x14ac:dyDescent="0.25">
      <c r="A261" s="26" t="s">
        <v>488</v>
      </c>
      <c r="B261" s="26" t="s">
        <v>336</v>
      </c>
      <c r="C261" s="32">
        <v>0</v>
      </c>
      <c r="D261" s="32">
        <v>0</v>
      </c>
      <c r="E261" s="32">
        <v>0</v>
      </c>
      <c r="F261" s="32">
        <v>0</v>
      </c>
      <c r="G261" s="26" t="s">
        <v>488</v>
      </c>
      <c r="H261" s="26"/>
    </row>
    <row r="262" spans="1:8" x14ac:dyDescent="0.25">
      <c r="A262" s="26" t="s">
        <v>489</v>
      </c>
      <c r="B262" s="26" t="s">
        <v>338</v>
      </c>
      <c r="C262" s="32">
        <v>0</v>
      </c>
      <c r="D262" s="32">
        <v>0</v>
      </c>
      <c r="E262" s="32">
        <v>0</v>
      </c>
      <c r="F262" s="32">
        <v>0</v>
      </c>
      <c r="G262" s="26" t="s">
        <v>489</v>
      </c>
      <c r="H262" s="26"/>
    </row>
    <row r="263" spans="1:8" x14ac:dyDescent="0.25">
      <c r="A263" s="26" t="s">
        <v>490</v>
      </c>
      <c r="B263" s="26" t="s">
        <v>491</v>
      </c>
      <c r="C263" s="32">
        <v>0</v>
      </c>
      <c r="D263" s="32">
        <v>0</v>
      </c>
      <c r="E263" s="32">
        <v>0</v>
      </c>
      <c r="F263" s="32">
        <v>0</v>
      </c>
      <c r="G263" s="26" t="s">
        <v>490</v>
      </c>
      <c r="H263" s="26"/>
    </row>
    <row r="264" spans="1:8" x14ac:dyDescent="0.25">
      <c r="A264" s="26" t="s">
        <v>492</v>
      </c>
      <c r="B264" s="26" t="s">
        <v>493</v>
      </c>
      <c r="C264" s="32">
        <v>0</v>
      </c>
      <c r="D264" s="32">
        <v>0</v>
      </c>
      <c r="E264" s="32">
        <v>0</v>
      </c>
      <c r="F264" s="32">
        <v>0</v>
      </c>
      <c r="G264" s="26" t="s">
        <v>492</v>
      </c>
      <c r="H264" s="26"/>
    </row>
    <row r="265" spans="1:8" x14ac:dyDescent="0.25">
      <c r="A265" s="26" t="s">
        <v>494</v>
      </c>
      <c r="B265" s="26" t="s">
        <v>495</v>
      </c>
      <c r="C265" s="32">
        <v>0</v>
      </c>
      <c r="D265" s="32">
        <v>0</v>
      </c>
      <c r="E265" s="32">
        <v>0</v>
      </c>
      <c r="F265" s="32">
        <v>0</v>
      </c>
      <c r="G265" s="26" t="s">
        <v>494</v>
      </c>
      <c r="H265" s="26"/>
    </row>
    <row r="266" spans="1:8" x14ac:dyDescent="0.25">
      <c r="A266" s="26" t="s">
        <v>496</v>
      </c>
      <c r="B266" s="26" t="s">
        <v>497</v>
      </c>
      <c r="C266" s="32">
        <v>0</v>
      </c>
      <c r="D266" s="32">
        <v>0</v>
      </c>
      <c r="E266" s="32">
        <v>0</v>
      </c>
      <c r="F266" s="32">
        <v>0</v>
      </c>
      <c r="G266" s="26" t="s">
        <v>496</v>
      </c>
      <c r="H266" s="26"/>
    </row>
    <row r="267" spans="1:8" x14ac:dyDescent="0.25">
      <c r="A267" s="26" t="s">
        <v>498</v>
      </c>
      <c r="B267" s="26" t="s">
        <v>499</v>
      </c>
      <c r="C267" s="32">
        <v>0</v>
      </c>
      <c r="D267" s="32">
        <v>0</v>
      </c>
      <c r="E267" s="32">
        <v>0</v>
      </c>
      <c r="F267" s="32">
        <v>0</v>
      </c>
      <c r="G267" s="26" t="s">
        <v>498</v>
      </c>
      <c r="H267" s="26"/>
    </row>
    <row r="268" spans="1:8" x14ac:dyDescent="0.25">
      <c r="A268" s="26" t="s">
        <v>500</v>
      </c>
      <c r="B268" s="26" t="s">
        <v>501</v>
      </c>
      <c r="C268" s="32">
        <v>0</v>
      </c>
      <c r="D268" s="32">
        <v>0</v>
      </c>
      <c r="E268" s="32">
        <v>0</v>
      </c>
      <c r="F268" s="32">
        <v>0</v>
      </c>
      <c r="G268" s="26" t="s">
        <v>500</v>
      </c>
      <c r="H268" s="26"/>
    </row>
    <row r="269" spans="1:8" x14ac:dyDescent="0.25">
      <c r="A269" s="26" t="s">
        <v>502</v>
      </c>
      <c r="B269" s="26" t="s">
        <v>503</v>
      </c>
      <c r="C269" s="32">
        <v>0</v>
      </c>
      <c r="D269" s="32">
        <v>0</v>
      </c>
      <c r="E269" s="32">
        <v>0</v>
      </c>
      <c r="F269" s="32">
        <v>0</v>
      </c>
      <c r="G269" s="26" t="s">
        <v>502</v>
      </c>
      <c r="H269" s="26"/>
    </row>
    <row r="270" spans="1:8" x14ac:dyDescent="0.25">
      <c r="A270" s="26" t="s">
        <v>504</v>
      </c>
      <c r="B270" s="26" t="s">
        <v>505</v>
      </c>
      <c r="C270" s="32">
        <v>0</v>
      </c>
      <c r="D270" s="32">
        <v>0</v>
      </c>
      <c r="E270" s="32">
        <v>0</v>
      </c>
      <c r="F270" s="32">
        <v>0</v>
      </c>
      <c r="G270" s="26" t="s">
        <v>504</v>
      </c>
      <c r="H270" s="26"/>
    </row>
    <row r="271" spans="1:8" x14ac:dyDescent="0.25">
      <c r="A271" s="26" t="s">
        <v>506</v>
      </c>
      <c r="B271" s="26" t="s">
        <v>507</v>
      </c>
      <c r="C271" s="32">
        <v>0</v>
      </c>
      <c r="D271" s="32">
        <v>0</v>
      </c>
      <c r="E271" s="32">
        <v>0</v>
      </c>
      <c r="F271" s="32">
        <v>0</v>
      </c>
      <c r="G271" s="26" t="s">
        <v>506</v>
      </c>
      <c r="H271" s="26"/>
    </row>
    <row r="272" spans="1:8" x14ac:dyDescent="0.25">
      <c r="A272" s="26" t="s">
        <v>508</v>
      </c>
      <c r="B272" s="26" t="s">
        <v>509</v>
      </c>
      <c r="C272" s="32">
        <v>0</v>
      </c>
      <c r="D272" s="32">
        <v>0</v>
      </c>
      <c r="E272" s="32">
        <v>0</v>
      </c>
      <c r="F272" s="32">
        <v>0</v>
      </c>
      <c r="G272" s="26" t="s">
        <v>508</v>
      </c>
      <c r="H272" s="26"/>
    </row>
    <row r="273" spans="1:8" x14ac:dyDescent="0.25">
      <c r="A273" s="26" t="s">
        <v>510</v>
      </c>
      <c r="B273" s="26" t="s">
        <v>511</v>
      </c>
      <c r="C273" s="32">
        <v>0</v>
      </c>
      <c r="D273" s="32">
        <v>0</v>
      </c>
      <c r="E273" s="32">
        <v>0</v>
      </c>
      <c r="F273" s="32">
        <v>0</v>
      </c>
      <c r="G273" s="26" t="s">
        <v>510</v>
      </c>
      <c r="H273" s="26"/>
    </row>
    <row r="274" spans="1:8" x14ac:dyDescent="0.25">
      <c r="A274" s="26" t="s">
        <v>512</v>
      </c>
      <c r="B274" s="26" t="s">
        <v>513</v>
      </c>
      <c r="C274" s="32">
        <v>0</v>
      </c>
      <c r="D274" s="32">
        <v>0</v>
      </c>
      <c r="E274" s="32">
        <v>0</v>
      </c>
      <c r="F274" s="32">
        <v>0</v>
      </c>
      <c r="G274" s="26" t="s">
        <v>512</v>
      </c>
      <c r="H274" s="26"/>
    </row>
    <row r="275" spans="1:8" x14ac:dyDescent="0.25">
      <c r="A275" s="26" t="s">
        <v>514</v>
      </c>
      <c r="B275" s="26" t="s">
        <v>515</v>
      </c>
      <c r="C275" s="32">
        <v>0</v>
      </c>
      <c r="D275" s="32">
        <v>0</v>
      </c>
      <c r="E275" s="32">
        <v>0</v>
      </c>
      <c r="F275" s="32">
        <v>0</v>
      </c>
      <c r="G275" s="26" t="s">
        <v>514</v>
      </c>
      <c r="H275" s="26"/>
    </row>
    <row r="276" spans="1:8" x14ac:dyDescent="0.25">
      <c r="A276" s="26" t="s">
        <v>516</v>
      </c>
      <c r="B276" s="26" t="s">
        <v>517</v>
      </c>
      <c r="C276" s="32">
        <v>0</v>
      </c>
      <c r="D276" s="32">
        <v>0</v>
      </c>
      <c r="E276" s="32">
        <v>0</v>
      </c>
      <c r="F276" s="32">
        <v>0</v>
      </c>
      <c r="G276" s="26" t="s">
        <v>516</v>
      </c>
      <c r="H276" s="26"/>
    </row>
    <row r="277" spans="1:8" x14ac:dyDescent="0.25">
      <c r="A277" s="26" t="s">
        <v>518</v>
      </c>
      <c r="B277" s="26" t="s">
        <v>519</v>
      </c>
      <c r="C277" s="32">
        <v>0</v>
      </c>
      <c r="D277" s="32">
        <v>0</v>
      </c>
      <c r="E277" s="32">
        <v>0</v>
      </c>
      <c r="F277" s="32">
        <v>0</v>
      </c>
      <c r="G277" s="26" t="s">
        <v>518</v>
      </c>
      <c r="H277" s="26"/>
    </row>
    <row r="278" spans="1:8" x14ac:dyDescent="0.25">
      <c r="A278" s="26" t="s">
        <v>520</v>
      </c>
      <c r="B278" s="26" t="s">
        <v>364</v>
      </c>
      <c r="C278" s="32">
        <v>0</v>
      </c>
      <c r="D278" s="32">
        <v>0</v>
      </c>
      <c r="E278" s="32">
        <v>0</v>
      </c>
      <c r="F278" s="32">
        <v>0</v>
      </c>
      <c r="G278" s="26" t="s">
        <v>520</v>
      </c>
      <c r="H278" s="26"/>
    </row>
    <row r="279" spans="1:8" x14ac:dyDescent="0.25">
      <c r="A279" s="26" t="s">
        <v>521</v>
      </c>
      <c r="B279" s="26" t="s">
        <v>366</v>
      </c>
      <c r="C279" s="32">
        <v>0</v>
      </c>
      <c r="D279" s="32">
        <v>0</v>
      </c>
      <c r="E279" s="32">
        <v>0</v>
      </c>
      <c r="F279" s="32">
        <v>0</v>
      </c>
      <c r="G279" s="26" t="s">
        <v>521</v>
      </c>
      <c r="H279" s="26"/>
    </row>
    <row r="280" spans="1:8" x14ac:dyDescent="0.25">
      <c r="A280" s="26" t="s">
        <v>522</v>
      </c>
      <c r="B280" s="26" t="s">
        <v>368</v>
      </c>
      <c r="C280" s="32">
        <v>0</v>
      </c>
      <c r="D280" s="32">
        <v>0</v>
      </c>
      <c r="E280" s="32">
        <v>0</v>
      </c>
      <c r="F280" s="32">
        <v>0</v>
      </c>
      <c r="G280" s="26" t="s">
        <v>522</v>
      </c>
      <c r="H280" s="26"/>
    </row>
    <row r="281" spans="1:8" x14ac:dyDescent="0.25">
      <c r="A281" s="26" t="s">
        <v>523</v>
      </c>
      <c r="B281" s="26" t="s">
        <v>370</v>
      </c>
      <c r="C281" s="32">
        <v>0</v>
      </c>
      <c r="D281" s="32">
        <v>0</v>
      </c>
      <c r="E281" s="32">
        <v>0</v>
      </c>
      <c r="F281" s="32">
        <v>0</v>
      </c>
      <c r="G281" s="26" t="s">
        <v>523</v>
      </c>
      <c r="H281" s="26"/>
    </row>
    <row r="282" spans="1:8" x14ac:dyDescent="0.25">
      <c r="A282" s="26" t="s">
        <v>524</v>
      </c>
      <c r="B282" s="26" t="s">
        <v>372</v>
      </c>
      <c r="C282" s="32">
        <v>0</v>
      </c>
      <c r="D282" s="32">
        <v>0</v>
      </c>
      <c r="E282" s="32">
        <v>0</v>
      </c>
      <c r="F282" s="32">
        <v>0</v>
      </c>
      <c r="G282" s="26" t="s">
        <v>524</v>
      </c>
      <c r="H282" s="26"/>
    </row>
    <row r="283" spans="1:8" x14ac:dyDescent="0.25">
      <c r="A283" s="26" t="s">
        <v>525</v>
      </c>
      <c r="B283" s="26" t="s">
        <v>526</v>
      </c>
      <c r="C283" s="32">
        <v>0</v>
      </c>
      <c r="D283" s="32">
        <v>0</v>
      </c>
      <c r="E283" s="32">
        <v>0</v>
      </c>
      <c r="F283" s="32">
        <v>0</v>
      </c>
      <c r="G283" s="26" t="s">
        <v>525</v>
      </c>
      <c r="H283" s="26"/>
    </row>
    <row r="284" spans="1:8" x14ac:dyDescent="0.25">
      <c r="A284" s="26" t="s">
        <v>527</v>
      </c>
      <c r="B284" s="26" t="s">
        <v>528</v>
      </c>
      <c r="C284" s="32">
        <v>0</v>
      </c>
      <c r="D284" s="32">
        <v>0</v>
      </c>
      <c r="E284" s="32">
        <v>0</v>
      </c>
      <c r="F284" s="32">
        <v>0</v>
      </c>
      <c r="G284" s="26" t="s">
        <v>527</v>
      </c>
      <c r="H284" s="26"/>
    </row>
    <row r="285" spans="1:8" x14ac:dyDescent="0.25">
      <c r="A285" s="26" t="s">
        <v>529</v>
      </c>
      <c r="B285" s="26" t="s">
        <v>530</v>
      </c>
      <c r="C285" s="32">
        <v>0</v>
      </c>
      <c r="D285" s="32">
        <v>0</v>
      </c>
      <c r="E285" s="32">
        <v>0</v>
      </c>
      <c r="F285" s="32">
        <v>0</v>
      </c>
      <c r="G285" s="26" t="s">
        <v>529</v>
      </c>
      <c r="H285" s="26"/>
    </row>
    <row r="286" spans="1:8" x14ac:dyDescent="0.25">
      <c r="A286" s="26" t="s">
        <v>531</v>
      </c>
      <c r="B286" s="26" t="s">
        <v>532</v>
      </c>
      <c r="C286" s="32">
        <v>0</v>
      </c>
      <c r="D286" s="32">
        <v>0</v>
      </c>
      <c r="E286" s="32">
        <v>0</v>
      </c>
      <c r="F286" s="32">
        <v>0</v>
      </c>
      <c r="G286" s="26" t="s">
        <v>531</v>
      </c>
      <c r="H286" s="26"/>
    </row>
    <row r="287" spans="1:8" x14ac:dyDescent="0.25">
      <c r="A287" s="26" t="s">
        <v>533</v>
      </c>
      <c r="B287" s="26" t="s">
        <v>534</v>
      </c>
      <c r="C287" s="32">
        <v>0</v>
      </c>
      <c r="D287" s="32">
        <v>0</v>
      </c>
      <c r="E287" s="32">
        <v>0</v>
      </c>
      <c r="F287" s="32">
        <v>0</v>
      </c>
      <c r="G287" s="26" t="s">
        <v>533</v>
      </c>
      <c r="H287" s="26"/>
    </row>
    <row r="288" spans="1:8" x14ac:dyDescent="0.25">
      <c r="A288" s="26" t="s">
        <v>535</v>
      </c>
      <c r="B288" s="26" t="s">
        <v>536</v>
      </c>
      <c r="C288" s="32">
        <v>0</v>
      </c>
      <c r="D288" s="32">
        <v>0</v>
      </c>
      <c r="E288" s="32">
        <v>0</v>
      </c>
      <c r="F288" s="32">
        <v>0</v>
      </c>
      <c r="G288" s="26" t="s">
        <v>535</v>
      </c>
      <c r="H288" s="26"/>
    </row>
    <row r="289" spans="1:8" x14ac:dyDescent="0.25">
      <c r="A289" s="26" t="s">
        <v>537</v>
      </c>
      <c r="B289" s="26" t="s">
        <v>538</v>
      </c>
      <c r="C289" s="32">
        <v>0</v>
      </c>
      <c r="D289" s="32">
        <v>0</v>
      </c>
      <c r="E289" s="32">
        <v>0</v>
      </c>
      <c r="F289" s="32">
        <v>0</v>
      </c>
      <c r="G289" s="26" t="s">
        <v>537</v>
      </c>
      <c r="H289" s="26"/>
    </row>
    <row r="290" spans="1:8" x14ac:dyDescent="0.25">
      <c r="A290" s="26" t="s">
        <v>539</v>
      </c>
      <c r="B290" s="26" t="s">
        <v>540</v>
      </c>
      <c r="C290" s="32">
        <v>0</v>
      </c>
      <c r="D290" s="32">
        <v>0</v>
      </c>
      <c r="E290" s="32">
        <v>0</v>
      </c>
      <c r="F290" s="32">
        <v>0</v>
      </c>
      <c r="G290" s="26" t="s">
        <v>539</v>
      </c>
      <c r="H290" s="26"/>
    </row>
    <row r="291" spans="1:8" x14ac:dyDescent="0.25">
      <c r="A291" s="26" t="s">
        <v>541</v>
      </c>
      <c r="B291" s="26" t="s">
        <v>542</v>
      </c>
      <c r="C291" s="32">
        <v>0</v>
      </c>
      <c r="D291" s="32">
        <v>0</v>
      </c>
      <c r="E291" s="32">
        <v>0</v>
      </c>
      <c r="F291" s="32">
        <v>0</v>
      </c>
      <c r="G291" s="26" t="s">
        <v>541</v>
      </c>
      <c r="H291" s="26"/>
    </row>
    <row r="292" spans="1:8" x14ac:dyDescent="0.25">
      <c r="A292" s="26" t="s">
        <v>543</v>
      </c>
      <c r="B292" s="26" t="s">
        <v>544</v>
      </c>
      <c r="C292" s="32">
        <v>0</v>
      </c>
      <c r="D292" s="32">
        <v>0</v>
      </c>
      <c r="E292" s="32">
        <v>0</v>
      </c>
      <c r="F292" s="32">
        <v>0</v>
      </c>
      <c r="G292" s="26" t="s">
        <v>543</v>
      </c>
      <c r="H292" s="26"/>
    </row>
    <row r="293" spans="1:8" x14ac:dyDescent="0.25">
      <c r="A293" s="26" t="s">
        <v>545</v>
      </c>
      <c r="B293" s="26" t="s">
        <v>546</v>
      </c>
      <c r="C293" s="32">
        <v>0</v>
      </c>
      <c r="D293" s="32">
        <v>0</v>
      </c>
      <c r="E293" s="32">
        <v>0</v>
      </c>
      <c r="F293" s="32">
        <v>0</v>
      </c>
      <c r="G293" s="26" t="s">
        <v>545</v>
      </c>
      <c r="H293" s="26"/>
    </row>
    <row r="294" spans="1:8" x14ac:dyDescent="0.25">
      <c r="A294" s="26" t="s">
        <v>547</v>
      </c>
      <c r="B294" s="26" t="s">
        <v>382</v>
      </c>
      <c r="C294" s="32">
        <v>0</v>
      </c>
      <c r="D294" s="32">
        <v>0</v>
      </c>
      <c r="E294" s="32">
        <v>0</v>
      </c>
      <c r="F294" s="32">
        <v>0</v>
      </c>
      <c r="G294" s="26" t="s">
        <v>547</v>
      </c>
      <c r="H294" s="26"/>
    </row>
    <row r="295" spans="1:8" x14ac:dyDescent="0.25">
      <c r="A295" s="26" t="s">
        <v>548</v>
      </c>
      <c r="B295" s="26" t="s">
        <v>384</v>
      </c>
      <c r="C295" s="32">
        <v>0</v>
      </c>
      <c r="D295" s="32">
        <v>0</v>
      </c>
      <c r="E295" s="32">
        <v>0</v>
      </c>
      <c r="F295" s="32">
        <v>0</v>
      </c>
      <c r="G295" s="26" t="s">
        <v>548</v>
      </c>
      <c r="H295" s="26"/>
    </row>
    <row r="296" spans="1:8" x14ac:dyDescent="0.25">
      <c r="A296" s="26" t="s">
        <v>549</v>
      </c>
      <c r="B296" s="26" t="s">
        <v>550</v>
      </c>
      <c r="C296" s="32">
        <v>0</v>
      </c>
      <c r="D296" s="32">
        <v>0</v>
      </c>
      <c r="E296" s="32">
        <v>0</v>
      </c>
      <c r="F296" s="32">
        <v>0</v>
      </c>
      <c r="G296" s="26" t="s">
        <v>549</v>
      </c>
      <c r="H296" s="26"/>
    </row>
    <row r="297" spans="1:8" x14ac:dyDescent="0.25">
      <c r="A297" s="26" t="s">
        <v>551</v>
      </c>
      <c r="B297" s="26" t="s">
        <v>385</v>
      </c>
      <c r="C297" s="32">
        <v>0</v>
      </c>
      <c r="D297" s="32">
        <v>0</v>
      </c>
      <c r="E297" s="32">
        <v>0</v>
      </c>
      <c r="F297" s="32">
        <v>0</v>
      </c>
      <c r="G297" s="26" t="s">
        <v>551</v>
      </c>
      <c r="H297" s="26"/>
    </row>
    <row r="298" spans="1:8" x14ac:dyDescent="0.25">
      <c r="A298" s="26" t="s">
        <v>552</v>
      </c>
      <c r="B298" s="26" t="s">
        <v>386</v>
      </c>
      <c r="C298" s="32">
        <v>0</v>
      </c>
      <c r="D298" s="32">
        <v>0</v>
      </c>
      <c r="E298" s="32">
        <v>0</v>
      </c>
      <c r="F298" s="32">
        <v>0</v>
      </c>
      <c r="G298" s="26" t="s">
        <v>552</v>
      </c>
      <c r="H298" s="26"/>
    </row>
    <row r="299" spans="1:8" x14ac:dyDescent="0.25">
      <c r="A299" s="26" t="s">
        <v>554</v>
      </c>
      <c r="B299" s="26" t="s">
        <v>555</v>
      </c>
      <c r="C299" s="32">
        <v>0</v>
      </c>
      <c r="D299" s="32">
        <v>0</v>
      </c>
      <c r="E299" s="32">
        <v>0</v>
      </c>
      <c r="F299" s="32">
        <v>0</v>
      </c>
      <c r="G299" s="26" t="s">
        <v>554</v>
      </c>
      <c r="H299" s="26"/>
    </row>
    <row r="300" spans="1:8" x14ac:dyDescent="0.25">
      <c r="A300" s="26" t="s">
        <v>556</v>
      </c>
      <c r="B300" s="26" t="s">
        <v>557</v>
      </c>
      <c r="C300" s="32">
        <v>0</v>
      </c>
      <c r="D300" s="32">
        <v>0</v>
      </c>
      <c r="E300" s="32">
        <v>0</v>
      </c>
      <c r="F300" s="32">
        <v>0</v>
      </c>
      <c r="G300" s="26" t="s">
        <v>556</v>
      </c>
      <c r="H300" s="26"/>
    </row>
    <row r="301" spans="1:8" x14ac:dyDescent="0.25">
      <c r="A301" s="26" t="s">
        <v>558</v>
      </c>
      <c r="B301" s="26" t="s">
        <v>559</v>
      </c>
      <c r="C301" s="32">
        <v>0</v>
      </c>
      <c r="D301" s="32">
        <v>0</v>
      </c>
      <c r="E301" s="32">
        <v>0</v>
      </c>
      <c r="F301" s="32">
        <v>0</v>
      </c>
      <c r="G301" s="26" t="s">
        <v>558</v>
      </c>
      <c r="H301" s="26"/>
    </row>
    <row r="302" spans="1:8" x14ac:dyDescent="0.25">
      <c r="A302" s="26" t="s">
        <v>560</v>
      </c>
      <c r="B302" s="26" t="s">
        <v>561</v>
      </c>
      <c r="C302" s="32">
        <v>0</v>
      </c>
      <c r="D302" s="32">
        <v>0</v>
      </c>
      <c r="E302" s="32">
        <v>0</v>
      </c>
      <c r="F302" s="32">
        <v>0</v>
      </c>
      <c r="G302" s="26" t="s">
        <v>560</v>
      </c>
      <c r="H302" s="26"/>
    </row>
    <row r="303" spans="1:8" x14ac:dyDescent="0.25">
      <c r="A303" s="26" t="s">
        <v>562</v>
      </c>
      <c r="B303" s="26" t="s">
        <v>563</v>
      </c>
      <c r="C303" s="32">
        <v>0</v>
      </c>
      <c r="D303" s="32">
        <v>0</v>
      </c>
      <c r="E303" s="32">
        <v>0</v>
      </c>
      <c r="F303" s="32">
        <v>0</v>
      </c>
      <c r="G303" s="26" t="s">
        <v>562</v>
      </c>
      <c r="H303" s="26"/>
    </row>
    <row r="304" spans="1:8" x14ac:dyDescent="0.25">
      <c r="A304" s="26" t="s">
        <v>564</v>
      </c>
      <c r="B304" s="26" t="s">
        <v>565</v>
      </c>
      <c r="C304" s="32">
        <v>0</v>
      </c>
      <c r="D304" s="32">
        <v>0</v>
      </c>
      <c r="E304" s="32">
        <v>0</v>
      </c>
      <c r="F304" s="32">
        <v>0</v>
      </c>
      <c r="G304" s="26" t="s">
        <v>564</v>
      </c>
      <c r="H304" s="26"/>
    </row>
    <row r="305" spans="1:8" x14ac:dyDescent="0.25">
      <c r="A305" s="26" t="s">
        <v>566</v>
      </c>
      <c r="B305" s="26" t="s">
        <v>567</v>
      </c>
      <c r="C305" s="32">
        <v>0</v>
      </c>
      <c r="D305" s="32">
        <v>0</v>
      </c>
      <c r="E305" s="32">
        <v>0</v>
      </c>
      <c r="F305" s="32">
        <v>0</v>
      </c>
      <c r="G305" s="26" t="s">
        <v>566</v>
      </c>
      <c r="H305" s="26"/>
    </row>
    <row r="306" spans="1:8" x14ac:dyDescent="0.25">
      <c r="A306" s="26" t="s">
        <v>568</v>
      </c>
      <c r="B306" s="26" t="s">
        <v>388</v>
      </c>
      <c r="C306" s="32">
        <v>0</v>
      </c>
      <c r="D306" s="32">
        <v>0</v>
      </c>
      <c r="E306" s="32">
        <v>0</v>
      </c>
      <c r="F306" s="32">
        <v>0</v>
      </c>
      <c r="G306" s="26" t="s">
        <v>568</v>
      </c>
      <c r="H306" s="26"/>
    </row>
    <row r="307" spans="1:8" x14ac:dyDescent="0.25">
      <c r="A307" s="26" t="s">
        <v>569</v>
      </c>
      <c r="B307" s="26" t="s">
        <v>570</v>
      </c>
      <c r="C307" s="32">
        <v>0</v>
      </c>
      <c r="D307" s="32">
        <v>0</v>
      </c>
      <c r="E307" s="32">
        <v>0</v>
      </c>
      <c r="F307" s="32">
        <v>0</v>
      </c>
      <c r="G307" s="26" t="s">
        <v>569</v>
      </c>
      <c r="H307" s="26"/>
    </row>
    <row r="308" spans="1:8" x14ac:dyDescent="0.25">
      <c r="A308" s="26" t="s">
        <v>571</v>
      </c>
      <c r="B308" s="26" t="s">
        <v>390</v>
      </c>
      <c r="C308" s="32">
        <v>0</v>
      </c>
      <c r="D308" s="32">
        <v>0</v>
      </c>
      <c r="E308" s="32">
        <v>0</v>
      </c>
      <c r="F308" s="32">
        <v>0</v>
      </c>
      <c r="G308" s="26" t="s">
        <v>571</v>
      </c>
      <c r="H308" s="26"/>
    </row>
    <row r="309" spans="1:8" x14ac:dyDescent="0.25">
      <c r="A309" s="26" t="s">
        <v>572</v>
      </c>
      <c r="B309" s="26" t="s">
        <v>573</v>
      </c>
      <c r="C309" s="32">
        <v>0</v>
      </c>
      <c r="D309" s="32">
        <v>0</v>
      </c>
      <c r="E309" s="32">
        <v>0</v>
      </c>
      <c r="F309" s="32">
        <v>0</v>
      </c>
      <c r="G309" s="26" t="s">
        <v>572</v>
      </c>
      <c r="H309" s="26"/>
    </row>
    <row r="310" spans="1:8" x14ac:dyDescent="0.25">
      <c r="A310" s="26" t="s">
        <v>574</v>
      </c>
      <c r="B310" s="26" t="s">
        <v>575</v>
      </c>
      <c r="C310" s="32">
        <v>0</v>
      </c>
      <c r="D310" s="32">
        <v>0</v>
      </c>
      <c r="E310" s="32">
        <v>0</v>
      </c>
      <c r="F310" s="32">
        <v>0</v>
      </c>
      <c r="G310" s="26" t="s">
        <v>574</v>
      </c>
      <c r="H310" s="26"/>
    </row>
    <row r="311" spans="1:8" x14ac:dyDescent="0.25">
      <c r="A311" s="26" t="s">
        <v>576</v>
      </c>
      <c r="B311" s="26" t="s">
        <v>577</v>
      </c>
      <c r="C311" s="32">
        <v>0</v>
      </c>
      <c r="D311" s="32">
        <v>0</v>
      </c>
      <c r="E311" s="32">
        <v>0</v>
      </c>
      <c r="F311" s="32">
        <v>0</v>
      </c>
      <c r="G311" s="26" t="s">
        <v>576</v>
      </c>
      <c r="H311" s="26"/>
    </row>
    <row r="312" spans="1:8" x14ac:dyDescent="0.25">
      <c r="A312" s="26" t="s">
        <v>578</v>
      </c>
      <c r="B312" s="26" t="s">
        <v>579</v>
      </c>
      <c r="C312" s="32">
        <v>0</v>
      </c>
      <c r="D312" s="32">
        <v>0</v>
      </c>
      <c r="E312" s="32">
        <v>0</v>
      </c>
      <c r="F312" s="32">
        <v>0</v>
      </c>
      <c r="G312" s="26" t="s">
        <v>578</v>
      </c>
      <c r="H312" s="26"/>
    </row>
    <row r="313" spans="1:8" x14ac:dyDescent="0.25">
      <c r="A313" s="26" t="s">
        <v>580</v>
      </c>
      <c r="B313" s="26" t="s">
        <v>392</v>
      </c>
      <c r="C313" s="32">
        <v>216693533.50999999</v>
      </c>
      <c r="D313" s="32">
        <v>1317547596.29</v>
      </c>
      <c r="E313" s="32">
        <v>830000000</v>
      </c>
      <c r="F313" s="32">
        <v>704241129.79999995</v>
      </c>
      <c r="G313" s="26" t="s">
        <v>580</v>
      </c>
      <c r="H313" s="26"/>
    </row>
    <row r="314" spans="1:8" x14ac:dyDescent="0.25">
      <c r="A314" s="26" t="s">
        <v>581</v>
      </c>
      <c r="B314" s="26" t="s">
        <v>582</v>
      </c>
      <c r="C314" s="32">
        <v>0</v>
      </c>
      <c r="D314" s="32">
        <v>0</v>
      </c>
      <c r="E314" s="32">
        <v>0</v>
      </c>
      <c r="F314" s="32">
        <v>0</v>
      </c>
      <c r="G314" s="26" t="s">
        <v>581</v>
      </c>
      <c r="H314" s="26"/>
    </row>
    <row r="315" spans="1:8" x14ac:dyDescent="0.25">
      <c r="A315" s="26" t="s">
        <v>583</v>
      </c>
      <c r="B315" s="26" t="s">
        <v>584</v>
      </c>
      <c r="C315" s="32">
        <v>0</v>
      </c>
      <c r="D315" s="32">
        <v>0</v>
      </c>
      <c r="E315" s="32">
        <v>0</v>
      </c>
      <c r="F315" s="32">
        <v>0</v>
      </c>
      <c r="G315" s="26" t="s">
        <v>583</v>
      </c>
      <c r="H315" s="26"/>
    </row>
    <row r="316" spans="1:8" x14ac:dyDescent="0.25">
      <c r="A316" s="26" t="s">
        <v>585</v>
      </c>
      <c r="B316" s="26" t="s">
        <v>586</v>
      </c>
      <c r="C316" s="32">
        <v>579.97</v>
      </c>
      <c r="D316" s="32">
        <v>0</v>
      </c>
      <c r="E316" s="32">
        <v>0</v>
      </c>
      <c r="F316" s="32">
        <v>579.97</v>
      </c>
      <c r="G316" s="26" t="s">
        <v>585</v>
      </c>
      <c r="H316" s="26"/>
    </row>
    <row r="317" spans="1:8" x14ac:dyDescent="0.25">
      <c r="A317" s="26" t="s">
        <v>587</v>
      </c>
      <c r="B317" s="26" t="s">
        <v>588</v>
      </c>
      <c r="C317" s="32">
        <v>37102.1</v>
      </c>
      <c r="D317" s="32">
        <v>874.05</v>
      </c>
      <c r="E317" s="32">
        <v>0</v>
      </c>
      <c r="F317" s="32">
        <v>37976.15</v>
      </c>
      <c r="G317" s="26" t="s">
        <v>587</v>
      </c>
      <c r="H317" s="26"/>
    </row>
    <row r="318" spans="1:8" x14ac:dyDescent="0.25">
      <c r="A318" s="26" t="s">
        <v>589</v>
      </c>
      <c r="B318" s="26" t="s">
        <v>590</v>
      </c>
      <c r="C318" s="32">
        <v>0</v>
      </c>
      <c r="D318" s="32">
        <v>0</v>
      </c>
      <c r="E318" s="32">
        <v>0</v>
      </c>
      <c r="F318" s="32">
        <v>0</v>
      </c>
      <c r="G318" s="26" t="s">
        <v>589</v>
      </c>
      <c r="H318" s="26"/>
    </row>
    <row r="319" spans="1:8" x14ac:dyDescent="0.25">
      <c r="A319" s="26" t="s">
        <v>591</v>
      </c>
      <c r="B319" s="26" t="s">
        <v>592</v>
      </c>
      <c r="C319" s="32">
        <v>0</v>
      </c>
      <c r="D319" s="32">
        <v>0</v>
      </c>
      <c r="E319" s="32">
        <v>0</v>
      </c>
      <c r="F319" s="32">
        <v>0</v>
      </c>
      <c r="G319" s="26" t="s">
        <v>591</v>
      </c>
      <c r="H319" s="26"/>
    </row>
    <row r="320" spans="1:8" x14ac:dyDescent="0.25">
      <c r="A320" s="26" t="s">
        <v>593</v>
      </c>
      <c r="B320" s="26" t="s">
        <v>594</v>
      </c>
      <c r="C320" s="32">
        <v>0</v>
      </c>
      <c r="D320" s="32">
        <v>0</v>
      </c>
      <c r="E320" s="32">
        <v>0</v>
      </c>
      <c r="F320" s="32">
        <v>0</v>
      </c>
      <c r="G320" s="26" t="s">
        <v>593</v>
      </c>
      <c r="H320" s="26"/>
    </row>
    <row r="321" spans="1:8" x14ac:dyDescent="0.25">
      <c r="A321" s="26" t="s">
        <v>595</v>
      </c>
      <c r="B321" s="26" t="s">
        <v>596</v>
      </c>
      <c r="C321" s="32">
        <v>0</v>
      </c>
      <c r="D321" s="32">
        <v>0</v>
      </c>
      <c r="E321" s="32">
        <v>0</v>
      </c>
      <c r="F321" s="32">
        <v>0</v>
      </c>
      <c r="G321" s="26" t="s">
        <v>595</v>
      </c>
      <c r="H321" s="26"/>
    </row>
    <row r="322" spans="1:8" x14ac:dyDescent="0.25">
      <c r="A322" s="26" t="s">
        <v>597</v>
      </c>
      <c r="B322" s="26" t="s">
        <v>598</v>
      </c>
      <c r="C322" s="32">
        <v>0</v>
      </c>
      <c r="D322" s="32">
        <v>0</v>
      </c>
      <c r="E322" s="32">
        <v>0</v>
      </c>
      <c r="F322" s="32">
        <v>0</v>
      </c>
      <c r="G322" s="26" t="s">
        <v>597</v>
      </c>
      <c r="H322" s="26"/>
    </row>
    <row r="323" spans="1:8" x14ac:dyDescent="0.25">
      <c r="A323" s="26" t="s">
        <v>599</v>
      </c>
      <c r="B323" s="26" t="s">
        <v>600</v>
      </c>
      <c r="C323" s="32">
        <v>0</v>
      </c>
      <c r="D323" s="32">
        <v>0</v>
      </c>
      <c r="E323" s="32">
        <v>0</v>
      </c>
      <c r="F323" s="32">
        <v>0</v>
      </c>
      <c r="G323" s="26" t="s">
        <v>599</v>
      </c>
      <c r="H323" s="26"/>
    </row>
    <row r="324" spans="1:8" x14ac:dyDescent="0.25">
      <c r="A324" s="26" t="s">
        <v>601</v>
      </c>
      <c r="B324" s="26" t="s">
        <v>602</v>
      </c>
      <c r="C324" s="32">
        <v>216655851.44</v>
      </c>
      <c r="D324" s="32">
        <v>1317546722.24</v>
      </c>
      <c r="E324" s="32">
        <v>830000000</v>
      </c>
      <c r="F324" s="32">
        <v>704202573.67999995</v>
      </c>
      <c r="G324" s="26" t="s">
        <v>601</v>
      </c>
      <c r="H324" s="26"/>
    </row>
    <row r="325" spans="1:8" x14ac:dyDescent="0.25">
      <c r="A325" s="26" t="s">
        <v>603</v>
      </c>
      <c r="B325" s="26" t="s">
        <v>604</v>
      </c>
      <c r="C325" s="32">
        <v>335552132.25999999</v>
      </c>
      <c r="D325" s="32">
        <v>1234805400.95</v>
      </c>
      <c r="E325" s="32">
        <v>645714056.08000004</v>
      </c>
      <c r="F325" s="32">
        <v>924643477.13</v>
      </c>
      <c r="G325" s="26" t="s">
        <v>603</v>
      </c>
    </row>
    <row r="326" spans="1:8" x14ac:dyDescent="0.25">
      <c r="A326" s="26" t="s">
        <v>605</v>
      </c>
      <c r="B326" s="26" t="s">
        <v>305</v>
      </c>
      <c r="C326" s="32">
        <v>53042798.780000001</v>
      </c>
      <c r="D326" s="32">
        <v>208013048.43000001</v>
      </c>
      <c r="E326" s="32">
        <v>41676741.859999999</v>
      </c>
      <c r="F326" s="32">
        <v>219379105.34999999</v>
      </c>
      <c r="G326" s="26" t="s">
        <v>605</v>
      </c>
    </row>
    <row r="327" spans="1:8" x14ac:dyDescent="0.25">
      <c r="A327" s="26" t="s">
        <v>606</v>
      </c>
      <c r="B327" s="26" t="s">
        <v>418</v>
      </c>
      <c r="C327" s="32">
        <v>0</v>
      </c>
      <c r="D327" s="32">
        <v>0</v>
      </c>
      <c r="E327" s="32">
        <v>0</v>
      </c>
      <c r="F327" s="32">
        <v>0</v>
      </c>
      <c r="G327" s="26" t="s">
        <v>606</v>
      </c>
    </row>
    <row r="328" spans="1:8" x14ac:dyDescent="0.25">
      <c r="A328" s="26" t="s">
        <v>607</v>
      </c>
      <c r="B328" s="26" t="s">
        <v>420</v>
      </c>
      <c r="C328" s="32">
        <v>0</v>
      </c>
      <c r="D328" s="32">
        <v>0</v>
      </c>
      <c r="E328" s="32">
        <v>0</v>
      </c>
      <c r="F328" s="32">
        <v>0</v>
      </c>
      <c r="G328" s="26" t="s">
        <v>607</v>
      </c>
    </row>
    <row r="329" spans="1:8" x14ac:dyDescent="0.25">
      <c r="A329" s="26" t="s">
        <v>608</v>
      </c>
      <c r="B329" s="26" t="s">
        <v>609</v>
      </c>
      <c r="C329" s="32">
        <v>2313205.4900000002</v>
      </c>
      <c r="D329" s="32">
        <v>0</v>
      </c>
      <c r="E329" s="32">
        <v>0</v>
      </c>
      <c r="F329" s="32">
        <v>2313205.4900000002</v>
      </c>
      <c r="G329" s="26" t="s">
        <v>608</v>
      </c>
      <c r="H329" s="32">
        <f>VLOOKUP(A329,'[3]AFECT ESPEC'!A:C,3,0)</f>
        <v>2313205.4900000002</v>
      </c>
    </row>
    <row r="330" spans="1:8" x14ac:dyDescent="0.25">
      <c r="A330" s="26" t="s">
        <v>610</v>
      </c>
      <c r="B330" s="26" t="s">
        <v>427</v>
      </c>
      <c r="C330" s="32">
        <v>0</v>
      </c>
      <c r="D330" s="32">
        <v>0</v>
      </c>
      <c r="E330" s="32">
        <v>0</v>
      </c>
      <c r="F330" s="32">
        <v>0</v>
      </c>
      <c r="G330" s="26" t="s">
        <v>610</v>
      </c>
    </row>
    <row r="331" spans="1:8" x14ac:dyDescent="0.25">
      <c r="A331" s="26" t="s">
        <v>611</v>
      </c>
      <c r="B331" s="26" t="s">
        <v>430</v>
      </c>
      <c r="C331" s="32">
        <v>38898.93</v>
      </c>
      <c r="D331" s="32">
        <v>0</v>
      </c>
      <c r="E331" s="32">
        <v>0</v>
      </c>
      <c r="F331" s="32">
        <v>38898.93</v>
      </c>
      <c r="G331" s="26" t="s">
        <v>611</v>
      </c>
      <c r="H331" s="32">
        <f>VLOOKUP(A331,'[3]AFECT ESPEC'!A:C,3,0)</f>
        <v>38898.93</v>
      </c>
    </row>
    <row r="332" spans="1:8" x14ac:dyDescent="0.25">
      <c r="A332" s="26" t="s">
        <v>612</v>
      </c>
      <c r="B332" s="26" t="s">
        <v>613</v>
      </c>
      <c r="C332" s="32">
        <v>0</v>
      </c>
      <c r="D332" s="32">
        <v>0</v>
      </c>
      <c r="E332" s="32">
        <v>0</v>
      </c>
      <c r="F332" s="32">
        <v>0</v>
      </c>
      <c r="G332" s="26" t="s">
        <v>612</v>
      </c>
    </row>
    <row r="333" spans="1:8" x14ac:dyDescent="0.25">
      <c r="A333" s="26" t="s">
        <v>614</v>
      </c>
      <c r="B333" s="26" t="s">
        <v>435</v>
      </c>
      <c r="C333" s="32">
        <v>0</v>
      </c>
      <c r="D333" s="32">
        <v>0</v>
      </c>
      <c r="E333" s="32">
        <v>0</v>
      </c>
      <c r="F333" s="32">
        <v>0</v>
      </c>
      <c r="G333" s="26" t="s">
        <v>614</v>
      </c>
    </row>
    <row r="334" spans="1:8" x14ac:dyDescent="0.25">
      <c r="A334" s="26" t="s">
        <v>615</v>
      </c>
      <c r="B334" s="26" t="s">
        <v>616</v>
      </c>
      <c r="C334" s="32">
        <v>0</v>
      </c>
      <c r="D334" s="32">
        <v>0</v>
      </c>
      <c r="E334" s="32">
        <v>0</v>
      </c>
      <c r="F334" s="32">
        <v>0</v>
      </c>
      <c r="G334" s="26" t="s">
        <v>615</v>
      </c>
    </row>
    <row r="335" spans="1:8" x14ac:dyDescent="0.25">
      <c r="A335" s="26" t="s">
        <v>617</v>
      </c>
      <c r="B335" s="26" t="s">
        <v>439</v>
      </c>
      <c r="C335" s="32">
        <v>0</v>
      </c>
      <c r="D335" s="32">
        <v>0</v>
      </c>
      <c r="E335" s="32">
        <v>0</v>
      </c>
      <c r="F335" s="32">
        <v>0</v>
      </c>
      <c r="G335" s="26" t="s">
        <v>617</v>
      </c>
    </row>
    <row r="336" spans="1:8" x14ac:dyDescent="0.25">
      <c r="A336" s="26" t="s">
        <v>618</v>
      </c>
      <c r="B336" s="26" t="s">
        <v>441</v>
      </c>
      <c r="C336" s="32">
        <v>0</v>
      </c>
      <c r="D336" s="32">
        <v>0</v>
      </c>
      <c r="E336" s="32">
        <v>0</v>
      </c>
      <c r="F336" s="32">
        <v>0</v>
      </c>
      <c r="G336" s="26" t="s">
        <v>618</v>
      </c>
    </row>
    <row r="337" spans="1:8" x14ac:dyDescent="0.25">
      <c r="A337" s="26" t="s">
        <v>619</v>
      </c>
      <c r="B337" s="26" t="s">
        <v>443</v>
      </c>
      <c r="C337" s="32">
        <v>0</v>
      </c>
      <c r="D337" s="32">
        <v>0</v>
      </c>
      <c r="E337" s="32">
        <v>0</v>
      </c>
      <c r="F337" s="32">
        <v>0</v>
      </c>
      <c r="G337" s="26" t="s">
        <v>619</v>
      </c>
    </row>
    <row r="338" spans="1:8" x14ac:dyDescent="0.25">
      <c r="A338" s="26" t="s">
        <v>620</v>
      </c>
      <c r="B338" s="26" t="s">
        <v>446</v>
      </c>
      <c r="C338" s="32">
        <v>29468.91</v>
      </c>
      <c r="D338" s="32">
        <v>0</v>
      </c>
      <c r="E338" s="32">
        <v>0</v>
      </c>
      <c r="F338" s="32">
        <v>29468.91</v>
      </c>
      <c r="G338" s="26" t="s">
        <v>620</v>
      </c>
      <c r="H338" s="32">
        <f>VLOOKUP(A338,'[3]AFECT ESPEC'!A:C,3,0)</f>
        <v>29468.91</v>
      </c>
    </row>
    <row r="339" spans="1:8" x14ac:dyDescent="0.25">
      <c r="A339" s="26" t="s">
        <v>621</v>
      </c>
      <c r="B339" s="26" t="s">
        <v>449</v>
      </c>
      <c r="C339" s="32">
        <v>0</v>
      </c>
      <c r="D339" s="32">
        <v>0</v>
      </c>
      <c r="E339" s="32">
        <v>0</v>
      </c>
      <c r="F339" s="32">
        <v>0</v>
      </c>
      <c r="G339" s="26" t="s">
        <v>621</v>
      </c>
    </row>
    <row r="340" spans="1:8" x14ac:dyDescent="0.25">
      <c r="A340" s="26" t="s">
        <v>622</v>
      </c>
      <c r="B340" s="26" t="s">
        <v>451</v>
      </c>
      <c r="C340" s="32">
        <v>0</v>
      </c>
      <c r="D340" s="32">
        <v>0</v>
      </c>
      <c r="E340" s="32">
        <v>0</v>
      </c>
      <c r="F340" s="32">
        <v>0</v>
      </c>
      <c r="G340" s="26" t="s">
        <v>622</v>
      </c>
    </row>
    <row r="341" spans="1:8" x14ac:dyDescent="0.25">
      <c r="A341" s="26" t="s">
        <v>623</v>
      </c>
      <c r="B341" s="26" t="s">
        <v>453</v>
      </c>
      <c r="C341" s="32">
        <v>0</v>
      </c>
      <c r="D341" s="32">
        <v>0</v>
      </c>
      <c r="E341" s="32">
        <v>0</v>
      </c>
      <c r="F341" s="32">
        <v>0</v>
      </c>
      <c r="G341" s="26" t="s">
        <v>623</v>
      </c>
    </row>
    <row r="342" spans="1:8" x14ac:dyDescent="0.25">
      <c r="A342" s="26" t="s">
        <v>624</v>
      </c>
      <c r="B342" s="26" t="s">
        <v>455</v>
      </c>
      <c r="C342" s="32">
        <v>0</v>
      </c>
      <c r="D342" s="32">
        <v>0</v>
      </c>
      <c r="E342" s="32">
        <v>0</v>
      </c>
      <c r="F342" s="32">
        <v>0</v>
      </c>
      <c r="G342" s="26" t="s">
        <v>624</v>
      </c>
    </row>
    <row r="343" spans="1:8" x14ac:dyDescent="0.25">
      <c r="A343" s="26" t="s">
        <v>625</v>
      </c>
      <c r="B343" s="26" t="s">
        <v>457</v>
      </c>
      <c r="C343" s="32">
        <v>0</v>
      </c>
      <c r="D343" s="32">
        <v>0</v>
      </c>
      <c r="E343" s="32">
        <v>0</v>
      </c>
      <c r="F343" s="32">
        <v>0</v>
      </c>
      <c r="G343" s="26" t="s">
        <v>625</v>
      </c>
    </row>
    <row r="344" spans="1:8" x14ac:dyDescent="0.25">
      <c r="A344" s="26" t="s">
        <v>626</v>
      </c>
      <c r="B344" s="26" t="s">
        <v>459</v>
      </c>
      <c r="C344" s="32">
        <v>0</v>
      </c>
      <c r="D344" s="32">
        <v>0</v>
      </c>
      <c r="E344" s="32">
        <v>0</v>
      </c>
      <c r="F344" s="32">
        <v>0</v>
      </c>
      <c r="G344" s="26" t="s">
        <v>626</v>
      </c>
    </row>
    <row r="345" spans="1:8" x14ac:dyDescent="0.25">
      <c r="A345" s="26" t="s">
        <v>627</v>
      </c>
      <c r="B345" s="26" t="s">
        <v>461</v>
      </c>
      <c r="C345" s="32">
        <v>0</v>
      </c>
      <c r="D345" s="32">
        <v>0</v>
      </c>
      <c r="E345" s="32">
        <v>0</v>
      </c>
      <c r="F345" s="32">
        <v>0</v>
      </c>
      <c r="G345" s="26" t="s">
        <v>627</v>
      </c>
    </row>
    <row r="346" spans="1:8" x14ac:dyDescent="0.25">
      <c r="A346" s="26" t="s">
        <v>628</v>
      </c>
      <c r="B346" s="26" t="s">
        <v>463</v>
      </c>
      <c r="C346" s="32">
        <v>0</v>
      </c>
      <c r="D346" s="32">
        <v>0</v>
      </c>
      <c r="E346" s="32">
        <v>0</v>
      </c>
      <c r="F346" s="32">
        <v>0</v>
      </c>
      <c r="G346" s="26" t="s">
        <v>628</v>
      </c>
    </row>
    <row r="347" spans="1:8" x14ac:dyDescent="0.25">
      <c r="A347" s="26" t="s">
        <v>629</v>
      </c>
      <c r="B347" s="26" t="s">
        <v>465</v>
      </c>
      <c r="C347" s="32">
        <v>0</v>
      </c>
      <c r="D347" s="32">
        <v>0</v>
      </c>
      <c r="E347" s="32">
        <v>0</v>
      </c>
      <c r="F347" s="32">
        <v>0</v>
      </c>
      <c r="G347" s="26" t="s">
        <v>629</v>
      </c>
    </row>
    <row r="348" spans="1:8" x14ac:dyDescent="0.25">
      <c r="A348" s="26" t="s">
        <v>630</v>
      </c>
      <c r="B348" s="26" t="s">
        <v>470</v>
      </c>
      <c r="C348" s="32">
        <v>0</v>
      </c>
      <c r="D348" s="32">
        <v>0</v>
      </c>
      <c r="E348" s="32">
        <v>0</v>
      </c>
      <c r="F348" s="32">
        <v>0</v>
      </c>
      <c r="G348" s="26" t="s">
        <v>630</v>
      </c>
    </row>
    <row r="349" spans="1:8" x14ac:dyDescent="0.25">
      <c r="A349" s="26" t="s">
        <v>631</v>
      </c>
      <c r="B349" s="26" t="s">
        <v>632</v>
      </c>
      <c r="C349" s="32">
        <v>0</v>
      </c>
      <c r="D349" s="32">
        <v>0</v>
      </c>
      <c r="E349" s="32">
        <v>0</v>
      </c>
      <c r="F349" s="32">
        <v>0</v>
      </c>
      <c r="G349" s="26" t="s">
        <v>631</v>
      </c>
    </row>
    <row r="350" spans="1:8" x14ac:dyDescent="0.25">
      <c r="A350" s="26" t="s">
        <v>633</v>
      </c>
      <c r="B350" s="26" t="s">
        <v>634</v>
      </c>
      <c r="C350" s="32">
        <v>0</v>
      </c>
      <c r="D350" s="32">
        <v>0</v>
      </c>
      <c r="E350" s="32">
        <v>0</v>
      </c>
      <c r="F350" s="32">
        <v>0</v>
      </c>
      <c r="G350" s="26" t="s">
        <v>633</v>
      </c>
    </row>
    <row r="351" spans="1:8" x14ac:dyDescent="0.25">
      <c r="A351" s="26" t="s">
        <v>635</v>
      </c>
      <c r="B351" s="26" t="s">
        <v>636</v>
      </c>
      <c r="C351" s="32">
        <v>0</v>
      </c>
      <c r="D351" s="32">
        <v>0</v>
      </c>
      <c r="E351" s="32">
        <v>0</v>
      </c>
      <c r="F351" s="32">
        <v>0</v>
      </c>
      <c r="G351" s="26" t="s">
        <v>635</v>
      </c>
    </row>
    <row r="352" spans="1:8" x14ac:dyDescent="0.25">
      <c r="A352" s="26" t="s">
        <v>637</v>
      </c>
      <c r="B352" s="26" t="s">
        <v>638</v>
      </c>
      <c r="C352" s="32">
        <v>0</v>
      </c>
      <c r="D352" s="32">
        <v>0</v>
      </c>
      <c r="E352" s="32">
        <v>0</v>
      </c>
      <c r="F352" s="32">
        <v>0</v>
      </c>
      <c r="G352" s="26" t="s">
        <v>637</v>
      </c>
    </row>
    <row r="353" spans="1:8" x14ac:dyDescent="0.25">
      <c r="A353" s="26" t="s">
        <v>639</v>
      </c>
      <c r="B353" s="26" t="s">
        <v>640</v>
      </c>
      <c r="C353" s="32">
        <v>0</v>
      </c>
      <c r="D353" s="32">
        <v>0</v>
      </c>
      <c r="E353" s="32">
        <v>0</v>
      </c>
      <c r="F353" s="32">
        <v>0</v>
      </c>
      <c r="G353" s="26" t="s">
        <v>639</v>
      </c>
    </row>
    <row r="354" spans="1:8" x14ac:dyDescent="0.25">
      <c r="A354" s="26" t="s">
        <v>641</v>
      </c>
      <c r="B354" s="26" t="s">
        <v>642</v>
      </c>
      <c r="C354" s="32">
        <v>0</v>
      </c>
      <c r="D354" s="32">
        <v>0</v>
      </c>
      <c r="E354" s="32">
        <v>0</v>
      </c>
      <c r="F354" s="32">
        <v>0</v>
      </c>
      <c r="G354" s="26" t="s">
        <v>641</v>
      </c>
    </row>
    <row r="355" spans="1:8" x14ac:dyDescent="0.25">
      <c r="A355" s="26" t="s">
        <v>643</v>
      </c>
      <c r="B355" s="26" t="s">
        <v>644</v>
      </c>
      <c r="C355" s="32">
        <v>0</v>
      </c>
      <c r="D355" s="32">
        <v>0</v>
      </c>
      <c r="E355" s="32">
        <v>0</v>
      </c>
      <c r="F355" s="32">
        <v>0</v>
      </c>
      <c r="G355" s="26" t="s">
        <v>643</v>
      </c>
    </row>
    <row r="356" spans="1:8" x14ac:dyDescent="0.25">
      <c r="A356" s="26" t="s">
        <v>645</v>
      </c>
      <c r="B356" s="26" t="s">
        <v>646</v>
      </c>
      <c r="C356" s="32">
        <v>3106126.04</v>
      </c>
      <c r="D356" s="32">
        <v>44330.23</v>
      </c>
      <c r="E356" s="32">
        <v>0</v>
      </c>
      <c r="F356" s="32">
        <v>3150456.27</v>
      </c>
      <c r="G356" s="26" t="s">
        <v>645</v>
      </c>
      <c r="H356" s="32">
        <f>VLOOKUP(A356,'[3]AFECT ESPEC'!A:C,3,0)</f>
        <v>3150456.27</v>
      </c>
    </row>
    <row r="357" spans="1:8" x14ac:dyDescent="0.25">
      <c r="A357" s="26" t="s">
        <v>647</v>
      </c>
      <c r="B357" s="26" t="s">
        <v>648</v>
      </c>
      <c r="C357" s="32">
        <v>1486985.28</v>
      </c>
      <c r="D357" s="32">
        <v>21221.81</v>
      </c>
      <c r="E357" s="32">
        <v>23.2</v>
      </c>
      <c r="F357" s="32">
        <v>1508183.89</v>
      </c>
      <c r="G357" s="26" t="s">
        <v>647</v>
      </c>
      <c r="H357" s="32">
        <f>VLOOKUP(A357,'[3]AFECT ESPEC'!A:C,3,0)</f>
        <v>1508183.89</v>
      </c>
    </row>
    <row r="358" spans="1:8" x14ac:dyDescent="0.25">
      <c r="A358" s="26" t="s">
        <v>649</v>
      </c>
      <c r="B358" s="26" t="s">
        <v>650</v>
      </c>
      <c r="C358" s="32">
        <v>520475.37</v>
      </c>
      <c r="D358" s="32">
        <v>7427.9</v>
      </c>
      <c r="E358" s="32">
        <v>23.2</v>
      </c>
      <c r="F358" s="32">
        <v>527880.06999999995</v>
      </c>
      <c r="G358" s="26" t="s">
        <v>649</v>
      </c>
      <c r="H358" s="32">
        <f>VLOOKUP(A358,'[3]AFECT ESPEC'!A:C,3,0)</f>
        <v>527880.06999999995</v>
      </c>
    </row>
    <row r="359" spans="1:8" x14ac:dyDescent="0.25">
      <c r="A359" s="26" t="s">
        <v>651</v>
      </c>
      <c r="B359" s="26" t="s">
        <v>652</v>
      </c>
      <c r="C359" s="32">
        <v>0</v>
      </c>
      <c r="D359" s="32">
        <v>0</v>
      </c>
      <c r="E359" s="32">
        <v>0</v>
      </c>
      <c r="F359" s="32">
        <v>0</v>
      </c>
      <c r="G359" s="26" t="s">
        <v>651</v>
      </c>
    </row>
    <row r="360" spans="1:8" x14ac:dyDescent="0.25">
      <c r="A360" s="26" t="s">
        <v>653</v>
      </c>
      <c r="B360" s="26" t="s">
        <v>654</v>
      </c>
      <c r="C360" s="32">
        <v>0</v>
      </c>
      <c r="D360" s="32">
        <v>0</v>
      </c>
      <c r="E360" s="32">
        <v>0</v>
      </c>
      <c r="F360" s="32">
        <v>0</v>
      </c>
      <c r="G360" s="26" t="s">
        <v>653</v>
      </c>
    </row>
    <row r="361" spans="1:8" x14ac:dyDescent="0.25">
      <c r="A361" s="26" t="s">
        <v>655</v>
      </c>
      <c r="B361" s="26" t="s">
        <v>656</v>
      </c>
      <c r="C361" s="32">
        <v>2823808.67</v>
      </c>
      <c r="D361" s="32">
        <v>40301.03</v>
      </c>
      <c r="E361" s="32">
        <v>0</v>
      </c>
      <c r="F361" s="32">
        <v>2864109.7</v>
      </c>
      <c r="G361" s="26" t="s">
        <v>655</v>
      </c>
      <c r="H361" s="32">
        <f>VLOOKUP(A361,'[3]AFECT ESPEC'!A:C,3,0)</f>
        <v>2864109.7</v>
      </c>
    </row>
    <row r="362" spans="1:8" x14ac:dyDescent="0.25">
      <c r="A362" s="26" t="s">
        <v>657</v>
      </c>
      <c r="B362" s="26" t="s">
        <v>658</v>
      </c>
      <c r="C362" s="32">
        <v>690026.4</v>
      </c>
      <c r="D362" s="32">
        <v>9847.93</v>
      </c>
      <c r="E362" s="32">
        <v>0</v>
      </c>
      <c r="F362" s="32">
        <v>699874.33</v>
      </c>
      <c r="G362" s="26" t="s">
        <v>657</v>
      </c>
      <c r="H362" s="32">
        <f>VLOOKUP(A362,'[3]AFECT ESPEC'!A:C,3,0)</f>
        <v>699874.33</v>
      </c>
    </row>
    <row r="363" spans="1:8" x14ac:dyDescent="0.25">
      <c r="A363" s="26" t="s">
        <v>659</v>
      </c>
      <c r="B363" s="26" t="s">
        <v>660</v>
      </c>
      <c r="C363" s="32">
        <v>674207.46</v>
      </c>
      <c r="D363" s="32">
        <v>9622.18</v>
      </c>
      <c r="E363" s="32">
        <v>0</v>
      </c>
      <c r="F363" s="32">
        <v>683829.64</v>
      </c>
      <c r="G363" s="26" t="s">
        <v>659</v>
      </c>
      <c r="H363" s="32">
        <f>VLOOKUP(A363,'[3]AFECT ESPEC'!A:C,3,0)</f>
        <v>683829.64</v>
      </c>
    </row>
    <row r="364" spans="1:8" x14ac:dyDescent="0.25">
      <c r="A364" s="26" t="s">
        <v>661</v>
      </c>
      <c r="B364" s="26" t="s">
        <v>662</v>
      </c>
      <c r="C364" s="32">
        <v>346395.88</v>
      </c>
      <c r="D364" s="32">
        <v>4943.68</v>
      </c>
      <c r="E364" s="32">
        <v>0</v>
      </c>
      <c r="F364" s="32">
        <v>351339.56</v>
      </c>
      <c r="G364" s="26" t="s">
        <v>661</v>
      </c>
      <c r="H364" s="32">
        <f>VLOOKUP(A364,'[3]AFECT ESPEC'!A:C,3,0)</f>
        <v>351339.56</v>
      </c>
    </row>
    <row r="365" spans="1:8" x14ac:dyDescent="0.25">
      <c r="A365" s="26" t="s">
        <v>663</v>
      </c>
      <c r="B365" s="26" t="s">
        <v>664</v>
      </c>
      <c r="C365" s="32">
        <v>139606.43</v>
      </c>
      <c r="D365" s="32">
        <v>1931.1</v>
      </c>
      <c r="E365" s="32">
        <v>26431.759999999998</v>
      </c>
      <c r="F365" s="32">
        <v>115105.77</v>
      </c>
      <c r="G365" s="26" t="s">
        <v>663</v>
      </c>
      <c r="H365" s="32">
        <f>VLOOKUP(A365,'[3]AFECT ESPEC'!A:C,3,0)</f>
        <v>115105.77</v>
      </c>
    </row>
    <row r="366" spans="1:8" x14ac:dyDescent="0.25">
      <c r="A366" s="26" t="s">
        <v>665</v>
      </c>
      <c r="B366" s="26" t="s">
        <v>666</v>
      </c>
      <c r="C366" s="32">
        <v>1004044.04</v>
      </c>
      <c r="D366" s="32">
        <v>6962.24</v>
      </c>
      <c r="E366" s="32">
        <v>814991.98</v>
      </c>
      <c r="F366" s="32">
        <v>196014.3</v>
      </c>
      <c r="G366" s="26" t="s">
        <v>665</v>
      </c>
      <c r="H366" s="32">
        <f>VLOOKUP(A366,'[3]AFECT ESPEC'!A:C,3,0)</f>
        <v>196014.3</v>
      </c>
    </row>
    <row r="367" spans="1:8" x14ac:dyDescent="0.25">
      <c r="A367" s="26" t="s">
        <v>667</v>
      </c>
      <c r="B367" s="26" t="s">
        <v>668</v>
      </c>
      <c r="C367" s="32">
        <v>426515.93</v>
      </c>
      <c r="D367" s="32">
        <v>6087.15</v>
      </c>
      <c r="E367" s="32">
        <v>0</v>
      </c>
      <c r="F367" s="32">
        <v>432603.08</v>
      </c>
      <c r="G367" s="26" t="s">
        <v>667</v>
      </c>
      <c r="H367" s="32">
        <f>VLOOKUP(A367,'[3]AFECT ESPEC'!A:C,3,0)</f>
        <v>432603.08</v>
      </c>
    </row>
    <row r="368" spans="1:8" x14ac:dyDescent="0.25">
      <c r="A368" s="26" t="s">
        <v>669</v>
      </c>
      <c r="B368" s="26" t="s">
        <v>670</v>
      </c>
      <c r="C368" s="32">
        <v>726119.72</v>
      </c>
      <c r="D368" s="32">
        <v>10363.06</v>
      </c>
      <c r="E368" s="32">
        <v>0</v>
      </c>
      <c r="F368" s="32">
        <v>736482.78</v>
      </c>
      <c r="G368" s="26" t="s">
        <v>669</v>
      </c>
      <c r="H368" s="32">
        <f>VLOOKUP(A368,'[3]AFECT ESPEC'!A:C,3,0)</f>
        <v>736482.78</v>
      </c>
    </row>
    <row r="369" spans="1:8" x14ac:dyDescent="0.25">
      <c r="A369" s="26" t="s">
        <v>671</v>
      </c>
      <c r="B369" s="26" t="s">
        <v>672</v>
      </c>
      <c r="C369" s="32">
        <v>0</v>
      </c>
      <c r="D369" s="32">
        <v>23.2</v>
      </c>
      <c r="E369" s="32">
        <v>23.2</v>
      </c>
      <c r="F369" s="32">
        <v>0</v>
      </c>
      <c r="G369" s="26" t="s">
        <v>671</v>
      </c>
    </row>
    <row r="370" spans="1:8" x14ac:dyDescent="0.25">
      <c r="A370" s="26" t="s">
        <v>673</v>
      </c>
      <c r="B370" s="26" t="s">
        <v>674</v>
      </c>
      <c r="C370" s="32">
        <v>1541.85</v>
      </c>
      <c r="D370" s="32">
        <v>22.54</v>
      </c>
      <c r="E370" s="32">
        <v>92.8</v>
      </c>
      <c r="F370" s="32">
        <v>1471.59</v>
      </c>
      <c r="G370" s="26" t="s">
        <v>673</v>
      </c>
      <c r="H370" s="32">
        <f>VLOOKUP(A370,'[3]AFECT ESPEC'!A:C,3,0)</f>
        <v>1471.59</v>
      </c>
    </row>
    <row r="371" spans="1:8" x14ac:dyDescent="0.25">
      <c r="A371" s="26" t="s">
        <v>675</v>
      </c>
      <c r="B371" s="26" t="s">
        <v>676</v>
      </c>
      <c r="C371" s="32">
        <v>0</v>
      </c>
      <c r="D371" s="32">
        <v>0</v>
      </c>
      <c r="E371" s="32">
        <v>0</v>
      </c>
      <c r="F371" s="32">
        <v>0</v>
      </c>
      <c r="G371" s="26" t="s">
        <v>675</v>
      </c>
    </row>
    <row r="372" spans="1:8" x14ac:dyDescent="0.25">
      <c r="A372" s="26" t="s">
        <v>677</v>
      </c>
      <c r="B372" s="26" t="s">
        <v>678</v>
      </c>
      <c r="C372" s="32">
        <v>1964590.93</v>
      </c>
      <c r="D372" s="32">
        <v>11835.54</v>
      </c>
      <c r="E372" s="32">
        <v>1746502.96</v>
      </c>
      <c r="F372" s="32">
        <v>229923.51</v>
      </c>
      <c r="G372" s="26" t="s">
        <v>677</v>
      </c>
      <c r="H372" s="32">
        <f>VLOOKUP(A372,'[3]AFECT ESPEC'!A:C,3,0)</f>
        <v>229923.51</v>
      </c>
    </row>
    <row r="373" spans="1:8" x14ac:dyDescent="0.25">
      <c r="A373" s="26" t="s">
        <v>679</v>
      </c>
      <c r="B373" s="26" t="s">
        <v>680</v>
      </c>
      <c r="C373" s="32">
        <v>1779.41</v>
      </c>
      <c r="D373" s="32">
        <v>25.38</v>
      </c>
      <c r="E373" s="32">
        <v>0</v>
      </c>
      <c r="F373" s="32">
        <v>1804.79</v>
      </c>
      <c r="G373" s="26" t="s">
        <v>679</v>
      </c>
      <c r="H373" s="32">
        <f>VLOOKUP(A373,'[3]AFECT ESPEC'!A:C,3,0)</f>
        <v>1804.79</v>
      </c>
    </row>
    <row r="374" spans="1:8" x14ac:dyDescent="0.25">
      <c r="A374" s="26" t="s">
        <v>681</v>
      </c>
      <c r="B374" s="26" t="s">
        <v>682</v>
      </c>
      <c r="C374" s="32">
        <v>0</v>
      </c>
      <c r="D374" s="32">
        <v>0</v>
      </c>
      <c r="E374" s="32">
        <v>0</v>
      </c>
      <c r="F374" s="32">
        <v>0</v>
      </c>
      <c r="G374" s="26" t="s">
        <v>681</v>
      </c>
    </row>
    <row r="375" spans="1:8" x14ac:dyDescent="0.25">
      <c r="A375" s="26" t="s">
        <v>5309</v>
      </c>
      <c r="B375" s="26" t="s">
        <v>5310</v>
      </c>
      <c r="C375" s="32">
        <v>36711973.350000001</v>
      </c>
      <c r="D375" s="32">
        <v>231738.54</v>
      </c>
      <c r="E375" s="32">
        <v>36943711.890000001</v>
      </c>
      <c r="F375" s="32">
        <v>0</v>
      </c>
      <c r="G375" s="26" t="s">
        <v>5309</v>
      </c>
    </row>
    <row r="376" spans="1:8" x14ac:dyDescent="0.25">
      <c r="A376" s="26" t="s">
        <v>5404</v>
      </c>
      <c r="B376" s="26" t="s">
        <v>5405</v>
      </c>
      <c r="C376" s="32">
        <v>37028.69</v>
      </c>
      <c r="D376" s="32">
        <v>527.87</v>
      </c>
      <c r="E376" s="32">
        <v>46.4</v>
      </c>
      <c r="F376" s="32">
        <v>37510.160000000003</v>
      </c>
      <c r="G376" s="26" t="s">
        <v>5404</v>
      </c>
      <c r="H376" s="32">
        <f>VLOOKUP(A376,'[3]AFECT ESPEC'!A:C,3,0)</f>
        <v>37510.160000000003</v>
      </c>
    </row>
    <row r="377" spans="1:8" x14ac:dyDescent="0.25">
      <c r="A377" s="26" t="s">
        <v>5448</v>
      </c>
      <c r="B377" s="26" t="s">
        <v>5449</v>
      </c>
      <c r="C377" s="32">
        <v>0</v>
      </c>
      <c r="D377" s="32">
        <v>117514490.65000001</v>
      </c>
      <c r="E377" s="32">
        <v>0</v>
      </c>
      <c r="F377" s="32">
        <v>117514490.65000001</v>
      </c>
      <c r="G377" s="26" t="s">
        <v>5448</v>
      </c>
      <c r="H377" s="32">
        <f>VLOOKUP(A377,'[3]AFECT ESPEC'!A:C,3,0)</f>
        <v>117514490.65000001</v>
      </c>
    </row>
    <row r="378" spans="1:8" x14ac:dyDescent="0.25">
      <c r="A378" s="26" t="s">
        <v>5450</v>
      </c>
      <c r="B378" s="26" t="s">
        <v>5451</v>
      </c>
      <c r="C378" s="32">
        <v>0</v>
      </c>
      <c r="D378" s="32">
        <v>59585432.490000002</v>
      </c>
      <c r="E378" s="32">
        <v>2144894.4700000002</v>
      </c>
      <c r="F378" s="32">
        <v>57440538.020000003</v>
      </c>
      <c r="G378" s="26" t="s">
        <v>5450</v>
      </c>
      <c r="H378" s="32">
        <f>VLOOKUP(A378,'[3]AFECT ESPEC'!A:C,3,0)</f>
        <v>57440538.020000003</v>
      </c>
    </row>
    <row r="379" spans="1:8" x14ac:dyDescent="0.25">
      <c r="A379" s="26" t="s">
        <v>5452</v>
      </c>
      <c r="B379" s="26" t="s">
        <v>5453</v>
      </c>
      <c r="C379" s="32">
        <v>0</v>
      </c>
      <c r="D379" s="32">
        <v>30505913.91</v>
      </c>
      <c r="E379" s="32">
        <v>0</v>
      </c>
      <c r="F379" s="32">
        <v>30505913.91</v>
      </c>
      <c r="G379" s="26" t="s">
        <v>5452</v>
      </c>
      <c r="H379" s="32">
        <f>VLOOKUP(A379,'[3]AFECT ESPEC'!A:C,3,0)</f>
        <v>30505913.91</v>
      </c>
    </row>
    <row r="380" spans="1:8" x14ac:dyDescent="0.25">
      <c r="A380" s="26" t="s">
        <v>683</v>
      </c>
      <c r="B380" s="26" t="s">
        <v>334</v>
      </c>
      <c r="C380" s="32">
        <v>111471009.17</v>
      </c>
      <c r="D380" s="32">
        <v>579621583.25</v>
      </c>
      <c r="E380" s="32">
        <v>275873334.08999997</v>
      </c>
      <c r="F380" s="32">
        <v>415219258.32999998</v>
      </c>
      <c r="G380" s="26" t="s">
        <v>683</v>
      </c>
      <c r="H380" s="32" t="e">
        <f>VLOOKUP(A380,'[3]AFECT ESPEC'!A:C,3,0)</f>
        <v>#N/A</v>
      </c>
    </row>
    <row r="381" spans="1:8" x14ac:dyDescent="0.25">
      <c r="A381" s="26" t="s">
        <v>684</v>
      </c>
      <c r="B381" s="26" t="s">
        <v>685</v>
      </c>
      <c r="C381" s="32">
        <v>14254.23</v>
      </c>
      <c r="D381" s="32">
        <v>9.33</v>
      </c>
      <c r="E381" s="32">
        <v>0</v>
      </c>
      <c r="F381" s="32">
        <v>14263.56</v>
      </c>
      <c r="G381" s="26" t="s">
        <v>684</v>
      </c>
      <c r="H381" s="32">
        <f>VLOOKUP(A381,'[3]AFECT ESPEC'!A:C,3,0)</f>
        <v>14263.56</v>
      </c>
    </row>
    <row r="382" spans="1:8" x14ac:dyDescent="0.25">
      <c r="A382" s="26" t="s">
        <v>686</v>
      </c>
      <c r="B382" s="26" t="s">
        <v>687</v>
      </c>
      <c r="C382" s="32">
        <v>1076.06</v>
      </c>
      <c r="D382" s="32">
        <v>0</v>
      </c>
      <c r="E382" s="32">
        <v>0</v>
      </c>
      <c r="F382" s="32">
        <v>1076.06</v>
      </c>
      <c r="G382" s="26" t="s">
        <v>686</v>
      </c>
      <c r="H382" s="32">
        <f>VLOOKUP(A382,'[3]AFECT ESPEC'!A:C,3,0)</f>
        <v>1076.06</v>
      </c>
    </row>
    <row r="383" spans="1:8" x14ac:dyDescent="0.25">
      <c r="A383" s="26" t="s">
        <v>688</v>
      </c>
      <c r="B383" s="26" t="s">
        <v>689</v>
      </c>
      <c r="C383" s="32">
        <v>2028.98</v>
      </c>
      <c r="D383" s="32">
        <v>0</v>
      </c>
      <c r="E383" s="32">
        <v>0</v>
      </c>
      <c r="F383" s="32">
        <v>2028.98</v>
      </c>
      <c r="G383" s="26" t="s">
        <v>688</v>
      </c>
      <c r="H383" s="32">
        <f>VLOOKUP(A383,'[3]AFECT ESPEC'!A:C,3,0)</f>
        <v>2028.98</v>
      </c>
    </row>
    <row r="384" spans="1:8" x14ac:dyDescent="0.25">
      <c r="A384" s="26" t="s">
        <v>690</v>
      </c>
      <c r="B384" s="26" t="s">
        <v>691</v>
      </c>
      <c r="C384" s="32">
        <v>747.16</v>
      </c>
      <c r="D384" s="32">
        <v>0</v>
      </c>
      <c r="E384" s="32">
        <v>0</v>
      </c>
      <c r="F384" s="32">
        <v>747.16</v>
      </c>
      <c r="G384" s="26" t="s">
        <v>690</v>
      </c>
      <c r="H384" s="32">
        <f>VLOOKUP(A384,'[3]AFECT ESPEC'!A:C,3,0)</f>
        <v>747.16</v>
      </c>
    </row>
    <row r="385" spans="1:8" x14ac:dyDescent="0.25">
      <c r="A385" s="26" t="s">
        <v>692</v>
      </c>
      <c r="B385" s="26" t="s">
        <v>693</v>
      </c>
      <c r="C385" s="32">
        <v>0</v>
      </c>
      <c r="D385" s="32">
        <v>0</v>
      </c>
      <c r="E385" s="32">
        <v>0</v>
      </c>
      <c r="F385" s="32">
        <v>0</v>
      </c>
      <c r="G385" s="26" t="s">
        <v>692</v>
      </c>
    </row>
    <row r="386" spans="1:8" x14ac:dyDescent="0.25">
      <c r="A386" s="26" t="s">
        <v>694</v>
      </c>
      <c r="B386" s="26" t="s">
        <v>695</v>
      </c>
      <c r="C386" s="32">
        <v>77.63</v>
      </c>
      <c r="D386" s="32">
        <v>0</v>
      </c>
      <c r="E386" s="32">
        <v>0</v>
      </c>
      <c r="F386" s="32">
        <v>77.63</v>
      </c>
      <c r="G386" s="26" t="s">
        <v>694</v>
      </c>
      <c r="H386" s="32">
        <f>VLOOKUP(A386,'[3]AFECT ESPEC'!A:C,3,0)</f>
        <v>77.63</v>
      </c>
    </row>
    <row r="387" spans="1:8" x14ac:dyDescent="0.25">
      <c r="A387" s="26" t="s">
        <v>696</v>
      </c>
      <c r="B387" s="26" t="s">
        <v>697</v>
      </c>
      <c r="C387" s="32">
        <v>1434.66</v>
      </c>
      <c r="D387" s="32">
        <v>0</v>
      </c>
      <c r="E387" s="32">
        <v>0</v>
      </c>
      <c r="F387" s="32">
        <v>1434.66</v>
      </c>
      <c r="G387" s="26" t="s">
        <v>696</v>
      </c>
      <c r="H387" s="32">
        <f>VLOOKUP(A387,'[3]AFECT ESPEC'!A:C,3,0)</f>
        <v>1434.66</v>
      </c>
    </row>
    <row r="388" spans="1:8" x14ac:dyDescent="0.25">
      <c r="A388" s="26" t="s">
        <v>698</v>
      </c>
      <c r="B388" s="26" t="s">
        <v>699</v>
      </c>
      <c r="C388" s="32">
        <v>0</v>
      </c>
      <c r="D388" s="32">
        <v>0</v>
      </c>
      <c r="E388" s="32">
        <v>0</v>
      </c>
      <c r="F388" s="32">
        <v>0</v>
      </c>
      <c r="G388" s="26" t="s">
        <v>698</v>
      </c>
    </row>
    <row r="389" spans="1:8" x14ac:dyDescent="0.25">
      <c r="A389" s="26" t="s">
        <v>700</v>
      </c>
      <c r="B389" s="26" t="s">
        <v>701</v>
      </c>
      <c r="C389" s="32">
        <v>323102.73</v>
      </c>
      <c r="D389" s="32">
        <v>455.12</v>
      </c>
      <c r="E389" s="32">
        <v>0</v>
      </c>
      <c r="F389" s="32">
        <v>323557.84999999998</v>
      </c>
      <c r="G389" s="26" t="s">
        <v>700</v>
      </c>
      <c r="H389" s="32">
        <f>VLOOKUP(A389,'[3]AFECT ESPEC'!A:C,3,0)</f>
        <v>323557.84999999998</v>
      </c>
    </row>
    <row r="390" spans="1:8" x14ac:dyDescent="0.25">
      <c r="A390" s="26" t="s">
        <v>702</v>
      </c>
      <c r="B390" s="26" t="s">
        <v>703</v>
      </c>
      <c r="C390" s="32">
        <v>0</v>
      </c>
      <c r="D390" s="32">
        <v>0</v>
      </c>
      <c r="E390" s="32">
        <v>0</v>
      </c>
      <c r="F390" s="32">
        <v>0</v>
      </c>
      <c r="G390" s="26" t="s">
        <v>702</v>
      </c>
    </row>
    <row r="391" spans="1:8" x14ac:dyDescent="0.25">
      <c r="A391" s="26" t="s">
        <v>704</v>
      </c>
      <c r="B391" s="26" t="s">
        <v>705</v>
      </c>
      <c r="C391" s="32">
        <v>0</v>
      </c>
      <c r="D391" s="32">
        <v>0</v>
      </c>
      <c r="E391" s="32">
        <v>0</v>
      </c>
      <c r="F391" s="32">
        <v>0</v>
      </c>
      <c r="G391" s="26" t="s">
        <v>704</v>
      </c>
    </row>
    <row r="392" spans="1:8" x14ac:dyDescent="0.25">
      <c r="A392" s="26" t="s">
        <v>706</v>
      </c>
      <c r="B392" s="26" t="s">
        <v>707</v>
      </c>
      <c r="C392" s="32">
        <v>0</v>
      </c>
      <c r="D392" s="32">
        <v>0</v>
      </c>
      <c r="E392" s="32">
        <v>0</v>
      </c>
      <c r="F392" s="32">
        <v>0</v>
      </c>
      <c r="G392" s="26" t="s">
        <v>706</v>
      </c>
    </row>
    <row r="393" spans="1:8" x14ac:dyDescent="0.25">
      <c r="A393" s="26" t="s">
        <v>708</v>
      </c>
      <c r="B393" s="26" t="s">
        <v>709</v>
      </c>
      <c r="C393" s="32">
        <v>0</v>
      </c>
      <c r="D393" s="32">
        <v>0</v>
      </c>
      <c r="E393" s="32">
        <v>0</v>
      </c>
      <c r="F393" s="32">
        <v>0</v>
      </c>
      <c r="G393" s="26" t="s">
        <v>708</v>
      </c>
    </row>
    <row r="394" spans="1:8" x14ac:dyDescent="0.25">
      <c r="A394" s="26" t="s">
        <v>710</v>
      </c>
      <c r="B394" s="26" t="s">
        <v>711</v>
      </c>
      <c r="C394" s="32">
        <v>8874.34</v>
      </c>
      <c r="D394" s="32">
        <v>0</v>
      </c>
      <c r="E394" s="32">
        <v>0</v>
      </c>
      <c r="F394" s="32">
        <v>8874.34</v>
      </c>
      <c r="G394" s="26" t="s">
        <v>710</v>
      </c>
      <c r="H394" s="32">
        <f>VLOOKUP(A394,'[3]AFECT ESPEC'!A:C,3,0)</f>
        <v>8874.34</v>
      </c>
    </row>
    <row r="395" spans="1:8" x14ac:dyDescent="0.25">
      <c r="A395" s="26" t="s">
        <v>712</v>
      </c>
      <c r="B395" s="26" t="s">
        <v>713</v>
      </c>
      <c r="C395" s="32">
        <v>0</v>
      </c>
      <c r="D395" s="32">
        <v>0</v>
      </c>
      <c r="E395" s="32">
        <v>0</v>
      </c>
      <c r="F395" s="32">
        <v>0</v>
      </c>
      <c r="G395" s="26" t="s">
        <v>712</v>
      </c>
    </row>
    <row r="396" spans="1:8" x14ac:dyDescent="0.25">
      <c r="A396" s="26" t="s">
        <v>714</v>
      </c>
      <c r="B396" s="26" t="s">
        <v>715</v>
      </c>
      <c r="C396" s="32">
        <v>0</v>
      </c>
      <c r="D396" s="32">
        <v>0</v>
      </c>
      <c r="E396" s="32">
        <v>0</v>
      </c>
      <c r="F396" s="32">
        <v>0</v>
      </c>
      <c r="G396" s="26" t="s">
        <v>714</v>
      </c>
    </row>
    <row r="397" spans="1:8" x14ac:dyDescent="0.25">
      <c r="A397" s="26" t="s">
        <v>716</v>
      </c>
      <c r="B397" s="26" t="s">
        <v>717</v>
      </c>
      <c r="C397" s="32">
        <v>44949.82</v>
      </c>
      <c r="D397" s="32">
        <v>29.38</v>
      </c>
      <c r="E397" s="32">
        <v>0</v>
      </c>
      <c r="F397" s="32">
        <v>44979.199999999997</v>
      </c>
      <c r="G397" s="26" t="s">
        <v>716</v>
      </c>
      <c r="H397" s="32">
        <f>VLOOKUP(A397,'[3]AFECT ESPEC'!A:C,3,0)</f>
        <v>44979.199999999997</v>
      </c>
    </row>
    <row r="398" spans="1:8" x14ac:dyDescent="0.25">
      <c r="A398" s="26" t="s">
        <v>718</v>
      </c>
      <c r="B398" s="26" t="s">
        <v>719</v>
      </c>
      <c r="C398" s="32">
        <v>96.97</v>
      </c>
      <c r="D398" s="32">
        <v>0</v>
      </c>
      <c r="E398" s="32">
        <v>0</v>
      </c>
      <c r="F398" s="32">
        <v>96.97</v>
      </c>
      <c r="G398" s="26" t="s">
        <v>718</v>
      </c>
      <c r="H398" s="32">
        <f>VLOOKUP(A398,'[3]AFECT ESPEC'!A:C,3,0)</f>
        <v>96.97</v>
      </c>
    </row>
    <row r="399" spans="1:8" x14ac:dyDescent="0.25">
      <c r="A399" s="26" t="s">
        <v>720</v>
      </c>
      <c r="B399" s="26" t="s">
        <v>721</v>
      </c>
      <c r="C399" s="32">
        <v>1422297.39</v>
      </c>
      <c r="D399" s="32">
        <v>2003.45</v>
      </c>
      <c r="E399" s="32">
        <v>0</v>
      </c>
      <c r="F399" s="32">
        <v>1424300.84</v>
      </c>
      <c r="G399" s="26" t="s">
        <v>720</v>
      </c>
      <c r="H399" s="32">
        <f>VLOOKUP(A399,'[3]AFECT ESPEC'!A:C,3,0)</f>
        <v>1424300.84</v>
      </c>
    </row>
    <row r="400" spans="1:8" x14ac:dyDescent="0.25">
      <c r="A400" s="26" t="s">
        <v>722</v>
      </c>
      <c r="B400" s="26" t="s">
        <v>723</v>
      </c>
      <c r="C400" s="32">
        <v>1002668.69</v>
      </c>
      <c r="D400" s="32">
        <v>1412.36</v>
      </c>
      <c r="E400" s="32">
        <v>0</v>
      </c>
      <c r="F400" s="32">
        <v>1004081.05</v>
      </c>
      <c r="G400" s="26" t="s">
        <v>722</v>
      </c>
      <c r="H400" s="32">
        <f>VLOOKUP(A400,'[3]AFECT ESPEC'!A:C,3,0)</f>
        <v>1004081.05</v>
      </c>
    </row>
    <row r="401" spans="1:8" x14ac:dyDescent="0.25">
      <c r="A401" s="26" t="s">
        <v>724</v>
      </c>
      <c r="B401" s="26" t="s">
        <v>725</v>
      </c>
      <c r="C401" s="32">
        <v>0</v>
      </c>
      <c r="D401" s="32">
        <v>0</v>
      </c>
      <c r="E401" s="32">
        <v>0</v>
      </c>
      <c r="F401" s="32">
        <v>0</v>
      </c>
      <c r="G401" s="26" t="s">
        <v>724</v>
      </c>
    </row>
    <row r="402" spans="1:8" x14ac:dyDescent="0.25">
      <c r="A402" s="26" t="s">
        <v>726</v>
      </c>
      <c r="B402" s="26" t="s">
        <v>727</v>
      </c>
      <c r="C402" s="32">
        <v>15509070.4</v>
      </c>
      <c r="D402" s="32">
        <v>16896.84</v>
      </c>
      <c r="E402" s="32">
        <v>6212823.46</v>
      </c>
      <c r="F402" s="32">
        <v>9313143.7799999993</v>
      </c>
      <c r="G402" s="26" t="s">
        <v>726</v>
      </c>
      <c r="H402" s="32">
        <f>VLOOKUP(A402,'[3]AFECT ESPEC'!A:C,3,0)</f>
        <v>9313143.7799999993</v>
      </c>
    </row>
    <row r="403" spans="1:8" x14ac:dyDescent="0.25">
      <c r="A403" s="26" t="s">
        <v>5311</v>
      </c>
      <c r="B403" s="26" t="s">
        <v>5312</v>
      </c>
      <c r="C403" s="32">
        <v>4057498.42</v>
      </c>
      <c r="D403" s="32">
        <v>96215.31</v>
      </c>
      <c r="E403" s="32">
        <v>4153713.73</v>
      </c>
      <c r="F403" s="32">
        <v>0</v>
      </c>
      <c r="G403" s="26" t="s">
        <v>5311</v>
      </c>
    </row>
    <row r="404" spans="1:8" x14ac:dyDescent="0.25">
      <c r="A404" s="26" t="s">
        <v>5313</v>
      </c>
      <c r="B404" s="26" t="s">
        <v>5314</v>
      </c>
      <c r="C404" s="32">
        <v>89082831.689999998</v>
      </c>
      <c r="D404" s="32">
        <v>104756.02</v>
      </c>
      <c r="E404" s="32">
        <v>48326300.299999997</v>
      </c>
      <c r="F404" s="32">
        <v>40861287.409999996</v>
      </c>
      <c r="G404" s="26" t="s">
        <v>5313</v>
      </c>
      <c r="H404" s="32">
        <f>VLOOKUP(A404,'[3]AFECT ESPEC'!A:C,3,0)</f>
        <v>40861287.409999996</v>
      </c>
    </row>
    <row r="405" spans="1:8" x14ac:dyDescent="0.25">
      <c r="A405" s="26" t="s">
        <v>5454</v>
      </c>
      <c r="B405" s="26" t="s">
        <v>5455</v>
      </c>
      <c r="C405" s="32">
        <v>0</v>
      </c>
      <c r="D405" s="32">
        <v>525707619.04000002</v>
      </c>
      <c r="E405" s="32">
        <v>213553863.72999999</v>
      </c>
      <c r="F405" s="32">
        <v>312153755.31</v>
      </c>
      <c r="G405" s="26" t="s">
        <v>5454</v>
      </c>
      <c r="H405" s="32">
        <f>VLOOKUP(A405,'[3]AFECT ESPEC'!A:C,3,0)</f>
        <v>312153755.31</v>
      </c>
    </row>
    <row r="406" spans="1:8" x14ac:dyDescent="0.25">
      <c r="A406" s="26" t="s">
        <v>5456</v>
      </c>
      <c r="B406" s="26" t="s">
        <v>5457</v>
      </c>
      <c r="C406" s="32">
        <v>0</v>
      </c>
      <c r="D406" s="32">
        <v>53692186.399999999</v>
      </c>
      <c r="E406" s="32">
        <v>3626632.87</v>
      </c>
      <c r="F406" s="32">
        <v>50065553.530000001</v>
      </c>
      <c r="G406" s="26" t="s">
        <v>5456</v>
      </c>
      <c r="H406" s="32">
        <f>VLOOKUP(A406,'[3]AFECT ESPEC'!A:C,3,0)</f>
        <v>50065553.530000001</v>
      </c>
    </row>
    <row r="407" spans="1:8" x14ac:dyDescent="0.25">
      <c r="A407" s="26" t="s">
        <v>728</v>
      </c>
      <c r="B407" s="26" t="s">
        <v>364</v>
      </c>
      <c r="C407" s="32">
        <v>170619663.93000001</v>
      </c>
      <c r="D407" s="32">
        <v>447170769.26999998</v>
      </c>
      <c r="E407" s="32">
        <v>328163980.13</v>
      </c>
      <c r="F407" s="32">
        <v>289626453.06999999</v>
      </c>
      <c r="G407" s="26" t="s">
        <v>728</v>
      </c>
      <c r="H407" s="32" t="e">
        <f>VLOOKUP(A407,'[3]AFECT ESPEC'!A:C,3,0)</f>
        <v>#N/A</v>
      </c>
    </row>
    <row r="408" spans="1:8" x14ac:dyDescent="0.25">
      <c r="A408" s="26" t="s">
        <v>729</v>
      </c>
      <c r="B408" s="26" t="s">
        <v>526</v>
      </c>
      <c r="C408" s="32">
        <v>0</v>
      </c>
      <c r="D408" s="32">
        <v>0</v>
      </c>
      <c r="E408" s="32">
        <v>0</v>
      </c>
      <c r="F408" s="32">
        <v>0</v>
      </c>
      <c r="G408" s="26" t="s">
        <v>729</v>
      </c>
    </row>
    <row r="409" spans="1:8" x14ac:dyDescent="0.25">
      <c r="A409" s="26" t="s">
        <v>730</v>
      </c>
      <c r="B409" s="26" t="s">
        <v>528</v>
      </c>
      <c r="C409" s="32">
        <v>0</v>
      </c>
      <c r="D409" s="32">
        <v>0</v>
      </c>
      <c r="E409" s="32">
        <v>0</v>
      </c>
      <c r="F409" s="32">
        <v>0</v>
      </c>
      <c r="G409" s="26" t="s">
        <v>730</v>
      </c>
    </row>
    <row r="410" spans="1:8" x14ac:dyDescent="0.25">
      <c r="A410" s="26" t="s">
        <v>731</v>
      </c>
      <c r="B410" s="26" t="s">
        <v>732</v>
      </c>
      <c r="C410" s="32">
        <v>0</v>
      </c>
      <c r="D410" s="32">
        <v>0</v>
      </c>
      <c r="E410" s="32">
        <v>0</v>
      </c>
      <c r="F410" s="32">
        <v>0</v>
      </c>
      <c r="G410" s="26" t="s">
        <v>731</v>
      </c>
    </row>
    <row r="411" spans="1:8" x14ac:dyDescent="0.25">
      <c r="A411" s="26" t="s">
        <v>733</v>
      </c>
      <c r="B411" s="26" t="s">
        <v>734</v>
      </c>
      <c r="C411" s="32">
        <v>0</v>
      </c>
      <c r="D411" s="32">
        <v>0</v>
      </c>
      <c r="E411" s="32">
        <v>0</v>
      </c>
      <c r="F411" s="32">
        <v>0</v>
      </c>
      <c r="G411" s="26" t="s">
        <v>733</v>
      </c>
    </row>
    <row r="412" spans="1:8" x14ac:dyDescent="0.25">
      <c r="A412" s="26" t="s">
        <v>735</v>
      </c>
      <c r="B412" s="26" t="s">
        <v>736</v>
      </c>
      <c r="C412" s="32">
        <v>3899609.16</v>
      </c>
      <c r="D412" s="32">
        <v>51693.9</v>
      </c>
      <c r="E412" s="32">
        <v>0</v>
      </c>
      <c r="F412" s="32">
        <v>3951303.06</v>
      </c>
      <c r="G412" s="26" t="s">
        <v>735</v>
      </c>
      <c r="H412" s="32">
        <f>VLOOKUP(A412,'[3]AFECT ESPEC'!A:C,3,0)</f>
        <v>3951303.06</v>
      </c>
    </row>
    <row r="413" spans="1:8" x14ac:dyDescent="0.25">
      <c r="A413" s="26" t="s">
        <v>737</v>
      </c>
      <c r="B413" s="26" t="s">
        <v>5315</v>
      </c>
      <c r="C413" s="32">
        <v>0</v>
      </c>
      <c r="D413" s="32">
        <v>0</v>
      </c>
      <c r="E413" s="32">
        <v>0</v>
      </c>
      <c r="F413" s="32">
        <v>0</v>
      </c>
      <c r="G413" s="26" t="s">
        <v>737</v>
      </c>
    </row>
    <row r="414" spans="1:8" x14ac:dyDescent="0.25">
      <c r="A414" s="26" t="s">
        <v>738</v>
      </c>
      <c r="B414" s="26" t="s">
        <v>739</v>
      </c>
      <c r="C414" s="32">
        <v>0</v>
      </c>
      <c r="D414" s="32">
        <v>0</v>
      </c>
      <c r="E414" s="32">
        <v>0</v>
      </c>
      <c r="F414" s="32">
        <v>0</v>
      </c>
      <c r="G414" s="26" t="s">
        <v>738</v>
      </c>
    </row>
    <row r="415" spans="1:8" x14ac:dyDescent="0.25">
      <c r="A415" s="26" t="s">
        <v>740</v>
      </c>
      <c r="B415" s="26" t="s">
        <v>741</v>
      </c>
      <c r="C415" s="32">
        <v>1055.9100000000001</v>
      </c>
      <c r="D415" s="32">
        <v>14</v>
      </c>
      <c r="E415" s="32">
        <v>0</v>
      </c>
      <c r="F415" s="32">
        <v>1069.9100000000001</v>
      </c>
      <c r="G415" s="26" t="s">
        <v>740</v>
      </c>
      <c r="H415" s="32">
        <f>VLOOKUP(A415,'[3]AFECT ESPEC'!A:C,3,0)</f>
        <v>1069.9100000000001</v>
      </c>
    </row>
    <row r="416" spans="1:8" x14ac:dyDescent="0.25">
      <c r="A416" s="26" t="s">
        <v>742</v>
      </c>
      <c r="B416" s="26" t="s">
        <v>743</v>
      </c>
      <c r="C416" s="32">
        <v>29.81</v>
      </c>
      <c r="D416" s="32">
        <v>0.4</v>
      </c>
      <c r="E416" s="32">
        <v>0</v>
      </c>
      <c r="F416" s="32">
        <v>30.21</v>
      </c>
      <c r="G416" s="26" t="s">
        <v>742</v>
      </c>
      <c r="H416" s="32">
        <f>VLOOKUP(A416,'[3]AFECT ESPEC'!A:C,3,0)</f>
        <v>30.21</v>
      </c>
    </row>
    <row r="417" spans="1:8" x14ac:dyDescent="0.25">
      <c r="A417" s="26" t="s">
        <v>744</v>
      </c>
      <c r="B417" s="26" t="s">
        <v>745</v>
      </c>
      <c r="C417" s="32">
        <v>636467.78</v>
      </c>
      <c r="D417" s="32">
        <v>8507.7000000000007</v>
      </c>
      <c r="E417" s="32">
        <v>0</v>
      </c>
      <c r="F417" s="32">
        <v>644975.48</v>
      </c>
      <c r="G417" s="26" t="s">
        <v>744</v>
      </c>
      <c r="H417" s="32">
        <f>VLOOKUP(A417,'[3]AFECT ESPEC'!A:C,3,0)</f>
        <v>644975.48</v>
      </c>
    </row>
    <row r="418" spans="1:8" x14ac:dyDescent="0.25">
      <c r="A418" s="26" t="s">
        <v>746</v>
      </c>
      <c r="B418" s="26" t="s">
        <v>747</v>
      </c>
      <c r="C418" s="32">
        <v>0</v>
      </c>
      <c r="D418" s="32">
        <v>0</v>
      </c>
      <c r="E418" s="32">
        <v>0</v>
      </c>
      <c r="F418" s="32">
        <v>0</v>
      </c>
      <c r="G418" s="26" t="s">
        <v>746</v>
      </c>
    </row>
    <row r="419" spans="1:8" x14ac:dyDescent="0.25">
      <c r="A419" s="26" t="s">
        <v>748</v>
      </c>
      <c r="B419" s="26" t="s">
        <v>749</v>
      </c>
      <c r="C419" s="32">
        <v>5280108.63</v>
      </c>
      <c r="D419" s="32">
        <v>71023.86</v>
      </c>
      <c r="E419" s="32">
        <v>1645706.68</v>
      </c>
      <c r="F419" s="32">
        <v>3705425.81</v>
      </c>
      <c r="G419" s="26" t="s">
        <v>748</v>
      </c>
      <c r="H419" s="32">
        <f>VLOOKUP(A419,'[3]AFECT ESPEC'!A:C,3,0)</f>
        <v>3705425.81</v>
      </c>
    </row>
    <row r="420" spans="1:8" x14ac:dyDescent="0.25">
      <c r="A420" s="26" t="s">
        <v>750</v>
      </c>
      <c r="B420" s="26" t="s">
        <v>751</v>
      </c>
      <c r="C420" s="32">
        <v>0</v>
      </c>
      <c r="D420" s="32">
        <v>0</v>
      </c>
      <c r="E420" s="32">
        <v>0</v>
      </c>
      <c r="F420" s="32">
        <v>0</v>
      </c>
      <c r="G420" s="26" t="s">
        <v>750</v>
      </c>
    </row>
    <row r="421" spans="1:8" x14ac:dyDescent="0.25">
      <c r="A421" s="26" t="s">
        <v>752</v>
      </c>
      <c r="B421" s="26" t="s">
        <v>753</v>
      </c>
      <c r="C421" s="32">
        <v>3245462.09</v>
      </c>
      <c r="D421" s="32">
        <v>31816.7</v>
      </c>
      <c r="E421" s="32">
        <v>2357316.86</v>
      </c>
      <c r="F421" s="32">
        <v>919961.93</v>
      </c>
      <c r="G421" s="26" t="s">
        <v>752</v>
      </c>
      <c r="H421" s="32">
        <f>VLOOKUP(A421,'[3]AFECT ESPEC'!A:C,3,0)</f>
        <v>919961.93</v>
      </c>
    </row>
    <row r="422" spans="1:8" x14ac:dyDescent="0.25">
      <c r="A422" s="26" t="s">
        <v>754</v>
      </c>
      <c r="B422" s="26" t="s">
        <v>755</v>
      </c>
      <c r="C422" s="32">
        <v>1685905.98</v>
      </c>
      <c r="D422" s="32">
        <v>22061980.969999999</v>
      </c>
      <c r="E422" s="32">
        <v>22844073.280000001</v>
      </c>
      <c r="F422" s="32">
        <v>903813.67</v>
      </c>
      <c r="G422" s="26" t="s">
        <v>754</v>
      </c>
      <c r="H422" s="32">
        <f>VLOOKUP(A422,'[3]AFECT ESPEC'!A:C,3,0)</f>
        <v>903813.67</v>
      </c>
    </row>
    <row r="423" spans="1:8" x14ac:dyDescent="0.25">
      <c r="A423" s="26" t="s">
        <v>756</v>
      </c>
      <c r="B423" s="26" t="s">
        <v>757</v>
      </c>
      <c r="C423" s="32">
        <v>109544.09</v>
      </c>
      <c r="D423" s="32">
        <v>2103.91</v>
      </c>
      <c r="E423" s="32">
        <v>0</v>
      </c>
      <c r="F423" s="32">
        <v>111648</v>
      </c>
      <c r="G423" s="26" t="s">
        <v>756</v>
      </c>
      <c r="H423" s="32">
        <f>VLOOKUP(A423,'[3]AFECT ESPEC'!A:C,3,0)</f>
        <v>111648</v>
      </c>
    </row>
    <row r="424" spans="1:8" x14ac:dyDescent="0.25">
      <c r="A424" s="26" t="s">
        <v>5316</v>
      </c>
      <c r="B424" s="26" t="s">
        <v>5317</v>
      </c>
      <c r="C424" s="32">
        <v>37798758.649999999</v>
      </c>
      <c r="D424" s="32">
        <v>8644599.8800000008</v>
      </c>
      <c r="E424" s="32">
        <v>35807488.619999997</v>
      </c>
      <c r="F424" s="32">
        <v>10635869.91</v>
      </c>
      <c r="G424" s="26" t="s">
        <v>5316</v>
      </c>
      <c r="H424" s="32">
        <f>VLOOKUP(A424,'[3]AFECT ESPEC'!A:C,3,0)</f>
        <v>10635869.91</v>
      </c>
    </row>
    <row r="425" spans="1:8" x14ac:dyDescent="0.25">
      <c r="A425" s="26" t="s">
        <v>5318</v>
      </c>
      <c r="B425" s="26" t="s">
        <v>5319</v>
      </c>
      <c r="C425" s="32">
        <v>3389472.05</v>
      </c>
      <c r="D425" s="32">
        <v>26886.74</v>
      </c>
      <c r="E425" s="32">
        <v>3416358.79</v>
      </c>
      <c r="F425" s="32">
        <v>0</v>
      </c>
      <c r="G425" s="26" t="s">
        <v>5318</v>
      </c>
    </row>
    <row r="426" spans="1:8" x14ac:dyDescent="0.25">
      <c r="A426" s="26" t="s">
        <v>5320</v>
      </c>
      <c r="B426" s="26" t="s">
        <v>5321</v>
      </c>
      <c r="C426" s="32">
        <v>50946265.780000001</v>
      </c>
      <c r="D426" s="32">
        <v>511951.48</v>
      </c>
      <c r="E426" s="32">
        <v>41116668.600000001</v>
      </c>
      <c r="F426" s="32">
        <v>10341548.66</v>
      </c>
      <c r="G426" s="26" t="s">
        <v>5320</v>
      </c>
      <c r="H426" s="32">
        <f>VLOOKUP(A426,'[3]AFECT ESPEC'!A:C,3,0)</f>
        <v>10341548.66</v>
      </c>
    </row>
    <row r="427" spans="1:8" x14ac:dyDescent="0.25">
      <c r="A427" s="26" t="s">
        <v>5322</v>
      </c>
      <c r="B427" s="26" t="s">
        <v>5323</v>
      </c>
      <c r="C427" s="32">
        <v>46038757.060000002</v>
      </c>
      <c r="D427" s="32">
        <v>2032723.6</v>
      </c>
      <c r="E427" s="32">
        <v>28316872.91</v>
      </c>
      <c r="F427" s="32">
        <v>19754607.75</v>
      </c>
      <c r="G427" s="26" t="s">
        <v>5322</v>
      </c>
      <c r="H427" s="32">
        <f>VLOOKUP(A427,'[3]AFECT ESPEC'!A:C,3,0)</f>
        <v>19754607.75</v>
      </c>
    </row>
    <row r="428" spans="1:8" x14ac:dyDescent="0.25">
      <c r="A428" s="26" t="s">
        <v>5324</v>
      </c>
      <c r="B428" s="26" t="s">
        <v>5325</v>
      </c>
      <c r="C428" s="32">
        <v>5214.97</v>
      </c>
      <c r="D428" s="32">
        <v>8805.89</v>
      </c>
      <c r="E428" s="32">
        <v>7010.43</v>
      </c>
      <c r="F428" s="32">
        <v>7010.43</v>
      </c>
      <c r="G428" s="26" t="s">
        <v>5324</v>
      </c>
      <c r="H428" s="32">
        <f>VLOOKUP(A428,'[3]AFECT ESPEC'!A:C,3,0)</f>
        <v>7010.43</v>
      </c>
    </row>
    <row r="429" spans="1:8" x14ac:dyDescent="0.25">
      <c r="A429" s="26" t="s">
        <v>5347</v>
      </c>
      <c r="B429" s="26" t="s">
        <v>5348</v>
      </c>
      <c r="C429" s="32">
        <v>17582928.170000002</v>
      </c>
      <c r="D429" s="32">
        <v>162524.53</v>
      </c>
      <c r="E429" s="32">
        <v>17702914.32</v>
      </c>
      <c r="F429" s="32">
        <v>42538.38</v>
      </c>
      <c r="G429" s="26" t="s">
        <v>5347</v>
      </c>
      <c r="H429" s="32">
        <f>VLOOKUP(A429,'[3]AFECT ESPEC'!A:C,3,0)</f>
        <v>42538.38</v>
      </c>
    </row>
    <row r="430" spans="1:8" x14ac:dyDescent="0.25">
      <c r="A430" s="26" t="s">
        <v>5406</v>
      </c>
      <c r="B430" s="26" t="s">
        <v>5407</v>
      </c>
      <c r="C430" s="32">
        <v>83.8</v>
      </c>
      <c r="D430" s="32">
        <v>0</v>
      </c>
      <c r="E430" s="32">
        <v>83.8</v>
      </c>
      <c r="F430" s="32">
        <v>0</v>
      </c>
      <c r="G430" s="26" t="s">
        <v>5406</v>
      </c>
    </row>
    <row r="431" spans="1:8" x14ac:dyDescent="0.25">
      <c r="A431" s="26" t="s">
        <v>5418</v>
      </c>
      <c r="B431" s="26" t="s">
        <v>5419</v>
      </c>
      <c r="C431" s="32">
        <v>0</v>
      </c>
      <c r="D431" s="32">
        <v>0</v>
      </c>
      <c r="E431" s="32">
        <v>0</v>
      </c>
      <c r="F431" s="32">
        <v>0</v>
      </c>
      <c r="G431" s="26" t="s">
        <v>5418</v>
      </c>
    </row>
    <row r="432" spans="1:8" x14ac:dyDescent="0.25">
      <c r="A432" s="26" t="s">
        <v>5458</v>
      </c>
      <c r="B432" s="26" t="s">
        <v>5459</v>
      </c>
      <c r="C432" s="32">
        <v>0</v>
      </c>
      <c r="D432" s="32">
        <v>148327798.27000001</v>
      </c>
      <c r="E432" s="32">
        <v>75586305.010000005</v>
      </c>
      <c r="F432" s="32">
        <v>72741493.260000005</v>
      </c>
      <c r="G432" s="26" t="s">
        <v>5458</v>
      </c>
      <c r="H432" s="32">
        <f>VLOOKUP(A432,'[3]AFECT ESPEC'!A:C,3,0)</f>
        <v>72741493.260000005</v>
      </c>
    </row>
    <row r="433" spans="1:8" x14ac:dyDescent="0.25">
      <c r="A433" s="26" t="s">
        <v>5460</v>
      </c>
      <c r="B433" s="26" t="s">
        <v>5461</v>
      </c>
      <c r="C433" s="32">
        <v>0</v>
      </c>
      <c r="D433" s="32">
        <v>0</v>
      </c>
      <c r="E433" s="32">
        <v>0</v>
      </c>
      <c r="F433" s="32">
        <v>0</v>
      </c>
      <c r="G433" s="26" t="s">
        <v>5460</v>
      </c>
    </row>
    <row r="434" spans="1:8" x14ac:dyDescent="0.25">
      <c r="A434" s="26" t="s">
        <v>5462</v>
      </c>
      <c r="B434" s="26" t="s">
        <v>5463</v>
      </c>
      <c r="C434" s="32">
        <v>0</v>
      </c>
      <c r="D434" s="32">
        <v>78006443.319999993</v>
      </c>
      <c r="E434" s="32">
        <v>7874973.2199999997</v>
      </c>
      <c r="F434" s="32">
        <v>70131470.099999994</v>
      </c>
      <c r="G434" s="26" t="s">
        <v>5462</v>
      </c>
      <c r="H434" s="32">
        <f>VLOOKUP(A434,'[3]AFECT ESPEC'!A:C,3,0)</f>
        <v>70131470.099999994</v>
      </c>
    </row>
    <row r="435" spans="1:8" x14ac:dyDescent="0.25">
      <c r="A435" s="26" t="s">
        <v>5464</v>
      </c>
      <c r="B435" s="26" t="s">
        <v>5479</v>
      </c>
      <c r="C435" s="32">
        <v>0</v>
      </c>
      <c r="D435" s="32">
        <v>7250053.6100000003</v>
      </c>
      <c r="E435" s="32">
        <v>0</v>
      </c>
      <c r="F435" s="32">
        <v>7250053.6100000003</v>
      </c>
      <c r="G435" s="26" t="s">
        <v>5464</v>
      </c>
      <c r="H435" s="32">
        <f>VLOOKUP(A435,'[3]AFECT ESPEC'!A:C,3,0)</f>
        <v>7250053.6100000003</v>
      </c>
    </row>
    <row r="436" spans="1:8" x14ac:dyDescent="0.25">
      <c r="A436" s="26" t="s">
        <v>5465</v>
      </c>
      <c r="B436" s="26" t="s">
        <v>5480</v>
      </c>
      <c r="C436" s="32">
        <v>0</v>
      </c>
      <c r="D436" s="32">
        <v>0</v>
      </c>
      <c r="E436" s="32">
        <v>0</v>
      </c>
      <c r="F436" s="32">
        <v>0</v>
      </c>
      <c r="G436" s="26" t="s">
        <v>5465</v>
      </c>
    </row>
    <row r="437" spans="1:8" x14ac:dyDescent="0.25">
      <c r="A437" s="26" t="s">
        <v>5466</v>
      </c>
      <c r="B437" s="26" t="s">
        <v>5481</v>
      </c>
      <c r="C437" s="32">
        <v>0</v>
      </c>
      <c r="D437" s="32">
        <v>47109866.789999999</v>
      </c>
      <c r="E437" s="32">
        <v>0</v>
      </c>
      <c r="F437" s="32">
        <v>47109866.789999999</v>
      </c>
      <c r="G437" s="26" t="s">
        <v>5466</v>
      </c>
      <c r="H437" s="32">
        <f>VLOOKUP(A437,'[3]AFECT ESPEC'!A:C,3,0)</f>
        <v>47109866.789999999</v>
      </c>
    </row>
    <row r="438" spans="1:8" x14ac:dyDescent="0.25">
      <c r="A438" s="26" t="s">
        <v>5482</v>
      </c>
      <c r="B438" s="26" t="s">
        <v>5483</v>
      </c>
      <c r="C438" s="32">
        <v>0</v>
      </c>
      <c r="D438" s="32">
        <v>0</v>
      </c>
      <c r="E438" s="32">
        <v>0</v>
      </c>
      <c r="F438" s="32">
        <v>0</v>
      </c>
      <c r="G438" s="26" t="s">
        <v>5482</v>
      </c>
    </row>
    <row r="439" spans="1:8" x14ac:dyDescent="0.25">
      <c r="A439" s="26" t="s">
        <v>5484</v>
      </c>
      <c r="B439" s="26" t="s">
        <v>5485</v>
      </c>
      <c r="C439" s="32">
        <v>0</v>
      </c>
      <c r="D439" s="32">
        <v>7541604.4000000004</v>
      </c>
      <c r="E439" s="32">
        <v>0</v>
      </c>
      <c r="F439" s="32">
        <v>7541604.4000000004</v>
      </c>
      <c r="G439" s="26" t="s">
        <v>5484</v>
      </c>
      <c r="H439" s="32">
        <f>VLOOKUP(A439,'[3]AFECT ESPEC'!A:C,3,0)</f>
        <v>7541604.4000000004</v>
      </c>
    </row>
    <row r="440" spans="1:8" x14ac:dyDescent="0.25">
      <c r="A440" s="26" t="s">
        <v>5486</v>
      </c>
      <c r="B440" s="26" t="s">
        <v>5487</v>
      </c>
      <c r="C440" s="32">
        <v>0</v>
      </c>
      <c r="D440" s="32">
        <v>125320369.31999999</v>
      </c>
      <c r="E440" s="32">
        <v>91488207.609999999</v>
      </c>
      <c r="F440" s="32">
        <v>33832161.710000001</v>
      </c>
      <c r="G440" s="26" t="s">
        <v>5486</v>
      </c>
      <c r="H440" s="32">
        <f>VLOOKUP(A440,'[3]AFECT ESPEC'!A:C,3,0)</f>
        <v>33832161.710000001</v>
      </c>
    </row>
    <row r="441" spans="1:8" x14ac:dyDescent="0.25">
      <c r="A441" s="26" t="s">
        <v>758</v>
      </c>
      <c r="B441" s="26" t="s">
        <v>382</v>
      </c>
      <c r="C441" s="32">
        <v>0</v>
      </c>
      <c r="D441" s="32">
        <v>0</v>
      </c>
      <c r="E441" s="32">
        <v>0</v>
      </c>
      <c r="F441" s="32">
        <v>0</v>
      </c>
      <c r="G441" s="26" t="s">
        <v>758</v>
      </c>
    </row>
    <row r="442" spans="1:8" x14ac:dyDescent="0.25">
      <c r="A442" s="26" t="s">
        <v>759</v>
      </c>
      <c r="B442" s="26" t="s">
        <v>550</v>
      </c>
      <c r="C442" s="32">
        <v>0</v>
      </c>
      <c r="D442" s="32">
        <v>0</v>
      </c>
      <c r="E442" s="32">
        <v>0</v>
      </c>
      <c r="F442" s="32">
        <v>0</v>
      </c>
      <c r="G442" s="26" t="s">
        <v>759</v>
      </c>
    </row>
    <row r="443" spans="1:8" x14ac:dyDescent="0.25">
      <c r="A443" s="26" t="s">
        <v>760</v>
      </c>
      <c r="B443" s="26" t="s">
        <v>553</v>
      </c>
      <c r="C443" s="32">
        <v>0</v>
      </c>
      <c r="D443" s="32">
        <v>0</v>
      </c>
      <c r="E443" s="32">
        <v>0</v>
      </c>
      <c r="F443" s="32">
        <v>0</v>
      </c>
      <c r="G443" s="26" t="s">
        <v>760</v>
      </c>
    </row>
    <row r="444" spans="1:8" x14ac:dyDescent="0.25">
      <c r="A444" s="26" t="s">
        <v>761</v>
      </c>
      <c r="B444" s="26" t="s">
        <v>557</v>
      </c>
      <c r="C444" s="32">
        <v>0</v>
      </c>
      <c r="D444" s="32">
        <v>0</v>
      </c>
      <c r="E444" s="32">
        <v>0</v>
      </c>
      <c r="F444" s="32">
        <v>0</v>
      </c>
      <c r="G444" s="26" t="s">
        <v>761</v>
      </c>
    </row>
    <row r="445" spans="1:8" x14ac:dyDescent="0.25">
      <c r="A445" s="26" t="s">
        <v>762</v>
      </c>
      <c r="B445" s="26" t="s">
        <v>559</v>
      </c>
      <c r="C445" s="32">
        <v>0</v>
      </c>
      <c r="D445" s="32">
        <v>0</v>
      </c>
      <c r="E445" s="32">
        <v>0</v>
      </c>
      <c r="F445" s="32">
        <v>0</v>
      </c>
      <c r="G445" s="26" t="s">
        <v>762</v>
      </c>
    </row>
    <row r="446" spans="1:8" x14ac:dyDescent="0.25">
      <c r="A446" s="26" t="s">
        <v>763</v>
      </c>
      <c r="B446" s="26" t="s">
        <v>764</v>
      </c>
      <c r="C446" s="32">
        <v>0</v>
      </c>
      <c r="D446" s="32">
        <v>0</v>
      </c>
      <c r="E446" s="32">
        <v>0</v>
      </c>
      <c r="F446" s="32">
        <v>0</v>
      </c>
      <c r="G446" s="26" t="s">
        <v>763</v>
      </c>
    </row>
    <row r="447" spans="1:8" x14ac:dyDescent="0.25">
      <c r="A447" s="26" t="s">
        <v>765</v>
      </c>
      <c r="B447" s="26" t="s">
        <v>766</v>
      </c>
      <c r="C447" s="32">
        <v>0</v>
      </c>
      <c r="D447" s="32">
        <v>0</v>
      </c>
      <c r="E447" s="32">
        <v>0</v>
      </c>
      <c r="F447" s="32">
        <v>0</v>
      </c>
      <c r="G447" s="26" t="s">
        <v>765</v>
      </c>
    </row>
    <row r="448" spans="1:8" x14ac:dyDescent="0.25">
      <c r="A448" s="26" t="s">
        <v>767</v>
      </c>
      <c r="B448" s="26" t="s">
        <v>768</v>
      </c>
      <c r="C448" s="32">
        <v>0</v>
      </c>
      <c r="D448" s="32">
        <v>0</v>
      </c>
      <c r="E448" s="32">
        <v>0</v>
      </c>
      <c r="F448" s="32">
        <v>0</v>
      </c>
      <c r="G448" s="26" t="s">
        <v>767</v>
      </c>
    </row>
    <row r="449" spans="1:8" x14ac:dyDescent="0.25">
      <c r="A449" s="26" t="s">
        <v>769</v>
      </c>
      <c r="B449" s="26" t="s">
        <v>770</v>
      </c>
      <c r="C449" s="32">
        <v>0</v>
      </c>
      <c r="D449" s="32">
        <v>0</v>
      </c>
      <c r="E449" s="32">
        <v>0</v>
      </c>
      <c r="F449" s="32">
        <v>0</v>
      </c>
      <c r="G449" s="26" t="s">
        <v>769</v>
      </c>
    </row>
    <row r="450" spans="1:8" x14ac:dyDescent="0.25">
      <c r="A450" s="26" t="s">
        <v>771</v>
      </c>
      <c r="B450" s="26" t="s">
        <v>388</v>
      </c>
      <c r="C450" s="32">
        <v>0</v>
      </c>
      <c r="D450" s="32">
        <v>0</v>
      </c>
      <c r="E450" s="32">
        <v>0</v>
      </c>
      <c r="F450" s="32">
        <v>0</v>
      </c>
      <c r="G450" s="26" t="s">
        <v>771</v>
      </c>
    </row>
    <row r="451" spans="1:8" x14ac:dyDescent="0.25">
      <c r="A451" s="26" t="s">
        <v>772</v>
      </c>
      <c r="B451" s="26" t="s">
        <v>570</v>
      </c>
      <c r="C451" s="32">
        <v>0</v>
      </c>
      <c r="D451" s="32">
        <v>0</v>
      </c>
      <c r="E451" s="32">
        <v>0</v>
      </c>
      <c r="F451" s="32">
        <v>0</v>
      </c>
      <c r="G451" s="26" t="s">
        <v>772</v>
      </c>
    </row>
    <row r="452" spans="1:8" x14ac:dyDescent="0.25">
      <c r="A452" s="26" t="s">
        <v>773</v>
      </c>
      <c r="B452" s="26" t="s">
        <v>573</v>
      </c>
      <c r="C452" s="32">
        <v>0</v>
      </c>
      <c r="D452" s="32">
        <v>0</v>
      </c>
      <c r="E452" s="32">
        <v>0</v>
      </c>
      <c r="F452" s="32">
        <v>0</v>
      </c>
      <c r="G452" s="26" t="s">
        <v>773</v>
      </c>
    </row>
    <row r="453" spans="1:8" x14ac:dyDescent="0.25">
      <c r="A453" s="26" t="s">
        <v>774</v>
      </c>
      <c r="B453" s="26" t="s">
        <v>392</v>
      </c>
      <c r="C453" s="32">
        <v>418660.38</v>
      </c>
      <c r="D453" s="32">
        <v>0</v>
      </c>
      <c r="E453" s="32">
        <v>0</v>
      </c>
      <c r="F453" s="32">
        <v>418660.38</v>
      </c>
      <c r="G453" s="26" t="s">
        <v>774</v>
      </c>
      <c r="H453" s="32" t="e">
        <f>VLOOKUP(A453,'[3]AFECT ESPEC'!A:C,3,0)</f>
        <v>#N/A</v>
      </c>
    </row>
    <row r="454" spans="1:8" x14ac:dyDescent="0.25">
      <c r="A454" s="26" t="s">
        <v>775</v>
      </c>
      <c r="B454" s="26" t="s">
        <v>584</v>
      </c>
      <c r="C454" s="32">
        <v>0</v>
      </c>
      <c r="D454" s="32">
        <v>0</v>
      </c>
      <c r="E454" s="32">
        <v>0</v>
      </c>
      <c r="F454" s="32">
        <v>0</v>
      </c>
      <c r="G454" s="26" t="s">
        <v>775</v>
      </c>
    </row>
    <row r="455" spans="1:8" x14ac:dyDescent="0.25">
      <c r="A455" s="26" t="s">
        <v>776</v>
      </c>
      <c r="B455" s="26" t="s">
        <v>777</v>
      </c>
      <c r="C455" s="32">
        <v>0</v>
      </c>
      <c r="D455" s="32">
        <v>0</v>
      </c>
      <c r="E455" s="32">
        <v>0</v>
      </c>
      <c r="F455" s="32">
        <v>0</v>
      </c>
      <c r="G455" s="26" t="s">
        <v>776</v>
      </c>
    </row>
    <row r="456" spans="1:8" x14ac:dyDescent="0.25">
      <c r="A456" s="26" t="s">
        <v>778</v>
      </c>
      <c r="B456" s="26" t="s">
        <v>779</v>
      </c>
      <c r="C456" s="32">
        <v>418660.38</v>
      </c>
      <c r="D456" s="32">
        <v>0</v>
      </c>
      <c r="E456" s="32">
        <v>0</v>
      </c>
      <c r="F456" s="32">
        <v>418660.38</v>
      </c>
      <c r="G456" s="26" t="s">
        <v>778</v>
      </c>
      <c r="H456" s="32">
        <f>VLOOKUP(A456,'[3]AFECT ESPEC'!A:C,3,0)</f>
        <v>418660.38</v>
      </c>
    </row>
    <row r="457" spans="1:8" x14ac:dyDescent="0.25">
      <c r="A457" s="26" t="s">
        <v>780</v>
      </c>
      <c r="B457" s="26" t="s">
        <v>781</v>
      </c>
      <c r="C457" s="32">
        <v>0</v>
      </c>
      <c r="D457" s="32">
        <v>0</v>
      </c>
      <c r="E457" s="32">
        <v>0</v>
      </c>
      <c r="F457" s="32">
        <v>0</v>
      </c>
      <c r="G457" s="26" t="s">
        <v>780</v>
      </c>
    </row>
    <row r="458" spans="1:8" x14ac:dyDescent="0.25">
      <c r="A458" s="26" t="s">
        <v>782</v>
      </c>
      <c r="B458" s="26" t="s">
        <v>783</v>
      </c>
      <c r="C458" s="32">
        <v>0</v>
      </c>
      <c r="D458" s="32">
        <v>0</v>
      </c>
      <c r="E458" s="32">
        <v>0</v>
      </c>
      <c r="F458" s="32">
        <v>0</v>
      </c>
      <c r="G458" s="26" t="s">
        <v>782</v>
      </c>
    </row>
    <row r="459" spans="1:8" x14ac:dyDescent="0.25">
      <c r="A459" s="26" t="s">
        <v>784</v>
      </c>
      <c r="B459" s="26" t="s">
        <v>785</v>
      </c>
      <c r="C459" s="32">
        <v>0</v>
      </c>
      <c r="D459" s="32">
        <v>0</v>
      </c>
      <c r="E459" s="32">
        <v>0</v>
      </c>
      <c r="F459" s="32">
        <v>0</v>
      </c>
      <c r="G459" s="26" t="s">
        <v>784</v>
      </c>
      <c r="H459" s="26"/>
    </row>
    <row r="460" spans="1:8" x14ac:dyDescent="0.25">
      <c r="A460" s="26" t="s">
        <v>786</v>
      </c>
      <c r="B460" s="26" t="s">
        <v>787</v>
      </c>
      <c r="C460" s="32">
        <v>0</v>
      </c>
      <c r="D460" s="32">
        <v>0</v>
      </c>
      <c r="E460" s="32">
        <v>0</v>
      </c>
      <c r="F460" s="32">
        <v>0</v>
      </c>
      <c r="G460" s="26" t="s">
        <v>786</v>
      </c>
      <c r="H460" s="26"/>
    </row>
    <row r="461" spans="1:8" x14ac:dyDescent="0.25">
      <c r="A461" s="26" t="s">
        <v>788</v>
      </c>
      <c r="B461" s="26" t="s">
        <v>787</v>
      </c>
      <c r="C461" s="32">
        <v>0</v>
      </c>
      <c r="D461" s="32">
        <v>0</v>
      </c>
      <c r="E461" s="32">
        <v>0</v>
      </c>
      <c r="F461" s="32">
        <v>0</v>
      </c>
      <c r="G461" s="26" t="s">
        <v>788</v>
      </c>
      <c r="H461" s="26"/>
    </row>
    <row r="462" spans="1:8" x14ac:dyDescent="0.25">
      <c r="A462" s="26" t="s">
        <v>789</v>
      </c>
      <c r="B462" s="26" t="s">
        <v>790</v>
      </c>
      <c r="C462" s="32">
        <v>0</v>
      </c>
      <c r="D462" s="32">
        <v>0</v>
      </c>
      <c r="E462" s="32">
        <v>0</v>
      </c>
      <c r="F462" s="32">
        <v>0</v>
      </c>
      <c r="G462" s="26" t="s">
        <v>789</v>
      </c>
      <c r="H462" s="26"/>
    </row>
    <row r="463" spans="1:8" x14ac:dyDescent="0.25">
      <c r="A463" s="26" t="s">
        <v>791</v>
      </c>
      <c r="B463" s="26" t="s">
        <v>790</v>
      </c>
      <c r="C463" s="32">
        <v>0</v>
      </c>
      <c r="D463" s="32">
        <v>0</v>
      </c>
      <c r="E463" s="32">
        <v>0</v>
      </c>
      <c r="F463" s="32">
        <v>0</v>
      </c>
      <c r="G463" s="26" t="s">
        <v>791</v>
      </c>
      <c r="H463" s="26"/>
    </row>
    <row r="464" spans="1:8" x14ac:dyDescent="0.25">
      <c r="A464" s="26" t="s">
        <v>792</v>
      </c>
      <c r="B464" s="26" t="s">
        <v>790</v>
      </c>
      <c r="C464" s="32">
        <v>0</v>
      </c>
      <c r="D464" s="32">
        <v>0</v>
      </c>
      <c r="E464" s="32">
        <v>0</v>
      </c>
      <c r="F464" s="32">
        <v>0</v>
      </c>
      <c r="G464" s="26" t="s">
        <v>792</v>
      </c>
      <c r="H464" s="26"/>
    </row>
    <row r="465" spans="1:8" x14ac:dyDescent="0.25">
      <c r="A465" s="26" t="s">
        <v>793</v>
      </c>
      <c r="B465" s="26" t="s">
        <v>794</v>
      </c>
      <c r="C465" s="32">
        <v>15521185.699999999</v>
      </c>
      <c r="D465" s="32">
        <v>7322333301.5299997</v>
      </c>
      <c r="E465" s="32">
        <v>7320603034.71</v>
      </c>
      <c r="F465" s="32">
        <v>17251452.52</v>
      </c>
      <c r="G465" s="26" t="s">
        <v>793</v>
      </c>
      <c r="H465" s="26"/>
    </row>
    <row r="466" spans="1:8" x14ac:dyDescent="0.25">
      <c r="A466" s="26" t="s">
        <v>795</v>
      </c>
      <c r="B466" s="26" t="s">
        <v>796</v>
      </c>
      <c r="C466" s="32">
        <v>0</v>
      </c>
      <c r="D466" s="32">
        <v>0</v>
      </c>
      <c r="E466" s="32">
        <v>0</v>
      </c>
      <c r="F466" s="32">
        <v>0</v>
      </c>
      <c r="G466" s="26" t="s">
        <v>795</v>
      </c>
      <c r="H466" s="26"/>
    </row>
    <row r="467" spans="1:8" x14ac:dyDescent="0.25">
      <c r="A467" s="26" t="s">
        <v>797</v>
      </c>
      <c r="B467" s="26" t="s">
        <v>796</v>
      </c>
      <c r="C467" s="32">
        <v>0</v>
      </c>
      <c r="D467" s="32">
        <v>0</v>
      </c>
      <c r="E467" s="32">
        <v>0</v>
      </c>
      <c r="F467" s="32">
        <v>0</v>
      </c>
      <c r="G467" s="26" t="s">
        <v>797</v>
      </c>
      <c r="H467" s="26"/>
    </row>
    <row r="468" spans="1:8" x14ac:dyDescent="0.25">
      <c r="A468" s="26" t="s">
        <v>798</v>
      </c>
      <c r="B468" s="26" t="s">
        <v>799</v>
      </c>
      <c r="C468" s="32">
        <v>0</v>
      </c>
      <c r="D468" s="32">
        <v>0</v>
      </c>
      <c r="E468" s="32">
        <v>0</v>
      </c>
      <c r="F468" s="32">
        <v>0</v>
      </c>
      <c r="G468" s="26" t="s">
        <v>798</v>
      </c>
      <c r="H468" s="26"/>
    </row>
    <row r="469" spans="1:8" x14ac:dyDescent="0.25">
      <c r="A469" s="26" t="s">
        <v>800</v>
      </c>
      <c r="B469" s="26" t="s">
        <v>801</v>
      </c>
      <c r="C469" s="32">
        <v>0</v>
      </c>
      <c r="D469" s="32">
        <v>3222732864.3299999</v>
      </c>
      <c r="E469" s="32">
        <v>3222732864.3299999</v>
      </c>
      <c r="F469" s="32">
        <v>0</v>
      </c>
      <c r="G469" s="26" t="s">
        <v>800</v>
      </c>
      <c r="H469" s="26"/>
    </row>
    <row r="470" spans="1:8" x14ac:dyDescent="0.25">
      <c r="A470" s="26" t="s">
        <v>802</v>
      </c>
      <c r="B470" s="26" t="s">
        <v>803</v>
      </c>
      <c r="C470" s="32">
        <v>0</v>
      </c>
      <c r="D470" s="32">
        <v>0</v>
      </c>
      <c r="E470" s="32">
        <v>0</v>
      </c>
      <c r="F470" s="32">
        <v>0</v>
      </c>
      <c r="G470" s="26" t="s">
        <v>802</v>
      </c>
      <c r="H470" s="26"/>
    </row>
    <row r="471" spans="1:8" x14ac:dyDescent="0.25">
      <c r="A471" s="26" t="s">
        <v>804</v>
      </c>
      <c r="B471" s="26" t="s">
        <v>803</v>
      </c>
      <c r="C471" s="32">
        <v>0</v>
      </c>
      <c r="D471" s="32">
        <v>0</v>
      </c>
      <c r="E471" s="32">
        <v>0</v>
      </c>
      <c r="F471" s="32">
        <v>0</v>
      </c>
      <c r="G471" s="26" t="s">
        <v>804</v>
      </c>
      <c r="H471" s="26"/>
    </row>
    <row r="472" spans="1:8" x14ac:dyDescent="0.25">
      <c r="A472" s="26" t="s">
        <v>805</v>
      </c>
      <c r="B472" s="26" t="s">
        <v>806</v>
      </c>
      <c r="C472" s="32">
        <v>0</v>
      </c>
      <c r="D472" s="32">
        <v>2370631059.5</v>
      </c>
      <c r="E472" s="32">
        <v>2370631059.5</v>
      </c>
      <c r="F472" s="32">
        <v>0</v>
      </c>
      <c r="G472" s="26" t="s">
        <v>805</v>
      </c>
      <c r="H472" s="26"/>
    </row>
    <row r="473" spans="1:8" x14ac:dyDescent="0.25">
      <c r="A473" s="26" t="s">
        <v>807</v>
      </c>
      <c r="B473" s="26" t="s">
        <v>808</v>
      </c>
      <c r="C473" s="32">
        <v>0</v>
      </c>
      <c r="D473" s="32">
        <v>2370631059.5</v>
      </c>
      <c r="E473" s="32">
        <v>2370631059.5</v>
      </c>
      <c r="F473" s="32">
        <v>0</v>
      </c>
      <c r="G473" s="26" t="s">
        <v>807</v>
      </c>
      <c r="H473" s="26"/>
    </row>
    <row r="474" spans="1:8" x14ac:dyDescent="0.25">
      <c r="A474" s="26" t="s">
        <v>809</v>
      </c>
      <c r="B474" s="26" t="s">
        <v>810</v>
      </c>
      <c r="C474" s="32">
        <v>0</v>
      </c>
      <c r="D474" s="32">
        <v>114651471.19</v>
      </c>
      <c r="E474" s="32">
        <v>114651471.19</v>
      </c>
      <c r="F474" s="32">
        <v>0</v>
      </c>
      <c r="G474" s="26" t="s">
        <v>809</v>
      </c>
      <c r="H474" s="26"/>
    </row>
    <row r="475" spans="1:8" x14ac:dyDescent="0.25">
      <c r="A475" s="26" t="s">
        <v>811</v>
      </c>
      <c r="B475" s="26" t="s">
        <v>810</v>
      </c>
      <c r="C475" s="32">
        <v>0</v>
      </c>
      <c r="D475" s="32">
        <v>114651471.19</v>
      </c>
      <c r="E475" s="32">
        <v>114651471.19</v>
      </c>
      <c r="F475" s="32">
        <v>0</v>
      </c>
      <c r="G475" s="26" t="s">
        <v>811</v>
      </c>
      <c r="H475" s="26"/>
    </row>
    <row r="476" spans="1:8" x14ac:dyDescent="0.25">
      <c r="A476" s="26" t="s">
        <v>812</v>
      </c>
      <c r="B476" s="26" t="s">
        <v>813</v>
      </c>
      <c r="C476" s="32">
        <v>0</v>
      </c>
      <c r="D476" s="32">
        <v>428957603.87</v>
      </c>
      <c r="E476" s="32">
        <v>428957603.87</v>
      </c>
      <c r="F476" s="32">
        <v>0</v>
      </c>
      <c r="G476" s="26" t="s">
        <v>812</v>
      </c>
      <c r="H476" s="26"/>
    </row>
    <row r="477" spans="1:8" x14ac:dyDescent="0.25">
      <c r="A477" s="26" t="s">
        <v>814</v>
      </c>
      <c r="B477" s="26" t="s">
        <v>813</v>
      </c>
      <c r="C477" s="32">
        <v>0</v>
      </c>
      <c r="D477" s="32">
        <v>428957603.87</v>
      </c>
      <c r="E477" s="32">
        <v>428957603.87</v>
      </c>
      <c r="F477" s="32">
        <v>0</v>
      </c>
      <c r="G477" s="26" t="s">
        <v>814</v>
      </c>
      <c r="H477" s="26"/>
    </row>
    <row r="478" spans="1:8" x14ac:dyDescent="0.25">
      <c r="A478" s="26" t="s">
        <v>815</v>
      </c>
      <c r="B478" s="26" t="s">
        <v>816</v>
      </c>
      <c r="C478" s="32">
        <v>0</v>
      </c>
      <c r="D478" s="32">
        <v>308492729.76999998</v>
      </c>
      <c r="E478" s="32">
        <v>308492729.76999998</v>
      </c>
      <c r="F478" s="32">
        <v>0</v>
      </c>
      <c r="G478" s="26" t="s">
        <v>815</v>
      </c>
      <c r="H478" s="26"/>
    </row>
    <row r="479" spans="1:8" x14ac:dyDescent="0.25">
      <c r="A479" s="26" t="s">
        <v>817</v>
      </c>
      <c r="B479" s="26" t="s">
        <v>818</v>
      </c>
      <c r="C479" s="32">
        <v>0</v>
      </c>
      <c r="D479" s="32">
        <v>0</v>
      </c>
      <c r="E479" s="32">
        <v>0</v>
      </c>
      <c r="F479" s="32">
        <v>0</v>
      </c>
      <c r="G479" s="26" t="s">
        <v>817</v>
      </c>
      <c r="H479" s="26"/>
    </row>
    <row r="480" spans="1:8" x14ac:dyDescent="0.25">
      <c r="A480" s="26" t="s">
        <v>819</v>
      </c>
      <c r="B480" s="26" t="s">
        <v>820</v>
      </c>
      <c r="C480" s="32">
        <v>0</v>
      </c>
      <c r="D480" s="32">
        <v>308492729.76999998</v>
      </c>
      <c r="E480" s="32">
        <v>308492729.76999998</v>
      </c>
      <c r="F480" s="32">
        <v>0</v>
      </c>
      <c r="G480" s="26" t="s">
        <v>819</v>
      </c>
      <c r="H480" s="26"/>
    </row>
    <row r="481" spans="1:8" x14ac:dyDescent="0.25">
      <c r="A481" s="26" t="s">
        <v>821</v>
      </c>
      <c r="B481" s="26" t="s">
        <v>822</v>
      </c>
      <c r="C481" s="32">
        <v>13346365.77</v>
      </c>
      <c r="D481" s="32">
        <v>124630449.70999999</v>
      </c>
      <c r="E481" s="32">
        <v>124823556.26000001</v>
      </c>
      <c r="F481" s="32">
        <v>13153259.220000001</v>
      </c>
      <c r="G481" s="26" t="s">
        <v>821</v>
      </c>
      <c r="H481" s="26"/>
    </row>
    <row r="482" spans="1:8" x14ac:dyDescent="0.25">
      <c r="A482" s="26" t="s">
        <v>823</v>
      </c>
      <c r="B482" s="26" t="s">
        <v>824</v>
      </c>
      <c r="C482" s="32">
        <v>592849.43000000005</v>
      </c>
      <c r="D482" s="32">
        <v>0</v>
      </c>
      <c r="E482" s="32">
        <v>0</v>
      </c>
      <c r="F482" s="32">
        <v>592849.43000000005</v>
      </c>
      <c r="G482" s="26" t="s">
        <v>823</v>
      </c>
      <c r="H482" s="26"/>
    </row>
    <row r="483" spans="1:8" x14ac:dyDescent="0.25">
      <c r="A483" s="26" t="s">
        <v>825</v>
      </c>
      <c r="B483" s="26" t="s">
        <v>826</v>
      </c>
      <c r="C483" s="32">
        <v>592849.43000000005</v>
      </c>
      <c r="D483" s="32">
        <v>0</v>
      </c>
      <c r="E483" s="32">
        <v>0</v>
      </c>
      <c r="F483" s="32">
        <v>592849.43000000005</v>
      </c>
      <c r="G483" s="26" t="s">
        <v>825</v>
      </c>
      <c r="H483" s="26"/>
    </row>
    <row r="484" spans="1:8" x14ac:dyDescent="0.25">
      <c r="A484" s="26" t="s">
        <v>827</v>
      </c>
      <c r="B484" s="26" t="s">
        <v>828</v>
      </c>
      <c r="C484" s="32">
        <v>0</v>
      </c>
      <c r="D484" s="32">
        <v>0</v>
      </c>
      <c r="E484" s="32">
        <v>0</v>
      </c>
      <c r="F484" s="32">
        <v>0</v>
      </c>
      <c r="G484" s="26" t="s">
        <v>827</v>
      </c>
      <c r="H484" s="26"/>
    </row>
    <row r="485" spans="1:8" x14ac:dyDescent="0.25">
      <c r="A485" s="26" t="s">
        <v>829</v>
      </c>
      <c r="B485" s="26" t="s">
        <v>830</v>
      </c>
      <c r="C485" s="32">
        <v>9588042.9600000009</v>
      </c>
      <c r="D485" s="32">
        <v>41843491.729999997</v>
      </c>
      <c r="E485" s="32">
        <v>42183650.270000003</v>
      </c>
      <c r="F485" s="32">
        <v>9247884.4199999999</v>
      </c>
      <c r="G485" s="26" t="s">
        <v>829</v>
      </c>
      <c r="H485" s="26"/>
    </row>
    <row r="486" spans="1:8" x14ac:dyDescent="0.25">
      <c r="A486" s="26" t="s">
        <v>831</v>
      </c>
      <c r="B486" s="26" t="s">
        <v>832</v>
      </c>
      <c r="C486" s="32">
        <v>0</v>
      </c>
      <c r="D486" s="32">
        <v>0</v>
      </c>
      <c r="E486" s="32">
        <v>0</v>
      </c>
      <c r="F486" s="32">
        <v>0</v>
      </c>
      <c r="G486" s="26" t="s">
        <v>831</v>
      </c>
      <c r="H486" s="26"/>
    </row>
    <row r="487" spans="1:8" x14ac:dyDescent="0.25">
      <c r="A487" s="26" t="s">
        <v>833</v>
      </c>
      <c r="B487" s="26" t="s">
        <v>171</v>
      </c>
      <c r="C487" s="32">
        <v>0</v>
      </c>
      <c r="D487" s="32">
        <v>0</v>
      </c>
      <c r="E487" s="32">
        <v>0</v>
      </c>
      <c r="F487" s="32">
        <v>0</v>
      </c>
      <c r="G487" s="26" t="s">
        <v>833</v>
      </c>
      <c r="H487" s="26"/>
    </row>
    <row r="488" spans="1:8" x14ac:dyDescent="0.25">
      <c r="A488" s="26" t="s">
        <v>834</v>
      </c>
      <c r="B488" s="26" t="s">
        <v>835</v>
      </c>
      <c r="C488" s="32">
        <v>0</v>
      </c>
      <c r="D488" s="32">
        <v>0</v>
      </c>
      <c r="E488" s="32">
        <v>0</v>
      </c>
      <c r="F488" s="32">
        <v>0</v>
      </c>
      <c r="G488" s="26" t="s">
        <v>834</v>
      </c>
      <c r="H488" s="26"/>
    </row>
    <row r="489" spans="1:8" x14ac:dyDescent="0.25">
      <c r="A489" s="26" t="s">
        <v>836</v>
      </c>
      <c r="B489" s="26" t="s">
        <v>837</v>
      </c>
      <c r="C489" s="32">
        <v>0</v>
      </c>
      <c r="D489" s="32">
        <v>0</v>
      </c>
      <c r="E489" s="32">
        <v>0</v>
      </c>
      <c r="F489" s="32">
        <v>0</v>
      </c>
      <c r="G489" s="26" t="s">
        <v>836</v>
      </c>
      <c r="H489" s="26"/>
    </row>
    <row r="490" spans="1:8" x14ac:dyDescent="0.25">
      <c r="A490" s="26" t="s">
        <v>838</v>
      </c>
      <c r="B490" s="26" t="s">
        <v>839</v>
      </c>
      <c r="C490" s="32">
        <v>0</v>
      </c>
      <c r="D490" s="32">
        <v>0</v>
      </c>
      <c r="E490" s="32">
        <v>0</v>
      </c>
      <c r="F490" s="32">
        <v>0</v>
      </c>
      <c r="G490" s="26" t="s">
        <v>838</v>
      </c>
      <c r="H490" s="26"/>
    </row>
    <row r="491" spans="1:8" x14ac:dyDescent="0.25">
      <c r="A491" s="26" t="s">
        <v>840</v>
      </c>
      <c r="B491" s="26" t="s">
        <v>841</v>
      </c>
      <c r="C491" s="32">
        <v>0</v>
      </c>
      <c r="D491" s="32">
        <v>0</v>
      </c>
      <c r="E491" s="32">
        <v>0</v>
      </c>
      <c r="F491" s="32">
        <v>0</v>
      </c>
      <c r="G491" s="26" t="s">
        <v>840</v>
      </c>
      <c r="H491" s="26"/>
    </row>
    <row r="492" spans="1:8" x14ac:dyDescent="0.25">
      <c r="A492" s="26" t="s">
        <v>842</v>
      </c>
      <c r="B492" s="26" t="s">
        <v>843</v>
      </c>
      <c r="C492" s="32">
        <v>0</v>
      </c>
      <c r="D492" s="32">
        <v>0</v>
      </c>
      <c r="E492" s="32">
        <v>0</v>
      </c>
      <c r="F492" s="32">
        <v>0</v>
      </c>
      <c r="G492" s="26" t="s">
        <v>842</v>
      </c>
      <c r="H492" s="26"/>
    </row>
    <row r="493" spans="1:8" x14ac:dyDescent="0.25">
      <c r="A493" s="26" t="s">
        <v>844</v>
      </c>
      <c r="B493" s="26" t="s">
        <v>845</v>
      </c>
      <c r="C493" s="32">
        <v>0</v>
      </c>
      <c r="D493" s="32">
        <v>0</v>
      </c>
      <c r="E493" s="32">
        <v>0</v>
      </c>
      <c r="F493" s="32">
        <v>0</v>
      </c>
      <c r="G493" s="26" t="s">
        <v>844</v>
      </c>
      <c r="H493" s="26"/>
    </row>
    <row r="494" spans="1:8" x14ac:dyDescent="0.25">
      <c r="A494" s="26" t="s">
        <v>846</v>
      </c>
      <c r="B494" s="26" t="s">
        <v>847</v>
      </c>
      <c r="C494" s="32">
        <v>0</v>
      </c>
      <c r="D494" s="32">
        <v>0</v>
      </c>
      <c r="E494" s="32">
        <v>0</v>
      </c>
      <c r="F494" s="32">
        <v>0</v>
      </c>
      <c r="G494" s="26" t="s">
        <v>846</v>
      </c>
      <c r="H494" s="26"/>
    </row>
    <row r="495" spans="1:8" x14ac:dyDescent="0.25">
      <c r="A495" s="26" t="s">
        <v>848</v>
      </c>
      <c r="B495" s="26" t="s">
        <v>235</v>
      </c>
      <c r="C495" s="32">
        <v>0</v>
      </c>
      <c r="D495" s="32">
        <v>0</v>
      </c>
      <c r="E495" s="32">
        <v>0</v>
      </c>
      <c r="F495" s="32">
        <v>0</v>
      </c>
      <c r="G495" s="26" t="s">
        <v>848</v>
      </c>
      <c r="H495" s="26"/>
    </row>
    <row r="496" spans="1:8" x14ac:dyDescent="0.25">
      <c r="A496" s="26" t="s">
        <v>849</v>
      </c>
      <c r="B496" s="26" t="s">
        <v>850</v>
      </c>
      <c r="C496" s="32">
        <v>0</v>
      </c>
      <c r="D496" s="32">
        <v>0</v>
      </c>
      <c r="E496" s="32">
        <v>0</v>
      </c>
      <c r="F496" s="32">
        <v>0</v>
      </c>
      <c r="G496" s="26" t="s">
        <v>849</v>
      </c>
      <c r="H496" s="26"/>
    </row>
    <row r="497" spans="1:8" x14ac:dyDescent="0.25">
      <c r="A497" s="26" t="s">
        <v>851</v>
      </c>
      <c r="B497" s="26" t="s">
        <v>852</v>
      </c>
      <c r="C497" s="32">
        <v>0</v>
      </c>
      <c r="D497" s="32">
        <v>1037011.54</v>
      </c>
      <c r="E497" s="32">
        <v>1037011.54</v>
      </c>
      <c r="F497" s="32">
        <v>0</v>
      </c>
      <c r="G497" s="26" t="s">
        <v>851</v>
      </c>
      <c r="H497" s="26"/>
    </row>
    <row r="498" spans="1:8" x14ac:dyDescent="0.25">
      <c r="A498" s="26" t="s">
        <v>853</v>
      </c>
      <c r="B498" s="26" t="s">
        <v>854</v>
      </c>
      <c r="C498" s="32">
        <v>0</v>
      </c>
      <c r="D498" s="32">
        <v>0</v>
      </c>
      <c r="E498" s="32">
        <v>0</v>
      </c>
      <c r="F498" s="32">
        <v>0</v>
      </c>
      <c r="G498" s="26" t="s">
        <v>853</v>
      </c>
      <c r="H498" s="26"/>
    </row>
    <row r="499" spans="1:8" x14ac:dyDescent="0.25">
      <c r="A499" s="26" t="s">
        <v>855</v>
      </c>
      <c r="B499" s="26" t="s">
        <v>830</v>
      </c>
      <c r="C499" s="32">
        <v>9588042.9600000009</v>
      </c>
      <c r="D499" s="32">
        <v>40806480.189999998</v>
      </c>
      <c r="E499" s="32">
        <v>41146638.729999997</v>
      </c>
      <c r="F499" s="32">
        <v>9247884.4199999999</v>
      </c>
      <c r="G499" s="26" t="s">
        <v>855</v>
      </c>
      <c r="H499" s="26"/>
    </row>
    <row r="500" spans="1:8" x14ac:dyDescent="0.25">
      <c r="A500" s="26" t="s">
        <v>856</v>
      </c>
      <c r="B500" s="26" t="s">
        <v>857</v>
      </c>
      <c r="C500" s="32">
        <v>225033.51</v>
      </c>
      <c r="D500" s="32">
        <v>153977.48000000001</v>
      </c>
      <c r="E500" s="32">
        <v>160689.53</v>
      </c>
      <c r="F500" s="32">
        <v>218321.46</v>
      </c>
      <c r="G500" s="26" t="s">
        <v>856</v>
      </c>
      <c r="H500" s="26"/>
    </row>
    <row r="501" spans="1:8" x14ac:dyDescent="0.25">
      <c r="A501" s="26" t="s">
        <v>858</v>
      </c>
      <c r="B501" s="26" t="s">
        <v>859</v>
      </c>
      <c r="C501" s="32">
        <v>34886.51</v>
      </c>
      <c r="D501" s="32">
        <v>73222.53</v>
      </c>
      <c r="E501" s="32">
        <v>87327</v>
      </c>
      <c r="F501" s="32">
        <v>20782.04</v>
      </c>
      <c r="G501" s="26" t="s">
        <v>858</v>
      </c>
      <c r="H501" s="26"/>
    </row>
    <row r="502" spans="1:8" x14ac:dyDescent="0.25">
      <c r="A502" s="26" t="s">
        <v>860</v>
      </c>
      <c r="B502" s="26" t="s">
        <v>861</v>
      </c>
      <c r="C502" s="32">
        <v>1473.33</v>
      </c>
      <c r="D502" s="32">
        <v>0</v>
      </c>
      <c r="E502" s="32">
        <v>0</v>
      </c>
      <c r="F502" s="32">
        <v>1473.33</v>
      </c>
      <c r="G502" s="26" t="s">
        <v>860</v>
      </c>
      <c r="H502" s="26"/>
    </row>
    <row r="503" spans="1:8" x14ac:dyDescent="0.25">
      <c r="A503" s="26" t="s">
        <v>862</v>
      </c>
      <c r="B503" s="26" t="s">
        <v>857</v>
      </c>
      <c r="C503" s="32">
        <v>188673.67</v>
      </c>
      <c r="D503" s="32">
        <v>80754.95</v>
      </c>
      <c r="E503" s="32">
        <v>73362.53</v>
      </c>
      <c r="F503" s="32">
        <v>196066.09</v>
      </c>
      <c r="G503" s="26" t="s">
        <v>862</v>
      </c>
      <c r="H503" s="26"/>
    </row>
    <row r="504" spans="1:8" x14ac:dyDescent="0.25">
      <c r="A504" s="26" t="s">
        <v>863</v>
      </c>
      <c r="B504" s="26" t="s">
        <v>864</v>
      </c>
      <c r="C504" s="32">
        <v>2783082.9</v>
      </c>
      <c r="D504" s="32">
        <v>3695848.5</v>
      </c>
      <c r="E504" s="32">
        <v>3561852.5</v>
      </c>
      <c r="F504" s="32">
        <v>2917078.9</v>
      </c>
      <c r="G504" s="26" t="s">
        <v>863</v>
      </c>
      <c r="H504" s="26"/>
    </row>
    <row r="505" spans="1:8" x14ac:dyDescent="0.25">
      <c r="A505" s="26" t="s">
        <v>865</v>
      </c>
      <c r="B505" s="26" t="s">
        <v>866</v>
      </c>
      <c r="C505" s="32">
        <v>2783082.9</v>
      </c>
      <c r="D505" s="32">
        <v>3695848.5</v>
      </c>
      <c r="E505" s="32">
        <v>3561852.5</v>
      </c>
      <c r="F505" s="32">
        <v>2917078.9</v>
      </c>
      <c r="G505" s="26" t="s">
        <v>865</v>
      </c>
      <c r="H505" s="26"/>
    </row>
    <row r="506" spans="1:8" x14ac:dyDescent="0.25">
      <c r="A506" s="26" t="s">
        <v>867</v>
      </c>
      <c r="B506" s="26" t="s">
        <v>868</v>
      </c>
      <c r="C506" s="32">
        <v>0</v>
      </c>
      <c r="D506" s="32">
        <v>0</v>
      </c>
      <c r="E506" s="32">
        <v>0</v>
      </c>
      <c r="F506" s="32">
        <v>0</v>
      </c>
      <c r="G506" s="26" t="s">
        <v>867</v>
      </c>
      <c r="H506" s="26"/>
    </row>
    <row r="507" spans="1:8" x14ac:dyDescent="0.25">
      <c r="A507" s="26" t="s">
        <v>869</v>
      </c>
      <c r="B507" s="26" t="s">
        <v>868</v>
      </c>
      <c r="C507" s="32">
        <v>0</v>
      </c>
      <c r="D507" s="32">
        <v>0</v>
      </c>
      <c r="E507" s="32">
        <v>0</v>
      </c>
      <c r="F507" s="32">
        <v>0</v>
      </c>
      <c r="G507" s="26" t="s">
        <v>869</v>
      </c>
      <c r="H507" s="26"/>
    </row>
    <row r="508" spans="1:8" x14ac:dyDescent="0.25">
      <c r="A508" s="26" t="s">
        <v>870</v>
      </c>
      <c r="B508" s="26" t="s">
        <v>871</v>
      </c>
      <c r="C508" s="32">
        <v>157356.97</v>
      </c>
      <c r="D508" s="32">
        <v>78937132</v>
      </c>
      <c r="E508" s="32">
        <v>78917363.959999993</v>
      </c>
      <c r="F508" s="32">
        <v>177125.01</v>
      </c>
      <c r="G508" s="26" t="s">
        <v>870</v>
      </c>
      <c r="H508" s="26"/>
    </row>
    <row r="509" spans="1:8" x14ac:dyDescent="0.25">
      <c r="A509" s="26" t="s">
        <v>872</v>
      </c>
      <c r="B509" s="26" t="s">
        <v>873</v>
      </c>
      <c r="C509" s="32">
        <v>0</v>
      </c>
      <c r="D509" s="32">
        <v>0</v>
      </c>
      <c r="E509" s="32">
        <v>0</v>
      </c>
      <c r="F509" s="32">
        <v>0</v>
      </c>
      <c r="G509" s="26" t="s">
        <v>872</v>
      </c>
      <c r="H509" s="26"/>
    </row>
    <row r="510" spans="1:8" x14ac:dyDescent="0.25">
      <c r="A510" s="26" t="s">
        <v>874</v>
      </c>
      <c r="B510" s="26" t="s">
        <v>875</v>
      </c>
      <c r="C510" s="32">
        <v>0</v>
      </c>
      <c r="D510" s="32">
        <v>0</v>
      </c>
      <c r="E510" s="32">
        <v>0</v>
      </c>
      <c r="F510" s="32">
        <v>0</v>
      </c>
      <c r="G510" s="26" t="s">
        <v>874</v>
      </c>
      <c r="H510" s="26"/>
    </row>
    <row r="511" spans="1:8" x14ac:dyDescent="0.25">
      <c r="A511" s="26" t="s">
        <v>876</v>
      </c>
      <c r="B511" s="26" t="s">
        <v>877</v>
      </c>
      <c r="C511" s="32">
        <v>157356.97</v>
      </c>
      <c r="D511" s="32">
        <v>78937132</v>
      </c>
      <c r="E511" s="32">
        <v>78917363.959999993</v>
      </c>
      <c r="F511" s="32">
        <v>177125.01</v>
      </c>
      <c r="G511" s="26" t="s">
        <v>876</v>
      </c>
      <c r="H511" s="26"/>
    </row>
    <row r="512" spans="1:8" x14ac:dyDescent="0.25">
      <c r="A512" s="26" t="s">
        <v>878</v>
      </c>
      <c r="B512" s="26" t="s">
        <v>871</v>
      </c>
      <c r="C512" s="32">
        <v>0</v>
      </c>
      <c r="D512" s="32">
        <v>0</v>
      </c>
      <c r="E512" s="32">
        <v>0</v>
      </c>
      <c r="F512" s="32">
        <v>0</v>
      </c>
      <c r="G512" s="26" t="s">
        <v>878</v>
      </c>
      <c r="H512" s="26"/>
    </row>
    <row r="513" spans="1:8" x14ac:dyDescent="0.25">
      <c r="A513" s="26" t="s">
        <v>879</v>
      </c>
      <c r="B513" s="26" t="s">
        <v>880</v>
      </c>
      <c r="C513" s="32">
        <v>0</v>
      </c>
      <c r="D513" s="32">
        <v>3972539037.27</v>
      </c>
      <c r="E513" s="32">
        <v>3972539037.27</v>
      </c>
      <c r="F513" s="32">
        <v>0</v>
      </c>
      <c r="G513" s="26" t="s">
        <v>879</v>
      </c>
      <c r="H513" s="26"/>
    </row>
    <row r="514" spans="1:8" x14ac:dyDescent="0.25">
      <c r="A514" s="26" t="s">
        <v>881</v>
      </c>
      <c r="B514" s="26" t="s">
        <v>882</v>
      </c>
      <c r="C514" s="32">
        <v>0</v>
      </c>
      <c r="D514" s="32">
        <v>3219121634.8400002</v>
      </c>
      <c r="E514" s="32">
        <v>3219121634.8400002</v>
      </c>
      <c r="F514" s="32">
        <v>0</v>
      </c>
      <c r="G514" s="26" t="s">
        <v>881</v>
      </c>
      <c r="H514" s="26"/>
    </row>
    <row r="515" spans="1:8" x14ac:dyDescent="0.25">
      <c r="A515" s="26" t="s">
        <v>883</v>
      </c>
      <c r="B515" s="26" t="s">
        <v>882</v>
      </c>
      <c r="C515" s="32">
        <v>0</v>
      </c>
      <c r="D515" s="32">
        <v>3219121634.8400002</v>
      </c>
      <c r="E515" s="32">
        <v>3219121634.8400002</v>
      </c>
      <c r="F515" s="32">
        <v>0</v>
      </c>
      <c r="G515" s="26" t="s">
        <v>883</v>
      </c>
      <c r="H515" s="26"/>
    </row>
    <row r="516" spans="1:8" x14ac:dyDescent="0.25">
      <c r="A516" s="26" t="s">
        <v>884</v>
      </c>
      <c r="B516" s="26" t="s">
        <v>885</v>
      </c>
      <c r="C516" s="32">
        <v>0</v>
      </c>
      <c r="D516" s="32">
        <v>0</v>
      </c>
      <c r="E516" s="32">
        <v>0</v>
      </c>
      <c r="F516" s="32">
        <v>0</v>
      </c>
      <c r="G516" s="26" t="s">
        <v>884</v>
      </c>
      <c r="H516" s="26"/>
    </row>
    <row r="517" spans="1:8" x14ac:dyDescent="0.25">
      <c r="A517" s="26" t="s">
        <v>886</v>
      </c>
      <c r="B517" s="26" t="s">
        <v>885</v>
      </c>
      <c r="C517" s="32">
        <v>0</v>
      </c>
      <c r="D517" s="32">
        <v>0</v>
      </c>
      <c r="E517" s="32">
        <v>0</v>
      </c>
      <c r="F517" s="32">
        <v>0</v>
      </c>
      <c r="G517" s="26" t="s">
        <v>886</v>
      </c>
      <c r="H517" s="26"/>
    </row>
    <row r="518" spans="1:8" x14ac:dyDescent="0.25">
      <c r="A518" s="26" t="s">
        <v>887</v>
      </c>
      <c r="B518" s="26" t="s">
        <v>888</v>
      </c>
      <c r="C518" s="32">
        <v>0</v>
      </c>
      <c r="D518" s="32">
        <v>257983116.25999999</v>
      </c>
      <c r="E518" s="32">
        <v>257983116.25999999</v>
      </c>
      <c r="F518" s="32">
        <v>0</v>
      </c>
      <c r="G518" s="26" t="s">
        <v>887</v>
      </c>
      <c r="H518" s="26"/>
    </row>
    <row r="519" spans="1:8" x14ac:dyDescent="0.25">
      <c r="A519" s="26" t="s">
        <v>889</v>
      </c>
      <c r="B519" s="26" t="s">
        <v>888</v>
      </c>
      <c r="C519" s="32">
        <v>0</v>
      </c>
      <c r="D519" s="32">
        <v>257983116.25999999</v>
      </c>
      <c r="E519" s="32">
        <v>257983116.25999999</v>
      </c>
      <c r="F519" s="32">
        <v>0</v>
      </c>
      <c r="G519" s="26" t="s">
        <v>889</v>
      </c>
      <c r="H519" s="26"/>
    </row>
    <row r="520" spans="1:8" x14ac:dyDescent="0.25">
      <c r="A520" s="26" t="s">
        <v>890</v>
      </c>
      <c r="B520" s="26" t="s">
        <v>891</v>
      </c>
      <c r="C520" s="32">
        <v>0</v>
      </c>
      <c r="D520" s="32">
        <v>17881770.780000001</v>
      </c>
      <c r="E520" s="32">
        <v>17881770.780000001</v>
      </c>
      <c r="F520" s="32">
        <v>0</v>
      </c>
      <c r="G520" s="26" t="s">
        <v>890</v>
      </c>
      <c r="H520" s="26"/>
    </row>
    <row r="521" spans="1:8" x14ac:dyDescent="0.25">
      <c r="A521" s="26" t="s">
        <v>892</v>
      </c>
      <c r="B521" s="26" t="s">
        <v>891</v>
      </c>
      <c r="C521" s="32">
        <v>0</v>
      </c>
      <c r="D521" s="32">
        <v>17881770.780000001</v>
      </c>
      <c r="E521" s="32">
        <v>17881770.780000001</v>
      </c>
      <c r="F521" s="32">
        <v>0</v>
      </c>
      <c r="G521" s="26" t="s">
        <v>892</v>
      </c>
      <c r="H521" s="26"/>
    </row>
    <row r="522" spans="1:8" x14ac:dyDescent="0.25">
      <c r="A522" s="26" t="s">
        <v>893</v>
      </c>
      <c r="B522" s="26" t="s">
        <v>894</v>
      </c>
      <c r="C522" s="32">
        <v>0</v>
      </c>
      <c r="D522" s="32">
        <v>477552515.38999999</v>
      </c>
      <c r="E522" s="32">
        <v>477552515.38999999</v>
      </c>
      <c r="F522" s="32">
        <v>0</v>
      </c>
      <c r="G522" s="26" t="s">
        <v>893</v>
      </c>
      <c r="H522" s="26"/>
    </row>
    <row r="523" spans="1:8" x14ac:dyDescent="0.25">
      <c r="A523" s="26" t="s">
        <v>895</v>
      </c>
      <c r="B523" s="26" t="s">
        <v>894</v>
      </c>
      <c r="C523" s="32">
        <v>0</v>
      </c>
      <c r="D523" s="32">
        <v>477552515.38999999</v>
      </c>
      <c r="E523" s="32">
        <v>477552515.38999999</v>
      </c>
      <c r="F523" s="32">
        <v>0</v>
      </c>
      <c r="G523" s="26" t="s">
        <v>895</v>
      </c>
      <c r="H523" s="26"/>
    </row>
    <row r="524" spans="1:8" x14ac:dyDescent="0.25">
      <c r="A524" s="26" t="s">
        <v>896</v>
      </c>
      <c r="B524" s="26" t="s">
        <v>897</v>
      </c>
      <c r="C524" s="32">
        <v>0</v>
      </c>
      <c r="D524" s="32">
        <v>0</v>
      </c>
      <c r="E524" s="32">
        <v>0</v>
      </c>
      <c r="F524" s="32">
        <v>0</v>
      </c>
      <c r="G524" s="26" t="s">
        <v>896</v>
      </c>
      <c r="H524" s="26"/>
    </row>
    <row r="525" spans="1:8" x14ac:dyDescent="0.25">
      <c r="A525" s="26" t="s">
        <v>898</v>
      </c>
      <c r="B525" s="26" t="s">
        <v>899</v>
      </c>
      <c r="C525" s="32">
        <v>0</v>
      </c>
      <c r="D525" s="32">
        <v>0</v>
      </c>
      <c r="E525" s="32">
        <v>0</v>
      </c>
      <c r="F525" s="32">
        <v>0</v>
      </c>
      <c r="G525" s="26" t="s">
        <v>898</v>
      </c>
      <c r="H525" s="26"/>
    </row>
    <row r="526" spans="1:8" x14ac:dyDescent="0.25">
      <c r="A526" s="26" t="s">
        <v>900</v>
      </c>
      <c r="B526" s="26" t="s">
        <v>901</v>
      </c>
      <c r="C526" s="32">
        <v>0</v>
      </c>
      <c r="D526" s="32">
        <v>0</v>
      </c>
      <c r="E526" s="32">
        <v>0</v>
      </c>
      <c r="F526" s="32">
        <v>0</v>
      </c>
      <c r="G526" s="26" t="s">
        <v>900</v>
      </c>
      <c r="H526" s="26"/>
    </row>
    <row r="527" spans="1:8" x14ac:dyDescent="0.25">
      <c r="A527" s="26" t="s">
        <v>902</v>
      </c>
      <c r="B527" s="26" t="s">
        <v>903</v>
      </c>
      <c r="C527" s="32">
        <v>0</v>
      </c>
      <c r="D527" s="32">
        <v>0</v>
      </c>
      <c r="E527" s="32">
        <v>0</v>
      </c>
      <c r="F527" s="32">
        <v>0</v>
      </c>
      <c r="G527" s="26" t="s">
        <v>902</v>
      </c>
      <c r="H527" s="26"/>
    </row>
    <row r="528" spans="1:8" x14ac:dyDescent="0.25">
      <c r="A528" s="26" t="s">
        <v>904</v>
      </c>
      <c r="B528" s="26" t="s">
        <v>905</v>
      </c>
      <c r="C528" s="32">
        <v>0</v>
      </c>
      <c r="D528" s="32">
        <v>0</v>
      </c>
      <c r="E528" s="32">
        <v>0</v>
      </c>
      <c r="F528" s="32">
        <v>0</v>
      </c>
      <c r="G528" s="26" t="s">
        <v>904</v>
      </c>
      <c r="H528" s="26"/>
    </row>
    <row r="529" spans="1:8" x14ac:dyDescent="0.25">
      <c r="A529" s="26" t="s">
        <v>906</v>
      </c>
      <c r="B529" s="26" t="s">
        <v>907</v>
      </c>
      <c r="C529" s="32">
        <v>0</v>
      </c>
      <c r="D529" s="32">
        <v>0</v>
      </c>
      <c r="E529" s="32">
        <v>0</v>
      </c>
      <c r="F529" s="32">
        <v>0</v>
      </c>
      <c r="G529" s="26" t="s">
        <v>906</v>
      </c>
      <c r="H529" s="26"/>
    </row>
    <row r="530" spans="1:8" x14ac:dyDescent="0.25">
      <c r="A530" s="26" t="s">
        <v>908</v>
      </c>
      <c r="B530" s="26" t="s">
        <v>909</v>
      </c>
      <c r="C530" s="32">
        <v>0</v>
      </c>
      <c r="D530" s="32">
        <v>0</v>
      </c>
      <c r="E530" s="32">
        <v>0</v>
      </c>
      <c r="F530" s="32">
        <v>0</v>
      </c>
      <c r="G530" s="26" t="s">
        <v>908</v>
      </c>
      <c r="H530" s="26"/>
    </row>
    <row r="531" spans="1:8" x14ac:dyDescent="0.25">
      <c r="A531" s="26" t="s">
        <v>910</v>
      </c>
      <c r="B531" s="26" t="s">
        <v>909</v>
      </c>
      <c r="C531" s="32">
        <v>0</v>
      </c>
      <c r="D531" s="32">
        <v>0</v>
      </c>
      <c r="E531" s="32">
        <v>0</v>
      </c>
      <c r="F531" s="32">
        <v>0</v>
      </c>
      <c r="G531" s="26" t="s">
        <v>910</v>
      </c>
      <c r="H531" s="26"/>
    </row>
    <row r="532" spans="1:8" x14ac:dyDescent="0.25">
      <c r="A532" s="26" t="s">
        <v>911</v>
      </c>
      <c r="B532" s="26" t="s">
        <v>912</v>
      </c>
      <c r="C532" s="32">
        <v>23500</v>
      </c>
      <c r="D532" s="32">
        <v>483105.11</v>
      </c>
      <c r="E532" s="32">
        <v>483105.11</v>
      </c>
      <c r="F532" s="32">
        <v>23500</v>
      </c>
      <c r="G532" s="26" t="s">
        <v>911</v>
      </c>
      <c r="H532" s="26"/>
    </row>
    <row r="533" spans="1:8" x14ac:dyDescent="0.25">
      <c r="A533" s="26" t="s">
        <v>913</v>
      </c>
      <c r="B533" s="26" t="s">
        <v>914</v>
      </c>
      <c r="C533" s="32">
        <v>0</v>
      </c>
      <c r="D533" s="32">
        <v>470577.11</v>
      </c>
      <c r="E533" s="32">
        <v>470577.11</v>
      </c>
      <c r="F533" s="32">
        <v>0</v>
      </c>
      <c r="G533" s="26" t="s">
        <v>913</v>
      </c>
      <c r="H533" s="26"/>
    </row>
    <row r="534" spans="1:8" x14ac:dyDescent="0.25">
      <c r="A534" s="26" t="s">
        <v>915</v>
      </c>
      <c r="B534" s="26" t="s">
        <v>914</v>
      </c>
      <c r="C534" s="32">
        <v>0</v>
      </c>
      <c r="D534" s="32">
        <v>470577.11</v>
      </c>
      <c r="E534" s="32">
        <v>470577.11</v>
      </c>
      <c r="F534" s="32">
        <v>0</v>
      </c>
      <c r="G534" s="26" t="s">
        <v>915</v>
      </c>
      <c r="H534" s="26"/>
    </row>
    <row r="535" spans="1:8" x14ac:dyDescent="0.25">
      <c r="A535" s="26" t="s">
        <v>916</v>
      </c>
      <c r="B535" s="26" t="s">
        <v>917</v>
      </c>
      <c r="C535" s="32">
        <v>23500</v>
      </c>
      <c r="D535" s="32">
        <v>12528</v>
      </c>
      <c r="E535" s="32">
        <v>12528</v>
      </c>
      <c r="F535" s="32">
        <v>23500</v>
      </c>
      <c r="G535" s="26" t="s">
        <v>916</v>
      </c>
      <c r="H535" s="26"/>
    </row>
    <row r="536" spans="1:8" x14ac:dyDescent="0.25">
      <c r="A536" s="26" t="s">
        <v>918</v>
      </c>
      <c r="B536" s="26" t="s">
        <v>919</v>
      </c>
      <c r="C536" s="32">
        <v>10000</v>
      </c>
      <c r="D536" s="32">
        <v>0</v>
      </c>
      <c r="E536" s="32">
        <v>0</v>
      </c>
      <c r="F536" s="32">
        <v>10000</v>
      </c>
      <c r="G536" s="26" t="s">
        <v>918</v>
      </c>
      <c r="H536" s="26"/>
    </row>
    <row r="537" spans="1:8" x14ac:dyDescent="0.25">
      <c r="A537" s="26" t="s">
        <v>920</v>
      </c>
      <c r="B537" s="26" t="s">
        <v>921</v>
      </c>
      <c r="C537" s="32">
        <v>0</v>
      </c>
      <c r="D537" s="32">
        <v>12528</v>
      </c>
      <c r="E537" s="32">
        <v>12528</v>
      </c>
      <c r="F537" s="32">
        <v>0</v>
      </c>
      <c r="G537" s="26" t="s">
        <v>920</v>
      </c>
      <c r="H537" s="26"/>
    </row>
    <row r="538" spans="1:8" x14ac:dyDescent="0.25">
      <c r="A538" s="26" t="s">
        <v>922</v>
      </c>
      <c r="B538" s="26" t="s">
        <v>923</v>
      </c>
      <c r="C538" s="32">
        <v>13500</v>
      </c>
      <c r="D538" s="32">
        <v>0</v>
      </c>
      <c r="E538" s="32">
        <v>0</v>
      </c>
      <c r="F538" s="32">
        <v>13500</v>
      </c>
      <c r="G538" s="26" t="s">
        <v>922</v>
      </c>
      <c r="H538" s="26"/>
    </row>
    <row r="539" spans="1:8" x14ac:dyDescent="0.25">
      <c r="A539" s="26" t="s">
        <v>924</v>
      </c>
      <c r="B539" s="26" t="s">
        <v>917</v>
      </c>
      <c r="C539" s="32">
        <v>0</v>
      </c>
      <c r="D539" s="32">
        <v>0</v>
      </c>
      <c r="E539" s="32">
        <v>0</v>
      </c>
      <c r="F539" s="32">
        <v>0</v>
      </c>
      <c r="G539" s="26" t="s">
        <v>924</v>
      </c>
      <c r="H539" s="26"/>
    </row>
    <row r="540" spans="1:8" x14ac:dyDescent="0.25">
      <c r="A540" s="26" t="s">
        <v>925</v>
      </c>
      <c r="B540" s="26" t="s">
        <v>926</v>
      </c>
      <c r="C540" s="32">
        <v>0</v>
      </c>
      <c r="D540" s="32">
        <v>0</v>
      </c>
      <c r="E540" s="32">
        <v>0</v>
      </c>
      <c r="F540" s="32">
        <v>0</v>
      </c>
      <c r="G540" s="26" t="s">
        <v>925</v>
      </c>
      <c r="H540" s="26"/>
    </row>
    <row r="541" spans="1:8" x14ac:dyDescent="0.25">
      <c r="A541" s="26" t="s">
        <v>927</v>
      </c>
      <c r="B541" s="26" t="s">
        <v>928</v>
      </c>
      <c r="C541" s="32">
        <v>2151319.9300000002</v>
      </c>
      <c r="D541" s="32">
        <v>1947845.11</v>
      </c>
      <c r="E541" s="32">
        <v>24471.74</v>
      </c>
      <c r="F541" s="32">
        <v>4074693.3</v>
      </c>
      <c r="G541" s="26" t="s">
        <v>927</v>
      </c>
      <c r="H541" s="26"/>
    </row>
    <row r="542" spans="1:8" x14ac:dyDescent="0.25">
      <c r="A542" s="26" t="s">
        <v>929</v>
      </c>
      <c r="B542" s="26" t="s">
        <v>930</v>
      </c>
      <c r="C542" s="32">
        <v>0</v>
      </c>
      <c r="D542" s="32">
        <v>0</v>
      </c>
      <c r="E542" s="32">
        <v>0</v>
      </c>
      <c r="F542" s="32">
        <v>0</v>
      </c>
      <c r="G542" s="26" t="s">
        <v>929</v>
      </c>
      <c r="H542" s="26"/>
    </row>
    <row r="543" spans="1:8" x14ac:dyDescent="0.25">
      <c r="A543" s="26" t="s">
        <v>931</v>
      </c>
      <c r="B543" s="26" t="s">
        <v>932</v>
      </c>
      <c r="C543" s="32">
        <v>0</v>
      </c>
      <c r="D543" s="32">
        <v>0</v>
      </c>
      <c r="E543" s="32">
        <v>0</v>
      </c>
      <c r="F543" s="32">
        <v>0</v>
      </c>
      <c r="G543" s="26" t="s">
        <v>931</v>
      </c>
      <c r="H543" s="26"/>
    </row>
    <row r="544" spans="1:8" x14ac:dyDescent="0.25">
      <c r="A544" s="26" t="s">
        <v>933</v>
      </c>
      <c r="B544" s="26" t="s">
        <v>934</v>
      </c>
      <c r="C544" s="32">
        <v>0</v>
      </c>
      <c r="D544" s="32">
        <v>0</v>
      </c>
      <c r="E544" s="32">
        <v>0</v>
      </c>
      <c r="F544" s="32">
        <v>0</v>
      </c>
      <c r="G544" s="26" t="s">
        <v>933</v>
      </c>
      <c r="H544" s="26"/>
    </row>
    <row r="545" spans="1:8" x14ac:dyDescent="0.25">
      <c r="A545" s="26" t="s">
        <v>935</v>
      </c>
      <c r="B545" s="26" t="s">
        <v>936</v>
      </c>
      <c r="C545" s="32">
        <v>0</v>
      </c>
      <c r="D545" s="32">
        <v>0</v>
      </c>
      <c r="E545" s="32">
        <v>0</v>
      </c>
      <c r="F545" s="32">
        <v>0</v>
      </c>
      <c r="G545" s="26" t="s">
        <v>935</v>
      </c>
      <c r="H545" s="26"/>
    </row>
    <row r="546" spans="1:8" x14ac:dyDescent="0.25">
      <c r="A546" s="26" t="s">
        <v>937</v>
      </c>
      <c r="B546" s="26" t="s">
        <v>938</v>
      </c>
      <c r="C546" s="32">
        <v>0</v>
      </c>
      <c r="D546" s="32">
        <v>1904075.38</v>
      </c>
      <c r="E546" s="32">
        <v>0</v>
      </c>
      <c r="F546" s="32">
        <v>1904075.38</v>
      </c>
      <c r="G546" s="26" t="s">
        <v>937</v>
      </c>
      <c r="H546" s="26"/>
    </row>
    <row r="547" spans="1:8" x14ac:dyDescent="0.25">
      <c r="A547" s="26" t="s">
        <v>939</v>
      </c>
      <c r="B547" s="26" t="s">
        <v>940</v>
      </c>
      <c r="C547" s="32">
        <v>0</v>
      </c>
      <c r="D547" s="32">
        <v>1904075.38</v>
      </c>
      <c r="E547" s="32">
        <v>0</v>
      </c>
      <c r="F547" s="32">
        <v>1904075.38</v>
      </c>
      <c r="G547" s="26" t="s">
        <v>939</v>
      </c>
      <c r="H547" s="26"/>
    </row>
    <row r="548" spans="1:8" x14ac:dyDescent="0.25">
      <c r="A548" s="26" t="s">
        <v>941</v>
      </c>
      <c r="B548" s="26" t="s">
        <v>942</v>
      </c>
      <c r="C548" s="32">
        <v>436709.88</v>
      </c>
      <c r="D548" s="32">
        <v>0</v>
      </c>
      <c r="E548" s="32">
        <v>0</v>
      </c>
      <c r="F548" s="32">
        <v>436709.88</v>
      </c>
      <c r="G548" s="26" t="s">
        <v>941</v>
      </c>
      <c r="H548" s="26"/>
    </row>
    <row r="549" spans="1:8" x14ac:dyDescent="0.25">
      <c r="A549" s="26" t="s">
        <v>943</v>
      </c>
      <c r="B549" s="26" t="s">
        <v>942</v>
      </c>
      <c r="C549" s="32">
        <v>436709.88</v>
      </c>
      <c r="D549" s="32">
        <v>0</v>
      </c>
      <c r="E549" s="32">
        <v>0</v>
      </c>
      <c r="F549" s="32">
        <v>436709.88</v>
      </c>
      <c r="G549" s="26" t="s">
        <v>943</v>
      </c>
      <c r="H549" s="26"/>
    </row>
    <row r="550" spans="1:8" x14ac:dyDescent="0.25">
      <c r="A550" s="26" t="s">
        <v>944</v>
      </c>
      <c r="B550" s="26" t="s">
        <v>816</v>
      </c>
      <c r="C550" s="32">
        <v>1714610.05</v>
      </c>
      <c r="D550" s="32">
        <v>43769.73</v>
      </c>
      <c r="E550" s="32">
        <v>24471.74</v>
      </c>
      <c r="F550" s="32">
        <v>1733908.04</v>
      </c>
      <c r="G550" s="26" t="s">
        <v>944</v>
      </c>
      <c r="H550" s="26"/>
    </row>
    <row r="551" spans="1:8" x14ac:dyDescent="0.25">
      <c r="A551" s="26" t="s">
        <v>945</v>
      </c>
      <c r="B551" s="26" t="s">
        <v>946</v>
      </c>
      <c r="C551" s="32">
        <v>17353.28</v>
      </c>
      <c r="D551" s="32">
        <v>19832.37</v>
      </c>
      <c r="E551" s="32">
        <v>24471.74</v>
      </c>
      <c r="F551" s="32">
        <v>12713.91</v>
      </c>
      <c r="G551" s="26" t="s">
        <v>945</v>
      </c>
      <c r="H551" s="26"/>
    </row>
    <row r="552" spans="1:8" x14ac:dyDescent="0.25">
      <c r="A552" s="26" t="s">
        <v>947</v>
      </c>
      <c r="B552" s="26" t="s">
        <v>948</v>
      </c>
      <c r="C552" s="32">
        <v>1689185.86</v>
      </c>
      <c r="D552" s="32">
        <v>23937.360000000001</v>
      </c>
      <c r="E552" s="32">
        <v>0</v>
      </c>
      <c r="F552" s="32">
        <v>1713123.22</v>
      </c>
      <c r="G552" s="26" t="s">
        <v>947</v>
      </c>
      <c r="H552" s="26"/>
    </row>
    <row r="553" spans="1:8" x14ac:dyDescent="0.25">
      <c r="A553" s="26" t="s">
        <v>949</v>
      </c>
      <c r="B553" s="26" t="s">
        <v>950</v>
      </c>
      <c r="C553" s="32">
        <v>8070.91</v>
      </c>
      <c r="D553" s="32">
        <v>0</v>
      </c>
      <c r="E553" s="32">
        <v>0</v>
      </c>
      <c r="F553" s="32">
        <v>8070.91</v>
      </c>
      <c r="G553" s="26" t="s">
        <v>949</v>
      </c>
      <c r="H553" s="26"/>
    </row>
    <row r="554" spans="1:8" x14ac:dyDescent="0.25">
      <c r="A554" s="26" t="s">
        <v>5326</v>
      </c>
      <c r="B554" s="26" t="s">
        <v>5327</v>
      </c>
      <c r="C554" s="32">
        <v>0</v>
      </c>
      <c r="D554" s="32">
        <v>0</v>
      </c>
      <c r="E554" s="32">
        <v>0</v>
      </c>
      <c r="F554" s="32">
        <v>0</v>
      </c>
      <c r="G554" s="26" t="s">
        <v>5326</v>
      </c>
      <c r="H554" s="26"/>
    </row>
    <row r="555" spans="1:8" x14ac:dyDescent="0.25">
      <c r="A555" s="26" t="s">
        <v>951</v>
      </c>
      <c r="B555" s="26" t="s">
        <v>952</v>
      </c>
      <c r="C555" s="32">
        <v>6537421.8899999997</v>
      </c>
      <c r="D555" s="32">
        <v>0</v>
      </c>
      <c r="E555" s="32">
        <v>0</v>
      </c>
      <c r="F555" s="32">
        <v>6537421.8899999997</v>
      </c>
      <c r="G555" s="26" t="s">
        <v>951</v>
      </c>
      <c r="H555" s="26"/>
    </row>
    <row r="556" spans="1:8" x14ac:dyDescent="0.25">
      <c r="A556" s="26" t="s">
        <v>953</v>
      </c>
      <c r="B556" s="26" t="s">
        <v>954</v>
      </c>
      <c r="C556" s="32">
        <v>0</v>
      </c>
      <c r="D556" s="32">
        <v>0</v>
      </c>
      <c r="E556" s="32">
        <v>0</v>
      </c>
      <c r="F556" s="32">
        <v>0</v>
      </c>
      <c r="G556" s="26" t="s">
        <v>953</v>
      </c>
      <c r="H556" s="26"/>
    </row>
    <row r="557" spans="1:8" x14ac:dyDescent="0.25">
      <c r="A557" s="26" t="s">
        <v>955</v>
      </c>
      <c r="B557" s="26" t="s">
        <v>954</v>
      </c>
      <c r="C557" s="32">
        <v>0</v>
      </c>
      <c r="D557" s="32">
        <v>0</v>
      </c>
      <c r="E557" s="32">
        <v>0</v>
      </c>
      <c r="F557" s="32">
        <v>0</v>
      </c>
      <c r="G557" s="26" t="s">
        <v>955</v>
      </c>
      <c r="H557" s="26"/>
    </row>
    <row r="558" spans="1:8" x14ac:dyDescent="0.25">
      <c r="A558" s="26" t="s">
        <v>956</v>
      </c>
      <c r="B558" s="26" t="s">
        <v>954</v>
      </c>
      <c r="C558" s="32">
        <v>0</v>
      </c>
      <c r="D558" s="32">
        <v>0</v>
      </c>
      <c r="E558" s="32">
        <v>0</v>
      </c>
      <c r="F558" s="32">
        <v>0</v>
      </c>
      <c r="G558" s="26" t="s">
        <v>956</v>
      </c>
      <c r="H558" s="26"/>
    </row>
    <row r="559" spans="1:8" x14ac:dyDescent="0.25">
      <c r="A559" s="26" t="s">
        <v>957</v>
      </c>
      <c r="B559" s="26" t="s">
        <v>958</v>
      </c>
      <c r="C559" s="32">
        <v>0</v>
      </c>
      <c r="D559" s="32">
        <v>0</v>
      </c>
      <c r="E559" s="32">
        <v>0</v>
      </c>
      <c r="F559" s="32">
        <v>0</v>
      </c>
      <c r="G559" s="26" t="s">
        <v>957</v>
      </c>
      <c r="H559" s="26"/>
    </row>
    <row r="560" spans="1:8" x14ac:dyDescent="0.25">
      <c r="A560" s="26" t="s">
        <v>959</v>
      </c>
      <c r="B560" s="26" t="s">
        <v>958</v>
      </c>
      <c r="C560" s="32">
        <v>0</v>
      </c>
      <c r="D560" s="32">
        <v>0</v>
      </c>
      <c r="E560" s="32">
        <v>0</v>
      </c>
      <c r="F560" s="32">
        <v>0</v>
      </c>
      <c r="G560" s="26" t="s">
        <v>959</v>
      </c>
      <c r="H560" s="26"/>
    </row>
    <row r="561" spans="1:8" x14ac:dyDescent="0.25">
      <c r="A561" s="26" t="s">
        <v>960</v>
      </c>
      <c r="B561" s="26" t="s">
        <v>961</v>
      </c>
      <c r="C561" s="32">
        <v>0</v>
      </c>
      <c r="D561" s="32">
        <v>0</v>
      </c>
      <c r="E561" s="32">
        <v>0</v>
      </c>
      <c r="F561" s="32">
        <v>0</v>
      </c>
      <c r="G561" s="26" t="s">
        <v>960</v>
      </c>
      <c r="H561" s="26"/>
    </row>
    <row r="562" spans="1:8" x14ac:dyDescent="0.25">
      <c r="A562" s="26" t="s">
        <v>962</v>
      </c>
      <c r="B562" s="26" t="s">
        <v>963</v>
      </c>
      <c r="C562" s="32">
        <v>0</v>
      </c>
      <c r="D562" s="32">
        <v>0</v>
      </c>
      <c r="E562" s="32">
        <v>0</v>
      </c>
      <c r="F562" s="32">
        <v>0</v>
      </c>
      <c r="G562" s="26" t="s">
        <v>962</v>
      </c>
      <c r="H562" s="26"/>
    </row>
    <row r="563" spans="1:8" x14ac:dyDescent="0.25">
      <c r="A563" s="26" t="s">
        <v>964</v>
      </c>
      <c r="B563" s="26" t="s">
        <v>965</v>
      </c>
      <c r="C563" s="32">
        <v>0</v>
      </c>
      <c r="D563" s="32">
        <v>0</v>
      </c>
      <c r="E563" s="32">
        <v>0</v>
      </c>
      <c r="F563" s="32">
        <v>0</v>
      </c>
      <c r="G563" s="26" t="s">
        <v>964</v>
      </c>
      <c r="H563" s="26"/>
    </row>
    <row r="564" spans="1:8" x14ac:dyDescent="0.25">
      <c r="A564" s="26" t="s">
        <v>966</v>
      </c>
      <c r="B564" s="26" t="s">
        <v>967</v>
      </c>
      <c r="C564" s="32">
        <v>0</v>
      </c>
      <c r="D564" s="32">
        <v>0</v>
      </c>
      <c r="E564" s="32">
        <v>0</v>
      </c>
      <c r="F564" s="32">
        <v>0</v>
      </c>
      <c r="G564" s="26" t="s">
        <v>966</v>
      </c>
      <c r="H564" s="26"/>
    </row>
    <row r="565" spans="1:8" x14ac:dyDescent="0.25">
      <c r="A565" s="26" t="s">
        <v>968</v>
      </c>
      <c r="B565" s="26" t="s">
        <v>969</v>
      </c>
      <c r="C565" s="32">
        <v>0</v>
      </c>
      <c r="D565" s="32">
        <v>0</v>
      </c>
      <c r="E565" s="32">
        <v>0</v>
      </c>
      <c r="F565" s="32">
        <v>0</v>
      </c>
      <c r="G565" s="26" t="s">
        <v>968</v>
      </c>
      <c r="H565" s="26"/>
    </row>
    <row r="566" spans="1:8" x14ac:dyDescent="0.25">
      <c r="A566" s="26" t="s">
        <v>970</v>
      </c>
      <c r="B566" s="26" t="s">
        <v>969</v>
      </c>
      <c r="C566" s="32">
        <v>0</v>
      </c>
      <c r="D566" s="32">
        <v>0</v>
      </c>
      <c r="E566" s="32">
        <v>0</v>
      </c>
      <c r="F566" s="32">
        <v>0</v>
      </c>
      <c r="G566" s="26" t="s">
        <v>970</v>
      </c>
      <c r="H566" s="26"/>
    </row>
    <row r="567" spans="1:8" x14ac:dyDescent="0.25">
      <c r="A567" s="26" t="s">
        <v>971</v>
      </c>
      <c r="B567" s="26" t="s">
        <v>972</v>
      </c>
      <c r="C567" s="32">
        <v>0</v>
      </c>
      <c r="D567" s="32">
        <v>0</v>
      </c>
      <c r="E567" s="32">
        <v>0</v>
      </c>
      <c r="F567" s="32">
        <v>0</v>
      </c>
      <c r="G567" s="26" t="s">
        <v>971</v>
      </c>
      <c r="H567" s="26"/>
    </row>
    <row r="568" spans="1:8" x14ac:dyDescent="0.25">
      <c r="A568" s="26" t="s">
        <v>973</v>
      </c>
      <c r="B568" s="26" t="s">
        <v>974</v>
      </c>
      <c r="C568" s="32">
        <v>6537421.8899999997</v>
      </c>
      <c r="D568" s="32">
        <v>0</v>
      </c>
      <c r="E568" s="32">
        <v>0</v>
      </c>
      <c r="F568" s="32">
        <v>6537421.8899999997</v>
      </c>
      <c r="G568" s="26" t="s">
        <v>973</v>
      </c>
      <c r="H568" s="26"/>
    </row>
    <row r="569" spans="1:8" x14ac:dyDescent="0.25">
      <c r="A569" s="26" t="s">
        <v>975</v>
      </c>
      <c r="B569" s="26" t="s">
        <v>976</v>
      </c>
      <c r="C569" s="32">
        <v>6537421.8899999997</v>
      </c>
      <c r="D569" s="32">
        <v>0</v>
      </c>
      <c r="E569" s="32">
        <v>0</v>
      </c>
      <c r="F569" s="32">
        <v>6537421.8899999997</v>
      </c>
      <c r="G569" s="26" t="s">
        <v>975</v>
      </c>
      <c r="H569" s="26"/>
    </row>
    <row r="570" spans="1:8" x14ac:dyDescent="0.25">
      <c r="A570" s="26" t="s">
        <v>977</v>
      </c>
      <c r="B570" s="26" t="s">
        <v>974</v>
      </c>
      <c r="C570" s="32">
        <v>0</v>
      </c>
      <c r="D570" s="32">
        <v>0</v>
      </c>
      <c r="E570" s="32">
        <v>0</v>
      </c>
      <c r="F570" s="32">
        <v>0</v>
      </c>
      <c r="G570" s="26" t="s">
        <v>977</v>
      </c>
      <c r="H570" s="26"/>
    </row>
    <row r="571" spans="1:8" x14ac:dyDescent="0.25">
      <c r="A571" s="26" t="s">
        <v>978</v>
      </c>
      <c r="B571" s="26" t="s">
        <v>979</v>
      </c>
      <c r="C571" s="32">
        <v>36040.559999999998</v>
      </c>
      <c r="D571" s="32">
        <v>0</v>
      </c>
      <c r="E571" s="32">
        <v>0</v>
      </c>
      <c r="F571" s="32">
        <v>36040.559999999998</v>
      </c>
      <c r="G571" s="26" t="s">
        <v>978</v>
      </c>
      <c r="H571" s="26"/>
    </row>
    <row r="572" spans="1:8" x14ac:dyDescent="0.25">
      <c r="A572" s="26" t="s">
        <v>980</v>
      </c>
      <c r="B572" s="26" t="s">
        <v>981</v>
      </c>
      <c r="C572" s="32">
        <v>924836.71</v>
      </c>
      <c r="D572" s="32">
        <v>0</v>
      </c>
      <c r="E572" s="32">
        <v>0</v>
      </c>
      <c r="F572" s="32">
        <v>924836.71</v>
      </c>
      <c r="G572" s="26" t="s">
        <v>980</v>
      </c>
      <c r="H572" s="26"/>
    </row>
    <row r="573" spans="1:8" x14ac:dyDescent="0.25">
      <c r="A573" s="26" t="s">
        <v>982</v>
      </c>
      <c r="B573" s="26" t="s">
        <v>983</v>
      </c>
      <c r="C573" s="32">
        <v>164823.87</v>
      </c>
      <c r="D573" s="32">
        <v>0</v>
      </c>
      <c r="E573" s="32">
        <v>0</v>
      </c>
      <c r="F573" s="32">
        <v>164823.87</v>
      </c>
      <c r="G573" s="26" t="s">
        <v>982</v>
      </c>
      <c r="H573" s="26"/>
    </row>
    <row r="574" spans="1:8" x14ac:dyDescent="0.25">
      <c r="A574" s="26" t="s">
        <v>984</v>
      </c>
      <c r="B574" s="26" t="s">
        <v>985</v>
      </c>
      <c r="C574" s="32">
        <v>727166.48</v>
      </c>
      <c r="D574" s="32">
        <v>0</v>
      </c>
      <c r="E574" s="32">
        <v>0</v>
      </c>
      <c r="F574" s="32">
        <v>727166.48</v>
      </c>
      <c r="G574" s="26" t="s">
        <v>984</v>
      </c>
      <c r="H574" s="26"/>
    </row>
    <row r="575" spans="1:8" x14ac:dyDescent="0.25">
      <c r="A575" s="26" t="s">
        <v>986</v>
      </c>
      <c r="B575" s="26" t="s">
        <v>987</v>
      </c>
      <c r="C575" s="32">
        <v>966135.88</v>
      </c>
      <c r="D575" s="32">
        <v>0</v>
      </c>
      <c r="E575" s="32">
        <v>0</v>
      </c>
      <c r="F575" s="32">
        <v>966135.88</v>
      </c>
      <c r="G575" s="26" t="s">
        <v>986</v>
      </c>
      <c r="H575" s="26"/>
    </row>
    <row r="576" spans="1:8" x14ac:dyDescent="0.25">
      <c r="A576" s="26" t="s">
        <v>988</v>
      </c>
      <c r="B576" s="26" t="s">
        <v>989</v>
      </c>
      <c r="C576" s="32">
        <v>92506.72</v>
      </c>
      <c r="D576" s="32">
        <v>0</v>
      </c>
      <c r="E576" s="32">
        <v>0</v>
      </c>
      <c r="F576" s="32">
        <v>92506.72</v>
      </c>
      <c r="G576" s="26" t="s">
        <v>988</v>
      </c>
      <c r="H576" s="26"/>
    </row>
    <row r="577" spans="1:8" x14ac:dyDescent="0.25">
      <c r="A577" s="26" t="s">
        <v>990</v>
      </c>
      <c r="B577" s="26" t="s">
        <v>991</v>
      </c>
      <c r="C577" s="32">
        <v>529929.93000000005</v>
      </c>
      <c r="D577" s="32">
        <v>0</v>
      </c>
      <c r="E577" s="32">
        <v>0</v>
      </c>
      <c r="F577" s="32">
        <v>529929.93000000005</v>
      </c>
      <c r="G577" s="26" t="s">
        <v>990</v>
      </c>
      <c r="H577" s="26"/>
    </row>
    <row r="578" spans="1:8" x14ac:dyDescent="0.25">
      <c r="A578" s="26" t="s">
        <v>992</v>
      </c>
      <c r="B578" s="26" t="s">
        <v>993</v>
      </c>
      <c r="C578" s="32">
        <v>1093443.02</v>
      </c>
      <c r="D578" s="32">
        <v>0</v>
      </c>
      <c r="E578" s="32">
        <v>0</v>
      </c>
      <c r="F578" s="32">
        <v>1093443.02</v>
      </c>
      <c r="G578" s="26" t="s">
        <v>992</v>
      </c>
      <c r="H578" s="26"/>
    </row>
    <row r="579" spans="1:8" x14ac:dyDescent="0.25">
      <c r="A579" s="26" t="s">
        <v>994</v>
      </c>
      <c r="B579" s="26" t="s">
        <v>995</v>
      </c>
      <c r="C579" s="32">
        <v>1043326.13</v>
      </c>
      <c r="D579" s="32">
        <v>0</v>
      </c>
      <c r="E579" s="32">
        <v>0</v>
      </c>
      <c r="F579" s="32">
        <v>1043326.13</v>
      </c>
      <c r="G579" s="26" t="s">
        <v>994</v>
      </c>
      <c r="H579" s="26"/>
    </row>
    <row r="580" spans="1:8" x14ac:dyDescent="0.25">
      <c r="A580" s="26" t="s">
        <v>996</v>
      </c>
      <c r="B580" s="26" t="s">
        <v>997</v>
      </c>
      <c r="C580" s="32">
        <v>0</v>
      </c>
      <c r="D580" s="32">
        <v>0</v>
      </c>
      <c r="E580" s="32">
        <v>0</v>
      </c>
      <c r="F580" s="32">
        <v>0</v>
      </c>
      <c r="G580" s="26" t="s">
        <v>996</v>
      </c>
      <c r="H580" s="26"/>
    </row>
    <row r="581" spans="1:8" x14ac:dyDescent="0.25">
      <c r="A581" s="26" t="s">
        <v>998</v>
      </c>
      <c r="B581" s="26" t="s">
        <v>999</v>
      </c>
      <c r="C581" s="32">
        <v>0</v>
      </c>
      <c r="D581" s="32">
        <v>0</v>
      </c>
      <c r="E581" s="32">
        <v>0</v>
      </c>
      <c r="F581" s="32">
        <v>0</v>
      </c>
      <c r="G581" s="26" t="s">
        <v>998</v>
      </c>
      <c r="H581" s="26"/>
    </row>
    <row r="582" spans="1:8" x14ac:dyDescent="0.25">
      <c r="A582" s="26" t="s">
        <v>1000</v>
      </c>
      <c r="B582" s="26" t="s">
        <v>1001</v>
      </c>
      <c r="C582" s="32">
        <v>0</v>
      </c>
      <c r="D582" s="32">
        <v>0</v>
      </c>
      <c r="E582" s="32">
        <v>0</v>
      </c>
      <c r="F582" s="32">
        <v>0</v>
      </c>
      <c r="G582" s="26" t="s">
        <v>1000</v>
      </c>
      <c r="H582" s="26"/>
    </row>
    <row r="583" spans="1:8" x14ac:dyDescent="0.25">
      <c r="A583" s="26" t="s">
        <v>1002</v>
      </c>
      <c r="B583" s="26" t="s">
        <v>1003</v>
      </c>
      <c r="C583" s="32">
        <v>0</v>
      </c>
      <c r="D583" s="32">
        <v>0</v>
      </c>
      <c r="E583" s="32">
        <v>0</v>
      </c>
      <c r="F583" s="32">
        <v>0</v>
      </c>
      <c r="G583" s="26" t="s">
        <v>1002</v>
      </c>
      <c r="H583" s="26"/>
    </row>
    <row r="584" spans="1:8" x14ac:dyDescent="0.25">
      <c r="A584" s="26" t="s">
        <v>1004</v>
      </c>
      <c r="B584" s="26" t="s">
        <v>1005</v>
      </c>
      <c r="C584" s="32">
        <v>0</v>
      </c>
      <c r="D584" s="32">
        <v>0</v>
      </c>
      <c r="E584" s="32">
        <v>0</v>
      </c>
      <c r="F584" s="32">
        <v>0</v>
      </c>
      <c r="G584" s="26" t="s">
        <v>1004</v>
      </c>
      <c r="H584" s="26"/>
    </row>
    <row r="585" spans="1:8" x14ac:dyDescent="0.25">
      <c r="A585" s="26" t="s">
        <v>1006</v>
      </c>
      <c r="B585" s="26" t="s">
        <v>1007</v>
      </c>
      <c r="C585" s="32">
        <v>0</v>
      </c>
      <c r="D585" s="32">
        <v>0</v>
      </c>
      <c r="E585" s="32">
        <v>0</v>
      </c>
      <c r="F585" s="32">
        <v>0</v>
      </c>
      <c r="G585" s="26" t="s">
        <v>1006</v>
      </c>
      <c r="H585" s="26"/>
    </row>
    <row r="586" spans="1:8" x14ac:dyDescent="0.25">
      <c r="A586" s="26" t="s">
        <v>1008</v>
      </c>
      <c r="B586" s="26" t="s">
        <v>1009</v>
      </c>
      <c r="C586" s="32">
        <v>384168.97</v>
      </c>
      <c r="D586" s="32">
        <v>0</v>
      </c>
      <c r="E586" s="32">
        <v>0</v>
      </c>
      <c r="F586" s="32">
        <v>384168.97</v>
      </c>
      <c r="G586" s="26" t="s">
        <v>1008</v>
      </c>
      <c r="H586" s="26"/>
    </row>
    <row r="587" spans="1:8" x14ac:dyDescent="0.25">
      <c r="A587" s="26" t="s">
        <v>1010</v>
      </c>
      <c r="B587" s="26" t="s">
        <v>1011</v>
      </c>
      <c r="C587" s="32">
        <v>0</v>
      </c>
      <c r="D587" s="32">
        <v>0</v>
      </c>
      <c r="E587" s="32">
        <v>0</v>
      </c>
      <c r="F587" s="32">
        <v>0</v>
      </c>
      <c r="G587" s="26" t="s">
        <v>1010</v>
      </c>
      <c r="H587" s="26"/>
    </row>
    <row r="588" spans="1:8" x14ac:dyDescent="0.25">
      <c r="A588" s="26" t="s">
        <v>1012</v>
      </c>
      <c r="B588" s="26" t="s">
        <v>1013</v>
      </c>
      <c r="C588" s="32">
        <v>0</v>
      </c>
      <c r="D588" s="32">
        <v>0</v>
      </c>
      <c r="E588" s="32">
        <v>0</v>
      </c>
      <c r="F588" s="32">
        <v>0</v>
      </c>
      <c r="G588" s="26" t="s">
        <v>1012</v>
      </c>
      <c r="H588" s="26"/>
    </row>
    <row r="589" spans="1:8" x14ac:dyDescent="0.25">
      <c r="A589" s="26" t="s">
        <v>1014</v>
      </c>
      <c r="B589" s="26" t="s">
        <v>1015</v>
      </c>
      <c r="C589" s="32">
        <v>0</v>
      </c>
      <c r="D589" s="32">
        <v>0</v>
      </c>
      <c r="E589" s="32">
        <v>0</v>
      </c>
      <c r="F589" s="32">
        <v>0</v>
      </c>
      <c r="G589" s="26" t="s">
        <v>1014</v>
      </c>
      <c r="H589" s="26"/>
    </row>
    <row r="590" spans="1:8" x14ac:dyDescent="0.25">
      <c r="A590" s="26" t="s">
        <v>1016</v>
      </c>
      <c r="B590" s="26" t="s">
        <v>1017</v>
      </c>
      <c r="C590" s="32">
        <v>575043.62</v>
      </c>
      <c r="D590" s="32">
        <v>0</v>
      </c>
      <c r="E590" s="32">
        <v>0</v>
      </c>
      <c r="F590" s="32">
        <v>575043.62</v>
      </c>
      <c r="G590" s="26" t="s">
        <v>1016</v>
      </c>
      <c r="H590" s="26"/>
    </row>
    <row r="591" spans="1:8" x14ac:dyDescent="0.25">
      <c r="A591" s="26" t="s">
        <v>1018</v>
      </c>
      <c r="B591" s="26" t="s">
        <v>1019</v>
      </c>
      <c r="C591" s="32">
        <v>0</v>
      </c>
      <c r="D591" s="32">
        <v>0</v>
      </c>
      <c r="E591" s="32">
        <v>0</v>
      </c>
      <c r="F591" s="32">
        <v>0</v>
      </c>
      <c r="G591" s="26" t="s">
        <v>1018</v>
      </c>
      <c r="H591" s="26"/>
    </row>
    <row r="592" spans="1:8" x14ac:dyDescent="0.25">
      <c r="A592" s="26" t="s">
        <v>1020</v>
      </c>
      <c r="B592" s="26" t="s">
        <v>1021</v>
      </c>
      <c r="C592" s="32">
        <v>0</v>
      </c>
      <c r="D592" s="32">
        <v>0</v>
      </c>
      <c r="E592" s="32">
        <v>0</v>
      </c>
      <c r="F592" s="32">
        <v>0</v>
      </c>
      <c r="G592" s="26" t="s">
        <v>1020</v>
      </c>
      <c r="H592" s="26"/>
    </row>
    <row r="593" spans="1:8" x14ac:dyDescent="0.25">
      <c r="A593" s="26" t="s">
        <v>1022</v>
      </c>
      <c r="B593" s="26" t="s">
        <v>1023</v>
      </c>
      <c r="C593" s="32">
        <v>0</v>
      </c>
      <c r="D593" s="32">
        <v>0</v>
      </c>
      <c r="E593" s="32">
        <v>0</v>
      </c>
      <c r="F593" s="32">
        <v>0</v>
      </c>
      <c r="G593" s="26" t="s">
        <v>1022</v>
      </c>
      <c r="H593" s="26"/>
    </row>
    <row r="594" spans="1:8" x14ac:dyDescent="0.25">
      <c r="A594" s="26" t="s">
        <v>1024</v>
      </c>
      <c r="B594" s="26" t="s">
        <v>1025</v>
      </c>
      <c r="C594" s="32">
        <v>0</v>
      </c>
      <c r="D594" s="32">
        <v>0</v>
      </c>
      <c r="E594" s="32">
        <v>0</v>
      </c>
      <c r="F594" s="32">
        <v>0</v>
      </c>
      <c r="G594" s="26" t="s">
        <v>1024</v>
      </c>
      <c r="H594" s="26"/>
    </row>
    <row r="595" spans="1:8" x14ac:dyDescent="0.25">
      <c r="A595" s="26" t="s">
        <v>1026</v>
      </c>
      <c r="B595" s="26" t="s">
        <v>1027</v>
      </c>
      <c r="C595" s="32">
        <v>0</v>
      </c>
      <c r="D595" s="32">
        <v>0</v>
      </c>
      <c r="E595" s="32">
        <v>0</v>
      </c>
      <c r="F595" s="32">
        <v>0</v>
      </c>
      <c r="G595" s="26" t="s">
        <v>1026</v>
      </c>
      <c r="H595" s="26"/>
    </row>
    <row r="596" spans="1:8" x14ac:dyDescent="0.25">
      <c r="A596" s="26" t="s">
        <v>1028</v>
      </c>
      <c r="B596" s="26" t="s">
        <v>1029</v>
      </c>
      <c r="C596" s="32">
        <v>0</v>
      </c>
      <c r="D596" s="32">
        <v>0</v>
      </c>
      <c r="E596" s="32">
        <v>0</v>
      </c>
      <c r="F596" s="32">
        <v>0</v>
      </c>
      <c r="G596" s="26" t="s">
        <v>1028</v>
      </c>
      <c r="H596" s="26"/>
    </row>
    <row r="597" spans="1:8" x14ac:dyDescent="0.25">
      <c r="A597" s="26" t="s">
        <v>1030</v>
      </c>
      <c r="B597" s="26" t="s">
        <v>1031</v>
      </c>
      <c r="C597" s="32">
        <v>0</v>
      </c>
      <c r="D597" s="32">
        <v>0</v>
      </c>
      <c r="E597" s="32">
        <v>0</v>
      </c>
      <c r="F597" s="32">
        <v>0</v>
      </c>
      <c r="G597" s="26" t="s">
        <v>1030</v>
      </c>
      <c r="H597" s="26"/>
    </row>
    <row r="598" spans="1:8" x14ac:dyDescent="0.25">
      <c r="A598" s="26" t="s">
        <v>1032</v>
      </c>
      <c r="B598" s="26" t="s">
        <v>1033</v>
      </c>
      <c r="C598" s="32">
        <v>0</v>
      </c>
      <c r="D598" s="32">
        <v>0</v>
      </c>
      <c r="E598" s="32">
        <v>0</v>
      </c>
      <c r="F598" s="32">
        <v>0</v>
      </c>
      <c r="G598" s="26" t="s">
        <v>1032</v>
      </c>
      <c r="H598" s="26"/>
    </row>
    <row r="599" spans="1:8" x14ac:dyDescent="0.25">
      <c r="A599" s="26" t="s">
        <v>1034</v>
      </c>
      <c r="B599" s="26" t="s">
        <v>1035</v>
      </c>
      <c r="C599" s="32">
        <v>0</v>
      </c>
      <c r="D599" s="32">
        <v>0</v>
      </c>
      <c r="E599" s="32">
        <v>0</v>
      </c>
      <c r="F599" s="32">
        <v>0</v>
      </c>
      <c r="G599" s="26" t="s">
        <v>1034</v>
      </c>
      <c r="H599" s="26"/>
    </row>
    <row r="600" spans="1:8" x14ac:dyDescent="0.25">
      <c r="A600" s="26" t="s">
        <v>1036</v>
      </c>
      <c r="B600" s="26" t="s">
        <v>1037</v>
      </c>
      <c r="C600" s="32">
        <v>0</v>
      </c>
      <c r="D600" s="32">
        <v>0</v>
      </c>
      <c r="E600" s="32">
        <v>0</v>
      </c>
      <c r="F600" s="32">
        <v>0</v>
      </c>
      <c r="G600" s="26" t="s">
        <v>1036</v>
      </c>
      <c r="H600" s="26"/>
    </row>
    <row r="601" spans="1:8" x14ac:dyDescent="0.25">
      <c r="A601" s="26" t="s">
        <v>1038</v>
      </c>
      <c r="B601" s="26" t="s">
        <v>1039</v>
      </c>
      <c r="C601" s="32">
        <v>0</v>
      </c>
      <c r="D601" s="32">
        <v>0</v>
      </c>
      <c r="E601" s="32">
        <v>0</v>
      </c>
      <c r="F601" s="32">
        <v>0</v>
      </c>
      <c r="G601" s="26" t="s">
        <v>1038</v>
      </c>
      <c r="H601" s="26"/>
    </row>
    <row r="602" spans="1:8" x14ac:dyDescent="0.25">
      <c r="A602" s="26" t="s">
        <v>1040</v>
      </c>
      <c r="B602" s="26" t="s">
        <v>1041</v>
      </c>
      <c r="C602" s="32">
        <v>0</v>
      </c>
      <c r="D602" s="32">
        <v>0</v>
      </c>
      <c r="E602" s="32">
        <v>0</v>
      </c>
      <c r="F602" s="32">
        <v>0</v>
      </c>
      <c r="G602" s="26" t="s">
        <v>1040</v>
      </c>
      <c r="H602" s="26"/>
    </row>
    <row r="603" spans="1:8" x14ac:dyDescent="0.25">
      <c r="A603" s="26" t="s">
        <v>1042</v>
      </c>
      <c r="B603" s="26" t="s">
        <v>1043</v>
      </c>
      <c r="C603" s="32">
        <v>0</v>
      </c>
      <c r="D603" s="32">
        <v>0</v>
      </c>
      <c r="E603" s="32">
        <v>0</v>
      </c>
      <c r="F603" s="32">
        <v>0</v>
      </c>
      <c r="G603" s="26" t="s">
        <v>1042</v>
      </c>
      <c r="H603" s="26"/>
    </row>
    <row r="604" spans="1:8" x14ac:dyDescent="0.25">
      <c r="A604" s="26" t="s">
        <v>1044</v>
      </c>
      <c r="B604" s="26" t="s">
        <v>1045</v>
      </c>
      <c r="C604" s="32">
        <v>0</v>
      </c>
      <c r="D604" s="32">
        <v>0</v>
      </c>
      <c r="E604" s="32">
        <v>0</v>
      </c>
      <c r="F604" s="32">
        <v>0</v>
      </c>
      <c r="G604" s="26" t="s">
        <v>1044</v>
      </c>
      <c r="H604" s="26"/>
    </row>
    <row r="605" spans="1:8" x14ac:dyDescent="0.25">
      <c r="A605" s="26" t="s">
        <v>1046</v>
      </c>
      <c r="B605" s="26" t="s">
        <v>1047</v>
      </c>
      <c r="C605" s="32">
        <v>0</v>
      </c>
      <c r="D605" s="32">
        <v>0</v>
      </c>
      <c r="E605" s="32">
        <v>0</v>
      </c>
      <c r="F605" s="32">
        <v>0</v>
      </c>
      <c r="G605" s="26" t="s">
        <v>1046</v>
      </c>
      <c r="H605" s="26"/>
    </row>
    <row r="606" spans="1:8" x14ac:dyDescent="0.25">
      <c r="A606" s="26" t="s">
        <v>1048</v>
      </c>
      <c r="B606" s="26" t="s">
        <v>1049</v>
      </c>
      <c r="C606" s="32">
        <v>0</v>
      </c>
      <c r="D606" s="32">
        <v>0</v>
      </c>
      <c r="E606" s="32">
        <v>0</v>
      </c>
      <c r="F606" s="32">
        <v>0</v>
      </c>
      <c r="G606" s="26" t="s">
        <v>1048</v>
      </c>
      <c r="H606" s="26"/>
    </row>
    <row r="607" spans="1:8" x14ac:dyDescent="0.25">
      <c r="A607" s="26" t="s">
        <v>1050</v>
      </c>
      <c r="B607" s="26" t="s">
        <v>1051</v>
      </c>
      <c r="C607" s="32">
        <v>0</v>
      </c>
      <c r="D607" s="32">
        <v>0</v>
      </c>
      <c r="E607" s="32">
        <v>0</v>
      </c>
      <c r="F607" s="32">
        <v>0</v>
      </c>
      <c r="G607" s="26" t="s">
        <v>1050</v>
      </c>
      <c r="H607" s="26"/>
    </row>
    <row r="608" spans="1:8" x14ac:dyDescent="0.25">
      <c r="A608" s="26" t="s">
        <v>1052</v>
      </c>
      <c r="B608" s="26" t="s">
        <v>1053</v>
      </c>
      <c r="C608" s="32">
        <v>0</v>
      </c>
      <c r="D608" s="32">
        <v>0</v>
      </c>
      <c r="E608" s="32">
        <v>0</v>
      </c>
      <c r="F608" s="32">
        <v>0</v>
      </c>
      <c r="G608" s="26" t="s">
        <v>1052</v>
      </c>
      <c r="H608" s="26"/>
    </row>
    <row r="609" spans="1:8" x14ac:dyDescent="0.25">
      <c r="A609" s="26" t="s">
        <v>1054</v>
      </c>
      <c r="B609" s="26" t="s">
        <v>1055</v>
      </c>
      <c r="C609" s="32">
        <v>0</v>
      </c>
      <c r="D609" s="32">
        <v>0</v>
      </c>
      <c r="E609" s="32">
        <v>0</v>
      </c>
      <c r="F609" s="32">
        <v>0</v>
      </c>
      <c r="G609" s="26" t="s">
        <v>1054</v>
      </c>
      <c r="H609" s="26"/>
    </row>
    <row r="610" spans="1:8" x14ac:dyDescent="0.25">
      <c r="A610" s="26" t="s">
        <v>1056</v>
      </c>
      <c r="B610" s="26" t="s">
        <v>1057</v>
      </c>
      <c r="C610" s="32">
        <v>0</v>
      </c>
      <c r="D610" s="32">
        <v>0</v>
      </c>
      <c r="E610" s="32">
        <v>0</v>
      </c>
      <c r="F610" s="32">
        <v>0</v>
      </c>
      <c r="G610" s="26" t="s">
        <v>1056</v>
      </c>
      <c r="H610" s="26"/>
    </row>
    <row r="611" spans="1:8" x14ac:dyDescent="0.25">
      <c r="A611" s="26" t="s">
        <v>1058</v>
      </c>
      <c r="B611" s="26" t="s">
        <v>1059</v>
      </c>
      <c r="C611" s="32">
        <v>0</v>
      </c>
      <c r="D611" s="32">
        <v>0</v>
      </c>
      <c r="E611" s="32">
        <v>0</v>
      </c>
      <c r="F611" s="32">
        <v>0</v>
      </c>
      <c r="G611" s="26" t="s">
        <v>1058</v>
      </c>
      <c r="H611" s="26"/>
    </row>
    <row r="612" spans="1:8" x14ac:dyDescent="0.25">
      <c r="A612" s="26" t="s">
        <v>1060</v>
      </c>
      <c r="B612" s="26" t="s">
        <v>1061</v>
      </c>
      <c r="C612" s="32">
        <v>0</v>
      </c>
      <c r="D612" s="32">
        <v>0</v>
      </c>
      <c r="E612" s="32">
        <v>0</v>
      </c>
      <c r="F612" s="32">
        <v>0</v>
      </c>
      <c r="G612" s="26" t="s">
        <v>1060</v>
      </c>
      <c r="H612" s="26"/>
    </row>
    <row r="613" spans="1:8" x14ac:dyDescent="0.25">
      <c r="A613" s="26" t="s">
        <v>1062</v>
      </c>
      <c r="B613" s="26" t="s">
        <v>1063</v>
      </c>
      <c r="C613" s="32">
        <v>0</v>
      </c>
      <c r="D613" s="32">
        <v>0</v>
      </c>
      <c r="E613" s="32">
        <v>0</v>
      </c>
      <c r="F613" s="32">
        <v>0</v>
      </c>
      <c r="G613" s="26" t="s">
        <v>1062</v>
      </c>
      <c r="H613" s="26"/>
    </row>
    <row r="614" spans="1:8" x14ac:dyDescent="0.25">
      <c r="A614" s="26" t="s">
        <v>1064</v>
      </c>
      <c r="B614" s="26" t="s">
        <v>1065</v>
      </c>
      <c r="C614" s="32">
        <v>0</v>
      </c>
      <c r="D614" s="32">
        <v>0</v>
      </c>
      <c r="E614" s="32">
        <v>0</v>
      </c>
      <c r="F614" s="32">
        <v>0</v>
      </c>
      <c r="G614" s="26" t="s">
        <v>1064</v>
      </c>
      <c r="H614" s="26"/>
    </row>
    <row r="615" spans="1:8" x14ac:dyDescent="0.25">
      <c r="A615" s="26" t="s">
        <v>1066</v>
      </c>
      <c r="B615" s="26" t="s">
        <v>1067</v>
      </c>
      <c r="C615" s="32">
        <v>0</v>
      </c>
      <c r="D615" s="32">
        <v>0</v>
      </c>
      <c r="E615" s="32">
        <v>0</v>
      </c>
      <c r="F615" s="32">
        <v>0</v>
      </c>
      <c r="G615" s="26" t="s">
        <v>1066</v>
      </c>
      <c r="H615" s="26"/>
    </row>
    <row r="616" spans="1:8" x14ac:dyDescent="0.25">
      <c r="A616" s="26" t="s">
        <v>1068</v>
      </c>
      <c r="B616" s="26" t="s">
        <v>1069</v>
      </c>
      <c r="C616" s="32">
        <v>0</v>
      </c>
      <c r="D616" s="32">
        <v>0</v>
      </c>
      <c r="E616" s="32">
        <v>0</v>
      </c>
      <c r="F616" s="32">
        <v>0</v>
      </c>
      <c r="G616" s="26" t="s">
        <v>1068</v>
      </c>
      <c r="H616" s="26"/>
    </row>
    <row r="617" spans="1:8" x14ac:dyDescent="0.25">
      <c r="A617" s="26" t="s">
        <v>1070</v>
      </c>
      <c r="B617" s="26" t="s">
        <v>1071</v>
      </c>
      <c r="C617" s="32">
        <v>0</v>
      </c>
      <c r="D617" s="32">
        <v>0</v>
      </c>
      <c r="E617" s="32">
        <v>0</v>
      </c>
      <c r="F617" s="32">
        <v>0</v>
      </c>
      <c r="G617" s="26" t="s">
        <v>1070</v>
      </c>
      <c r="H617" s="26"/>
    </row>
    <row r="618" spans="1:8" x14ac:dyDescent="0.25">
      <c r="A618" s="26" t="s">
        <v>1072</v>
      </c>
      <c r="B618" s="26" t="s">
        <v>1073</v>
      </c>
      <c r="C618" s="32">
        <v>0</v>
      </c>
      <c r="D618" s="32">
        <v>0</v>
      </c>
      <c r="E618" s="32">
        <v>0</v>
      </c>
      <c r="F618" s="32">
        <v>0</v>
      </c>
      <c r="G618" s="26" t="s">
        <v>1072</v>
      </c>
      <c r="H618" s="26"/>
    </row>
    <row r="619" spans="1:8" x14ac:dyDescent="0.25">
      <c r="A619" s="26" t="s">
        <v>1074</v>
      </c>
      <c r="B619" s="26" t="s">
        <v>1075</v>
      </c>
      <c r="C619" s="32">
        <v>0</v>
      </c>
      <c r="D619" s="32">
        <v>0</v>
      </c>
      <c r="E619" s="32">
        <v>0</v>
      </c>
      <c r="F619" s="32">
        <v>0</v>
      </c>
      <c r="G619" s="26" t="s">
        <v>1074</v>
      </c>
      <c r="H619" s="26"/>
    </row>
    <row r="620" spans="1:8" x14ac:dyDescent="0.25">
      <c r="A620" s="26" t="s">
        <v>1076</v>
      </c>
      <c r="B620" s="26" t="s">
        <v>1077</v>
      </c>
      <c r="C620" s="32">
        <v>0</v>
      </c>
      <c r="D620" s="32">
        <v>0</v>
      </c>
      <c r="E620" s="32">
        <v>0</v>
      </c>
      <c r="F620" s="32">
        <v>0</v>
      </c>
      <c r="G620" s="26" t="s">
        <v>1076</v>
      </c>
      <c r="H620" s="26"/>
    </row>
    <row r="621" spans="1:8" x14ac:dyDescent="0.25">
      <c r="A621" s="26" t="s">
        <v>1078</v>
      </c>
      <c r="B621" s="26" t="s">
        <v>1079</v>
      </c>
      <c r="C621" s="32">
        <v>0</v>
      </c>
      <c r="D621" s="32">
        <v>0</v>
      </c>
      <c r="E621" s="32">
        <v>0</v>
      </c>
      <c r="F621" s="32">
        <v>0</v>
      </c>
      <c r="G621" s="26" t="s">
        <v>1078</v>
      </c>
      <c r="H621" s="26"/>
    </row>
    <row r="622" spans="1:8" x14ac:dyDescent="0.25">
      <c r="A622" s="26" t="s">
        <v>1080</v>
      </c>
      <c r="B622" s="26" t="s">
        <v>1081</v>
      </c>
      <c r="C622" s="32">
        <v>0</v>
      </c>
      <c r="D622" s="32">
        <v>0</v>
      </c>
      <c r="E622" s="32">
        <v>0</v>
      </c>
      <c r="F622" s="32">
        <v>0</v>
      </c>
      <c r="G622" s="26" t="s">
        <v>1080</v>
      </c>
      <c r="H622" s="26"/>
    </row>
    <row r="623" spans="1:8" x14ac:dyDescent="0.25">
      <c r="A623" s="26" t="s">
        <v>1082</v>
      </c>
      <c r="B623" s="26" t="s">
        <v>1083</v>
      </c>
      <c r="C623" s="32">
        <v>0</v>
      </c>
      <c r="D623" s="32">
        <v>0</v>
      </c>
      <c r="E623" s="32">
        <v>0</v>
      </c>
      <c r="F623" s="32">
        <v>0</v>
      </c>
      <c r="G623" s="26" t="s">
        <v>1082</v>
      </c>
      <c r="H623" s="26"/>
    </row>
    <row r="624" spans="1:8" x14ac:dyDescent="0.25">
      <c r="A624" s="26" t="s">
        <v>1084</v>
      </c>
      <c r="B624" s="26" t="s">
        <v>1085</v>
      </c>
      <c r="C624" s="32">
        <v>0</v>
      </c>
      <c r="D624" s="32">
        <v>0</v>
      </c>
      <c r="E624" s="32">
        <v>0</v>
      </c>
      <c r="F624" s="32">
        <v>0</v>
      </c>
      <c r="G624" s="26" t="s">
        <v>1084</v>
      </c>
      <c r="H624" s="26"/>
    </row>
    <row r="625" spans="1:8" x14ac:dyDescent="0.25">
      <c r="A625" s="26" t="s">
        <v>1086</v>
      </c>
      <c r="B625" s="26" t="s">
        <v>1087</v>
      </c>
      <c r="C625" s="32">
        <v>0</v>
      </c>
      <c r="D625" s="32">
        <v>0</v>
      </c>
      <c r="E625" s="32">
        <v>0</v>
      </c>
      <c r="F625" s="32">
        <v>0</v>
      </c>
      <c r="G625" s="26" t="s">
        <v>1086</v>
      </c>
      <c r="H625" s="26"/>
    </row>
    <row r="626" spans="1:8" x14ac:dyDescent="0.25">
      <c r="A626" s="26" t="s">
        <v>1088</v>
      </c>
      <c r="B626" s="26" t="s">
        <v>1089</v>
      </c>
      <c r="C626" s="32">
        <v>0</v>
      </c>
      <c r="D626" s="32">
        <v>0</v>
      </c>
      <c r="E626" s="32">
        <v>0</v>
      </c>
      <c r="F626" s="32">
        <v>0</v>
      </c>
      <c r="G626" s="26" t="s">
        <v>1088</v>
      </c>
      <c r="H626" s="26"/>
    </row>
    <row r="627" spans="1:8" x14ac:dyDescent="0.25">
      <c r="A627" s="26" t="s">
        <v>1090</v>
      </c>
      <c r="B627" s="26" t="s">
        <v>1091</v>
      </c>
      <c r="C627" s="32">
        <v>0</v>
      </c>
      <c r="D627" s="32">
        <v>0</v>
      </c>
      <c r="E627" s="32">
        <v>0</v>
      </c>
      <c r="F627" s="32">
        <v>0</v>
      </c>
      <c r="G627" s="26" t="s">
        <v>1090</v>
      </c>
      <c r="H627" s="26"/>
    </row>
    <row r="628" spans="1:8" x14ac:dyDescent="0.25">
      <c r="A628" s="26" t="s">
        <v>1092</v>
      </c>
      <c r="B628" s="26" t="s">
        <v>1093</v>
      </c>
      <c r="C628" s="32">
        <v>0</v>
      </c>
      <c r="D628" s="32">
        <v>0</v>
      </c>
      <c r="E628" s="32">
        <v>0</v>
      </c>
      <c r="F628" s="32">
        <v>0</v>
      </c>
      <c r="G628" s="26" t="s">
        <v>1092</v>
      </c>
      <c r="H628" s="26"/>
    </row>
    <row r="629" spans="1:8" x14ac:dyDescent="0.25">
      <c r="A629" s="26" t="s">
        <v>1094</v>
      </c>
      <c r="B629" s="26" t="s">
        <v>1095</v>
      </c>
      <c r="C629" s="32">
        <v>0</v>
      </c>
      <c r="D629" s="32">
        <v>0</v>
      </c>
      <c r="E629" s="32">
        <v>0</v>
      </c>
      <c r="F629" s="32">
        <v>0</v>
      </c>
      <c r="G629" s="26" t="s">
        <v>1094</v>
      </c>
      <c r="H629" s="26"/>
    </row>
    <row r="630" spans="1:8" x14ac:dyDescent="0.25">
      <c r="A630" s="26" t="s">
        <v>1096</v>
      </c>
      <c r="B630" s="26" t="s">
        <v>1097</v>
      </c>
      <c r="C630" s="32">
        <v>0</v>
      </c>
      <c r="D630" s="32">
        <v>0</v>
      </c>
      <c r="E630" s="32">
        <v>0</v>
      </c>
      <c r="F630" s="32">
        <v>0</v>
      </c>
      <c r="G630" s="26" t="s">
        <v>1096</v>
      </c>
      <c r="H630" s="26"/>
    </row>
    <row r="631" spans="1:8" x14ac:dyDescent="0.25">
      <c r="A631" s="26" t="s">
        <v>1098</v>
      </c>
      <c r="B631" s="26" t="s">
        <v>1099</v>
      </c>
      <c r="C631" s="32">
        <v>0</v>
      </c>
      <c r="D631" s="32">
        <v>0</v>
      </c>
      <c r="E631" s="32">
        <v>0</v>
      </c>
      <c r="F631" s="32">
        <v>0</v>
      </c>
      <c r="G631" s="26" t="s">
        <v>1098</v>
      </c>
      <c r="H631" s="26"/>
    </row>
    <row r="632" spans="1:8" x14ac:dyDescent="0.25">
      <c r="A632" s="26" t="s">
        <v>1100</v>
      </c>
      <c r="B632" s="26" t="s">
        <v>1101</v>
      </c>
      <c r="C632" s="32">
        <v>0</v>
      </c>
      <c r="D632" s="32">
        <v>0</v>
      </c>
      <c r="E632" s="32">
        <v>0</v>
      </c>
      <c r="F632" s="32">
        <v>0</v>
      </c>
      <c r="G632" s="26" t="s">
        <v>1100</v>
      </c>
      <c r="H632" s="26"/>
    </row>
    <row r="633" spans="1:8" x14ac:dyDescent="0.25">
      <c r="A633" s="26" t="s">
        <v>1102</v>
      </c>
      <c r="B633" s="26" t="s">
        <v>1103</v>
      </c>
      <c r="C633" s="32">
        <v>0</v>
      </c>
      <c r="D633" s="32">
        <v>0</v>
      </c>
      <c r="E633" s="32">
        <v>0</v>
      </c>
      <c r="F633" s="32">
        <v>0</v>
      </c>
      <c r="G633" s="26" t="s">
        <v>1102</v>
      </c>
      <c r="H633" s="26"/>
    </row>
    <row r="634" spans="1:8" x14ac:dyDescent="0.25">
      <c r="A634" s="26" t="s">
        <v>1104</v>
      </c>
      <c r="B634" s="26" t="s">
        <v>1105</v>
      </c>
      <c r="C634" s="32">
        <v>0</v>
      </c>
      <c r="D634" s="32">
        <v>0</v>
      </c>
      <c r="E634" s="32">
        <v>0</v>
      </c>
      <c r="F634" s="32">
        <v>0</v>
      </c>
      <c r="G634" s="26" t="s">
        <v>1104</v>
      </c>
      <c r="H634" s="26"/>
    </row>
    <row r="635" spans="1:8" x14ac:dyDescent="0.25">
      <c r="A635" s="26" t="s">
        <v>1106</v>
      </c>
      <c r="B635" s="26" t="s">
        <v>1107</v>
      </c>
      <c r="C635" s="32">
        <v>0</v>
      </c>
      <c r="D635" s="32">
        <v>0</v>
      </c>
      <c r="E635" s="32">
        <v>0</v>
      </c>
      <c r="F635" s="32">
        <v>0</v>
      </c>
      <c r="G635" s="26" t="s">
        <v>1106</v>
      </c>
      <c r="H635" s="26"/>
    </row>
    <row r="636" spans="1:8" x14ac:dyDescent="0.25">
      <c r="A636" s="26" t="s">
        <v>1108</v>
      </c>
      <c r="B636" s="26" t="s">
        <v>1109</v>
      </c>
      <c r="C636" s="32">
        <v>0</v>
      </c>
      <c r="D636" s="32">
        <v>0</v>
      </c>
      <c r="E636" s="32">
        <v>0</v>
      </c>
      <c r="F636" s="32">
        <v>0</v>
      </c>
      <c r="G636" s="26" t="s">
        <v>1108</v>
      </c>
      <c r="H636" s="26"/>
    </row>
    <row r="637" spans="1:8" x14ac:dyDescent="0.25">
      <c r="A637" s="26" t="s">
        <v>1110</v>
      </c>
      <c r="B637" s="26" t="s">
        <v>1111</v>
      </c>
      <c r="C637" s="32">
        <v>0</v>
      </c>
      <c r="D637" s="32">
        <v>0</v>
      </c>
      <c r="E637" s="32">
        <v>0</v>
      </c>
      <c r="F637" s="32">
        <v>0</v>
      </c>
      <c r="G637" s="26" t="s">
        <v>1110</v>
      </c>
      <c r="H637" s="26"/>
    </row>
    <row r="638" spans="1:8" x14ac:dyDescent="0.25">
      <c r="A638" s="26" t="s">
        <v>1112</v>
      </c>
      <c r="B638" s="26" t="s">
        <v>1113</v>
      </c>
      <c r="C638" s="32">
        <v>0</v>
      </c>
      <c r="D638" s="32">
        <v>0</v>
      </c>
      <c r="E638" s="32">
        <v>0</v>
      </c>
      <c r="F638" s="32">
        <v>0</v>
      </c>
      <c r="G638" s="26" t="s">
        <v>1112</v>
      </c>
      <c r="H638" s="26"/>
    </row>
    <row r="639" spans="1:8" x14ac:dyDescent="0.25">
      <c r="A639" s="26" t="s">
        <v>1114</v>
      </c>
      <c r="B639" s="26" t="s">
        <v>1115</v>
      </c>
      <c r="C639" s="32">
        <v>-9157879.4700000007</v>
      </c>
      <c r="D639" s="32">
        <v>0</v>
      </c>
      <c r="E639" s="32">
        <v>0</v>
      </c>
      <c r="F639" s="32">
        <v>-9157879.4700000007</v>
      </c>
      <c r="G639" s="26" t="s">
        <v>1114</v>
      </c>
      <c r="H639" s="26"/>
    </row>
    <row r="640" spans="1:8" x14ac:dyDescent="0.25">
      <c r="A640" s="26" t="s">
        <v>1116</v>
      </c>
      <c r="B640" s="26" t="s">
        <v>1117</v>
      </c>
      <c r="C640" s="32">
        <v>-9157879.4700000007</v>
      </c>
      <c r="D640" s="32">
        <v>0</v>
      </c>
      <c r="E640" s="32">
        <v>0</v>
      </c>
      <c r="F640" s="32">
        <v>-9157879.4700000007</v>
      </c>
      <c r="G640" s="26" t="s">
        <v>1116</v>
      </c>
      <c r="H640" s="26"/>
    </row>
    <row r="641" spans="1:8" x14ac:dyDescent="0.25">
      <c r="A641" s="26" t="s">
        <v>1118</v>
      </c>
      <c r="B641" s="26" t="s">
        <v>1117</v>
      </c>
      <c r="C641" s="32">
        <v>-9157879.4700000007</v>
      </c>
      <c r="D641" s="32">
        <v>0</v>
      </c>
      <c r="E641" s="32">
        <v>0</v>
      </c>
      <c r="F641" s="32">
        <v>-9157879.4700000007</v>
      </c>
      <c r="G641" s="26" t="s">
        <v>1118</v>
      </c>
      <c r="H641" s="26"/>
    </row>
    <row r="642" spans="1:8" x14ac:dyDescent="0.25">
      <c r="A642" s="26" t="s">
        <v>1119</v>
      </c>
      <c r="B642" s="26" t="s">
        <v>1120</v>
      </c>
      <c r="C642" s="32">
        <v>-9157879.4700000007</v>
      </c>
      <c r="D642" s="32">
        <v>0</v>
      </c>
      <c r="E642" s="32">
        <v>0</v>
      </c>
      <c r="F642" s="32">
        <v>-9157879.4700000007</v>
      </c>
      <c r="G642" s="26" t="s">
        <v>1119</v>
      </c>
      <c r="H642" s="26"/>
    </row>
    <row r="643" spans="1:8" x14ac:dyDescent="0.25">
      <c r="A643" s="26" t="s">
        <v>1121</v>
      </c>
      <c r="B643" s="26" t="s">
        <v>1122</v>
      </c>
      <c r="C643" s="32">
        <v>0</v>
      </c>
      <c r="D643" s="32">
        <v>0</v>
      </c>
      <c r="E643" s="32">
        <v>0</v>
      </c>
      <c r="F643" s="32">
        <v>0</v>
      </c>
      <c r="G643" s="26" t="s">
        <v>1121</v>
      </c>
      <c r="H643" s="26"/>
    </row>
    <row r="644" spans="1:8" x14ac:dyDescent="0.25">
      <c r="A644" s="26" t="s">
        <v>1123</v>
      </c>
      <c r="B644" s="26" t="s">
        <v>1124</v>
      </c>
      <c r="C644" s="32">
        <v>0</v>
      </c>
      <c r="D644" s="32">
        <v>0</v>
      </c>
      <c r="E644" s="32">
        <v>0</v>
      </c>
      <c r="F644" s="32">
        <v>0</v>
      </c>
      <c r="G644" s="26" t="s">
        <v>1123</v>
      </c>
      <c r="H644" s="26"/>
    </row>
    <row r="645" spans="1:8" x14ac:dyDescent="0.25">
      <c r="A645" s="26" t="s">
        <v>1125</v>
      </c>
      <c r="B645" s="26" t="s">
        <v>1126</v>
      </c>
      <c r="C645" s="32">
        <v>0</v>
      </c>
      <c r="D645" s="32">
        <v>0</v>
      </c>
      <c r="E645" s="32">
        <v>0</v>
      </c>
      <c r="F645" s="32">
        <v>0</v>
      </c>
      <c r="G645" s="26" t="s">
        <v>1125</v>
      </c>
      <c r="H645" s="26"/>
    </row>
    <row r="646" spans="1:8" x14ac:dyDescent="0.25">
      <c r="A646" s="26" t="s">
        <v>1127</v>
      </c>
      <c r="B646" s="26" t="s">
        <v>1128</v>
      </c>
      <c r="C646" s="32">
        <v>0</v>
      </c>
      <c r="D646" s="32">
        <v>0</v>
      </c>
      <c r="E646" s="32">
        <v>0</v>
      </c>
      <c r="F646" s="32">
        <v>0</v>
      </c>
      <c r="G646" s="26" t="s">
        <v>1127</v>
      </c>
      <c r="H646" s="26"/>
    </row>
    <row r="647" spans="1:8" x14ac:dyDescent="0.25">
      <c r="A647" s="26" t="s">
        <v>1129</v>
      </c>
      <c r="B647" s="26" t="s">
        <v>1130</v>
      </c>
      <c r="C647" s="32">
        <v>0</v>
      </c>
      <c r="D647" s="32">
        <v>0</v>
      </c>
      <c r="E647" s="32">
        <v>0</v>
      </c>
      <c r="F647" s="32">
        <v>0</v>
      </c>
      <c r="G647" s="26" t="s">
        <v>1129</v>
      </c>
      <c r="H647" s="26"/>
    </row>
    <row r="648" spans="1:8" x14ac:dyDescent="0.25">
      <c r="A648" s="26" t="s">
        <v>1131</v>
      </c>
      <c r="B648" s="26" t="s">
        <v>1132</v>
      </c>
      <c r="C648" s="32">
        <v>0</v>
      </c>
      <c r="D648" s="32">
        <v>0</v>
      </c>
      <c r="E648" s="32">
        <v>0</v>
      </c>
      <c r="F648" s="32">
        <v>0</v>
      </c>
      <c r="G648" s="26" t="s">
        <v>1131</v>
      </c>
      <c r="H648" s="26"/>
    </row>
    <row r="649" spans="1:8" x14ac:dyDescent="0.25">
      <c r="A649" s="26" t="s">
        <v>1133</v>
      </c>
      <c r="B649" s="26" t="s">
        <v>1132</v>
      </c>
      <c r="C649" s="32">
        <v>0</v>
      </c>
      <c r="D649" s="32">
        <v>0</v>
      </c>
      <c r="E649" s="32">
        <v>0</v>
      </c>
      <c r="F649" s="32">
        <v>0</v>
      </c>
      <c r="G649" s="26" t="s">
        <v>1133</v>
      </c>
      <c r="H649" s="26"/>
    </row>
    <row r="650" spans="1:8" x14ac:dyDescent="0.25">
      <c r="A650" s="26" t="s">
        <v>1134</v>
      </c>
      <c r="B650" s="26" t="s">
        <v>1135</v>
      </c>
      <c r="C650" s="32">
        <v>0</v>
      </c>
      <c r="D650" s="32">
        <v>0</v>
      </c>
      <c r="E650" s="32">
        <v>0</v>
      </c>
      <c r="F650" s="32">
        <v>0</v>
      </c>
      <c r="G650" s="26" t="s">
        <v>1134</v>
      </c>
      <c r="H650" s="26"/>
    </row>
    <row r="651" spans="1:8" x14ac:dyDescent="0.25">
      <c r="A651" s="26" t="s">
        <v>1136</v>
      </c>
      <c r="B651" s="26" t="s">
        <v>1137</v>
      </c>
      <c r="C651" s="32">
        <v>0</v>
      </c>
      <c r="D651" s="32">
        <v>0</v>
      </c>
      <c r="E651" s="32">
        <v>0</v>
      </c>
      <c r="F651" s="32">
        <v>0</v>
      </c>
      <c r="G651" s="26" t="s">
        <v>1136</v>
      </c>
      <c r="H651" s="26"/>
    </row>
    <row r="652" spans="1:8" x14ac:dyDescent="0.25">
      <c r="A652" s="26" t="s">
        <v>1138</v>
      </c>
      <c r="B652" s="26" t="s">
        <v>1139</v>
      </c>
      <c r="C652" s="32">
        <v>0</v>
      </c>
      <c r="D652" s="32">
        <v>0</v>
      </c>
      <c r="E652" s="32">
        <v>0</v>
      </c>
      <c r="F652" s="32">
        <v>0</v>
      </c>
      <c r="G652" s="26" t="s">
        <v>1138</v>
      </c>
      <c r="H652" s="26"/>
    </row>
    <row r="653" spans="1:8" x14ac:dyDescent="0.25">
      <c r="A653" s="26" t="s">
        <v>1140</v>
      </c>
      <c r="B653" s="26" t="s">
        <v>1141</v>
      </c>
      <c r="C653" s="32">
        <v>0</v>
      </c>
      <c r="D653" s="32">
        <v>0</v>
      </c>
      <c r="E653" s="32">
        <v>0</v>
      </c>
      <c r="F653" s="32">
        <v>0</v>
      </c>
      <c r="G653" s="26" t="s">
        <v>1140</v>
      </c>
      <c r="H653" s="26"/>
    </row>
    <row r="654" spans="1:8" x14ac:dyDescent="0.25">
      <c r="A654" s="26" t="s">
        <v>1142</v>
      </c>
      <c r="B654" s="26" t="s">
        <v>1143</v>
      </c>
      <c r="C654" s="32">
        <v>0</v>
      </c>
      <c r="D654" s="32">
        <v>0</v>
      </c>
      <c r="E654" s="32">
        <v>0</v>
      </c>
      <c r="F654" s="32">
        <v>0</v>
      </c>
      <c r="G654" s="26" t="s">
        <v>1142</v>
      </c>
      <c r="H654" s="26"/>
    </row>
    <row r="655" spans="1:8" x14ac:dyDescent="0.25">
      <c r="A655" s="26" t="s">
        <v>1144</v>
      </c>
      <c r="B655" s="26" t="s">
        <v>1145</v>
      </c>
      <c r="C655" s="32">
        <v>0</v>
      </c>
      <c r="D655" s="32">
        <v>0</v>
      </c>
      <c r="E655" s="32">
        <v>0</v>
      </c>
      <c r="F655" s="32">
        <v>0</v>
      </c>
      <c r="G655" s="26" t="s">
        <v>1144</v>
      </c>
      <c r="H655" s="26"/>
    </row>
    <row r="656" spans="1:8" x14ac:dyDescent="0.25">
      <c r="A656" s="26" t="s">
        <v>1146</v>
      </c>
      <c r="B656" s="26" t="s">
        <v>1147</v>
      </c>
      <c r="C656" s="32">
        <v>0</v>
      </c>
      <c r="D656" s="32">
        <v>0</v>
      </c>
      <c r="E656" s="32">
        <v>0</v>
      </c>
      <c r="F656" s="32">
        <v>0</v>
      </c>
      <c r="G656" s="26" t="s">
        <v>1146</v>
      </c>
      <c r="H656" s="26"/>
    </row>
    <row r="657" spans="1:8" x14ac:dyDescent="0.25">
      <c r="A657" s="26" t="s">
        <v>1148</v>
      </c>
      <c r="B657" s="26" t="s">
        <v>1149</v>
      </c>
      <c r="C657" s="32">
        <v>0</v>
      </c>
      <c r="D657" s="32">
        <v>0</v>
      </c>
      <c r="E657" s="32">
        <v>0</v>
      </c>
      <c r="F657" s="32">
        <v>0</v>
      </c>
      <c r="G657" s="26" t="s">
        <v>1148</v>
      </c>
      <c r="H657" s="26"/>
    </row>
    <row r="658" spans="1:8" x14ac:dyDescent="0.25">
      <c r="A658" s="26" t="s">
        <v>1150</v>
      </c>
      <c r="B658" s="26" t="s">
        <v>1151</v>
      </c>
      <c r="C658" s="32">
        <v>0</v>
      </c>
      <c r="D658" s="32">
        <v>0</v>
      </c>
      <c r="E658" s="32">
        <v>0</v>
      </c>
      <c r="F658" s="32">
        <v>0</v>
      </c>
      <c r="G658" s="26" t="s">
        <v>1150</v>
      </c>
      <c r="H658" s="26"/>
    </row>
    <row r="659" spans="1:8" x14ac:dyDescent="0.25">
      <c r="A659" s="26" t="s">
        <v>1152</v>
      </c>
      <c r="B659" s="26" t="s">
        <v>1153</v>
      </c>
      <c r="C659" s="32">
        <v>0</v>
      </c>
      <c r="D659" s="32">
        <v>0</v>
      </c>
      <c r="E659" s="32">
        <v>0</v>
      </c>
      <c r="F659" s="32">
        <v>0</v>
      </c>
      <c r="G659" s="26" t="s">
        <v>1152</v>
      </c>
      <c r="H659" s="26"/>
    </row>
    <row r="660" spans="1:8" x14ac:dyDescent="0.25">
      <c r="A660" s="26" t="s">
        <v>1154</v>
      </c>
      <c r="B660" s="26" t="s">
        <v>1155</v>
      </c>
      <c r="C660" s="32">
        <v>0</v>
      </c>
      <c r="D660" s="32">
        <v>0</v>
      </c>
      <c r="E660" s="32">
        <v>0</v>
      </c>
      <c r="F660" s="32">
        <v>0</v>
      </c>
      <c r="G660" s="26" t="s">
        <v>1154</v>
      </c>
      <c r="H660" s="26"/>
    </row>
    <row r="661" spans="1:8" x14ac:dyDescent="0.25">
      <c r="A661" s="26" t="s">
        <v>1156</v>
      </c>
      <c r="B661" s="26" t="s">
        <v>1157</v>
      </c>
      <c r="C661" s="32">
        <v>0</v>
      </c>
      <c r="D661" s="32">
        <v>0</v>
      </c>
      <c r="E661" s="32">
        <v>0</v>
      </c>
      <c r="F661" s="32">
        <v>0</v>
      </c>
      <c r="G661" s="26" t="s">
        <v>1156</v>
      </c>
      <c r="H661" s="26"/>
    </row>
    <row r="662" spans="1:8" x14ac:dyDescent="0.25">
      <c r="A662" s="26" t="s">
        <v>1158</v>
      </c>
      <c r="B662" s="26" t="s">
        <v>1159</v>
      </c>
      <c r="C662" s="32">
        <v>0</v>
      </c>
      <c r="D662" s="32">
        <v>0</v>
      </c>
      <c r="E662" s="32">
        <v>0</v>
      </c>
      <c r="F662" s="32">
        <v>0</v>
      </c>
      <c r="G662" s="26" t="s">
        <v>1158</v>
      </c>
      <c r="H662" s="26"/>
    </row>
    <row r="663" spans="1:8" x14ac:dyDescent="0.25">
      <c r="A663" s="26" t="s">
        <v>1160</v>
      </c>
      <c r="B663" s="26" t="s">
        <v>1161</v>
      </c>
      <c r="C663" s="32">
        <v>0</v>
      </c>
      <c r="D663" s="32">
        <v>0</v>
      </c>
      <c r="E663" s="32">
        <v>0</v>
      </c>
      <c r="F663" s="32">
        <v>0</v>
      </c>
      <c r="G663" s="26" t="s">
        <v>1160</v>
      </c>
      <c r="H663" s="26"/>
    </row>
    <row r="664" spans="1:8" x14ac:dyDescent="0.25">
      <c r="A664" s="26" t="s">
        <v>1162</v>
      </c>
      <c r="B664" s="26" t="s">
        <v>1163</v>
      </c>
      <c r="C664" s="32">
        <v>0</v>
      </c>
      <c r="D664" s="32">
        <v>0</v>
      </c>
      <c r="E664" s="32">
        <v>0</v>
      </c>
      <c r="F664" s="32">
        <v>0</v>
      </c>
      <c r="G664" s="26" t="s">
        <v>1162</v>
      </c>
      <c r="H664" s="26"/>
    </row>
    <row r="665" spans="1:8" x14ac:dyDescent="0.25">
      <c r="A665" s="26" t="s">
        <v>1164</v>
      </c>
      <c r="B665" s="26" t="s">
        <v>1165</v>
      </c>
      <c r="C665" s="32">
        <v>0</v>
      </c>
      <c r="D665" s="32">
        <v>0</v>
      </c>
      <c r="E665" s="32">
        <v>0</v>
      </c>
      <c r="F665" s="32">
        <v>0</v>
      </c>
      <c r="G665" s="26" t="s">
        <v>1164</v>
      </c>
      <c r="H665" s="26"/>
    </row>
    <row r="666" spans="1:8" x14ac:dyDescent="0.25">
      <c r="A666" s="26" t="s">
        <v>1166</v>
      </c>
      <c r="B666" s="26" t="s">
        <v>1167</v>
      </c>
      <c r="C666" s="32">
        <v>27000647726.799999</v>
      </c>
      <c r="D666" s="32">
        <v>3428239006.5599999</v>
      </c>
      <c r="E666" s="32">
        <v>2889162372.3899999</v>
      </c>
      <c r="F666" s="32">
        <v>27539724360.970001</v>
      </c>
      <c r="G666" s="26" t="s">
        <v>1166</v>
      </c>
      <c r="H666" s="26"/>
    </row>
    <row r="667" spans="1:8" x14ac:dyDescent="0.25">
      <c r="A667" s="26" t="s">
        <v>1168</v>
      </c>
      <c r="B667" s="26" t="s">
        <v>1169</v>
      </c>
      <c r="C667" s="32">
        <v>145223619.13999999</v>
      </c>
      <c r="D667" s="32">
        <v>2425738018.4899998</v>
      </c>
      <c r="E667" s="32">
        <v>2230277293.02</v>
      </c>
      <c r="F667" s="32">
        <v>340684344.61000001</v>
      </c>
      <c r="G667" s="26" t="s">
        <v>1168</v>
      </c>
      <c r="H667" s="26"/>
    </row>
    <row r="668" spans="1:8" x14ac:dyDescent="0.25">
      <c r="A668" s="26" t="s">
        <v>1170</v>
      </c>
      <c r="B668" s="26" t="s">
        <v>1171</v>
      </c>
      <c r="C668" s="32">
        <v>0</v>
      </c>
      <c r="D668" s="32">
        <v>0</v>
      </c>
      <c r="E668" s="32">
        <v>0</v>
      </c>
      <c r="F668" s="32">
        <v>0</v>
      </c>
      <c r="G668" s="26" t="s">
        <v>1170</v>
      </c>
      <c r="H668" s="26"/>
    </row>
    <row r="669" spans="1:8" x14ac:dyDescent="0.25">
      <c r="A669" s="26" t="s">
        <v>1172</v>
      </c>
      <c r="B669" s="26" t="s">
        <v>1173</v>
      </c>
      <c r="C669" s="32">
        <v>0</v>
      </c>
      <c r="D669" s="32">
        <v>0</v>
      </c>
      <c r="E669" s="32">
        <v>0</v>
      </c>
      <c r="F669" s="32">
        <v>0</v>
      </c>
      <c r="G669" s="26" t="s">
        <v>1172</v>
      </c>
      <c r="H669" s="26"/>
    </row>
    <row r="670" spans="1:8" x14ac:dyDescent="0.25">
      <c r="A670" s="26" t="s">
        <v>1174</v>
      </c>
      <c r="B670" s="26" t="s">
        <v>1175</v>
      </c>
      <c r="C670" s="32">
        <v>0</v>
      </c>
      <c r="D670" s="32">
        <v>0</v>
      </c>
      <c r="E670" s="32">
        <v>0</v>
      </c>
      <c r="F670" s="32">
        <v>0</v>
      </c>
      <c r="G670" s="26" t="s">
        <v>1174</v>
      </c>
      <c r="H670" s="26"/>
    </row>
    <row r="671" spans="1:8" x14ac:dyDescent="0.25">
      <c r="A671" s="26" t="s">
        <v>1176</v>
      </c>
      <c r="B671" s="26" t="s">
        <v>1177</v>
      </c>
      <c r="C671" s="32">
        <v>0</v>
      </c>
      <c r="D671" s="32">
        <v>0</v>
      </c>
      <c r="E671" s="32">
        <v>0</v>
      </c>
      <c r="F671" s="32">
        <v>0</v>
      </c>
      <c r="G671" s="26" t="s">
        <v>1176</v>
      </c>
      <c r="H671" s="26"/>
    </row>
    <row r="672" spans="1:8" x14ac:dyDescent="0.25">
      <c r="A672" s="26" t="s">
        <v>1178</v>
      </c>
      <c r="B672" s="26" t="s">
        <v>1179</v>
      </c>
      <c r="C672" s="32">
        <v>145223619.13999999</v>
      </c>
      <c r="D672" s="32">
        <v>2425738018.4899998</v>
      </c>
      <c r="E672" s="32">
        <v>2230277293.02</v>
      </c>
      <c r="F672" s="32">
        <v>340684344.61000001</v>
      </c>
      <c r="G672" s="26" t="s">
        <v>1178</v>
      </c>
      <c r="H672" s="26"/>
    </row>
    <row r="673" spans="1:8" x14ac:dyDescent="0.25">
      <c r="A673" s="26" t="s">
        <v>1180</v>
      </c>
      <c r="B673" s="26" t="s">
        <v>1181</v>
      </c>
      <c r="C673" s="32">
        <v>0</v>
      </c>
      <c r="D673" s="32">
        <v>0</v>
      </c>
      <c r="E673" s="32">
        <v>0</v>
      </c>
      <c r="F673" s="32">
        <v>0</v>
      </c>
      <c r="G673" s="26" t="s">
        <v>1180</v>
      </c>
      <c r="H673" s="26"/>
    </row>
    <row r="674" spans="1:8" x14ac:dyDescent="0.25">
      <c r="A674" s="26" t="s">
        <v>1182</v>
      </c>
      <c r="B674" s="26" t="s">
        <v>1183</v>
      </c>
      <c r="C674" s="32">
        <v>0</v>
      </c>
      <c r="D674" s="32">
        <v>0</v>
      </c>
      <c r="E674" s="32">
        <v>0</v>
      </c>
      <c r="F674" s="32">
        <v>0</v>
      </c>
      <c r="G674" s="26" t="s">
        <v>1182</v>
      </c>
      <c r="H674" s="26"/>
    </row>
    <row r="675" spans="1:8" x14ac:dyDescent="0.25">
      <c r="A675" s="26" t="s">
        <v>1184</v>
      </c>
      <c r="B675" s="26" t="s">
        <v>1185</v>
      </c>
      <c r="C675" s="32">
        <v>0</v>
      </c>
      <c r="D675" s="32">
        <v>0</v>
      </c>
      <c r="E675" s="32">
        <v>0</v>
      </c>
      <c r="F675" s="32">
        <v>0</v>
      </c>
      <c r="G675" s="26" t="s">
        <v>1184</v>
      </c>
      <c r="H675" s="26"/>
    </row>
    <row r="676" spans="1:8" x14ac:dyDescent="0.25">
      <c r="A676" s="26" t="s">
        <v>1186</v>
      </c>
      <c r="B676" s="26" t="s">
        <v>1187</v>
      </c>
      <c r="C676" s="32">
        <v>0</v>
      </c>
      <c r="D676" s="32">
        <v>0</v>
      </c>
      <c r="E676" s="32">
        <v>0</v>
      </c>
      <c r="F676" s="32">
        <v>0</v>
      </c>
      <c r="G676" s="26" t="s">
        <v>1186</v>
      </c>
      <c r="H676" s="26"/>
    </row>
    <row r="677" spans="1:8" x14ac:dyDescent="0.25">
      <c r="A677" s="26" t="s">
        <v>1188</v>
      </c>
      <c r="B677" s="26" t="s">
        <v>1189</v>
      </c>
      <c r="C677" s="32">
        <v>0</v>
      </c>
      <c r="D677" s="32">
        <v>0</v>
      </c>
      <c r="E677" s="32">
        <v>0</v>
      </c>
      <c r="F677" s="32">
        <v>0</v>
      </c>
      <c r="G677" s="26" t="s">
        <v>1188</v>
      </c>
      <c r="H677" s="26"/>
    </row>
    <row r="678" spans="1:8" x14ac:dyDescent="0.25">
      <c r="A678" s="26" t="s">
        <v>1190</v>
      </c>
      <c r="B678" s="26" t="s">
        <v>1191</v>
      </c>
      <c r="C678" s="32">
        <v>0</v>
      </c>
      <c r="D678" s="32">
        <v>0</v>
      </c>
      <c r="E678" s="32">
        <v>0</v>
      </c>
      <c r="F678" s="32">
        <v>0</v>
      </c>
      <c r="G678" s="26" t="s">
        <v>1190</v>
      </c>
      <c r="H678" s="26"/>
    </row>
    <row r="679" spans="1:8" x14ac:dyDescent="0.25">
      <c r="A679" s="26" t="s">
        <v>1192</v>
      </c>
      <c r="B679" s="26" t="s">
        <v>1193</v>
      </c>
      <c r="C679" s="32">
        <v>0</v>
      </c>
      <c r="D679" s="32">
        <v>0</v>
      </c>
      <c r="E679" s="32">
        <v>0</v>
      </c>
      <c r="F679" s="32">
        <v>0</v>
      </c>
      <c r="G679" s="26" t="s">
        <v>1192</v>
      </c>
      <c r="H679" s="26"/>
    </row>
    <row r="680" spans="1:8" x14ac:dyDescent="0.25">
      <c r="A680" s="26" t="s">
        <v>1194</v>
      </c>
      <c r="B680" s="26" t="s">
        <v>1195</v>
      </c>
      <c r="C680" s="32">
        <v>0</v>
      </c>
      <c r="D680" s="32">
        <v>0</v>
      </c>
      <c r="E680" s="32">
        <v>0</v>
      </c>
      <c r="F680" s="32">
        <v>0</v>
      </c>
      <c r="G680" s="26" t="s">
        <v>1194</v>
      </c>
      <c r="H680" s="26"/>
    </row>
    <row r="681" spans="1:8" x14ac:dyDescent="0.25">
      <c r="A681" s="26" t="s">
        <v>1196</v>
      </c>
      <c r="B681" s="26" t="s">
        <v>1197</v>
      </c>
      <c r="C681" s="32">
        <v>145223619.13999999</v>
      </c>
      <c r="D681" s="32">
        <v>2425738018.4899998</v>
      </c>
      <c r="E681" s="32">
        <v>2230277293.02</v>
      </c>
      <c r="F681" s="32">
        <v>340684344.61000001</v>
      </c>
      <c r="G681" s="26" t="s">
        <v>1196</v>
      </c>
      <c r="H681" s="26"/>
    </row>
    <row r="682" spans="1:8" x14ac:dyDescent="0.25">
      <c r="A682" s="26" t="s">
        <v>1198</v>
      </c>
      <c r="B682" s="26" t="s">
        <v>1199</v>
      </c>
      <c r="C682" s="32">
        <v>0</v>
      </c>
      <c r="D682" s="32">
        <v>0</v>
      </c>
      <c r="E682" s="32">
        <v>0</v>
      </c>
      <c r="F682" s="32">
        <v>0</v>
      </c>
      <c r="G682" s="26" t="s">
        <v>1198</v>
      </c>
      <c r="H682" s="26"/>
    </row>
    <row r="683" spans="1:8" x14ac:dyDescent="0.25">
      <c r="A683" s="26" t="s">
        <v>1200</v>
      </c>
      <c r="B683" s="26" t="s">
        <v>1201</v>
      </c>
      <c r="C683" s="32">
        <v>0</v>
      </c>
      <c r="D683" s="32">
        <v>0</v>
      </c>
      <c r="E683" s="32">
        <v>0</v>
      </c>
      <c r="F683" s="32">
        <v>0</v>
      </c>
      <c r="G683" s="26" t="s">
        <v>1200</v>
      </c>
      <c r="H683" s="26"/>
    </row>
    <row r="684" spans="1:8" x14ac:dyDescent="0.25">
      <c r="A684" s="26" t="s">
        <v>1202</v>
      </c>
      <c r="B684" s="26" t="s">
        <v>1203</v>
      </c>
      <c r="C684" s="32">
        <v>39176325.609999999</v>
      </c>
      <c r="D684" s="32">
        <v>1390995093.4200001</v>
      </c>
      <c r="E684" s="32">
        <v>1239790047.0899999</v>
      </c>
      <c r="F684" s="32">
        <v>190381371.94</v>
      </c>
      <c r="G684" s="26" t="s">
        <v>1202</v>
      </c>
      <c r="H684" s="26"/>
    </row>
    <row r="685" spans="1:8" x14ac:dyDescent="0.25">
      <c r="A685" s="26" t="s">
        <v>1204</v>
      </c>
      <c r="B685" s="26" t="s">
        <v>1205</v>
      </c>
      <c r="C685" s="32">
        <v>0</v>
      </c>
      <c r="D685" s="32">
        <v>0</v>
      </c>
      <c r="E685" s="32">
        <v>0</v>
      </c>
      <c r="F685" s="32">
        <v>0</v>
      </c>
      <c r="G685" s="26" t="s">
        <v>1204</v>
      </c>
      <c r="H685" s="26"/>
    </row>
    <row r="686" spans="1:8" x14ac:dyDescent="0.25">
      <c r="A686" s="26" t="s">
        <v>1206</v>
      </c>
      <c r="B686" s="26" t="s">
        <v>1207</v>
      </c>
      <c r="C686" s="32">
        <v>0</v>
      </c>
      <c r="D686" s="32">
        <v>0</v>
      </c>
      <c r="E686" s="32">
        <v>0</v>
      </c>
      <c r="F686" s="32">
        <v>0</v>
      </c>
      <c r="G686" s="26" t="s">
        <v>1206</v>
      </c>
      <c r="H686" s="26"/>
    </row>
    <row r="687" spans="1:8" x14ac:dyDescent="0.25">
      <c r="A687" s="26" t="s">
        <v>1208</v>
      </c>
      <c r="B687" s="26" t="s">
        <v>1209</v>
      </c>
      <c r="C687" s="32">
        <v>0</v>
      </c>
      <c r="D687" s="32">
        <v>0</v>
      </c>
      <c r="E687" s="32">
        <v>0</v>
      </c>
      <c r="F687" s="32">
        <v>0</v>
      </c>
      <c r="G687" s="26" t="s">
        <v>1208</v>
      </c>
      <c r="H687" s="26"/>
    </row>
    <row r="688" spans="1:8" x14ac:dyDescent="0.25">
      <c r="A688" s="26" t="s">
        <v>1210</v>
      </c>
      <c r="B688" s="26" t="s">
        <v>1211</v>
      </c>
      <c r="C688" s="32">
        <v>5014.96</v>
      </c>
      <c r="D688" s="32">
        <v>655983564.70000005</v>
      </c>
      <c r="E688" s="32">
        <v>655456411.48000002</v>
      </c>
      <c r="F688" s="32">
        <v>532168.18000000005</v>
      </c>
      <c r="G688" s="26" t="s">
        <v>1210</v>
      </c>
      <c r="H688" s="26"/>
    </row>
    <row r="689" spans="1:8" x14ac:dyDescent="0.25">
      <c r="A689" s="26" t="s">
        <v>1212</v>
      </c>
      <c r="B689" s="26" t="s">
        <v>1213</v>
      </c>
      <c r="C689" s="32">
        <v>0</v>
      </c>
      <c r="D689" s="32">
        <v>0</v>
      </c>
      <c r="E689" s="32">
        <v>0</v>
      </c>
      <c r="F689" s="32">
        <v>0</v>
      </c>
      <c r="G689" s="26" t="s">
        <v>1212</v>
      </c>
      <c r="H689" s="26"/>
    </row>
    <row r="690" spans="1:8" x14ac:dyDescent="0.25">
      <c r="A690" s="26" t="s">
        <v>1214</v>
      </c>
      <c r="B690" s="26" t="s">
        <v>1215</v>
      </c>
      <c r="C690" s="32">
        <v>5002.8999999999996</v>
      </c>
      <c r="D690" s="32">
        <v>1385771.38</v>
      </c>
      <c r="E690" s="32">
        <v>1385700</v>
      </c>
      <c r="F690" s="32">
        <v>5074.28</v>
      </c>
      <c r="G690" s="26" t="s">
        <v>1214</v>
      </c>
      <c r="H690" s="26"/>
    </row>
    <row r="691" spans="1:8" x14ac:dyDescent="0.25">
      <c r="A691" s="26" t="s">
        <v>1216</v>
      </c>
      <c r="B691" s="26" t="s">
        <v>1217</v>
      </c>
      <c r="C691" s="32">
        <v>5000.0200000000004</v>
      </c>
      <c r="D691" s="32">
        <v>0</v>
      </c>
      <c r="E691" s="32">
        <v>0</v>
      </c>
      <c r="F691" s="32">
        <v>5000.0200000000004</v>
      </c>
      <c r="G691" s="26" t="s">
        <v>1216</v>
      </c>
      <c r="H691" s="26"/>
    </row>
    <row r="692" spans="1:8" x14ac:dyDescent="0.25">
      <c r="A692" s="26" t="s">
        <v>1218</v>
      </c>
      <c r="B692" s="26" t="s">
        <v>1219</v>
      </c>
      <c r="C692" s="32">
        <v>4993.04</v>
      </c>
      <c r="D692" s="32">
        <v>322116.55</v>
      </c>
      <c r="E692" s="32">
        <v>322109.59000000003</v>
      </c>
      <c r="F692" s="32">
        <v>5000</v>
      </c>
      <c r="G692" s="26" t="s">
        <v>1218</v>
      </c>
      <c r="H692" s="26"/>
    </row>
    <row r="693" spans="1:8" x14ac:dyDescent="0.25">
      <c r="A693" s="26" t="s">
        <v>1220</v>
      </c>
      <c r="B693" s="26" t="s">
        <v>1221</v>
      </c>
      <c r="C693" s="32">
        <v>5080.99</v>
      </c>
      <c r="D693" s="32">
        <v>11239536.34</v>
      </c>
      <c r="E693" s="32">
        <v>11226430.34</v>
      </c>
      <c r="F693" s="32">
        <v>18186.990000000002</v>
      </c>
      <c r="G693" s="26" t="s">
        <v>1220</v>
      </c>
      <c r="H693" s="26"/>
    </row>
    <row r="694" spans="1:8" x14ac:dyDescent="0.25">
      <c r="A694" s="26" t="s">
        <v>1222</v>
      </c>
      <c r="B694" s="26" t="s">
        <v>1223</v>
      </c>
      <c r="C694" s="32">
        <v>5000</v>
      </c>
      <c r="D694" s="32">
        <v>30218477.75</v>
      </c>
      <c r="E694" s="32">
        <v>30218477.75</v>
      </c>
      <c r="F694" s="32">
        <v>5000</v>
      </c>
      <c r="G694" s="26" t="s">
        <v>1222</v>
      </c>
      <c r="H694" s="26"/>
    </row>
    <row r="695" spans="1:8" x14ac:dyDescent="0.25">
      <c r="A695" s="26" t="s">
        <v>1224</v>
      </c>
      <c r="B695" s="26" t="s">
        <v>1225</v>
      </c>
      <c r="C695" s="32">
        <v>5000</v>
      </c>
      <c r="D695" s="32">
        <v>0</v>
      </c>
      <c r="E695" s="32">
        <v>4993.04</v>
      </c>
      <c r="F695" s="32">
        <v>6.96</v>
      </c>
      <c r="G695" s="26" t="s">
        <v>1224</v>
      </c>
      <c r="H695" s="26"/>
    </row>
    <row r="696" spans="1:8" x14ac:dyDescent="0.25">
      <c r="A696" s="26" t="s">
        <v>1226</v>
      </c>
      <c r="B696" s="26" t="s">
        <v>1227</v>
      </c>
      <c r="C696" s="32">
        <v>5000</v>
      </c>
      <c r="D696" s="32">
        <v>64902891.509999998</v>
      </c>
      <c r="E696" s="32">
        <v>64902800</v>
      </c>
      <c r="F696" s="32">
        <v>5091.51</v>
      </c>
      <c r="G696" s="26" t="s">
        <v>1226</v>
      </c>
      <c r="H696" s="26"/>
    </row>
    <row r="697" spans="1:8" x14ac:dyDescent="0.25">
      <c r="A697" s="26" t="s">
        <v>1228</v>
      </c>
      <c r="B697" s="26" t="s">
        <v>1229</v>
      </c>
      <c r="C697" s="32">
        <v>5000</v>
      </c>
      <c r="D697" s="32">
        <v>43226034.990000002</v>
      </c>
      <c r="E697" s="32">
        <v>43226034.990000002</v>
      </c>
      <c r="F697" s="32">
        <v>5000</v>
      </c>
      <c r="G697" s="26" t="s">
        <v>1228</v>
      </c>
      <c r="H697" s="26"/>
    </row>
    <row r="698" spans="1:8" x14ac:dyDescent="0.25">
      <c r="A698" s="26" t="s">
        <v>1230</v>
      </c>
      <c r="B698" s="26" t="s">
        <v>1231</v>
      </c>
      <c r="C698" s="32">
        <v>5040.88</v>
      </c>
      <c r="D698" s="32">
        <v>25187919.260000002</v>
      </c>
      <c r="E698" s="32">
        <v>25187911.890000001</v>
      </c>
      <c r="F698" s="32">
        <v>5048.25</v>
      </c>
      <c r="G698" s="26" t="s">
        <v>1230</v>
      </c>
      <c r="H698" s="26"/>
    </row>
    <row r="699" spans="1:8" x14ac:dyDescent="0.25">
      <c r="A699" s="26" t="s">
        <v>1232</v>
      </c>
      <c r="B699" s="26" t="s">
        <v>1233</v>
      </c>
      <c r="C699" s="32">
        <v>5016.53</v>
      </c>
      <c r="D699" s="32">
        <v>36051531.259999998</v>
      </c>
      <c r="E699" s="32">
        <v>36048543.420000002</v>
      </c>
      <c r="F699" s="32">
        <v>8004.37</v>
      </c>
      <c r="G699" s="26" t="s">
        <v>1232</v>
      </c>
      <c r="H699" s="26"/>
    </row>
    <row r="700" spans="1:8" x14ac:dyDescent="0.25">
      <c r="A700" s="26" t="s">
        <v>1234</v>
      </c>
      <c r="B700" s="26" t="s">
        <v>1235</v>
      </c>
      <c r="C700" s="32">
        <v>5000</v>
      </c>
      <c r="D700" s="32">
        <v>0</v>
      </c>
      <c r="E700" s="32">
        <v>0</v>
      </c>
      <c r="F700" s="32">
        <v>5000</v>
      </c>
      <c r="G700" s="26" t="s">
        <v>1234</v>
      </c>
      <c r="H700" s="26"/>
    </row>
    <row r="701" spans="1:8" x14ac:dyDescent="0.25">
      <c r="A701" s="26" t="s">
        <v>1236</v>
      </c>
      <c r="B701" s="26" t="s">
        <v>1237</v>
      </c>
      <c r="C701" s="32">
        <v>0</v>
      </c>
      <c r="D701" s="32">
        <v>0</v>
      </c>
      <c r="E701" s="32">
        <v>0</v>
      </c>
      <c r="F701" s="32">
        <v>0</v>
      </c>
      <c r="G701" s="26" t="s">
        <v>1236</v>
      </c>
      <c r="H701" s="26"/>
    </row>
    <row r="702" spans="1:8" x14ac:dyDescent="0.25">
      <c r="A702" s="26" t="s">
        <v>1238</v>
      </c>
      <c r="B702" s="26" t="s">
        <v>1239</v>
      </c>
      <c r="C702" s="32">
        <v>0</v>
      </c>
      <c r="D702" s="32">
        <v>410720.49</v>
      </c>
      <c r="E702" s="32">
        <v>410720.49</v>
      </c>
      <c r="F702" s="32">
        <v>0</v>
      </c>
      <c r="G702" s="26" t="s">
        <v>1238</v>
      </c>
      <c r="H702" s="26"/>
    </row>
    <row r="703" spans="1:8" x14ac:dyDescent="0.25">
      <c r="A703" s="26" t="s">
        <v>1240</v>
      </c>
      <c r="B703" s="26" t="s">
        <v>1241</v>
      </c>
      <c r="C703" s="32">
        <v>27168944.210000001</v>
      </c>
      <c r="D703" s="32">
        <v>3530660.84</v>
      </c>
      <c r="E703" s="32">
        <v>2263412.94</v>
      </c>
      <c r="F703" s="32">
        <v>28436192.109999999</v>
      </c>
      <c r="G703" s="26" t="s">
        <v>1240</v>
      </c>
      <c r="H703" s="26"/>
    </row>
    <row r="704" spans="1:8" x14ac:dyDescent="0.25">
      <c r="A704" s="26" t="s">
        <v>1242</v>
      </c>
      <c r="B704" s="26" t="s">
        <v>1243</v>
      </c>
      <c r="C704" s="32">
        <v>0</v>
      </c>
      <c r="D704" s="32">
        <v>0</v>
      </c>
      <c r="E704" s="32">
        <v>0</v>
      </c>
      <c r="F704" s="32">
        <v>0</v>
      </c>
      <c r="G704" s="26" t="s">
        <v>1242</v>
      </c>
      <c r="H704" s="26"/>
    </row>
    <row r="705" spans="1:8" x14ac:dyDescent="0.25">
      <c r="A705" s="26" t="s">
        <v>1244</v>
      </c>
      <c r="B705" s="26" t="s">
        <v>1245</v>
      </c>
      <c r="C705" s="32">
        <v>0</v>
      </c>
      <c r="D705" s="32">
        <v>0</v>
      </c>
      <c r="E705" s="32">
        <v>0</v>
      </c>
      <c r="F705" s="32">
        <v>0</v>
      </c>
      <c r="G705" s="26" t="s">
        <v>1244</v>
      </c>
      <c r="H705" s="26"/>
    </row>
    <row r="706" spans="1:8" x14ac:dyDescent="0.25">
      <c r="A706" s="26" t="s">
        <v>1246</v>
      </c>
      <c r="B706" s="26" t="s">
        <v>1247</v>
      </c>
      <c r="C706" s="32">
        <v>0</v>
      </c>
      <c r="D706" s="32">
        <v>0</v>
      </c>
      <c r="E706" s="32">
        <v>0</v>
      </c>
      <c r="F706" s="32">
        <v>0</v>
      </c>
      <c r="G706" s="26" t="s">
        <v>1246</v>
      </c>
      <c r="H706" s="26"/>
    </row>
    <row r="707" spans="1:8" x14ac:dyDescent="0.25">
      <c r="A707" s="26" t="s">
        <v>1248</v>
      </c>
      <c r="B707" s="26" t="s">
        <v>1249</v>
      </c>
      <c r="C707" s="32">
        <v>18625600</v>
      </c>
      <c r="D707" s="32">
        <v>35420700</v>
      </c>
      <c r="E707" s="32">
        <v>54046300</v>
      </c>
      <c r="F707" s="32">
        <v>0</v>
      </c>
      <c r="G707" s="26" t="s">
        <v>1248</v>
      </c>
      <c r="H707" s="26"/>
    </row>
    <row r="708" spans="1:8" x14ac:dyDescent="0.25">
      <c r="A708" s="26" t="s">
        <v>1250</v>
      </c>
      <c r="B708" s="26" t="s">
        <v>1251</v>
      </c>
      <c r="C708" s="32">
        <v>1342800</v>
      </c>
      <c r="D708" s="32">
        <v>1385700</v>
      </c>
      <c r="E708" s="32">
        <v>1342800</v>
      </c>
      <c r="F708" s="32">
        <v>1385700</v>
      </c>
      <c r="G708" s="26" t="s">
        <v>1250</v>
      </c>
      <c r="H708" s="26"/>
    </row>
    <row r="709" spans="1:8" x14ac:dyDescent="0.25">
      <c r="A709" s="26" t="s">
        <v>1252</v>
      </c>
      <c r="B709" s="26" t="s">
        <v>1253</v>
      </c>
      <c r="C709" s="32">
        <v>0</v>
      </c>
      <c r="D709" s="32">
        <v>0</v>
      </c>
      <c r="E709" s="32">
        <v>0</v>
      </c>
      <c r="F709" s="32">
        <v>0</v>
      </c>
      <c r="G709" s="26" t="s">
        <v>1252</v>
      </c>
      <c r="H709" s="26"/>
    </row>
    <row r="710" spans="1:8" x14ac:dyDescent="0.25">
      <c r="A710" s="26" t="s">
        <v>1254</v>
      </c>
      <c r="B710" s="26" t="s">
        <v>1255</v>
      </c>
      <c r="C710" s="32">
        <v>0</v>
      </c>
      <c r="D710" s="32">
        <v>0</v>
      </c>
      <c r="E710" s="32">
        <v>0</v>
      </c>
      <c r="F710" s="32">
        <v>0</v>
      </c>
      <c r="G710" s="26" t="s">
        <v>1254</v>
      </c>
      <c r="H710" s="26"/>
    </row>
    <row r="711" spans="1:8" x14ac:dyDescent="0.25">
      <c r="A711" s="26" t="s">
        <v>1256</v>
      </c>
      <c r="B711" s="26" t="s">
        <v>1257</v>
      </c>
      <c r="C711" s="32">
        <v>5451400</v>
      </c>
      <c r="D711" s="32">
        <v>5594800</v>
      </c>
      <c r="E711" s="32">
        <v>11046200</v>
      </c>
      <c r="F711" s="32">
        <v>0</v>
      </c>
      <c r="G711" s="26" t="s">
        <v>1256</v>
      </c>
      <c r="H711" s="26"/>
    </row>
    <row r="712" spans="1:8" x14ac:dyDescent="0.25">
      <c r="A712" s="26" t="s">
        <v>1258</v>
      </c>
      <c r="B712" s="26" t="s">
        <v>1259</v>
      </c>
      <c r="C712" s="32">
        <v>0</v>
      </c>
      <c r="D712" s="32">
        <v>0</v>
      </c>
      <c r="E712" s="32">
        <v>0</v>
      </c>
      <c r="F712" s="32">
        <v>0</v>
      </c>
      <c r="G712" s="26" t="s">
        <v>1258</v>
      </c>
      <c r="H712" s="26"/>
    </row>
    <row r="713" spans="1:8" x14ac:dyDescent="0.25">
      <c r="A713" s="26" t="s">
        <v>1260</v>
      </c>
      <c r="B713" s="26" t="s">
        <v>1261</v>
      </c>
      <c r="C713" s="32">
        <v>0</v>
      </c>
      <c r="D713" s="32">
        <v>0</v>
      </c>
      <c r="E713" s="32">
        <v>0</v>
      </c>
      <c r="F713" s="32">
        <v>0</v>
      </c>
      <c r="G713" s="26" t="s">
        <v>1260</v>
      </c>
      <c r="H713" s="26"/>
    </row>
    <row r="714" spans="1:8" x14ac:dyDescent="0.25">
      <c r="A714" s="26" t="s">
        <v>1262</v>
      </c>
      <c r="B714" s="26" t="s">
        <v>1263</v>
      </c>
      <c r="C714" s="32">
        <v>0</v>
      </c>
      <c r="D714" s="32">
        <v>64902800</v>
      </c>
      <c r="E714" s="32">
        <v>0</v>
      </c>
      <c r="F714" s="32">
        <v>64902800</v>
      </c>
      <c r="G714" s="26" t="s">
        <v>1262</v>
      </c>
      <c r="H714" s="26"/>
    </row>
    <row r="715" spans="1:8" x14ac:dyDescent="0.25">
      <c r="A715" s="26" t="s">
        <v>1264</v>
      </c>
      <c r="B715" s="26" t="s">
        <v>1229</v>
      </c>
      <c r="C715" s="32">
        <v>0</v>
      </c>
      <c r="D715" s="32">
        <v>0</v>
      </c>
      <c r="E715" s="32">
        <v>0</v>
      </c>
      <c r="F715" s="32">
        <v>0</v>
      </c>
      <c r="G715" s="26" t="s">
        <v>1264</v>
      </c>
      <c r="H715" s="26"/>
    </row>
    <row r="716" spans="1:8" x14ac:dyDescent="0.25">
      <c r="A716" s="26" t="s">
        <v>1265</v>
      </c>
      <c r="B716" s="26" t="s">
        <v>1266</v>
      </c>
      <c r="C716" s="32">
        <v>21971500</v>
      </c>
      <c r="D716" s="32">
        <v>22620300</v>
      </c>
      <c r="E716" s="32">
        <v>21971500</v>
      </c>
      <c r="F716" s="32">
        <v>22620300</v>
      </c>
      <c r="G716" s="26" t="s">
        <v>1265</v>
      </c>
      <c r="H716" s="26"/>
    </row>
    <row r="717" spans="1:8" x14ac:dyDescent="0.25">
      <c r="A717" s="26" t="s">
        <v>1267</v>
      </c>
      <c r="B717" s="26" t="s">
        <v>1268</v>
      </c>
      <c r="C717" s="32">
        <v>31426900</v>
      </c>
      <c r="D717" s="32">
        <v>32359400</v>
      </c>
      <c r="E717" s="32">
        <v>31426900</v>
      </c>
      <c r="F717" s="32">
        <v>32359400</v>
      </c>
      <c r="G717" s="26" t="s">
        <v>1267</v>
      </c>
      <c r="H717" s="26"/>
    </row>
    <row r="718" spans="1:8" x14ac:dyDescent="0.25">
      <c r="A718" s="26" t="s">
        <v>1269</v>
      </c>
      <c r="B718" s="26" t="s">
        <v>1270</v>
      </c>
      <c r="C718" s="32">
        <v>0</v>
      </c>
      <c r="D718" s="32">
        <v>0</v>
      </c>
      <c r="E718" s="32">
        <v>0</v>
      </c>
      <c r="F718" s="32">
        <v>0</v>
      </c>
      <c r="G718" s="26" t="s">
        <v>1269</v>
      </c>
      <c r="H718" s="26"/>
    </row>
    <row r="719" spans="1:8" x14ac:dyDescent="0.25">
      <c r="A719" s="26" t="s">
        <v>1271</v>
      </c>
      <c r="B719" s="26" t="s">
        <v>1272</v>
      </c>
      <c r="C719" s="32">
        <v>0</v>
      </c>
      <c r="D719" s="32">
        <v>0</v>
      </c>
      <c r="E719" s="32">
        <v>0</v>
      </c>
      <c r="F719" s="32">
        <v>0</v>
      </c>
      <c r="G719" s="26" t="s">
        <v>1271</v>
      </c>
      <c r="H719" s="26"/>
    </row>
    <row r="720" spans="1:8" x14ac:dyDescent="0.25">
      <c r="A720" s="26" t="s">
        <v>1273</v>
      </c>
      <c r="B720" s="26" t="s">
        <v>1274</v>
      </c>
      <c r="C720" s="32">
        <v>0</v>
      </c>
      <c r="D720" s="32">
        <v>0</v>
      </c>
      <c r="E720" s="32">
        <v>0</v>
      </c>
      <c r="F720" s="32">
        <v>0</v>
      </c>
      <c r="G720" s="26" t="s">
        <v>1273</v>
      </c>
      <c r="H720" s="26"/>
    </row>
    <row r="721" spans="1:9" x14ac:dyDescent="0.25">
      <c r="A721" s="26" t="s">
        <v>1275</v>
      </c>
      <c r="B721" s="26" t="s">
        <v>1276</v>
      </c>
      <c r="C721" s="32">
        <v>0</v>
      </c>
      <c r="D721" s="32">
        <v>0</v>
      </c>
      <c r="E721" s="32">
        <v>0</v>
      </c>
      <c r="F721" s="32">
        <v>0</v>
      </c>
      <c r="G721" s="26" t="s">
        <v>1275</v>
      </c>
      <c r="H721" s="26"/>
    </row>
    <row r="722" spans="1:9" x14ac:dyDescent="0.25">
      <c r="A722" s="26" t="s">
        <v>1277</v>
      </c>
      <c r="B722" s="26" t="s">
        <v>1278</v>
      </c>
      <c r="C722" s="32">
        <v>0</v>
      </c>
      <c r="D722" s="32">
        <v>0</v>
      </c>
      <c r="E722" s="32">
        <v>0</v>
      </c>
      <c r="F722" s="32">
        <v>0</v>
      </c>
      <c r="G722" s="26" t="s">
        <v>1277</v>
      </c>
      <c r="H722" s="26"/>
    </row>
    <row r="723" spans="1:9" x14ac:dyDescent="0.25">
      <c r="A723" s="26" t="s">
        <v>1279</v>
      </c>
      <c r="B723" s="26" t="s">
        <v>1280</v>
      </c>
      <c r="C723" s="32">
        <v>0</v>
      </c>
      <c r="D723" s="32">
        <v>0</v>
      </c>
      <c r="E723" s="32">
        <v>0</v>
      </c>
      <c r="F723" s="32">
        <v>0</v>
      </c>
      <c r="G723" s="26" t="s">
        <v>1279</v>
      </c>
      <c r="H723" s="26"/>
    </row>
    <row r="724" spans="1:9" x14ac:dyDescent="0.25">
      <c r="A724" s="26" t="s">
        <v>1281</v>
      </c>
      <c r="B724" s="26" t="s">
        <v>1282</v>
      </c>
      <c r="C724" s="32">
        <v>0</v>
      </c>
      <c r="D724" s="32">
        <v>0</v>
      </c>
      <c r="E724" s="32">
        <v>0</v>
      </c>
      <c r="F724" s="32">
        <v>0</v>
      </c>
      <c r="G724" s="26" t="s">
        <v>1281</v>
      </c>
      <c r="H724" s="26"/>
    </row>
    <row r="725" spans="1:9" x14ac:dyDescent="0.25">
      <c r="A725" s="26" t="s">
        <v>1283</v>
      </c>
      <c r="B725" s="26" t="s">
        <v>1284</v>
      </c>
      <c r="C725" s="32">
        <v>0</v>
      </c>
      <c r="D725" s="32">
        <v>0</v>
      </c>
      <c r="E725" s="32">
        <v>0</v>
      </c>
      <c r="F725" s="32">
        <v>0</v>
      </c>
      <c r="G725" s="26" t="s">
        <v>1283</v>
      </c>
      <c r="H725" s="26"/>
    </row>
    <row r="726" spans="1:9" x14ac:dyDescent="0.25">
      <c r="A726" s="26" t="s">
        <v>1285</v>
      </c>
      <c r="B726" s="26" t="s">
        <v>1286</v>
      </c>
      <c r="C726" s="32">
        <v>0</v>
      </c>
      <c r="D726" s="32">
        <v>0</v>
      </c>
      <c r="E726" s="32">
        <v>0</v>
      </c>
      <c r="F726" s="32">
        <v>0</v>
      </c>
      <c r="G726" s="26" t="s">
        <v>1285</v>
      </c>
      <c r="H726" s="26"/>
    </row>
    <row r="727" spans="1:9" x14ac:dyDescent="0.25">
      <c r="A727" s="26" t="s">
        <v>1287</v>
      </c>
      <c r="B727" s="26" t="s">
        <v>1288</v>
      </c>
      <c r="C727" s="32">
        <v>0</v>
      </c>
      <c r="D727" s="32">
        <v>0</v>
      </c>
      <c r="E727" s="32">
        <v>0</v>
      </c>
      <c r="F727" s="32">
        <v>0</v>
      </c>
      <c r="G727" s="26" t="s">
        <v>1287</v>
      </c>
      <c r="H727" s="26"/>
    </row>
    <row r="728" spans="1:9" x14ac:dyDescent="0.25">
      <c r="A728" s="26" t="s">
        <v>1289</v>
      </c>
      <c r="B728" s="26" t="s">
        <v>1290</v>
      </c>
      <c r="C728" s="32">
        <v>0</v>
      </c>
      <c r="D728" s="32">
        <v>0</v>
      </c>
      <c r="E728" s="32">
        <v>0</v>
      </c>
      <c r="F728" s="32">
        <v>0</v>
      </c>
      <c r="G728" s="26" t="s">
        <v>1289</v>
      </c>
      <c r="H728" s="26"/>
    </row>
    <row r="729" spans="1:9" x14ac:dyDescent="0.25">
      <c r="A729" s="26" t="s">
        <v>1291</v>
      </c>
      <c r="B729" s="26" t="s">
        <v>1292</v>
      </c>
      <c r="C729" s="32">
        <v>0</v>
      </c>
      <c r="D729" s="32">
        <v>0</v>
      </c>
      <c r="E729" s="32">
        <v>0</v>
      </c>
      <c r="F729" s="32">
        <v>0</v>
      </c>
      <c r="G729" s="26" t="s">
        <v>1291</v>
      </c>
      <c r="H729" s="26"/>
    </row>
    <row r="730" spans="1:9" x14ac:dyDescent="0.25">
      <c r="A730" s="26" t="s">
        <v>1293</v>
      </c>
      <c r="B730" s="26" t="s">
        <v>1294</v>
      </c>
      <c r="C730" s="32">
        <v>0</v>
      </c>
      <c r="D730" s="32">
        <v>0</v>
      </c>
      <c r="E730" s="32">
        <v>0</v>
      </c>
      <c r="F730" s="32">
        <v>0</v>
      </c>
      <c r="G730" s="26" t="s">
        <v>1293</v>
      </c>
      <c r="H730" s="26"/>
    </row>
    <row r="731" spans="1:9" x14ac:dyDescent="0.25">
      <c r="A731" s="26" t="s">
        <v>1295</v>
      </c>
      <c r="B731" s="26" t="s">
        <v>1288</v>
      </c>
      <c r="C731" s="32">
        <v>0</v>
      </c>
      <c r="D731" s="32">
        <v>0</v>
      </c>
      <c r="E731" s="32">
        <v>0</v>
      </c>
      <c r="F731" s="32">
        <v>0</v>
      </c>
      <c r="G731" s="26" t="s">
        <v>1295</v>
      </c>
      <c r="H731" s="26"/>
    </row>
    <row r="732" spans="1:9" x14ac:dyDescent="0.25">
      <c r="A732" s="26" t="s">
        <v>1296</v>
      </c>
      <c r="B732" s="26" t="s">
        <v>1294</v>
      </c>
      <c r="C732" s="32">
        <v>0</v>
      </c>
      <c r="D732" s="32">
        <v>0</v>
      </c>
      <c r="E732" s="32">
        <v>0</v>
      </c>
      <c r="F732" s="32">
        <v>0</v>
      </c>
      <c r="G732" s="26" t="s">
        <v>1296</v>
      </c>
      <c r="H732" s="27"/>
      <c r="I732" s="27"/>
    </row>
    <row r="733" spans="1:9" x14ac:dyDescent="0.25">
      <c r="A733" s="26" t="s">
        <v>1297</v>
      </c>
      <c r="B733" s="26" t="s">
        <v>1298</v>
      </c>
      <c r="C733" s="32">
        <v>0</v>
      </c>
      <c r="D733" s="32">
        <v>0</v>
      </c>
      <c r="E733" s="32">
        <v>0</v>
      </c>
      <c r="F733" s="32">
        <v>0</v>
      </c>
      <c r="G733" s="26" t="s">
        <v>1297</v>
      </c>
      <c r="H733" s="26"/>
    </row>
    <row r="734" spans="1:9" x14ac:dyDescent="0.25">
      <c r="A734" s="26" t="s">
        <v>1299</v>
      </c>
      <c r="B734" s="26" t="s">
        <v>1298</v>
      </c>
      <c r="C734" s="32">
        <v>0</v>
      </c>
      <c r="D734" s="32">
        <v>0</v>
      </c>
      <c r="E734" s="32">
        <v>0</v>
      </c>
      <c r="F734" s="32">
        <v>0</v>
      </c>
      <c r="G734" s="26" t="s">
        <v>1299</v>
      </c>
      <c r="H734" s="26"/>
    </row>
    <row r="735" spans="1:9" x14ac:dyDescent="0.25">
      <c r="A735" s="26" t="s">
        <v>1300</v>
      </c>
      <c r="B735" s="26" t="s">
        <v>1301</v>
      </c>
      <c r="C735" s="32">
        <v>0</v>
      </c>
      <c r="D735" s="32">
        <v>0</v>
      </c>
      <c r="E735" s="32">
        <v>0</v>
      </c>
      <c r="F735" s="32">
        <v>0</v>
      </c>
      <c r="G735" s="26" t="s">
        <v>1300</v>
      </c>
      <c r="H735" s="26"/>
    </row>
    <row r="736" spans="1:9" x14ac:dyDescent="0.25">
      <c r="A736" s="26" t="s">
        <v>1302</v>
      </c>
      <c r="B736" s="26" t="s">
        <v>1303</v>
      </c>
      <c r="C736" s="32">
        <v>0</v>
      </c>
      <c r="D736" s="32">
        <v>0</v>
      </c>
      <c r="E736" s="32">
        <v>0</v>
      </c>
      <c r="F736" s="32">
        <v>0</v>
      </c>
      <c r="G736" s="26" t="s">
        <v>1302</v>
      </c>
      <c r="H736" s="26"/>
    </row>
    <row r="737" spans="1:8" x14ac:dyDescent="0.25">
      <c r="A737" s="26" t="s">
        <v>1304</v>
      </c>
      <c r="B737" s="26" t="s">
        <v>1305</v>
      </c>
      <c r="C737" s="32">
        <v>0</v>
      </c>
      <c r="D737" s="32">
        <v>0</v>
      </c>
      <c r="E737" s="32">
        <v>0</v>
      </c>
      <c r="F737" s="32">
        <v>0</v>
      </c>
      <c r="G737" s="26" t="s">
        <v>1304</v>
      </c>
      <c r="H737" s="26"/>
    </row>
    <row r="738" spans="1:8" x14ac:dyDescent="0.25">
      <c r="A738" s="26" t="s">
        <v>1306</v>
      </c>
      <c r="B738" s="26" t="s">
        <v>1307</v>
      </c>
      <c r="C738" s="32">
        <v>0</v>
      </c>
      <c r="D738" s="32">
        <v>0</v>
      </c>
      <c r="E738" s="32">
        <v>0</v>
      </c>
      <c r="F738" s="32">
        <v>0</v>
      </c>
      <c r="G738" s="26" t="s">
        <v>1306</v>
      </c>
      <c r="H738" s="26"/>
    </row>
    <row r="739" spans="1:8" x14ac:dyDescent="0.25">
      <c r="A739" s="26" t="s">
        <v>1308</v>
      </c>
      <c r="B739" s="26" t="s">
        <v>1309</v>
      </c>
      <c r="C739" s="32">
        <v>0</v>
      </c>
      <c r="D739" s="32">
        <v>0</v>
      </c>
      <c r="E739" s="32">
        <v>0</v>
      </c>
      <c r="F739" s="32">
        <v>0</v>
      </c>
      <c r="G739" s="26" t="s">
        <v>1308</v>
      </c>
      <c r="H739" s="26"/>
    </row>
    <row r="740" spans="1:8" x14ac:dyDescent="0.25">
      <c r="A740" s="26" t="s">
        <v>1310</v>
      </c>
      <c r="B740" s="26" t="s">
        <v>1311</v>
      </c>
      <c r="C740" s="32">
        <v>0</v>
      </c>
      <c r="D740" s="32">
        <v>0</v>
      </c>
      <c r="E740" s="32">
        <v>0</v>
      </c>
      <c r="F740" s="32">
        <v>0</v>
      </c>
      <c r="G740" s="26" t="s">
        <v>1310</v>
      </c>
      <c r="H740" s="26"/>
    </row>
    <row r="741" spans="1:8" x14ac:dyDescent="0.25">
      <c r="A741" s="26" t="s">
        <v>1312</v>
      </c>
      <c r="B741" s="26" t="s">
        <v>1313</v>
      </c>
      <c r="C741" s="32">
        <v>0</v>
      </c>
      <c r="D741" s="32">
        <v>0</v>
      </c>
      <c r="E741" s="32">
        <v>0</v>
      </c>
      <c r="F741" s="32">
        <v>0</v>
      </c>
      <c r="G741" s="26" t="s">
        <v>1312</v>
      </c>
      <c r="H741" s="26"/>
    </row>
    <row r="742" spans="1:8" x14ac:dyDescent="0.25">
      <c r="A742" s="26" t="s">
        <v>1314</v>
      </c>
      <c r="B742" s="26" t="s">
        <v>1315</v>
      </c>
      <c r="C742" s="32">
        <v>0</v>
      </c>
      <c r="D742" s="32">
        <v>0</v>
      </c>
      <c r="E742" s="32">
        <v>0</v>
      </c>
      <c r="F742" s="32">
        <v>0</v>
      </c>
      <c r="G742" s="26" t="s">
        <v>1314</v>
      </c>
      <c r="H742" s="26"/>
    </row>
    <row r="743" spans="1:8" s="35" customFormat="1" x14ac:dyDescent="0.25">
      <c r="A743" s="35" t="s">
        <v>1316</v>
      </c>
      <c r="B743" s="35" t="s">
        <v>1317</v>
      </c>
      <c r="C743" s="36">
        <v>0</v>
      </c>
      <c r="D743" s="36">
        <v>0</v>
      </c>
      <c r="E743" s="36">
        <v>0</v>
      </c>
      <c r="F743" s="36">
        <v>0</v>
      </c>
      <c r="G743" s="35" t="s">
        <v>1316</v>
      </c>
    </row>
    <row r="744" spans="1:8" x14ac:dyDescent="0.25">
      <c r="A744" s="26" t="s">
        <v>1318</v>
      </c>
      <c r="B744" s="26" t="s">
        <v>1319</v>
      </c>
      <c r="C744" s="32">
        <v>0</v>
      </c>
      <c r="D744" s="32">
        <v>0</v>
      </c>
      <c r="E744" s="32">
        <v>0</v>
      </c>
      <c r="F744" s="32">
        <v>0</v>
      </c>
      <c r="G744" s="26" t="s">
        <v>1318</v>
      </c>
      <c r="H744" s="26"/>
    </row>
    <row r="745" spans="1:8" x14ac:dyDescent="0.25">
      <c r="A745" s="26" t="s">
        <v>1320</v>
      </c>
      <c r="B745" s="26" t="s">
        <v>1286</v>
      </c>
      <c r="C745" s="32">
        <v>0</v>
      </c>
      <c r="D745" s="32">
        <v>0</v>
      </c>
      <c r="E745" s="32">
        <v>0</v>
      </c>
      <c r="F745" s="32">
        <v>0</v>
      </c>
      <c r="G745" s="26" t="s">
        <v>1320</v>
      </c>
      <c r="H745" s="26"/>
    </row>
    <row r="746" spans="1:8" x14ac:dyDescent="0.25">
      <c r="A746" s="26" t="s">
        <v>1321</v>
      </c>
      <c r="B746" s="26" t="s">
        <v>1322</v>
      </c>
      <c r="C746" s="32">
        <v>0</v>
      </c>
      <c r="D746" s="32">
        <v>0</v>
      </c>
      <c r="E746" s="32">
        <v>0</v>
      </c>
      <c r="F746" s="32">
        <v>0</v>
      </c>
      <c r="G746" s="26" t="s">
        <v>1321</v>
      </c>
      <c r="H746" s="26"/>
    </row>
    <row r="747" spans="1:8" x14ac:dyDescent="0.25">
      <c r="A747" s="26" t="s">
        <v>1323</v>
      </c>
      <c r="B747" s="26" t="s">
        <v>1324</v>
      </c>
      <c r="C747" s="32">
        <v>0</v>
      </c>
      <c r="D747" s="32">
        <v>0</v>
      </c>
      <c r="E747" s="32">
        <v>0</v>
      </c>
      <c r="F747" s="32">
        <v>0</v>
      </c>
      <c r="G747" s="26" t="s">
        <v>1323</v>
      </c>
      <c r="H747" s="26"/>
    </row>
    <row r="748" spans="1:8" x14ac:dyDescent="0.25">
      <c r="A748" s="26" t="s">
        <v>1325</v>
      </c>
      <c r="B748" s="26" t="s">
        <v>1326</v>
      </c>
      <c r="C748" s="32">
        <v>21255612159.16</v>
      </c>
      <c r="D748" s="32">
        <v>774068233.10000002</v>
      </c>
      <c r="E748" s="32">
        <v>362508485.13</v>
      </c>
      <c r="F748" s="32">
        <v>21667171907.130001</v>
      </c>
      <c r="G748" s="26" t="s">
        <v>1325</v>
      </c>
      <c r="H748" s="26"/>
    </row>
    <row r="749" spans="1:8" x14ac:dyDescent="0.25">
      <c r="A749" s="26" t="s">
        <v>1327</v>
      </c>
      <c r="B749" s="26" t="s">
        <v>1328</v>
      </c>
      <c r="C749" s="32">
        <v>15520769725</v>
      </c>
      <c r="D749" s="32">
        <v>0</v>
      </c>
      <c r="E749" s="32">
        <v>0</v>
      </c>
      <c r="F749" s="32">
        <v>15520769725</v>
      </c>
      <c r="G749" s="26" t="s">
        <v>1327</v>
      </c>
      <c r="H749" s="26"/>
    </row>
    <row r="750" spans="1:8" x14ac:dyDescent="0.25">
      <c r="A750" s="26" t="s">
        <v>1329</v>
      </c>
      <c r="B750" s="26" t="s">
        <v>1328</v>
      </c>
      <c r="C750" s="32">
        <v>15520769725</v>
      </c>
      <c r="D750" s="32">
        <v>0</v>
      </c>
      <c r="E750" s="32">
        <v>0</v>
      </c>
      <c r="F750" s="32">
        <v>15520769725</v>
      </c>
      <c r="G750" s="26" t="s">
        <v>1329</v>
      </c>
      <c r="H750" s="26"/>
    </row>
    <row r="751" spans="1:8" x14ac:dyDescent="0.25">
      <c r="A751" s="26" t="s">
        <v>1330</v>
      </c>
      <c r="B751" s="26" t="s">
        <v>1328</v>
      </c>
      <c r="C751" s="32">
        <v>15520769725</v>
      </c>
      <c r="D751" s="32">
        <v>0</v>
      </c>
      <c r="E751" s="32">
        <v>0</v>
      </c>
      <c r="F751" s="32">
        <v>15520769725</v>
      </c>
      <c r="G751" s="26" t="s">
        <v>1330</v>
      </c>
      <c r="H751" s="26"/>
    </row>
    <row r="752" spans="1:8" x14ac:dyDescent="0.25">
      <c r="A752" s="26" t="s">
        <v>1331</v>
      </c>
      <c r="B752" s="26" t="s">
        <v>1332</v>
      </c>
      <c r="C752" s="32">
        <v>0</v>
      </c>
      <c r="D752" s="32">
        <v>0</v>
      </c>
      <c r="E752" s="32">
        <v>0</v>
      </c>
      <c r="F752" s="32">
        <v>0</v>
      </c>
      <c r="G752" s="26" t="s">
        <v>1331</v>
      </c>
      <c r="H752" s="26"/>
    </row>
    <row r="753" spans="1:9" x14ac:dyDescent="0.25">
      <c r="A753" s="26" t="s">
        <v>1333</v>
      </c>
      <c r="B753" s="26" t="s">
        <v>1332</v>
      </c>
      <c r="C753" s="32">
        <v>0</v>
      </c>
      <c r="D753" s="32">
        <v>0</v>
      </c>
      <c r="E753" s="32">
        <v>0</v>
      </c>
      <c r="F753" s="32">
        <v>0</v>
      </c>
      <c r="G753" s="26" t="s">
        <v>1333</v>
      </c>
      <c r="H753" s="26"/>
    </row>
    <row r="754" spans="1:9" x14ac:dyDescent="0.25">
      <c r="A754" s="26" t="s">
        <v>1334</v>
      </c>
      <c r="B754" s="26" t="s">
        <v>1332</v>
      </c>
      <c r="C754" s="32">
        <v>0</v>
      </c>
      <c r="D754" s="32">
        <v>0</v>
      </c>
      <c r="E754" s="32">
        <v>0</v>
      </c>
      <c r="F754" s="32">
        <v>0</v>
      </c>
      <c r="G754" s="26" t="s">
        <v>1334</v>
      </c>
      <c r="H754" s="26"/>
    </row>
    <row r="755" spans="1:9" x14ac:dyDescent="0.25">
      <c r="A755" s="26" t="s">
        <v>1335</v>
      </c>
      <c r="B755" s="26" t="s">
        <v>1336</v>
      </c>
      <c r="C755" s="32">
        <v>1265923106.7</v>
      </c>
      <c r="D755" s="32">
        <v>0</v>
      </c>
      <c r="E755" s="32">
        <v>0</v>
      </c>
      <c r="F755" s="32">
        <v>1265923106.7</v>
      </c>
      <c r="G755" s="26" t="s">
        <v>1335</v>
      </c>
      <c r="H755" s="26"/>
    </row>
    <row r="756" spans="1:9" x14ac:dyDescent="0.25">
      <c r="A756" s="26" t="s">
        <v>1337</v>
      </c>
      <c r="B756" s="26" t="s">
        <v>1336</v>
      </c>
      <c r="C756" s="32">
        <v>1265923106.7</v>
      </c>
      <c r="D756" s="32">
        <v>0</v>
      </c>
      <c r="E756" s="32">
        <v>0</v>
      </c>
      <c r="F756" s="32">
        <v>1265923106.7</v>
      </c>
      <c r="G756" s="26" t="s">
        <v>1337</v>
      </c>
      <c r="H756" s="26"/>
    </row>
    <row r="757" spans="1:9" x14ac:dyDescent="0.25">
      <c r="A757" s="26" t="s">
        <v>1338</v>
      </c>
      <c r="B757" s="26" t="s">
        <v>1339</v>
      </c>
      <c r="C757" s="32">
        <v>1265923106.7</v>
      </c>
      <c r="D757" s="32">
        <v>0</v>
      </c>
      <c r="E757" s="32">
        <v>0</v>
      </c>
      <c r="F757" s="32">
        <v>1265923106.7</v>
      </c>
      <c r="G757" s="26" t="s">
        <v>1338</v>
      </c>
      <c r="H757" s="26"/>
    </row>
    <row r="758" spans="1:9" x14ac:dyDescent="0.25">
      <c r="A758" s="26" t="s">
        <v>1340</v>
      </c>
      <c r="B758" s="26" t="s">
        <v>1341</v>
      </c>
      <c r="C758" s="32">
        <v>0</v>
      </c>
      <c r="D758" s="32">
        <v>0</v>
      </c>
      <c r="E758" s="32">
        <v>0</v>
      </c>
      <c r="F758" s="32">
        <v>0</v>
      </c>
      <c r="G758" s="26" t="s">
        <v>1340</v>
      </c>
      <c r="H758" s="26"/>
    </row>
    <row r="759" spans="1:9" x14ac:dyDescent="0.25">
      <c r="A759" s="26" t="s">
        <v>1342</v>
      </c>
      <c r="B759" s="26" t="s">
        <v>1343</v>
      </c>
      <c r="C759" s="32">
        <v>0</v>
      </c>
      <c r="D759" s="32">
        <v>0</v>
      </c>
      <c r="E759" s="32">
        <v>0</v>
      </c>
      <c r="F759" s="32">
        <v>0</v>
      </c>
      <c r="G759" s="26" t="s">
        <v>1342</v>
      </c>
      <c r="H759" s="26"/>
    </row>
    <row r="760" spans="1:9" x14ac:dyDescent="0.25">
      <c r="A760" s="26" t="s">
        <v>1344</v>
      </c>
      <c r="B760" s="26" t="s">
        <v>1345</v>
      </c>
      <c r="C760" s="32">
        <v>0</v>
      </c>
      <c r="D760" s="32">
        <v>0</v>
      </c>
      <c r="E760" s="32">
        <v>0</v>
      </c>
      <c r="F760" s="32">
        <v>0</v>
      </c>
      <c r="G760" s="26" t="s">
        <v>1344</v>
      </c>
      <c r="H760" s="26"/>
    </row>
    <row r="761" spans="1:9" x14ac:dyDescent="0.25">
      <c r="A761" s="26" t="s">
        <v>1346</v>
      </c>
      <c r="B761" s="26" t="s">
        <v>1347</v>
      </c>
      <c r="C761" s="32">
        <v>0</v>
      </c>
      <c r="D761" s="32">
        <v>0</v>
      </c>
      <c r="E761" s="32">
        <v>0</v>
      </c>
      <c r="F761" s="32">
        <v>0</v>
      </c>
      <c r="G761" s="26" t="s">
        <v>1346</v>
      </c>
      <c r="H761" s="26"/>
    </row>
    <row r="762" spans="1:9" x14ac:dyDescent="0.25">
      <c r="A762" s="26" t="s">
        <v>1348</v>
      </c>
      <c r="B762" s="26" t="s">
        <v>1349</v>
      </c>
      <c r="C762" s="32">
        <v>0</v>
      </c>
      <c r="D762" s="32">
        <v>0</v>
      </c>
      <c r="E762" s="32">
        <v>0</v>
      </c>
      <c r="F762" s="32">
        <v>0</v>
      </c>
      <c r="G762" s="26" t="s">
        <v>1348</v>
      </c>
      <c r="H762" s="26"/>
    </row>
    <row r="763" spans="1:9" x14ac:dyDescent="0.25">
      <c r="A763" s="26" t="s">
        <v>1350</v>
      </c>
      <c r="B763" s="26" t="s">
        <v>1351</v>
      </c>
      <c r="C763" s="32">
        <v>0</v>
      </c>
      <c r="D763" s="32">
        <v>0</v>
      </c>
      <c r="E763" s="32">
        <v>0</v>
      </c>
      <c r="F763" s="32">
        <v>0</v>
      </c>
      <c r="G763" s="26" t="s">
        <v>1350</v>
      </c>
      <c r="H763" s="26"/>
    </row>
    <row r="764" spans="1:9" x14ac:dyDescent="0.25">
      <c r="A764" s="26" t="s">
        <v>1352</v>
      </c>
      <c r="B764" s="26" t="s">
        <v>1353</v>
      </c>
      <c r="C764" s="32">
        <v>0</v>
      </c>
      <c r="D764" s="32">
        <v>0</v>
      </c>
      <c r="E764" s="32">
        <v>0</v>
      </c>
      <c r="F764" s="32">
        <v>0</v>
      </c>
      <c r="G764" s="26" t="s">
        <v>1352</v>
      </c>
      <c r="H764" s="26"/>
    </row>
    <row r="765" spans="1:9" x14ac:dyDescent="0.25">
      <c r="A765" s="26" t="s">
        <v>1354</v>
      </c>
      <c r="B765" s="26" t="s">
        <v>1355</v>
      </c>
      <c r="C765" s="32">
        <v>0</v>
      </c>
      <c r="D765" s="32">
        <v>0</v>
      </c>
      <c r="E765" s="32">
        <v>0</v>
      </c>
      <c r="F765" s="32">
        <v>0</v>
      </c>
      <c r="G765" s="26" t="s">
        <v>1354</v>
      </c>
      <c r="H765" s="26"/>
    </row>
    <row r="766" spans="1:9" x14ac:dyDescent="0.25">
      <c r="A766" s="26" t="s">
        <v>1356</v>
      </c>
      <c r="B766" s="26" t="s">
        <v>1357</v>
      </c>
      <c r="C766" s="32">
        <v>0</v>
      </c>
      <c r="D766" s="32">
        <v>0</v>
      </c>
      <c r="E766" s="32">
        <v>0</v>
      </c>
      <c r="F766" s="32">
        <v>0</v>
      </c>
      <c r="G766" s="26" t="s">
        <v>1356</v>
      </c>
      <c r="H766" s="26"/>
    </row>
    <row r="767" spans="1:9" x14ac:dyDescent="0.25">
      <c r="A767" s="35" t="s">
        <v>1358</v>
      </c>
      <c r="B767" s="35" t="s">
        <v>1359</v>
      </c>
      <c r="C767" s="36">
        <v>0</v>
      </c>
      <c r="D767" s="36">
        <v>0</v>
      </c>
      <c r="E767" s="36">
        <v>0</v>
      </c>
      <c r="F767" s="36">
        <v>0</v>
      </c>
      <c r="G767" s="35" t="s">
        <v>1358</v>
      </c>
      <c r="H767" s="37"/>
      <c r="I767" s="37"/>
    </row>
    <row r="768" spans="1:9" x14ac:dyDescent="0.25">
      <c r="A768" s="26" t="s">
        <v>1360</v>
      </c>
      <c r="B768" s="26" t="s">
        <v>1361</v>
      </c>
      <c r="C768" s="32">
        <v>4434102996.3999996</v>
      </c>
      <c r="D768" s="32">
        <v>773124302.95000005</v>
      </c>
      <c r="E768" s="32">
        <v>362508485.13</v>
      </c>
      <c r="F768" s="32">
        <v>4844718814.2200003</v>
      </c>
      <c r="G768" s="26" t="s">
        <v>1360</v>
      </c>
      <c r="H768" s="26"/>
    </row>
    <row r="769" spans="1:10" x14ac:dyDescent="0.25">
      <c r="A769" s="26" t="s">
        <v>1362</v>
      </c>
      <c r="B769" s="26" t="s">
        <v>1363</v>
      </c>
      <c r="C769" s="32">
        <v>31803066.34</v>
      </c>
      <c r="D769" s="32">
        <v>0</v>
      </c>
      <c r="E769" s="32">
        <v>0</v>
      </c>
      <c r="F769" s="32">
        <v>31803066.34</v>
      </c>
      <c r="G769" s="26" t="s">
        <v>1362</v>
      </c>
      <c r="H769" s="37"/>
      <c r="I769" s="37"/>
      <c r="J769" s="35"/>
    </row>
    <row r="770" spans="1:10" x14ac:dyDescent="0.25">
      <c r="A770" s="26" t="s">
        <v>1364</v>
      </c>
      <c r="B770" s="26" t="s">
        <v>1363</v>
      </c>
      <c r="C770" s="32">
        <v>31803066.34</v>
      </c>
      <c r="D770" s="32">
        <v>0</v>
      </c>
      <c r="E770" s="32">
        <v>0</v>
      </c>
      <c r="F770" s="32">
        <v>31803066.34</v>
      </c>
      <c r="G770" s="26" t="s">
        <v>1364</v>
      </c>
      <c r="H770" s="26"/>
    </row>
    <row r="771" spans="1:10" x14ac:dyDescent="0.25">
      <c r="A771" s="26" t="s">
        <v>1365</v>
      </c>
      <c r="B771" s="26" t="s">
        <v>1366</v>
      </c>
      <c r="C771" s="32">
        <v>891264385.58000004</v>
      </c>
      <c r="D771" s="32">
        <v>214462550.74000001</v>
      </c>
      <c r="E771" s="32">
        <v>88582112.079999998</v>
      </c>
      <c r="F771" s="32">
        <v>1017144824.24</v>
      </c>
      <c r="G771" s="26" t="s">
        <v>1365</v>
      </c>
      <c r="H771" s="26"/>
    </row>
    <row r="772" spans="1:10" x14ac:dyDescent="0.25">
      <c r="A772" s="26" t="s">
        <v>1367</v>
      </c>
      <c r="B772" s="26" t="s">
        <v>1368</v>
      </c>
      <c r="C772" s="32">
        <v>64312717.329999998</v>
      </c>
      <c r="D772" s="32">
        <v>0</v>
      </c>
      <c r="E772" s="32">
        <v>0</v>
      </c>
      <c r="F772" s="32">
        <v>64312717.329999998</v>
      </c>
      <c r="G772" s="26" t="s">
        <v>1367</v>
      </c>
      <c r="H772" s="26"/>
    </row>
    <row r="773" spans="1:10" x14ac:dyDescent="0.25">
      <c r="A773" s="26" t="s">
        <v>1369</v>
      </c>
      <c r="B773" s="26" t="s">
        <v>1370</v>
      </c>
      <c r="C773" s="32">
        <v>358356673.32999998</v>
      </c>
      <c r="D773" s="32">
        <v>61380122.869999997</v>
      </c>
      <c r="E773" s="32">
        <v>29198441.969999999</v>
      </c>
      <c r="F773" s="32">
        <v>390538354.23000002</v>
      </c>
      <c r="G773" s="26" t="s">
        <v>1369</v>
      </c>
      <c r="H773" s="26"/>
    </row>
    <row r="774" spans="1:10" x14ac:dyDescent="0.25">
      <c r="A774" s="26" t="s">
        <v>1371</v>
      </c>
      <c r="B774" s="26" t="s">
        <v>1372</v>
      </c>
      <c r="C774" s="32">
        <v>277882536.73000002</v>
      </c>
      <c r="D774" s="32">
        <v>133261697.09999999</v>
      </c>
      <c r="E774" s="32">
        <v>52272510.020000003</v>
      </c>
      <c r="F774" s="32">
        <v>358871723.81</v>
      </c>
      <c r="G774" s="26" t="s">
        <v>1371</v>
      </c>
      <c r="H774" s="26"/>
    </row>
    <row r="775" spans="1:10" x14ac:dyDescent="0.25">
      <c r="A775" s="26" t="s">
        <v>1373</v>
      </c>
      <c r="B775" s="26" t="s">
        <v>1374</v>
      </c>
      <c r="C775" s="32">
        <v>15700875.85</v>
      </c>
      <c r="D775" s="32">
        <v>733798.69</v>
      </c>
      <c r="E775" s="32">
        <v>0</v>
      </c>
      <c r="F775" s="32">
        <v>16434674.539999999</v>
      </c>
      <c r="G775" s="26" t="s">
        <v>1373</v>
      </c>
      <c r="H775" s="26"/>
    </row>
    <row r="776" spans="1:10" x14ac:dyDescent="0.25">
      <c r="A776" s="26" t="s">
        <v>1375</v>
      </c>
      <c r="B776" s="26" t="s">
        <v>1376</v>
      </c>
      <c r="C776" s="32">
        <v>175011582.34</v>
      </c>
      <c r="D776" s="32">
        <v>19086932.079999998</v>
      </c>
      <c r="E776" s="32">
        <v>7111160.0899999999</v>
      </c>
      <c r="F776" s="32">
        <v>186987354.33000001</v>
      </c>
      <c r="G776" s="26" t="s">
        <v>1375</v>
      </c>
      <c r="H776" s="26"/>
    </row>
    <row r="777" spans="1:10" x14ac:dyDescent="0.25">
      <c r="A777" s="26" t="s">
        <v>1377</v>
      </c>
      <c r="B777" s="26" t="s">
        <v>1378</v>
      </c>
      <c r="C777" s="32">
        <v>0</v>
      </c>
      <c r="D777" s="32">
        <v>0</v>
      </c>
      <c r="E777" s="32">
        <v>0</v>
      </c>
      <c r="F777" s="32">
        <v>0</v>
      </c>
      <c r="G777" s="26" t="s">
        <v>1377</v>
      </c>
      <c r="H777" s="26"/>
    </row>
    <row r="778" spans="1:10" x14ac:dyDescent="0.25">
      <c r="A778" s="26" t="s">
        <v>1379</v>
      </c>
      <c r="B778" s="26" t="s">
        <v>1380</v>
      </c>
      <c r="C778" s="32">
        <v>0</v>
      </c>
      <c r="D778" s="32">
        <v>0</v>
      </c>
      <c r="E778" s="32">
        <v>0</v>
      </c>
      <c r="F778" s="32">
        <v>0</v>
      </c>
      <c r="G778" s="26" t="s">
        <v>1379</v>
      </c>
      <c r="H778" s="26"/>
    </row>
    <row r="779" spans="1:10" x14ac:dyDescent="0.25">
      <c r="A779" s="26" t="s">
        <v>1381</v>
      </c>
      <c r="B779" s="26" t="s">
        <v>1382</v>
      </c>
      <c r="C779" s="32">
        <v>355606587.27999997</v>
      </c>
      <c r="D779" s="32">
        <v>149440859.50999999</v>
      </c>
      <c r="E779" s="32">
        <v>138713852.66</v>
      </c>
      <c r="F779" s="32">
        <v>366333594.13</v>
      </c>
      <c r="G779" s="26" t="s">
        <v>1381</v>
      </c>
      <c r="H779" s="26"/>
    </row>
    <row r="780" spans="1:10" x14ac:dyDescent="0.25">
      <c r="A780" s="26" t="s">
        <v>1383</v>
      </c>
      <c r="B780" s="26" t="s">
        <v>1384</v>
      </c>
      <c r="C780" s="32">
        <v>355606587.27999997</v>
      </c>
      <c r="D780" s="32">
        <v>149440859.50999999</v>
      </c>
      <c r="E780" s="32">
        <v>138713852.66</v>
      </c>
      <c r="F780" s="32">
        <v>366333594.13</v>
      </c>
      <c r="G780" s="26" t="s">
        <v>1383</v>
      </c>
      <c r="H780" s="26"/>
    </row>
    <row r="781" spans="1:10" x14ac:dyDescent="0.25">
      <c r="A781" s="26" t="s">
        <v>1385</v>
      </c>
      <c r="B781" s="26" t="s">
        <v>1386</v>
      </c>
      <c r="C781" s="32">
        <v>3153660051.1599998</v>
      </c>
      <c r="D781" s="32">
        <v>409220892.69999999</v>
      </c>
      <c r="E781" s="32">
        <v>135212520.38999999</v>
      </c>
      <c r="F781" s="32">
        <v>3427668423.4699998</v>
      </c>
      <c r="G781" s="26" t="s">
        <v>1385</v>
      </c>
      <c r="H781" s="26"/>
    </row>
    <row r="782" spans="1:10" x14ac:dyDescent="0.25">
      <c r="A782" s="26" t="s">
        <v>1387</v>
      </c>
      <c r="B782" s="26" t="s">
        <v>1388</v>
      </c>
      <c r="C782" s="32">
        <v>131851430.20999999</v>
      </c>
      <c r="D782" s="32">
        <v>37144929.530000001</v>
      </c>
      <c r="E782" s="32">
        <v>27194779.870000001</v>
      </c>
      <c r="F782" s="32">
        <v>141801579.87</v>
      </c>
      <c r="G782" s="26" t="s">
        <v>1387</v>
      </c>
      <c r="H782" s="26"/>
    </row>
    <row r="783" spans="1:10" x14ac:dyDescent="0.25">
      <c r="A783" s="26" t="s">
        <v>1389</v>
      </c>
      <c r="B783" s="26" t="s">
        <v>1390</v>
      </c>
      <c r="C783" s="32">
        <v>2461879948.7199998</v>
      </c>
      <c r="D783" s="32">
        <v>92013064.459999993</v>
      </c>
      <c r="E783" s="32">
        <v>93785030.349999994</v>
      </c>
      <c r="F783" s="32">
        <v>2460107982.8299999</v>
      </c>
      <c r="G783" s="26" t="s">
        <v>1389</v>
      </c>
      <c r="H783" s="26"/>
    </row>
    <row r="784" spans="1:10" x14ac:dyDescent="0.25">
      <c r="A784" s="26" t="s">
        <v>1391</v>
      </c>
      <c r="B784" s="26" t="s">
        <v>1392</v>
      </c>
      <c r="C784" s="32">
        <v>543309670.94000006</v>
      </c>
      <c r="D784" s="32">
        <v>280062898.70999998</v>
      </c>
      <c r="E784" s="32">
        <v>14232710.17</v>
      </c>
      <c r="F784" s="32">
        <v>809139859.48000002</v>
      </c>
      <c r="G784" s="26" t="s">
        <v>1391</v>
      </c>
      <c r="H784" s="26"/>
    </row>
    <row r="785" spans="1:8" x14ac:dyDescent="0.25">
      <c r="A785" s="26" t="s">
        <v>1393</v>
      </c>
      <c r="B785" s="26" t="s">
        <v>1394</v>
      </c>
      <c r="C785" s="32">
        <v>16619001.289999999</v>
      </c>
      <c r="D785" s="32">
        <v>0</v>
      </c>
      <c r="E785" s="32">
        <v>0</v>
      </c>
      <c r="F785" s="32">
        <v>16619001.289999999</v>
      </c>
      <c r="G785" s="26" t="s">
        <v>1393</v>
      </c>
      <c r="H785" s="26"/>
    </row>
    <row r="786" spans="1:8" x14ac:dyDescent="0.25">
      <c r="A786" s="26" t="s">
        <v>1395</v>
      </c>
      <c r="B786" s="26" t="s">
        <v>1396</v>
      </c>
      <c r="C786" s="32">
        <v>0</v>
      </c>
      <c r="D786" s="32">
        <v>0</v>
      </c>
      <c r="E786" s="32">
        <v>0</v>
      </c>
      <c r="F786" s="32">
        <v>0</v>
      </c>
      <c r="G786" s="26" t="s">
        <v>1395</v>
      </c>
      <c r="H786" s="26"/>
    </row>
    <row r="787" spans="1:8" x14ac:dyDescent="0.25">
      <c r="A787" s="26" t="s">
        <v>1397</v>
      </c>
      <c r="B787" s="26" t="s">
        <v>1396</v>
      </c>
      <c r="C787" s="32">
        <v>0</v>
      </c>
      <c r="D787" s="32">
        <v>0</v>
      </c>
      <c r="E787" s="32">
        <v>0</v>
      </c>
      <c r="F787" s="32">
        <v>0</v>
      </c>
      <c r="G787" s="26" t="s">
        <v>1397</v>
      </c>
      <c r="H787" s="26"/>
    </row>
    <row r="788" spans="1:8" x14ac:dyDescent="0.25">
      <c r="A788" s="26" t="s">
        <v>1398</v>
      </c>
      <c r="B788" s="26" t="s">
        <v>1399</v>
      </c>
      <c r="C788" s="32">
        <v>1768906.04</v>
      </c>
      <c r="D788" s="32">
        <v>0</v>
      </c>
      <c r="E788" s="32">
        <v>0</v>
      </c>
      <c r="F788" s="32">
        <v>1768906.04</v>
      </c>
      <c r="G788" s="26" t="s">
        <v>1398</v>
      </c>
      <c r="H788" s="26"/>
    </row>
    <row r="789" spans="1:8" x14ac:dyDescent="0.25">
      <c r="A789" s="26" t="s">
        <v>1400</v>
      </c>
      <c r="B789" s="26" t="s">
        <v>1399</v>
      </c>
      <c r="C789" s="32">
        <v>1768906.04</v>
      </c>
      <c r="D789" s="32">
        <v>0</v>
      </c>
      <c r="E789" s="32">
        <v>0</v>
      </c>
      <c r="F789" s="32">
        <v>1768906.04</v>
      </c>
      <c r="G789" s="26" t="s">
        <v>1400</v>
      </c>
      <c r="H789" s="26"/>
    </row>
    <row r="790" spans="1:8" x14ac:dyDescent="0.25">
      <c r="A790" s="26" t="s">
        <v>1401</v>
      </c>
      <c r="B790" s="26" t="s">
        <v>1402</v>
      </c>
      <c r="C790" s="32">
        <v>0</v>
      </c>
      <c r="D790" s="32">
        <v>0</v>
      </c>
      <c r="E790" s="32">
        <v>0</v>
      </c>
      <c r="F790" s="32">
        <v>0</v>
      </c>
      <c r="G790" s="26" t="s">
        <v>1401</v>
      </c>
      <c r="H790" s="26"/>
    </row>
    <row r="791" spans="1:8" x14ac:dyDescent="0.25">
      <c r="A791" s="26" t="s">
        <v>1403</v>
      </c>
      <c r="B791" s="26" t="s">
        <v>1402</v>
      </c>
      <c r="C791" s="32">
        <v>0</v>
      </c>
      <c r="D791" s="32">
        <v>0</v>
      </c>
      <c r="E791" s="32">
        <v>0</v>
      </c>
      <c r="F791" s="32">
        <v>0</v>
      </c>
      <c r="G791" s="26" t="s">
        <v>1403</v>
      </c>
      <c r="H791" s="26"/>
    </row>
    <row r="792" spans="1:8" x14ac:dyDescent="0.25">
      <c r="A792" s="26" t="s">
        <v>1404</v>
      </c>
      <c r="B792" s="26" t="s">
        <v>1405</v>
      </c>
      <c r="C792" s="32">
        <v>34816331.060000002</v>
      </c>
      <c r="D792" s="32">
        <v>943930.15</v>
      </c>
      <c r="E792" s="32">
        <v>0</v>
      </c>
      <c r="F792" s="32">
        <v>35760261.210000001</v>
      </c>
      <c r="G792" s="26" t="s">
        <v>1404</v>
      </c>
      <c r="H792" s="26"/>
    </row>
    <row r="793" spans="1:8" x14ac:dyDescent="0.25">
      <c r="A793" s="26" t="s">
        <v>1406</v>
      </c>
      <c r="B793" s="26" t="s">
        <v>1363</v>
      </c>
      <c r="C793" s="32">
        <v>0</v>
      </c>
      <c r="D793" s="32">
        <v>0</v>
      </c>
      <c r="E793" s="32">
        <v>0</v>
      </c>
      <c r="F793" s="32">
        <v>0</v>
      </c>
      <c r="G793" s="26" t="s">
        <v>1406</v>
      </c>
      <c r="H793" s="26"/>
    </row>
    <row r="794" spans="1:8" x14ac:dyDescent="0.25">
      <c r="A794" s="26" t="s">
        <v>1407</v>
      </c>
      <c r="B794" s="26" t="s">
        <v>1408</v>
      </c>
      <c r="C794" s="32">
        <v>0</v>
      </c>
      <c r="D794" s="32">
        <v>0</v>
      </c>
      <c r="E794" s="32">
        <v>0</v>
      </c>
      <c r="F794" s="32">
        <v>0</v>
      </c>
      <c r="G794" s="26" t="s">
        <v>1407</v>
      </c>
      <c r="H794" s="26"/>
    </row>
    <row r="795" spans="1:8" x14ac:dyDescent="0.25">
      <c r="A795" s="26" t="s">
        <v>1409</v>
      </c>
      <c r="B795" s="26" t="s">
        <v>1410</v>
      </c>
      <c r="C795" s="32">
        <v>0</v>
      </c>
      <c r="D795" s="32">
        <v>0</v>
      </c>
      <c r="E795" s="32">
        <v>0</v>
      </c>
      <c r="F795" s="32">
        <v>0</v>
      </c>
      <c r="G795" s="26" t="s">
        <v>1409</v>
      </c>
      <c r="H795" s="26"/>
    </row>
    <row r="796" spans="1:8" x14ac:dyDescent="0.25">
      <c r="A796" s="26" t="s">
        <v>1411</v>
      </c>
      <c r="B796" s="26" t="s">
        <v>1366</v>
      </c>
      <c r="C796" s="32">
        <v>34816331.060000002</v>
      </c>
      <c r="D796" s="32">
        <v>943930.15</v>
      </c>
      <c r="E796" s="32">
        <v>0</v>
      </c>
      <c r="F796" s="32">
        <v>35760261.210000001</v>
      </c>
      <c r="G796" s="26" t="s">
        <v>1411</v>
      </c>
      <c r="H796" s="26"/>
    </row>
    <row r="797" spans="1:8" x14ac:dyDescent="0.25">
      <c r="A797" s="26" t="s">
        <v>1412</v>
      </c>
      <c r="B797" s="26" t="s">
        <v>1413</v>
      </c>
      <c r="C797" s="32">
        <v>34816331.060000002</v>
      </c>
      <c r="D797" s="32">
        <v>943930.15</v>
      </c>
      <c r="E797" s="32">
        <v>0</v>
      </c>
      <c r="F797" s="32">
        <v>35760261.210000001</v>
      </c>
      <c r="G797" s="26" t="s">
        <v>1412</v>
      </c>
      <c r="H797" s="26"/>
    </row>
    <row r="798" spans="1:8" x14ac:dyDescent="0.25">
      <c r="A798" s="26" t="s">
        <v>1414</v>
      </c>
      <c r="B798" s="26" t="s">
        <v>1415</v>
      </c>
      <c r="C798" s="32">
        <v>0</v>
      </c>
      <c r="D798" s="32">
        <v>0</v>
      </c>
      <c r="E798" s="32">
        <v>0</v>
      </c>
      <c r="F798" s="32">
        <v>0</v>
      </c>
      <c r="G798" s="26" t="s">
        <v>1414</v>
      </c>
      <c r="H798" s="26"/>
    </row>
    <row r="799" spans="1:8" x14ac:dyDescent="0.25">
      <c r="A799" s="26" t="s">
        <v>1416</v>
      </c>
      <c r="B799" s="26" t="s">
        <v>1378</v>
      </c>
      <c r="C799" s="32">
        <v>0</v>
      </c>
      <c r="D799" s="32">
        <v>0</v>
      </c>
      <c r="E799" s="32">
        <v>0</v>
      </c>
      <c r="F799" s="32">
        <v>0</v>
      </c>
      <c r="G799" s="26" t="s">
        <v>1416</v>
      </c>
      <c r="H799" s="26"/>
    </row>
    <row r="800" spans="1:8" x14ac:dyDescent="0.25">
      <c r="A800" s="26" t="s">
        <v>1417</v>
      </c>
      <c r="B800" s="26" t="s">
        <v>1418</v>
      </c>
      <c r="C800" s="32">
        <v>0</v>
      </c>
      <c r="D800" s="32">
        <v>0</v>
      </c>
      <c r="E800" s="32">
        <v>0</v>
      </c>
      <c r="F800" s="32">
        <v>0</v>
      </c>
      <c r="G800" s="26" t="s">
        <v>1417</v>
      </c>
      <c r="H800" s="26"/>
    </row>
    <row r="801" spans="1:8" x14ac:dyDescent="0.25">
      <c r="A801" s="26" t="s">
        <v>1419</v>
      </c>
      <c r="B801" s="26" t="s">
        <v>1420</v>
      </c>
      <c r="C801" s="32">
        <v>0</v>
      </c>
      <c r="D801" s="32">
        <v>0</v>
      </c>
      <c r="E801" s="32">
        <v>0</v>
      </c>
      <c r="F801" s="32">
        <v>0</v>
      </c>
      <c r="G801" s="26" t="s">
        <v>1419</v>
      </c>
      <c r="H801" s="26"/>
    </row>
    <row r="802" spans="1:8" x14ac:dyDescent="0.25">
      <c r="A802" s="26" t="s">
        <v>1421</v>
      </c>
      <c r="B802" s="26" t="s">
        <v>1382</v>
      </c>
      <c r="C802" s="32">
        <v>0</v>
      </c>
      <c r="D802" s="32">
        <v>0</v>
      </c>
      <c r="E802" s="32">
        <v>0</v>
      </c>
      <c r="F802" s="32">
        <v>0</v>
      </c>
      <c r="G802" s="26" t="s">
        <v>1421</v>
      </c>
      <c r="H802" s="26"/>
    </row>
    <row r="803" spans="1:8" x14ac:dyDescent="0.25">
      <c r="A803" s="26" t="s">
        <v>1422</v>
      </c>
      <c r="B803" s="26" t="s">
        <v>1423</v>
      </c>
      <c r="C803" s="32">
        <v>0</v>
      </c>
      <c r="D803" s="32">
        <v>0</v>
      </c>
      <c r="E803" s="32">
        <v>0</v>
      </c>
      <c r="F803" s="32">
        <v>0</v>
      </c>
      <c r="G803" s="26" t="s">
        <v>1422</v>
      </c>
      <c r="H803" s="26"/>
    </row>
    <row r="804" spans="1:8" x14ac:dyDescent="0.25">
      <c r="A804" s="26" t="s">
        <v>1424</v>
      </c>
      <c r="B804" s="26" t="s">
        <v>1425</v>
      </c>
      <c r="C804" s="32">
        <v>0</v>
      </c>
      <c r="D804" s="32">
        <v>0</v>
      </c>
      <c r="E804" s="32">
        <v>0</v>
      </c>
      <c r="F804" s="32">
        <v>0</v>
      </c>
      <c r="G804" s="26" t="s">
        <v>1424</v>
      </c>
      <c r="H804" s="26"/>
    </row>
    <row r="805" spans="1:8" x14ac:dyDescent="0.25">
      <c r="A805" s="26" t="s">
        <v>1426</v>
      </c>
      <c r="B805" s="26" t="s">
        <v>1427</v>
      </c>
      <c r="C805" s="32">
        <v>0</v>
      </c>
      <c r="D805" s="32">
        <v>0</v>
      </c>
      <c r="E805" s="32">
        <v>0</v>
      </c>
      <c r="F805" s="32">
        <v>0</v>
      </c>
      <c r="G805" s="26" t="s">
        <v>1426</v>
      </c>
      <c r="H805" s="26"/>
    </row>
    <row r="806" spans="1:8" x14ac:dyDescent="0.25">
      <c r="A806" s="26" t="s">
        <v>1428</v>
      </c>
      <c r="B806" s="26" t="s">
        <v>1386</v>
      </c>
      <c r="C806" s="32">
        <v>0</v>
      </c>
      <c r="D806" s="32">
        <v>0</v>
      </c>
      <c r="E806" s="32">
        <v>0</v>
      </c>
      <c r="F806" s="32">
        <v>0</v>
      </c>
      <c r="G806" s="26" t="s">
        <v>1428</v>
      </c>
      <c r="H806" s="26"/>
    </row>
    <row r="807" spans="1:8" x14ac:dyDescent="0.25">
      <c r="A807" s="26" t="s">
        <v>1429</v>
      </c>
      <c r="B807" s="26" t="s">
        <v>1386</v>
      </c>
      <c r="C807" s="32">
        <v>0</v>
      </c>
      <c r="D807" s="32">
        <v>0</v>
      </c>
      <c r="E807" s="32">
        <v>0</v>
      </c>
      <c r="F807" s="32">
        <v>0</v>
      </c>
      <c r="G807" s="26" t="s">
        <v>1429</v>
      </c>
      <c r="H807" s="26"/>
    </row>
    <row r="808" spans="1:8" x14ac:dyDescent="0.25">
      <c r="A808" s="26" t="s">
        <v>1430</v>
      </c>
      <c r="B808" s="26" t="s">
        <v>1431</v>
      </c>
      <c r="C808" s="32">
        <v>0</v>
      </c>
      <c r="D808" s="32">
        <v>0</v>
      </c>
      <c r="E808" s="32">
        <v>0</v>
      </c>
      <c r="F808" s="32">
        <v>0</v>
      </c>
      <c r="G808" s="26" t="s">
        <v>1430</v>
      </c>
      <c r="H808" s="26"/>
    </row>
    <row r="809" spans="1:8" x14ac:dyDescent="0.25">
      <c r="A809" s="26" t="s">
        <v>1432</v>
      </c>
      <c r="B809" s="26" t="s">
        <v>1396</v>
      </c>
      <c r="C809" s="32">
        <v>0</v>
      </c>
      <c r="D809" s="32">
        <v>0</v>
      </c>
      <c r="E809" s="32">
        <v>0</v>
      </c>
      <c r="F809" s="32">
        <v>0</v>
      </c>
      <c r="G809" s="26" t="s">
        <v>1432</v>
      </c>
      <c r="H809" s="26"/>
    </row>
    <row r="810" spans="1:8" x14ac:dyDescent="0.25">
      <c r="A810" s="26" t="s">
        <v>1433</v>
      </c>
      <c r="B810" s="26" t="s">
        <v>1434</v>
      </c>
      <c r="C810" s="32">
        <v>0</v>
      </c>
      <c r="D810" s="32">
        <v>0</v>
      </c>
      <c r="E810" s="32">
        <v>0</v>
      </c>
      <c r="F810" s="32">
        <v>0</v>
      </c>
      <c r="G810" s="26" t="s">
        <v>1433</v>
      </c>
      <c r="H810" s="26"/>
    </row>
    <row r="811" spans="1:8" x14ac:dyDescent="0.25">
      <c r="A811" s="26" t="s">
        <v>1435</v>
      </c>
      <c r="B811" s="26" t="s">
        <v>1436</v>
      </c>
      <c r="C811" s="32">
        <v>0</v>
      </c>
      <c r="D811" s="32">
        <v>0</v>
      </c>
      <c r="E811" s="32">
        <v>0</v>
      </c>
      <c r="F811" s="32">
        <v>0</v>
      </c>
      <c r="G811" s="26" t="s">
        <v>1435</v>
      </c>
      <c r="H811" s="26"/>
    </row>
    <row r="812" spans="1:8" x14ac:dyDescent="0.25">
      <c r="A812" s="26" t="s">
        <v>5488</v>
      </c>
      <c r="B812" s="26" t="s">
        <v>5489</v>
      </c>
      <c r="C812" s="32">
        <v>0</v>
      </c>
      <c r="D812" s="32">
        <v>0</v>
      </c>
      <c r="E812" s="32">
        <v>0</v>
      </c>
      <c r="F812" s="32">
        <v>0</v>
      </c>
      <c r="G812" s="26" t="s">
        <v>5488</v>
      </c>
      <c r="H812" s="26"/>
    </row>
    <row r="813" spans="1:8" x14ac:dyDescent="0.25">
      <c r="A813" s="26" t="s">
        <v>1437</v>
      </c>
      <c r="B813" s="26" t="s">
        <v>1399</v>
      </c>
      <c r="C813" s="32">
        <v>0</v>
      </c>
      <c r="D813" s="32">
        <v>0</v>
      </c>
      <c r="E813" s="32">
        <v>0</v>
      </c>
      <c r="F813" s="32">
        <v>0</v>
      </c>
      <c r="G813" s="26" t="s">
        <v>1437</v>
      </c>
      <c r="H813" s="26"/>
    </row>
    <row r="814" spans="1:8" x14ac:dyDescent="0.25">
      <c r="A814" s="26" t="s">
        <v>1438</v>
      </c>
      <c r="B814" s="26" t="s">
        <v>1439</v>
      </c>
      <c r="C814" s="32">
        <v>0</v>
      </c>
      <c r="D814" s="32">
        <v>0</v>
      </c>
      <c r="E814" s="32">
        <v>0</v>
      </c>
      <c r="F814" s="32">
        <v>0</v>
      </c>
      <c r="G814" s="26" t="s">
        <v>1438</v>
      </c>
      <c r="H814" s="26"/>
    </row>
    <row r="815" spans="1:8" x14ac:dyDescent="0.25">
      <c r="A815" s="26" t="s">
        <v>1440</v>
      </c>
      <c r="B815" s="26" t="s">
        <v>1402</v>
      </c>
      <c r="C815" s="32">
        <v>0</v>
      </c>
      <c r="D815" s="32">
        <v>0</v>
      </c>
      <c r="E815" s="32">
        <v>0</v>
      </c>
      <c r="F815" s="32">
        <v>0</v>
      </c>
      <c r="G815" s="26" t="s">
        <v>1440</v>
      </c>
      <c r="H815" s="26"/>
    </row>
    <row r="816" spans="1:8" x14ac:dyDescent="0.25">
      <c r="A816" s="26" t="s">
        <v>1441</v>
      </c>
      <c r="B816" s="26" t="s">
        <v>1442</v>
      </c>
      <c r="C816" s="32">
        <v>0</v>
      </c>
      <c r="D816" s="32">
        <v>0</v>
      </c>
      <c r="E816" s="32">
        <v>0</v>
      </c>
      <c r="F816" s="32">
        <v>0</v>
      </c>
      <c r="G816" s="26" t="s">
        <v>1441</v>
      </c>
      <c r="H816" s="26"/>
    </row>
    <row r="817" spans="1:8" x14ac:dyDescent="0.25">
      <c r="A817" s="26" t="s">
        <v>1443</v>
      </c>
      <c r="B817" s="26" t="s">
        <v>1444</v>
      </c>
      <c r="C817" s="32">
        <v>0</v>
      </c>
      <c r="D817" s="32">
        <v>0</v>
      </c>
      <c r="E817" s="32">
        <v>0</v>
      </c>
      <c r="F817" s="32">
        <v>0</v>
      </c>
      <c r="G817" s="26" t="s">
        <v>1443</v>
      </c>
      <c r="H817" s="26"/>
    </row>
    <row r="818" spans="1:8" x14ac:dyDescent="0.25">
      <c r="A818" s="26" t="s">
        <v>1445</v>
      </c>
      <c r="B818" s="26" t="s">
        <v>1446</v>
      </c>
      <c r="C818" s="32">
        <v>0</v>
      </c>
      <c r="D818" s="32">
        <v>0</v>
      </c>
      <c r="E818" s="32">
        <v>0</v>
      </c>
      <c r="F818" s="32">
        <v>0</v>
      </c>
      <c r="G818" s="26" t="s">
        <v>1445</v>
      </c>
      <c r="H818" s="26"/>
    </row>
    <row r="819" spans="1:8" x14ac:dyDescent="0.25">
      <c r="A819" s="26" t="s">
        <v>1447</v>
      </c>
      <c r="B819" s="26" t="s">
        <v>1448</v>
      </c>
      <c r="C819" s="32">
        <v>0</v>
      </c>
      <c r="D819" s="32">
        <v>0</v>
      </c>
      <c r="E819" s="32">
        <v>0</v>
      </c>
      <c r="F819" s="32">
        <v>0</v>
      </c>
      <c r="G819" s="26" t="s">
        <v>1447</v>
      </c>
      <c r="H819" s="26"/>
    </row>
    <row r="820" spans="1:8" x14ac:dyDescent="0.25">
      <c r="A820" s="26" t="s">
        <v>1449</v>
      </c>
      <c r="B820" s="26" t="s">
        <v>1450</v>
      </c>
      <c r="C820" s="32">
        <v>0</v>
      </c>
      <c r="D820" s="32">
        <v>0</v>
      </c>
      <c r="E820" s="32">
        <v>0</v>
      </c>
      <c r="F820" s="32">
        <v>0</v>
      </c>
      <c r="G820" s="26" t="s">
        <v>1449</v>
      </c>
      <c r="H820" s="26"/>
    </row>
    <row r="821" spans="1:8" x14ac:dyDescent="0.25">
      <c r="A821" s="26" t="s">
        <v>1451</v>
      </c>
      <c r="B821" s="26" t="s">
        <v>1452</v>
      </c>
      <c r="C821" s="32">
        <v>0</v>
      </c>
      <c r="D821" s="32">
        <v>0</v>
      </c>
      <c r="E821" s="32">
        <v>0</v>
      </c>
      <c r="F821" s="32">
        <v>0</v>
      </c>
      <c r="G821" s="26" t="s">
        <v>1451</v>
      </c>
      <c r="H821" s="26"/>
    </row>
    <row r="822" spans="1:8" x14ac:dyDescent="0.25">
      <c r="A822" s="26" t="s">
        <v>1453</v>
      </c>
      <c r="B822" s="26" t="s">
        <v>1452</v>
      </c>
      <c r="C822" s="32">
        <v>0</v>
      </c>
      <c r="D822" s="32">
        <v>0</v>
      </c>
      <c r="E822" s="32">
        <v>0</v>
      </c>
      <c r="F822" s="32">
        <v>0</v>
      </c>
      <c r="G822" s="26" t="s">
        <v>1453</v>
      </c>
      <c r="H822" s="26"/>
    </row>
    <row r="823" spans="1:8" x14ac:dyDescent="0.25">
      <c r="A823" s="26" t="s">
        <v>1454</v>
      </c>
      <c r="B823" s="26" t="s">
        <v>1455</v>
      </c>
      <c r="C823" s="32">
        <v>0</v>
      </c>
      <c r="D823" s="32">
        <v>0</v>
      </c>
      <c r="E823" s="32">
        <v>0</v>
      </c>
      <c r="F823" s="32">
        <v>0</v>
      </c>
      <c r="G823" s="26" t="s">
        <v>1454</v>
      </c>
      <c r="H823" s="26"/>
    </row>
    <row r="824" spans="1:8" x14ac:dyDescent="0.25">
      <c r="A824" s="26" t="s">
        <v>1456</v>
      </c>
      <c r="B824" s="26" t="s">
        <v>1457</v>
      </c>
      <c r="C824" s="32">
        <v>0</v>
      </c>
      <c r="D824" s="32">
        <v>0</v>
      </c>
      <c r="E824" s="32">
        <v>0</v>
      </c>
      <c r="F824" s="32">
        <v>0</v>
      </c>
      <c r="G824" s="26" t="s">
        <v>1456</v>
      </c>
      <c r="H824" s="26"/>
    </row>
    <row r="825" spans="1:8" x14ac:dyDescent="0.25">
      <c r="A825" s="26" t="s">
        <v>1458</v>
      </c>
      <c r="B825" s="26" t="s">
        <v>1452</v>
      </c>
      <c r="C825" s="32">
        <v>0</v>
      </c>
      <c r="D825" s="32">
        <v>0</v>
      </c>
      <c r="E825" s="32">
        <v>0</v>
      </c>
      <c r="F825" s="32">
        <v>0</v>
      </c>
      <c r="G825" s="26" t="s">
        <v>1458</v>
      </c>
      <c r="H825" s="26"/>
    </row>
    <row r="826" spans="1:8" x14ac:dyDescent="0.25">
      <c r="A826" s="26" t="s">
        <v>1459</v>
      </c>
      <c r="B826" s="26" t="s">
        <v>1460</v>
      </c>
      <c r="C826" s="32">
        <v>2536258791.75</v>
      </c>
      <c r="D826" s="32">
        <v>159744971.99000001</v>
      </c>
      <c r="E826" s="32">
        <v>73828949.510000005</v>
      </c>
      <c r="F826" s="32">
        <v>2622174814.23</v>
      </c>
      <c r="G826" s="26" t="s">
        <v>1459</v>
      </c>
      <c r="H826" s="26"/>
    </row>
    <row r="827" spans="1:8" x14ac:dyDescent="0.25">
      <c r="A827" s="26" t="s">
        <v>1461</v>
      </c>
      <c r="B827" s="26" t="s">
        <v>1462</v>
      </c>
      <c r="C827" s="32">
        <v>248374333.78</v>
      </c>
      <c r="D827" s="32">
        <v>50587487.450000003</v>
      </c>
      <c r="E827" s="32">
        <v>5665790.79</v>
      </c>
      <c r="F827" s="32">
        <v>293296030.44</v>
      </c>
      <c r="G827" s="26" t="s">
        <v>1461</v>
      </c>
      <c r="H827" s="26"/>
    </row>
    <row r="828" spans="1:8" x14ac:dyDescent="0.25">
      <c r="A828" s="26" t="s">
        <v>1463</v>
      </c>
      <c r="B828" s="26" t="s">
        <v>1464</v>
      </c>
      <c r="C828" s="32">
        <v>51200189.409999996</v>
      </c>
      <c r="D828" s="32">
        <v>2632278.6800000002</v>
      </c>
      <c r="E828" s="32">
        <v>677284.8</v>
      </c>
      <c r="F828" s="32">
        <v>53155183.289999999</v>
      </c>
      <c r="G828" s="26" t="s">
        <v>1463</v>
      </c>
      <c r="H828" s="26"/>
    </row>
    <row r="829" spans="1:8" x14ac:dyDescent="0.25">
      <c r="A829" s="26" t="s">
        <v>1465</v>
      </c>
      <c r="B829" s="26" t="s">
        <v>1466</v>
      </c>
      <c r="C829" s="32">
        <v>51200189.409999996</v>
      </c>
      <c r="D829" s="32">
        <v>2632278.6800000002</v>
      </c>
      <c r="E829" s="32">
        <v>677284.8</v>
      </c>
      <c r="F829" s="32">
        <v>53155183.289999999</v>
      </c>
      <c r="G829" s="26" t="s">
        <v>1465</v>
      </c>
      <c r="H829" s="26"/>
    </row>
    <row r="830" spans="1:8" x14ac:dyDescent="0.25">
      <c r="A830" s="26" t="s">
        <v>1467</v>
      </c>
      <c r="B830" s="26" t="s">
        <v>1468</v>
      </c>
      <c r="C830" s="32">
        <v>9029654.6799999997</v>
      </c>
      <c r="D830" s="32">
        <v>65346.66</v>
      </c>
      <c r="E830" s="32">
        <v>0</v>
      </c>
      <c r="F830" s="32">
        <v>9095001.3399999999</v>
      </c>
      <c r="G830" s="26" t="s">
        <v>1467</v>
      </c>
      <c r="H830" s="26"/>
    </row>
    <row r="831" spans="1:8" x14ac:dyDescent="0.25">
      <c r="A831" s="26" t="s">
        <v>1469</v>
      </c>
      <c r="B831" s="26" t="s">
        <v>1468</v>
      </c>
      <c r="C831" s="32">
        <v>9029654.6799999997</v>
      </c>
      <c r="D831" s="32">
        <v>65346.66</v>
      </c>
      <c r="E831" s="32">
        <v>0</v>
      </c>
      <c r="F831" s="32">
        <v>9095001.3399999999</v>
      </c>
      <c r="G831" s="26" t="s">
        <v>1469</v>
      </c>
      <c r="H831" s="26"/>
    </row>
    <row r="832" spans="1:8" x14ac:dyDescent="0.25">
      <c r="A832" s="26" t="s">
        <v>1470</v>
      </c>
      <c r="B832" s="26" t="s">
        <v>1471</v>
      </c>
      <c r="C832" s="32">
        <v>141577281.18000001</v>
      </c>
      <c r="D832" s="32">
        <v>46969388.840000004</v>
      </c>
      <c r="E832" s="32">
        <v>4958370.12</v>
      </c>
      <c r="F832" s="32">
        <v>183588299.90000001</v>
      </c>
      <c r="G832" s="26" t="s">
        <v>1470</v>
      </c>
      <c r="H832" s="26"/>
    </row>
    <row r="833" spans="1:8" x14ac:dyDescent="0.25">
      <c r="A833" s="26" t="s">
        <v>1472</v>
      </c>
      <c r="B833" s="26" t="s">
        <v>1473</v>
      </c>
      <c r="C833" s="32">
        <v>141577281.18000001</v>
      </c>
      <c r="D833" s="32">
        <v>46969388.840000004</v>
      </c>
      <c r="E833" s="32">
        <v>4958370.12</v>
      </c>
      <c r="F833" s="32">
        <v>183588299.90000001</v>
      </c>
      <c r="G833" s="26" t="s">
        <v>1472</v>
      </c>
      <c r="H833" s="26"/>
    </row>
    <row r="834" spans="1:8" x14ac:dyDescent="0.25">
      <c r="A834" s="26" t="s">
        <v>1474</v>
      </c>
      <c r="B834" s="26" t="s">
        <v>1475</v>
      </c>
      <c r="C834" s="32">
        <v>46567208.509999998</v>
      </c>
      <c r="D834" s="32">
        <v>920473.27</v>
      </c>
      <c r="E834" s="32">
        <v>30135.87</v>
      </c>
      <c r="F834" s="32">
        <v>47457545.909999996</v>
      </c>
      <c r="G834" s="26" t="s">
        <v>1474</v>
      </c>
      <c r="H834" s="26"/>
    </row>
    <row r="835" spans="1:8" x14ac:dyDescent="0.25">
      <c r="A835" s="26" t="s">
        <v>1476</v>
      </c>
      <c r="B835" s="26" t="s">
        <v>1477</v>
      </c>
      <c r="C835" s="32">
        <v>46567208.509999998</v>
      </c>
      <c r="D835" s="32">
        <v>920473.27</v>
      </c>
      <c r="E835" s="32">
        <v>30135.87</v>
      </c>
      <c r="F835" s="32">
        <v>47457545.909999996</v>
      </c>
      <c r="G835" s="26" t="s">
        <v>1476</v>
      </c>
      <c r="H835" s="26"/>
    </row>
    <row r="836" spans="1:8" x14ac:dyDescent="0.25">
      <c r="A836" s="26" t="s">
        <v>1478</v>
      </c>
      <c r="B836" s="26" t="s">
        <v>1479</v>
      </c>
      <c r="C836" s="32">
        <v>37633414.399999999</v>
      </c>
      <c r="D836" s="32">
        <v>84001810.530000001</v>
      </c>
      <c r="E836" s="32">
        <v>57458662.670000002</v>
      </c>
      <c r="F836" s="32">
        <v>64176562.259999998</v>
      </c>
      <c r="G836" s="26" t="s">
        <v>1478</v>
      </c>
      <c r="H836" s="26"/>
    </row>
    <row r="837" spans="1:8" x14ac:dyDescent="0.25">
      <c r="A837" s="26" t="s">
        <v>1480</v>
      </c>
      <c r="B837" s="26" t="s">
        <v>1481</v>
      </c>
      <c r="C837" s="32">
        <v>9567813.2200000007</v>
      </c>
      <c r="D837" s="32">
        <v>59995.199999999997</v>
      </c>
      <c r="E837" s="32">
        <v>59995.199999999997</v>
      </c>
      <c r="F837" s="32">
        <v>9567813.2200000007</v>
      </c>
      <c r="G837" s="26" t="s">
        <v>1480</v>
      </c>
      <c r="H837" s="26"/>
    </row>
    <row r="838" spans="1:8" x14ac:dyDescent="0.25">
      <c r="A838" s="26" t="s">
        <v>1482</v>
      </c>
      <c r="B838" s="26" t="s">
        <v>1481</v>
      </c>
      <c r="C838" s="32">
        <v>9567813.2200000007</v>
      </c>
      <c r="D838" s="32">
        <v>59995.199999999997</v>
      </c>
      <c r="E838" s="32">
        <v>59995.199999999997</v>
      </c>
      <c r="F838" s="32">
        <v>9567813.2200000007</v>
      </c>
      <c r="G838" s="26" t="s">
        <v>1482</v>
      </c>
      <c r="H838" s="26"/>
    </row>
    <row r="839" spans="1:8" x14ac:dyDescent="0.25">
      <c r="A839" s="26" t="s">
        <v>1483</v>
      </c>
      <c r="B839" s="26" t="s">
        <v>1484</v>
      </c>
      <c r="C839" s="32">
        <v>6518686.9100000001</v>
      </c>
      <c r="D839" s="32">
        <v>0</v>
      </c>
      <c r="E839" s="32">
        <v>0</v>
      </c>
      <c r="F839" s="32">
        <v>6518686.9100000001</v>
      </c>
      <c r="G839" s="26" t="s">
        <v>1483</v>
      </c>
      <c r="H839" s="26"/>
    </row>
    <row r="840" spans="1:8" x14ac:dyDescent="0.25">
      <c r="A840" s="26" t="s">
        <v>1485</v>
      </c>
      <c r="B840" s="26" t="s">
        <v>1484</v>
      </c>
      <c r="C840" s="32">
        <v>6518686.9100000001</v>
      </c>
      <c r="D840" s="32">
        <v>0</v>
      </c>
      <c r="E840" s="32">
        <v>0</v>
      </c>
      <c r="F840" s="32">
        <v>6518686.9100000001</v>
      </c>
      <c r="G840" s="26" t="s">
        <v>1485</v>
      </c>
      <c r="H840" s="26"/>
    </row>
    <row r="841" spans="1:8" x14ac:dyDescent="0.25">
      <c r="A841" s="26" t="s">
        <v>1486</v>
      </c>
      <c r="B841" s="26" t="s">
        <v>1487</v>
      </c>
      <c r="C841" s="32">
        <v>5802772.9100000001</v>
      </c>
      <c r="D841" s="32">
        <v>60664331.920000002</v>
      </c>
      <c r="E841" s="32">
        <v>30113600</v>
      </c>
      <c r="F841" s="32">
        <v>36353504.829999998</v>
      </c>
      <c r="G841" s="26" t="s">
        <v>1486</v>
      </c>
      <c r="H841" s="26"/>
    </row>
    <row r="842" spans="1:8" x14ac:dyDescent="0.25">
      <c r="A842" s="26" t="s">
        <v>1488</v>
      </c>
      <c r="B842" s="26" t="s">
        <v>1487</v>
      </c>
      <c r="C842" s="32">
        <v>5802772.9100000001</v>
      </c>
      <c r="D842" s="32">
        <v>60664331.920000002</v>
      </c>
      <c r="E842" s="32">
        <v>30113600</v>
      </c>
      <c r="F842" s="32">
        <v>36353504.829999998</v>
      </c>
      <c r="G842" s="26" t="s">
        <v>1488</v>
      </c>
      <c r="H842" s="26"/>
    </row>
    <row r="843" spans="1:8" x14ac:dyDescent="0.25">
      <c r="A843" s="26" t="s">
        <v>1489</v>
      </c>
      <c r="B843" s="26" t="s">
        <v>1490</v>
      </c>
      <c r="C843" s="32">
        <v>15744141.359999999</v>
      </c>
      <c r="D843" s="32">
        <v>23277483.41</v>
      </c>
      <c r="E843" s="32">
        <v>27285067.469999999</v>
      </c>
      <c r="F843" s="32">
        <v>11736557.300000001</v>
      </c>
      <c r="G843" s="26" t="s">
        <v>1489</v>
      </c>
      <c r="H843" s="26"/>
    </row>
    <row r="844" spans="1:8" x14ac:dyDescent="0.25">
      <c r="A844" s="26" t="s">
        <v>1491</v>
      </c>
      <c r="B844" s="26" t="s">
        <v>1490</v>
      </c>
      <c r="C844" s="32">
        <v>15744141.359999999</v>
      </c>
      <c r="D844" s="32">
        <v>23277483.41</v>
      </c>
      <c r="E844" s="32">
        <v>27285067.469999999</v>
      </c>
      <c r="F844" s="32">
        <v>11736557.300000001</v>
      </c>
      <c r="G844" s="26" t="s">
        <v>1491</v>
      </c>
      <c r="H844" s="26"/>
    </row>
    <row r="845" spans="1:8" x14ac:dyDescent="0.25">
      <c r="A845" s="26" t="s">
        <v>1492</v>
      </c>
      <c r="B845" s="26" t="s">
        <v>1493</v>
      </c>
      <c r="C845" s="32">
        <v>78015769.519999996</v>
      </c>
      <c r="D845" s="32">
        <v>1548396.11</v>
      </c>
      <c r="E845" s="32">
        <v>0</v>
      </c>
      <c r="F845" s="32">
        <v>79564165.629999995</v>
      </c>
      <c r="G845" s="26" t="s">
        <v>1492</v>
      </c>
      <c r="H845" s="26"/>
    </row>
    <row r="846" spans="1:8" x14ac:dyDescent="0.25">
      <c r="A846" s="26" t="s">
        <v>1494</v>
      </c>
      <c r="B846" s="26" t="s">
        <v>1495</v>
      </c>
      <c r="C846" s="32">
        <v>73504737.299999997</v>
      </c>
      <c r="D846" s="32">
        <v>1098129.3500000001</v>
      </c>
      <c r="E846" s="32">
        <v>0</v>
      </c>
      <c r="F846" s="32">
        <v>74602866.650000006</v>
      </c>
      <c r="G846" s="26" t="s">
        <v>1494</v>
      </c>
      <c r="H846" s="26"/>
    </row>
    <row r="847" spans="1:8" x14ac:dyDescent="0.25">
      <c r="A847" s="26" t="s">
        <v>1496</v>
      </c>
      <c r="B847" s="26" t="s">
        <v>1495</v>
      </c>
      <c r="C847" s="32">
        <v>73504737.299999997</v>
      </c>
      <c r="D847" s="32">
        <v>1098129.3500000001</v>
      </c>
      <c r="E847" s="32">
        <v>0</v>
      </c>
      <c r="F847" s="32">
        <v>74602866.650000006</v>
      </c>
      <c r="G847" s="26" t="s">
        <v>1496</v>
      </c>
      <c r="H847" s="26"/>
    </row>
    <row r="848" spans="1:8" x14ac:dyDescent="0.25">
      <c r="A848" s="26" t="s">
        <v>1497</v>
      </c>
      <c r="B848" s="26" t="s">
        <v>1498</v>
      </c>
      <c r="C848" s="32">
        <v>4511032.22</v>
      </c>
      <c r="D848" s="32">
        <v>450266.76</v>
      </c>
      <c r="E848" s="32">
        <v>0</v>
      </c>
      <c r="F848" s="32">
        <v>4961298.9800000004</v>
      </c>
      <c r="G848" s="26" t="s">
        <v>1497</v>
      </c>
      <c r="H848" s="26"/>
    </row>
    <row r="849" spans="1:8" x14ac:dyDescent="0.25">
      <c r="A849" s="26" t="s">
        <v>1499</v>
      </c>
      <c r="B849" s="26" t="s">
        <v>1498</v>
      </c>
      <c r="C849" s="32">
        <v>4511032.22</v>
      </c>
      <c r="D849" s="32">
        <v>450266.76</v>
      </c>
      <c r="E849" s="32">
        <v>0</v>
      </c>
      <c r="F849" s="32">
        <v>4961298.9800000004</v>
      </c>
      <c r="G849" s="26" t="s">
        <v>1499</v>
      </c>
      <c r="H849" s="26"/>
    </row>
    <row r="850" spans="1:8" x14ac:dyDescent="0.25">
      <c r="A850" s="26" t="s">
        <v>1500</v>
      </c>
      <c r="B850" s="26" t="s">
        <v>1501</v>
      </c>
      <c r="C850" s="32">
        <v>1161582392.9200001</v>
      </c>
      <c r="D850" s="32">
        <v>19461597.960000001</v>
      </c>
      <c r="E850" s="32">
        <v>10448184.07</v>
      </c>
      <c r="F850" s="32">
        <v>1170595806.8099999</v>
      </c>
      <c r="G850" s="26" t="s">
        <v>1500</v>
      </c>
      <c r="H850" s="26"/>
    </row>
    <row r="851" spans="1:8" x14ac:dyDescent="0.25">
      <c r="A851" s="26" t="s">
        <v>1502</v>
      </c>
      <c r="B851" s="26" t="s">
        <v>1503</v>
      </c>
      <c r="C851" s="32">
        <v>993150439.13999999</v>
      </c>
      <c r="D851" s="32">
        <v>19406739.239999998</v>
      </c>
      <c r="E851" s="32">
        <v>10448184.07</v>
      </c>
      <c r="F851" s="32">
        <v>1002108994.3099999</v>
      </c>
      <c r="G851" s="26" t="s">
        <v>1502</v>
      </c>
      <c r="H851" s="26"/>
    </row>
    <row r="852" spans="1:8" x14ac:dyDescent="0.25">
      <c r="A852" s="26" t="s">
        <v>1504</v>
      </c>
      <c r="B852" s="26" t="s">
        <v>1501</v>
      </c>
      <c r="C852" s="32">
        <v>82236771.060000002</v>
      </c>
      <c r="D852" s="32">
        <v>2241237</v>
      </c>
      <c r="E852" s="32">
        <v>1861237</v>
      </c>
      <c r="F852" s="32">
        <v>82616771.060000002</v>
      </c>
      <c r="G852" s="26" t="s">
        <v>1504</v>
      </c>
      <c r="H852" s="26"/>
    </row>
    <row r="853" spans="1:8" x14ac:dyDescent="0.25">
      <c r="A853" s="26" t="s">
        <v>1505</v>
      </c>
      <c r="B853" s="26" t="s">
        <v>1506</v>
      </c>
      <c r="C853" s="32">
        <v>910913668.08000004</v>
      </c>
      <c r="D853" s="32">
        <v>17165502.239999998</v>
      </c>
      <c r="E853" s="32">
        <v>8586947.0700000003</v>
      </c>
      <c r="F853" s="32">
        <v>919492223.25</v>
      </c>
      <c r="G853" s="26" t="s">
        <v>1505</v>
      </c>
      <c r="H853" s="26"/>
    </row>
    <row r="854" spans="1:8" x14ac:dyDescent="0.25">
      <c r="A854" s="26" t="s">
        <v>1507</v>
      </c>
      <c r="B854" s="26" t="s">
        <v>1508</v>
      </c>
      <c r="C854" s="32">
        <v>41965551.130000003</v>
      </c>
      <c r="D854" s="32">
        <v>0</v>
      </c>
      <c r="E854" s="32">
        <v>0</v>
      </c>
      <c r="F854" s="32">
        <v>41965551.130000003</v>
      </c>
      <c r="G854" s="26" t="s">
        <v>1507</v>
      </c>
      <c r="H854" s="26"/>
    </row>
    <row r="855" spans="1:8" x14ac:dyDescent="0.25">
      <c r="A855" s="26" t="s">
        <v>1509</v>
      </c>
      <c r="B855" s="26" t="s">
        <v>1508</v>
      </c>
      <c r="C855" s="32">
        <v>21688943.73</v>
      </c>
      <c r="D855" s="32">
        <v>0</v>
      </c>
      <c r="E855" s="32">
        <v>0</v>
      </c>
      <c r="F855" s="32">
        <v>21688943.73</v>
      </c>
      <c r="G855" s="26" t="s">
        <v>1509</v>
      </c>
      <c r="H855" s="26"/>
    </row>
    <row r="856" spans="1:8" x14ac:dyDescent="0.25">
      <c r="A856" s="26" t="s">
        <v>1510</v>
      </c>
      <c r="B856" s="26" t="s">
        <v>1511</v>
      </c>
      <c r="C856" s="32">
        <v>20276607.399999999</v>
      </c>
      <c r="D856" s="32">
        <v>0</v>
      </c>
      <c r="E856" s="32">
        <v>0</v>
      </c>
      <c r="F856" s="32">
        <v>20276607.399999999</v>
      </c>
      <c r="G856" s="26" t="s">
        <v>1510</v>
      </c>
      <c r="H856" s="26"/>
    </row>
    <row r="857" spans="1:8" x14ac:dyDescent="0.25">
      <c r="A857" s="26" t="s">
        <v>1512</v>
      </c>
      <c r="B857" s="26" t="s">
        <v>1513</v>
      </c>
      <c r="C857" s="32">
        <v>0</v>
      </c>
      <c r="D857" s="32">
        <v>0</v>
      </c>
      <c r="E857" s="32">
        <v>0</v>
      </c>
      <c r="F857" s="32">
        <v>0</v>
      </c>
      <c r="G857" s="26" t="s">
        <v>1512</v>
      </c>
      <c r="H857" s="26"/>
    </row>
    <row r="858" spans="1:8" x14ac:dyDescent="0.25">
      <c r="A858" s="26" t="s">
        <v>1514</v>
      </c>
      <c r="B858" s="26" t="s">
        <v>1515</v>
      </c>
      <c r="C858" s="32">
        <v>0</v>
      </c>
      <c r="D858" s="32">
        <v>0</v>
      </c>
      <c r="E858" s="32">
        <v>0</v>
      </c>
      <c r="F858" s="32">
        <v>0</v>
      </c>
      <c r="G858" s="26" t="s">
        <v>1514</v>
      </c>
      <c r="H858" s="26"/>
    </row>
    <row r="859" spans="1:8" x14ac:dyDescent="0.25">
      <c r="A859" s="26" t="s">
        <v>1516</v>
      </c>
      <c r="B859" s="26" t="s">
        <v>1517</v>
      </c>
      <c r="C859" s="32">
        <v>120987.81</v>
      </c>
      <c r="D859" s="32">
        <v>0</v>
      </c>
      <c r="E859" s="32">
        <v>0</v>
      </c>
      <c r="F859" s="32">
        <v>120987.81</v>
      </c>
      <c r="G859" s="26" t="s">
        <v>1516</v>
      </c>
      <c r="H859" s="26"/>
    </row>
    <row r="860" spans="1:8" x14ac:dyDescent="0.25">
      <c r="A860" s="26" t="s">
        <v>1518</v>
      </c>
      <c r="B860" s="26" t="s">
        <v>1517</v>
      </c>
      <c r="C860" s="32">
        <v>120987.81</v>
      </c>
      <c r="D860" s="32">
        <v>0</v>
      </c>
      <c r="E860" s="32">
        <v>0</v>
      </c>
      <c r="F860" s="32">
        <v>120987.81</v>
      </c>
      <c r="G860" s="26" t="s">
        <v>1518</v>
      </c>
      <c r="H860" s="26"/>
    </row>
    <row r="861" spans="1:8" x14ac:dyDescent="0.25">
      <c r="A861" s="26" t="s">
        <v>1519</v>
      </c>
      <c r="B861" s="26" t="s">
        <v>1520</v>
      </c>
      <c r="C861" s="32">
        <v>126345414.84</v>
      </c>
      <c r="D861" s="32">
        <v>54858.720000000001</v>
      </c>
      <c r="E861" s="32">
        <v>0</v>
      </c>
      <c r="F861" s="32">
        <v>126400273.56</v>
      </c>
      <c r="G861" s="26" t="s">
        <v>1519</v>
      </c>
      <c r="H861" s="26"/>
    </row>
    <row r="862" spans="1:8" x14ac:dyDescent="0.25">
      <c r="A862" s="26" t="s">
        <v>1521</v>
      </c>
      <c r="B862" s="26" t="s">
        <v>1520</v>
      </c>
      <c r="C862" s="32">
        <v>2062106.29</v>
      </c>
      <c r="D862" s="32">
        <v>54858.720000000001</v>
      </c>
      <c r="E862" s="32">
        <v>0</v>
      </c>
      <c r="F862" s="32">
        <v>2116965.0099999998</v>
      </c>
      <c r="G862" s="26" t="s">
        <v>1521</v>
      </c>
      <c r="H862" s="26"/>
    </row>
    <row r="863" spans="1:8" x14ac:dyDescent="0.25">
      <c r="A863" s="26" t="s">
        <v>1522</v>
      </c>
      <c r="B863" s="26" t="s">
        <v>1523</v>
      </c>
      <c r="C863" s="32">
        <v>124283308.55</v>
      </c>
      <c r="D863" s="32">
        <v>0</v>
      </c>
      <c r="E863" s="32">
        <v>0</v>
      </c>
      <c r="F863" s="32">
        <v>124283308.55</v>
      </c>
      <c r="G863" s="26" t="s">
        <v>1522</v>
      </c>
      <c r="H863" s="26"/>
    </row>
    <row r="864" spans="1:8" x14ac:dyDescent="0.25">
      <c r="A864" s="26" t="s">
        <v>1524</v>
      </c>
      <c r="B864" s="26" t="s">
        <v>1525</v>
      </c>
      <c r="C864" s="32">
        <v>683503605.44000006</v>
      </c>
      <c r="D864" s="32">
        <v>833000</v>
      </c>
      <c r="E864" s="32">
        <v>0</v>
      </c>
      <c r="F864" s="32">
        <v>684336605.44000006</v>
      </c>
      <c r="G864" s="26" t="s">
        <v>1524</v>
      </c>
      <c r="H864" s="26"/>
    </row>
    <row r="865" spans="1:8" x14ac:dyDescent="0.25">
      <c r="A865" s="26" t="s">
        <v>1526</v>
      </c>
      <c r="B865" s="26" t="s">
        <v>1525</v>
      </c>
      <c r="C865" s="32">
        <v>683503605.44000006</v>
      </c>
      <c r="D865" s="32">
        <v>833000</v>
      </c>
      <c r="E865" s="32">
        <v>0</v>
      </c>
      <c r="F865" s="32">
        <v>684336605.44000006</v>
      </c>
      <c r="G865" s="26" t="s">
        <v>1526</v>
      </c>
      <c r="H865" s="26"/>
    </row>
    <row r="866" spans="1:8" x14ac:dyDescent="0.25">
      <c r="A866" s="26" t="s">
        <v>1527</v>
      </c>
      <c r="B866" s="26" t="s">
        <v>1525</v>
      </c>
      <c r="C866" s="32">
        <v>683503605.44000006</v>
      </c>
      <c r="D866" s="32">
        <v>833000</v>
      </c>
      <c r="E866" s="32">
        <v>0</v>
      </c>
      <c r="F866" s="32">
        <v>684336605.44000006</v>
      </c>
      <c r="G866" s="26" t="s">
        <v>1527</v>
      </c>
      <c r="H866" s="26"/>
    </row>
    <row r="867" spans="1:8" x14ac:dyDescent="0.25">
      <c r="A867" s="26" t="s">
        <v>1528</v>
      </c>
      <c r="B867" s="26" t="s">
        <v>1529</v>
      </c>
      <c r="C867" s="32">
        <v>0</v>
      </c>
      <c r="D867" s="32">
        <v>0</v>
      </c>
      <c r="E867" s="32">
        <v>0</v>
      </c>
      <c r="F867" s="32">
        <v>0</v>
      </c>
      <c r="G867" s="26" t="s">
        <v>1528</v>
      </c>
      <c r="H867" s="26"/>
    </row>
    <row r="868" spans="1:8" x14ac:dyDescent="0.25">
      <c r="A868" s="26" t="s">
        <v>1530</v>
      </c>
      <c r="B868" s="26" t="s">
        <v>1531</v>
      </c>
      <c r="C868" s="32">
        <v>326602975.69</v>
      </c>
      <c r="D868" s="32">
        <v>3312679.94</v>
      </c>
      <c r="E868" s="32">
        <v>256311.98</v>
      </c>
      <c r="F868" s="32">
        <v>329659343.64999998</v>
      </c>
      <c r="G868" s="26" t="s">
        <v>1530</v>
      </c>
      <c r="H868" s="26"/>
    </row>
    <row r="869" spans="1:8" x14ac:dyDescent="0.25">
      <c r="A869" s="26" t="s">
        <v>1532</v>
      </c>
      <c r="B869" s="26" t="s">
        <v>1533</v>
      </c>
      <c r="C869" s="32">
        <v>0</v>
      </c>
      <c r="D869" s="32">
        <v>0</v>
      </c>
      <c r="E869" s="32">
        <v>0</v>
      </c>
      <c r="F869" s="32">
        <v>0</v>
      </c>
      <c r="G869" s="26" t="s">
        <v>1532</v>
      </c>
      <c r="H869" s="26"/>
    </row>
    <row r="870" spans="1:8" x14ac:dyDescent="0.25">
      <c r="A870" s="26" t="s">
        <v>1534</v>
      </c>
      <c r="B870" s="26" t="s">
        <v>1533</v>
      </c>
      <c r="C870" s="32">
        <v>0</v>
      </c>
      <c r="D870" s="32">
        <v>0</v>
      </c>
      <c r="E870" s="32">
        <v>0</v>
      </c>
      <c r="F870" s="32">
        <v>0</v>
      </c>
      <c r="G870" s="26" t="s">
        <v>1534</v>
      </c>
      <c r="H870" s="26"/>
    </row>
    <row r="871" spans="1:8" x14ac:dyDescent="0.25">
      <c r="A871" s="26" t="s">
        <v>1535</v>
      </c>
      <c r="B871" s="26" t="s">
        <v>1536</v>
      </c>
      <c r="C871" s="32">
        <v>12476292.82</v>
      </c>
      <c r="D871" s="32">
        <v>0</v>
      </c>
      <c r="E871" s="32">
        <v>0</v>
      </c>
      <c r="F871" s="32">
        <v>12476292.82</v>
      </c>
      <c r="G871" s="26" t="s">
        <v>1535</v>
      </c>
      <c r="H871" s="26"/>
    </row>
    <row r="872" spans="1:8" x14ac:dyDescent="0.25">
      <c r="A872" s="26" t="s">
        <v>1537</v>
      </c>
      <c r="B872" s="26" t="s">
        <v>1536</v>
      </c>
      <c r="C872" s="32">
        <v>12476292.82</v>
      </c>
      <c r="D872" s="32">
        <v>0</v>
      </c>
      <c r="E872" s="32">
        <v>0</v>
      </c>
      <c r="F872" s="32">
        <v>12476292.82</v>
      </c>
      <c r="G872" s="26" t="s">
        <v>1537</v>
      </c>
      <c r="H872" s="26"/>
    </row>
    <row r="873" spans="1:8" x14ac:dyDescent="0.25">
      <c r="A873" s="26" t="s">
        <v>1538</v>
      </c>
      <c r="B873" s="26" t="s">
        <v>1539</v>
      </c>
      <c r="C873" s="32">
        <v>14565921.619999999</v>
      </c>
      <c r="D873" s="32">
        <v>509899.55</v>
      </c>
      <c r="E873" s="32">
        <v>0</v>
      </c>
      <c r="F873" s="32">
        <v>15075821.17</v>
      </c>
      <c r="G873" s="26" t="s">
        <v>1538</v>
      </c>
      <c r="H873" s="26"/>
    </row>
    <row r="874" spans="1:8" x14ac:dyDescent="0.25">
      <c r="A874" s="26" t="s">
        <v>1540</v>
      </c>
      <c r="B874" s="26" t="s">
        <v>1539</v>
      </c>
      <c r="C874" s="32">
        <v>14565921.619999999</v>
      </c>
      <c r="D874" s="32">
        <v>509899.55</v>
      </c>
      <c r="E874" s="32">
        <v>0</v>
      </c>
      <c r="F874" s="32">
        <v>15075821.17</v>
      </c>
      <c r="G874" s="26" t="s">
        <v>1540</v>
      </c>
      <c r="H874" s="26"/>
    </row>
    <row r="875" spans="1:8" x14ac:dyDescent="0.25">
      <c r="A875" s="26" t="s">
        <v>1541</v>
      </c>
      <c r="B875" s="26" t="s">
        <v>1542</v>
      </c>
      <c r="C875" s="32">
        <v>47107240.439999998</v>
      </c>
      <c r="D875" s="32">
        <v>427345.28</v>
      </c>
      <c r="E875" s="32">
        <v>0</v>
      </c>
      <c r="F875" s="32">
        <v>47534585.719999999</v>
      </c>
      <c r="G875" s="26" t="s">
        <v>1541</v>
      </c>
      <c r="H875" s="26"/>
    </row>
    <row r="876" spans="1:8" x14ac:dyDescent="0.25">
      <c r="A876" s="26" t="s">
        <v>1543</v>
      </c>
      <c r="B876" s="26" t="s">
        <v>1544</v>
      </c>
      <c r="C876" s="32">
        <v>47107240.439999998</v>
      </c>
      <c r="D876" s="32">
        <v>427345.28</v>
      </c>
      <c r="E876" s="32">
        <v>0</v>
      </c>
      <c r="F876" s="32">
        <v>47534585.719999999</v>
      </c>
      <c r="G876" s="26" t="s">
        <v>1543</v>
      </c>
      <c r="H876" s="26"/>
    </row>
    <row r="877" spans="1:8" x14ac:dyDescent="0.25">
      <c r="A877" s="26" t="s">
        <v>1545</v>
      </c>
      <c r="B877" s="26" t="s">
        <v>1546</v>
      </c>
      <c r="C877" s="32">
        <v>120749557.75</v>
      </c>
      <c r="D877" s="32">
        <v>279870.88</v>
      </c>
      <c r="E877" s="32">
        <v>131056.8</v>
      </c>
      <c r="F877" s="32">
        <v>120898371.83</v>
      </c>
      <c r="G877" s="26" t="s">
        <v>1545</v>
      </c>
      <c r="H877" s="26"/>
    </row>
    <row r="878" spans="1:8" x14ac:dyDescent="0.25">
      <c r="A878" s="26" t="s">
        <v>1547</v>
      </c>
      <c r="B878" s="26" t="s">
        <v>1548</v>
      </c>
      <c r="C878" s="32">
        <v>120749557.75</v>
      </c>
      <c r="D878" s="32">
        <v>279870.88</v>
      </c>
      <c r="E878" s="32">
        <v>131056.8</v>
      </c>
      <c r="F878" s="32">
        <v>120898371.83</v>
      </c>
      <c r="G878" s="26" t="s">
        <v>1547</v>
      </c>
      <c r="H878" s="26"/>
    </row>
    <row r="879" spans="1:8" x14ac:dyDescent="0.25">
      <c r="A879" s="26" t="s">
        <v>1549</v>
      </c>
      <c r="B879" s="26" t="s">
        <v>1550</v>
      </c>
      <c r="C879" s="32">
        <v>19969961.309999999</v>
      </c>
      <c r="D879" s="32">
        <v>89033.86</v>
      </c>
      <c r="E879" s="32">
        <v>0</v>
      </c>
      <c r="F879" s="32">
        <v>20058995.170000002</v>
      </c>
      <c r="G879" s="26" t="s">
        <v>1549</v>
      </c>
      <c r="H879" s="26"/>
    </row>
    <row r="880" spans="1:8" x14ac:dyDescent="0.25">
      <c r="A880" s="26" t="s">
        <v>1551</v>
      </c>
      <c r="B880" s="26" t="s">
        <v>1550</v>
      </c>
      <c r="C880" s="32">
        <v>19969961.309999999</v>
      </c>
      <c r="D880" s="32">
        <v>89033.86</v>
      </c>
      <c r="E880" s="32">
        <v>0</v>
      </c>
      <c r="F880" s="32">
        <v>20058995.170000002</v>
      </c>
      <c r="G880" s="26" t="s">
        <v>1551</v>
      </c>
      <c r="H880" s="26"/>
    </row>
    <row r="881" spans="1:8" x14ac:dyDescent="0.25">
      <c r="A881" s="26" t="s">
        <v>1552</v>
      </c>
      <c r="B881" s="26" t="s">
        <v>1553</v>
      </c>
      <c r="C881" s="32">
        <v>62688340.189999998</v>
      </c>
      <c r="D881" s="32">
        <v>760086.28</v>
      </c>
      <c r="E881" s="32">
        <v>14329.02</v>
      </c>
      <c r="F881" s="32">
        <v>63434097.450000003</v>
      </c>
      <c r="G881" s="26" t="s">
        <v>1552</v>
      </c>
      <c r="H881" s="26"/>
    </row>
    <row r="882" spans="1:8" x14ac:dyDescent="0.25">
      <c r="A882" s="26" t="s">
        <v>1554</v>
      </c>
      <c r="B882" s="26" t="s">
        <v>1553</v>
      </c>
      <c r="C882" s="32">
        <v>62688340.189999998</v>
      </c>
      <c r="D882" s="32">
        <v>760086.28</v>
      </c>
      <c r="E882" s="32">
        <v>14329.02</v>
      </c>
      <c r="F882" s="32">
        <v>63434097.450000003</v>
      </c>
      <c r="G882" s="26" t="s">
        <v>1554</v>
      </c>
      <c r="H882" s="26"/>
    </row>
    <row r="883" spans="1:8" x14ac:dyDescent="0.25">
      <c r="A883" s="26" t="s">
        <v>1555</v>
      </c>
      <c r="B883" s="26" t="s">
        <v>1556</v>
      </c>
      <c r="C883" s="32">
        <v>49045661.560000002</v>
      </c>
      <c r="D883" s="32">
        <v>1246444.0900000001</v>
      </c>
      <c r="E883" s="32">
        <v>110926.16</v>
      </c>
      <c r="F883" s="32">
        <v>50181179.490000002</v>
      </c>
      <c r="G883" s="26" t="s">
        <v>1555</v>
      </c>
      <c r="H883" s="26"/>
    </row>
    <row r="884" spans="1:8" x14ac:dyDescent="0.25">
      <c r="A884" s="26" t="s">
        <v>1557</v>
      </c>
      <c r="B884" s="26" t="s">
        <v>1558</v>
      </c>
      <c r="C884" s="32">
        <v>49045661.560000002</v>
      </c>
      <c r="D884" s="32">
        <v>1246444.0900000001</v>
      </c>
      <c r="E884" s="32">
        <v>110926.16</v>
      </c>
      <c r="F884" s="32">
        <v>50181179.490000002</v>
      </c>
      <c r="G884" s="26" t="s">
        <v>1557</v>
      </c>
      <c r="H884" s="26"/>
    </row>
    <row r="885" spans="1:8" x14ac:dyDescent="0.25">
      <c r="A885" s="26" t="s">
        <v>1559</v>
      </c>
      <c r="B885" s="26" t="s">
        <v>1560</v>
      </c>
      <c r="C885" s="32">
        <v>546300</v>
      </c>
      <c r="D885" s="32">
        <v>0</v>
      </c>
      <c r="E885" s="32">
        <v>0</v>
      </c>
      <c r="F885" s="32">
        <v>546300</v>
      </c>
      <c r="G885" s="26" t="s">
        <v>1559</v>
      </c>
      <c r="H885" s="26"/>
    </row>
    <row r="886" spans="1:8" x14ac:dyDescent="0.25">
      <c r="A886" s="26" t="s">
        <v>1561</v>
      </c>
      <c r="B886" s="26" t="s">
        <v>1562</v>
      </c>
      <c r="C886" s="32">
        <v>546300</v>
      </c>
      <c r="D886" s="32">
        <v>0</v>
      </c>
      <c r="E886" s="32">
        <v>0</v>
      </c>
      <c r="F886" s="32">
        <v>546300</v>
      </c>
      <c r="G886" s="26" t="s">
        <v>1561</v>
      </c>
      <c r="H886" s="26"/>
    </row>
    <row r="887" spans="1:8" x14ac:dyDescent="0.25">
      <c r="A887" s="26" t="s">
        <v>1563</v>
      </c>
      <c r="B887" s="26" t="s">
        <v>1562</v>
      </c>
      <c r="C887" s="32">
        <v>546300</v>
      </c>
      <c r="D887" s="32">
        <v>0</v>
      </c>
      <c r="E887" s="32">
        <v>0</v>
      </c>
      <c r="F887" s="32">
        <v>546300</v>
      </c>
      <c r="G887" s="26" t="s">
        <v>1563</v>
      </c>
      <c r="H887" s="26"/>
    </row>
    <row r="888" spans="1:8" x14ac:dyDescent="0.25">
      <c r="A888" s="26" t="s">
        <v>1564</v>
      </c>
      <c r="B888" s="26" t="s">
        <v>1565</v>
      </c>
      <c r="C888" s="32">
        <v>0</v>
      </c>
      <c r="D888" s="32">
        <v>0</v>
      </c>
      <c r="E888" s="32">
        <v>0</v>
      </c>
      <c r="F888" s="32">
        <v>0</v>
      </c>
      <c r="G888" s="26" t="s">
        <v>1564</v>
      </c>
      <c r="H888" s="26"/>
    </row>
    <row r="889" spans="1:8" x14ac:dyDescent="0.25">
      <c r="A889" s="26" t="s">
        <v>1566</v>
      </c>
      <c r="B889" s="26" t="s">
        <v>1565</v>
      </c>
      <c r="C889" s="32">
        <v>0</v>
      </c>
      <c r="D889" s="32">
        <v>0</v>
      </c>
      <c r="E889" s="32">
        <v>0</v>
      </c>
      <c r="F889" s="32">
        <v>0</v>
      </c>
      <c r="G889" s="26" t="s">
        <v>1566</v>
      </c>
      <c r="H889" s="26"/>
    </row>
    <row r="890" spans="1:8" x14ac:dyDescent="0.25">
      <c r="A890" s="26" t="s">
        <v>1567</v>
      </c>
      <c r="B890" s="26" t="s">
        <v>1568</v>
      </c>
      <c r="C890" s="32">
        <v>0</v>
      </c>
      <c r="D890" s="32">
        <v>0</v>
      </c>
      <c r="E890" s="32">
        <v>0</v>
      </c>
      <c r="F890" s="32">
        <v>0</v>
      </c>
      <c r="G890" s="26" t="s">
        <v>1567</v>
      </c>
      <c r="H890" s="26"/>
    </row>
    <row r="891" spans="1:8" x14ac:dyDescent="0.25">
      <c r="A891" s="26" t="s">
        <v>1569</v>
      </c>
      <c r="B891" s="26" t="s">
        <v>1570</v>
      </c>
      <c r="C891" s="32">
        <v>0</v>
      </c>
      <c r="D891" s="32">
        <v>0</v>
      </c>
      <c r="E891" s="32">
        <v>0</v>
      </c>
      <c r="F891" s="32">
        <v>0</v>
      </c>
      <c r="G891" s="26" t="s">
        <v>1569</v>
      </c>
      <c r="H891" s="26"/>
    </row>
    <row r="892" spans="1:8" x14ac:dyDescent="0.25">
      <c r="A892" s="26" t="s">
        <v>1571</v>
      </c>
      <c r="B892" s="26" t="s">
        <v>1570</v>
      </c>
      <c r="C892" s="32">
        <v>0</v>
      </c>
      <c r="D892" s="32">
        <v>0</v>
      </c>
      <c r="E892" s="32">
        <v>0</v>
      </c>
      <c r="F892" s="32">
        <v>0</v>
      </c>
      <c r="G892" s="26" t="s">
        <v>1571</v>
      </c>
      <c r="H892" s="26"/>
    </row>
    <row r="893" spans="1:8" x14ac:dyDescent="0.25">
      <c r="A893" s="26" t="s">
        <v>1572</v>
      </c>
      <c r="B893" s="26" t="s">
        <v>1573</v>
      </c>
      <c r="C893" s="32">
        <v>0</v>
      </c>
      <c r="D893" s="32">
        <v>0</v>
      </c>
      <c r="E893" s="32">
        <v>0</v>
      </c>
      <c r="F893" s="32">
        <v>0</v>
      </c>
      <c r="G893" s="26" t="s">
        <v>1572</v>
      </c>
      <c r="H893" s="26"/>
    </row>
    <row r="894" spans="1:8" x14ac:dyDescent="0.25">
      <c r="A894" s="26" t="s">
        <v>1574</v>
      </c>
      <c r="B894" s="26" t="s">
        <v>1573</v>
      </c>
      <c r="C894" s="32">
        <v>0</v>
      </c>
      <c r="D894" s="32">
        <v>0</v>
      </c>
      <c r="E894" s="32">
        <v>0</v>
      </c>
      <c r="F894" s="32">
        <v>0</v>
      </c>
      <c r="G894" s="26" t="s">
        <v>1574</v>
      </c>
      <c r="H894" s="26"/>
    </row>
    <row r="895" spans="1:8" x14ac:dyDescent="0.25">
      <c r="A895" s="26" t="s">
        <v>1575</v>
      </c>
      <c r="B895" s="26" t="s">
        <v>1576</v>
      </c>
      <c r="C895" s="32">
        <v>0</v>
      </c>
      <c r="D895" s="32">
        <v>0</v>
      </c>
      <c r="E895" s="32">
        <v>0</v>
      </c>
      <c r="F895" s="32">
        <v>0</v>
      </c>
      <c r="G895" s="26" t="s">
        <v>1575</v>
      </c>
      <c r="H895" s="26"/>
    </row>
    <row r="896" spans="1:8" x14ac:dyDescent="0.25">
      <c r="A896" s="26" t="s">
        <v>1577</v>
      </c>
      <c r="B896" s="26" t="s">
        <v>1576</v>
      </c>
      <c r="C896" s="32">
        <v>0</v>
      </c>
      <c r="D896" s="32">
        <v>0</v>
      </c>
      <c r="E896" s="32">
        <v>0</v>
      </c>
      <c r="F896" s="32">
        <v>0</v>
      </c>
      <c r="G896" s="26" t="s">
        <v>1577</v>
      </c>
      <c r="H896" s="26"/>
    </row>
    <row r="897" spans="1:8" x14ac:dyDescent="0.25">
      <c r="A897" s="26" t="s">
        <v>1578</v>
      </c>
      <c r="B897" s="26" t="s">
        <v>1579</v>
      </c>
      <c r="C897" s="32">
        <v>0</v>
      </c>
      <c r="D897" s="32">
        <v>0</v>
      </c>
      <c r="E897" s="32">
        <v>0</v>
      </c>
      <c r="F897" s="32">
        <v>0</v>
      </c>
      <c r="G897" s="26" t="s">
        <v>1578</v>
      </c>
      <c r="H897" s="26"/>
    </row>
    <row r="898" spans="1:8" x14ac:dyDescent="0.25">
      <c r="A898" s="26" t="s">
        <v>1580</v>
      </c>
      <c r="B898" s="26" t="s">
        <v>1579</v>
      </c>
      <c r="C898" s="32">
        <v>0</v>
      </c>
      <c r="D898" s="32">
        <v>0</v>
      </c>
      <c r="E898" s="32">
        <v>0</v>
      </c>
      <c r="F898" s="32">
        <v>0</v>
      </c>
      <c r="G898" s="26" t="s">
        <v>1580</v>
      </c>
      <c r="H898" s="26"/>
    </row>
    <row r="899" spans="1:8" x14ac:dyDescent="0.25">
      <c r="A899" s="26" t="s">
        <v>1581</v>
      </c>
      <c r="B899" s="26" t="s">
        <v>1582</v>
      </c>
      <c r="C899" s="32">
        <v>0</v>
      </c>
      <c r="D899" s="32">
        <v>0</v>
      </c>
      <c r="E899" s="32">
        <v>0</v>
      </c>
      <c r="F899" s="32">
        <v>0</v>
      </c>
      <c r="G899" s="26" t="s">
        <v>1581</v>
      </c>
      <c r="H899" s="26"/>
    </row>
    <row r="900" spans="1:8" x14ac:dyDescent="0.25">
      <c r="A900" s="26" t="s">
        <v>1583</v>
      </c>
      <c r="B900" s="26" t="s">
        <v>1582</v>
      </c>
      <c r="C900" s="32">
        <v>0</v>
      </c>
      <c r="D900" s="32">
        <v>0</v>
      </c>
      <c r="E900" s="32">
        <v>0</v>
      </c>
      <c r="F900" s="32">
        <v>0</v>
      </c>
      <c r="G900" s="26" t="s">
        <v>1583</v>
      </c>
      <c r="H900" s="26"/>
    </row>
    <row r="901" spans="1:8" x14ac:dyDescent="0.25">
      <c r="A901" s="26" t="s">
        <v>1584</v>
      </c>
      <c r="B901" s="26" t="s">
        <v>1585</v>
      </c>
      <c r="C901" s="32">
        <v>0</v>
      </c>
      <c r="D901" s="32">
        <v>0</v>
      </c>
      <c r="E901" s="32">
        <v>0</v>
      </c>
      <c r="F901" s="32">
        <v>0</v>
      </c>
      <c r="G901" s="26" t="s">
        <v>1584</v>
      </c>
      <c r="H901" s="26"/>
    </row>
    <row r="902" spans="1:8" x14ac:dyDescent="0.25">
      <c r="A902" s="26" t="s">
        <v>1586</v>
      </c>
      <c r="B902" s="26" t="s">
        <v>1585</v>
      </c>
      <c r="C902" s="32">
        <v>0</v>
      </c>
      <c r="D902" s="32">
        <v>0</v>
      </c>
      <c r="E902" s="32">
        <v>0</v>
      </c>
      <c r="F902" s="32">
        <v>0</v>
      </c>
      <c r="G902" s="26" t="s">
        <v>1586</v>
      </c>
      <c r="H902" s="26"/>
    </row>
    <row r="903" spans="1:8" x14ac:dyDescent="0.25">
      <c r="A903" s="26" t="s">
        <v>1587</v>
      </c>
      <c r="B903" s="26" t="s">
        <v>1588</v>
      </c>
      <c r="C903" s="32">
        <v>0</v>
      </c>
      <c r="D903" s="32">
        <v>0</v>
      </c>
      <c r="E903" s="32">
        <v>0</v>
      </c>
      <c r="F903" s="32">
        <v>0</v>
      </c>
      <c r="G903" s="26" t="s">
        <v>1587</v>
      </c>
      <c r="H903" s="26"/>
    </row>
    <row r="904" spans="1:8" x14ac:dyDescent="0.25">
      <c r="A904" s="26" t="s">
        <v>1589</v>
      </c>
      <c r="B904" s="26" t="s">
        <v>1588</v>
      </c>
      <c r="C904" s="32">
        <v>0</v>
      </c>
      <c r="D904" s="32">
        <v>0</v>
      </c>
      <c r="E904" s="32">
        <v>0</v>
      </c>
      <c r="F904" s="32">
        <v>0</v>
      </c>
      <c r="G904" s="26" t="s">
        <v>1589</v>
      </c>
      <c r="H904" s="26"/>
    </row>
    <row r="905" spans="1:8" x14ac:dyDescent="0.25">
      <c r="A905" s="26" t="s">
        <v>1590</v>
      </c>
      <c r="B905" s="26" t="s">
        <v>1591</v>
      </c>
      <c r="C905" s="32">
        <v>0</v>
      </c>
      <c r="D905" s="32">
        <v>0</v>
      </c>
      <c r="E905" s="32">
        <v>0</v>
      </c>
      <c r="F905" s="32">
        <v>0</v>
      </c>
      <c r="G905" s="26" t="s">
        <v>1590</v>
      </c>
      <c r="H905" s="26"/>
    </row>
    <row r="906" spans="1:8" x14ac:dyDescent="0.25">
      <c r="A906" s="26" t="s">
        <v>1592</v>
      </c>
      <c r="B906" s="26" t="s">
        <v>1593</v>
      </c>
      <c r="C906" s="32">
        <v>0</v>
      </c>
      <c r="D906" s="32">
        <v>0</v>
      </c>
      <c r="E906" s="32">
        <v>0</v>
      </c>
      <c r="F906" s="32">
        <v>0</v>
      </c>
      <c r="G906" s="26" t="s">
        <v>1592</v>
      </c>
      <c r="H906" s="26"/>
    </row>
    <row r="907" spans="1:8" x14ac:dyDescent="0.25">
      <c r="A907" s="26" t="s">
        <v>1594</v>
      </c>
      <c r="B907" s="26" t="s">
        <v>1595</v>
      </c>
      <c r="C907" s="32">
        <v>0</v>
      </c>
      <c r="D907" s="32">
        <v>0</v>
      </c>
      <c r="E907" s="32">
        <v>0</v>
      </c>
      <c r="F907" s="32">
        <v>0</v>
      </c>
      <c r="G907" s="26" t="s">
        <v>1594</v>
      </c>
      <c r="H907" s="26"/>
    </row>
    <row r="908" spans="1:8" x14ac:dyDescent="0.25">
      <c r="A908" s="26" t="s">
        <v>1596</v>
      </c>
      <c r="B908" s="26" t="s">
        <v>1595</v>
      </c>
      <c r="C908" s="32">
        <v>0</v>
      </c>
      <c r="D908" s="32">
        <v>0</v>
      </c>
      <c r="E908" s="32">
        <v>0</v>
      </c>
      <c r="F908" s="32">
        <v>0</v>
      </c>
      <c r="G908" s="26" t="s">
        <v>1596</v>
      </c>
      <c r="H908" s="26"/>
    </row>
    <row r="909" spans="1:8" x14ac:dyDescent="0.25">
      <c r="A909" s="26" t="s">
        <v>1597</v>
      </c>
      <c r="B909" s="26" t="s">
        <v>1598</v>
      </c>
      <c r="C909" s="32">
        <v>81685131.939999998</v>
      </c>
      <c r="D909" s="32">
        <v>12054720</v>
      </c>
      <c r="E909" s="32">
        <v>0</v>
      </c>
      <c r="F909" s="32">
        <v>93739851.939999998</v>
      </c>
      <c r="G909" s="26" t="s">
        <v>1597</v>
      </c>
      <c r="H909" s="26"/>
    </row>
    <row r="910" spans="1:8" x14ac:dyDescent="0.25">
      <c r="A910" s="26" t="s">
        <v>1599</v>
      </c>
      <c r="B910" s="26" t="s">
        <v>1600</v>
      </c>
      <c r="C910" s="32">
        <v>39932488.619999997</v>
      </c>
      <c r="D910" s="32">
        <v>12054720</v>
      </c>
      <c r="E910" s="32">
        <v>0</v>
      </c>
      <c r="F910" s="32">
        <v>51987208.619999997</v>
      </c>
      <c r="G910" s="26" t="s">
        <v>1599</v>
      </c>
      <c r="H910" s="26"/>
    </row>
    <row r="911" spans="1:8" x14ac:dyDescent="0.25">
      <c r="A911" s="26" t="s">
        <v>1601</v>
      </c>
      <c r="B911" s="26" t="s">
        <v>1600</v>
      </c>
      <c r="C911" s="32">
        <v>39932488.619999997</v>
      </c>
      <c r="D911" s="32">
        <v>12054720</v>
      </c>
      <c r="E911" s="32">
        <v>0</v>
      </c>
      <c r="F911" s="32">
        <v>51987208.619999997</v>
      </c>
      <c r="G911" s="26" t="s">
        <v>1601</v>
      </c>
      <c r="H911" s="26"/>
    </row>
    <row r="912" spans="1:8" x14ac:dyDescent="0.25">
      <c r="A912" s="26" t="s">
        <v>1602</v>
      </c>
      <c r="B912" s="26" t="s">
        <v>1600</v>
      </c>
      <c r="C912" s="32">
        <v>39932488.619999997</v>
      </c>
      <c r="D912" s="32">
        <v>12054720</v>
      </c>
      <c r="E912" s="32">
        <v>0</v>
      </c>
      <c r="F912" s="32">
        <v>51987208.619999997</v>
      </c>
      <c r="G912" s="26" t="s">
        <v>1602</v>
      </c>
      <c r="H912" s="26"/>
    </row>
    <row r="913" spans="1:8" x14ac:dyDescent="0.25">
      <c r="A913" s="26" t="s">
        <v>1603</v>
      </c>
      <c r="B913" s="26" t="s">
        <v>1604</v>
      </c>
      <c r="C913" s="32">
        <v>0</v>
      </c>
      <c r="D913" s="32">
        <v>0</v>
      </c>
      <c r="E913" s="32">
        <v>0</v>
      </c>
      <c r="F913" s="32">
        <v>0</v>
      </c>
      <c r="G913" s="26" t="s">
        <v>1603</v>
      </c>
      <c r="H913" s="26"/>
    </row>
    <row r="914" spans="1:8" x14ac:dyDescent="0.25">
      <c r="A914" s="26" t="s">
        <v>1605</v>
      </c>
      <c r="B914" s="26" t="s">
        <v>1606</v>
      </c>
      <c r="C914" s="32">
        <v>0</v>
      </c>
      <c r="D914" s="32">
        <v>0</v>
      </c>
      <c r="E914" s="32">
        <v>0</v>
      </c>
      <c r="F914" s="32">
        <v>0</v>
      </c>
      <c r="G914" s="26" t="s">
        <v>1605</v>
      </c>
      <c r="H914" s="26"/>
    </row>
    <row r="915" spans="1:8" x14ac:dyDescent="0.25">
      <c r="A915" s="26" t="s">
        <v>1607</v>
      </c>
      <c r="B915" s="26" t="s">
        <v>1606</v>
      </c>
      <c r="C915" s="32">
        <v>0</v>
      </c>
      <c r="D915" s="32">
        <v>0</v>
      </c>
      <c r="E915" s="32">
        <v>0</v>
      </c>
      <c r="F915" s="32">
        <v>0</v>
      </c>
      <c r="G915" s="26" t="s">
        <v>1607</v>
      </c>
      <c r="H915" s="26"/>
    </row>
    <row r="916" spans="1:8" x14ac:dyDescent="0.25">
      <c r="A916" s="26" t="s">
        <v>1608</v>
      </c>
      <c r="B916" s="26" t="s">
        <v>1609</v>
      </c>
      <c r="C916" s="32">
        <v>0</v>
      </c>
      <c r="D916" s="32">
        <v>0</v>
      </c>
      <c r="E916" s="32">
        <v>0</v>
      </c>
      <c r="F916" s="32">
        <v>0</v>
      </c>
      <c r="G916" s="26" t="s">
        <v>1608</v>
      </c>
      <c r="H916" s="26"/>
    </row>
    <row r="917" spans="1:8" x14ac:dyDescent="0.25">
      <c r="A917" s="26" t="s">
        <v>1610</v>
      </c>
      <c r="B917" s="26" t="s">
        <v>1609</v>
      </c>
      <c r="C917" s="32">
        <v>0</v>
      </c>
      <c r="D917" s="32">
        <v>0</v>
      </c>
      <c r="E917" s="32">
        <v>0</v>
      </c>
      <c r="F917" s="32">
        <v>0</v>
      </c>
      <c r="G917" s="26" t="s">
        <v>1610</v>
      </c>
      <c r="H917" s="26"/>
    </row>
    <row r="918" spans="1:8" x14ac:dyDescent="0.25">
      <c r="A918" s="26" t="s">
        <v>1611</v>
      </c>
      <c r="B918" s="26" t="s">
        <v>1612</v>
      </c>
      <c r="C918" s="32">
        <v>0</v>
      </c>
      <c r="D918" s="32">
        <v>0</v>
      </c>
      <c r="E918" s="32">
        <v>0</v>
      </c>
      <c r="F918" s="32">
        <v>0</v>
      </c>
      <c r="G918" s="26" t="s">
        <v>1611</v>
      </c>
      <c r="H918" s="26"/>
    </row>
    <row r="919" spans="1:8" x14ac:dyDescent="0.25">
      <c r="A919" s="26" t="s">
        <v>1613</v>
      </c>
      <c r="B919" s="26" t="s">
        <v>1612</v>
      </c>
      <c r="C919" s="32">
        <v>0</v>
      </c>
      <c r="D919" s="32">
        <v>0</v>
      </c>
      <c r="E919" s="32">
        <v>0</v>
      </c>
      <c r="F919" s="32">
        <v>0</v>
      </c>
      <c r="G919" s="26" t="s">
        <v>1613</v>
      </c>
      <c r="H919" s="26"/>
    </row>
    <row r="920" spans="1:8" x14ac:dyDescent="0.25">
      <c r="A920" s="26" t="s">
        <v>1614</v>
      </c>
      <c r="B920" s="26" t="s">
        <v>1615</v>
      </c>
      <c r="C920" s="32">
        <v>0</v>
      </c>
      <c r="D920" s="32">
        <v>0</v>
      </c>
      <c r="E920" s="32">
        <v>0</v>
      </c>
      <c r="F920" s="32">
        <v>0</v>
      </c>
      <c r="G920" s="26" t="s">
        <v>1614</v>
      </c>
      <c r="H920" s="26"/>
    </row>
    <row r="921" spans="1:8" x14ac:dyDescent="0.25">
      <c r="A921" s="26" t="s">
        <v>1616</v>
      </c>
      <c r="B921" s="26" t="s">
        <v>1617</v>
      </c>
      <c r="C921" s="32">
        <v>0</v>
      </c>
      <c r="D921" s="32">
        <v>0</v>
      </c>
      <c r="E921" s="32">
        <v>0</v>
      </c>
      <c r="F921" s="32">
        <v>0</v>
      </c>
      <c r="G921" s="26" t="s">
        <v>1616</v>
      </c>
      <c r="H921" s="26"/>
    </row>
    <row r="922" spans="1:8" x14ac:dyDescent="0.25">
      <c r="A922" s="26" t="s">
        <v>1618</v>
      </c>
      <c r="B922" s="26" t="s">
        <v>1617</v>
      </c>
      <c r="C922" s="32">
        <v>0</v>
      </c>
      <c r="D922" s="32">
        <v>0</v>
      </c>
      <c r="E922" s="32">
        <v>0</v>
      </c>
      <c r="F922" s="32">
        <v>0</v>
      </c>
      <c r="G922" s="26" t="s">
        <v>1618</v>
      </c>
      <c r="H922" s="26"/>
    </row>
    <row r="923" spans="1:8" x14ac:dyDescent="0.25">
      <c r="A923" s="26" t="s">
        <v>1619</v>
      </c>
      <c r="B923" s="26" t="s">
        <v>1620</v>
      </c>
      <c r="C923" s="32">
        <v>0</v>
      </c>
      <c r="D923" s="32">
        <v>0</v>
      </c>
      <c r="E923" s="32">
        <v>0</v>
      </c>
      <c r="F923" s="32">
        <v>0</v>
      </c>
      <c r="G923" s="26" t="s">
        <v>1619</v>
      </c>
      <c r="H923" s="26"/>
    </row>
    <row r="924" spans="1:8" x14ac:dyDescent="0.25">
      <c r="A924" s="26" t="s">
        <v>1621</v>
      </c>
      <c r="B924" s="26" t="s">
        <v>1620</v>
      </c>
      <c r="C924" s="32">
        <v>0</v>
      </c>
      <c r="D924" s="32">
        <v>0</v>
      </c>
      <c r="E924" s="32">
        <v>0</v>
      </c>
      <c r="F924" s="32">
        <v>0</v>
      </c>
      <c r="G924" s="26" t="s">
        <v>1621</v>
      </c>
      <c r="H924" s="26"/>
    </row>
    <row r="925" spans="1:8" x14ac:dyDescent="0.25">
      <c r="A925" s="26" t="s">
        <v>1622</v>
      </c>
      <c r="B925" s="26" t="s">
        <v>1623</v>
      </c>
      <c r="C925" s="32">
        <v>41752643.32</v>
      </c>
      <c r="D925" s="32">
        <v>0</v>
      </c>
      <c r="E925" s="32">
        <v>0</v>
      </c>
      <c r="F925" s="32">
        <v>41752643.32</v>
      </c>
      <c r="G925" s="26" t="s">
        <v>1622</v>
      </c>
      <c r="H925" s="26"/>
    </row>
    <row r="926" spans="1:8" x14ac:dyDescent="0.25">
      <c r="A926" s="26" t="s">
        <v>1624</v>
      </c>
      <c r="B926" s="26" t="s">
        <v>1625</v>
      </c>
      <c r="C926" s="32">
        <v>41752643.32</v>
      </c>
      <c r="D926" s="32">
        <v>0</v>
      </c>
      <c r="E926" s="32">
        <v>0</v>
      </c>
      <c r="F926" s="32">
        <v>41752643.32</v>
      </c>
      <c r="G926" s="26" t="s">
        <v>1624</v>
      </c>
      <c r="H926" s="26"/>
    </row>
    <row r="927" spans="1:8" x14ac:dyDescent="0.25">
      <c r="A927" s="26" t="s">
        <v>1626</v>
      </c>
      <c r="B927" s="26" t="s">
        <v>1625</v>
      </c>
      <c r="C927" s="32">
        <v>41752643.32</v>
      </c>
      <c r="D927" s="32">
        <v>0</v>
      </c>
      <c r="E927" s="32">
        <v>0</v>
      </c>
      <c r="F927" s="32">
        <v>41752643.32</v>
      </c>
      <c r="G927" s="26" t="s">
        <v>1626</v>
      </c>
      <c r="H927" s="26"/>
    </row>
    <row r="928" spans="1:8" x14ac:dyDescent="0.25">
      <c r="A928" s="26" t="s">
        <v>1627</v>
      </c>
      <c r="B928" s="26" t="s">
        <v>1628</v>
      </c>
      <c r="C928" s="32">
        <v>0</v>
      </c>
      <c r="D928" s="32">
        <v>0</v>
      </c>
      <c r="E928" s="32">
        <v>0</v>
      </c>
      <c r="F928" s="32">
        <v>0</v>
      </c>
      <c r="G928" s="26" t="s">
        <v>1627</v>
      </c>
      <c r="H928" s="26"/>
    </row>
    <row r="929" spans="1:8" x14ac:dyDescent="0.25">
      <c r="A929" s="26" t="s">
        <v>1629</v>
      </c>
      <c r="B929" s="26" t="s">
        <v>1628</v>
      </c>
      <c r="C929" s="32">
        <v>0</v>
      </c>
      <c r="D929" s="32">
        <v>0</v>
      </c>
      <c r="E929" s="32">
        <v>0</v>
      </c>
      <c r="F929" s="32">
        <v>0</v>
      </c>
      <c r="G929" s="26" t="s">
        <v>1629</v>
      </c>
      <c r="H929" s="26"/>
    </row>
    <row r="930" spans="1:8" x14ac:dyDescent="0.25">
      <c r="A930" s="26" t="s">
        <v>1630</v>
      </c>
      <c r="B930" s="26" t="s">
        <v>1631</v>
      </c>
      <c r="C930" s="32">
        <v>0</v>
      </c>
      <c r="D930" s="32">
        <v>0</v>
      </c>
      <c r="E930" s="32">
        <v>0</v>
      </c>
      <c r="F930" s="32">
        <v>0</v>
      </c>
      <c r="G930" s="26" t="s">
        <v>1630</v>
      </c>
      <c r="H930" s="26"/>
    </row>
    <row r="931" spans="1:8" x14ac:dyDescent="0.25">
      <c r="A931" s="26" t="s">
        <v>1632</v>
      </c>
      <c r="B931" s="26" t="s">
        <v>1631</v>
      </c>
      <c r="C931" s="32">
        <v>0</v>
      </c>
      <c r="D931" s="32">
        <v>0</v>
      </c>
      <c r="E931" s="32">
        <v>0</v>
      </c>
      <c r="F931" s="32">
        <v>0</v>
      </c>
      <c r="G931" s="26" t="s">
        <v>1632</v>
      </c>
      <c r="H931" s="26"/>
    </row>
    <row r="932" spans="1:8" x14ac:dyDescent="0.25">
      <c r="A932" s="26" t="s">
        <v>1633</v>
      </c>
      <c r="B932" s="26" t="s">
        <v>1631</v>
      </c>
      <c r="C932" s="32">
        <v>0</v>
      </c>
      <c r="D932" s="32">
        <v>0</v>
      </c>
      <c r="E932" s="32">
        <v>0</v>
      </c>
      <c r="F932" s="32">
        <v>0</v>
      </c>
      <c r="G932" s="26" t="s">
        <v>1633</v>
      </c>
      <c r="H932" s="26"/>
    </row>
    <row r="933" spans="1:8" x14ac:dyDescent="0.25">
      <c r="A933" s="26" t="s">
        <v>1634</v>
      </c>
      <c r="B933" s="26" t="s">
        <v>1635</v>
      </c>
      <c r="C933" s="32">
        <v>-1857763723.8499999</v>
      </c>
      <c r="D933" s="32">
        <v>42911193.990000002</v>
      </c>
      <c r="E933" s="32">
        <v>222127639.97</v>
      </c>
      <c r="F933" s="32">
        <v>-2036980169.8299999</v>
      </c>
      <c r="G933" s="26" t="s">
        <v>1634</v>
      </c>
      <c r="H933" s="26"/>
    </row>
    <row r="934" spans="1:8" x14ac:dyDescent="0.25">
      <c r="A934" s="26" t="s">
        <v>1636</v>
      </c>
      <c r="B934" s="26" t="s">
        <v>1637</v>
      </c>
      <c r="C934" s="32">
        <v>-167194001.99000001</v>
      </c>
      <c r="D934" s="32">
        <v>0</v>
      </c>
      <c r="E934" s="32">
        <v>20797985.640000001</v>
      </c>
      <c r="F934" s="32">
        <v>-187991987.63</v>
      </c>
      <c r="G934" s="26" t="s">
        <v>1636</v>
      </c>
      <c r="H934" s="26"/>
    </row>
    <row r="935" spans="1:8" x14ac:dyDescent="0.25">
      <c r="A935" s="26" t="s">
        <v>1638</v>
      </c>
      <c r="B935" s="26" t="s">
        <v>1639</v>
      </c>
      <c r="C935" s="32">
        <v>0</v>
      </c>
      <c r="D935" s="32">
        <v>0</v>
      </c>
      <c r="E935" s="32">
        <v>0</v>
      </c>
      <c r="F935" s="32">
        <v>0</v>
      </c>
      <c r="G935" s="26" t="s">
        <v>1638</v>
      </c>
      <c r="H935" s="26"/>
    </row>
    <row r="936" spans="1:8" x14ac:dyDescent="0.25">
      <c r="A936" s="26" t="s">
        <v>1640</v>
      </c>
      <c r="B936" s="26" t="s">
        <v>1641</v>
      </c>
      <c r="C936" s="32">
        <v>-167194001.99000001</v>
      </c>
      <c r="D936" s="32">
        <v>0</v>
      </c>
      <c r="E936" s="32">
        <v>20797985.640000001</v>
      </c>
      <c r="F936" s="32">
        <v>-187991987.63</v>
      </c>
      <c r="G936" s="26" t="s">
        <v>1640</v>
      </c>
      <c r="H936" s="26"/>
    </row>
    <row r="937" spans="1:8" x14ac:dyDescent="0.25">
      <c r="A937" s="26" t="s">
        <v>1642</v>
      </c>
      <c r="B937" s="26" t="s">
        <v>1643</v>
      </c>
      <c r="C937" s="32">
        <v>0</v>
      </c>
      <c r="D937" s="32">
        <v>0</v>
      </c>
      <c r="E937" s="32">
        <v>0</v>
      </c>
      <c r="F937" s="32">
        <v>0</v>
      </c>
      <c r="G937" s="26" t="s">
        <v>1642</v>
      </c>
      <c r="H937" s="26"/>
    </row>
    <row r="938" spans="1:8" x14ac:dyDescent="0.25">
      <c r="A938" s="26" t="s">
        <v>1644</v>
      </c>
      <c r="B938" s="26" t="s">
        <v>1645</v>
      </c>
      <c r="C938" s="32">
        <v>0</v>
      </c>
      <c r="D938" s="32">
        <v>0</v>
      </c>
      <c r="E938" s="32">
        <v>0</v>
      </c>
      <c r="F938" s="32">
        <v>0</v>
      </c>
      <c r="G938" s="26" t="s">
        <v>1644</v>
      </c>
      <c r="H938" s="26"/>
    </row>
    <row r="939" spans="1:8" x14ac:dyDescent="0.25">
      <c r="A939" s="26" t="s">
        <v>1646</v>
      </c>
      <c r="B939" s="26" t="s">
        <v>1647</v>
      </c>
      <c r="C939" s="32">
        <v>0</v>
      </c>
      <c r="D939" s="32">
        <v>0</v>
      </c>
      <c r="E939" s="32">
        <v>0</v>
      </c>
      <c r="F939" s="32">
        <v>0</v>
      </c>
      <c r="G939" s="26" t="s">
        <v>1646</v>
      </c>
      <c r="H939" s="26"/>
    </row>
    <row r="940" spans="1:8" x14ac:dyDescent="0.25">
      <c r="A940" s="26" t="s">
        <v>1648</v>
      </c>
      <c r="B940" s="26" t="s">
        <v>1649</v>
      </c>
      <c r="C940" s="32">
        <v>0</v>
      </c>
      <c r="D940" s="32">
        <v>0</v>
      </c>
      <c r="E940" s="32">
        <v>0</v>
      </c>
      <c r="F940" s="32">
        <v>0</v>
      </c>
      <c r="G940" s="26" t="s">
        <v>1648</v>
      </c>
      <c r="H940" s="26"/>
    </row>
    <row r="941" spans="1:8" x14ac:dyDescent="0.25">
      <c r="A941" s="26" t="s">
        <v>1650</v>
      </c>
      <c r="B941" s="26" t="s">
        <v>1651</v>
      </c>
      <c r="C941" s="32">
        <v>0</v>
      </c>
      <c r="D941" s="32">
        <v>0</v>
      </c>
      <c r="E941" s="32">
        <v>0</v>
      </c>
      <c r="F941" s="32">
        <v>0</v>
      </c>
      <c r="G941" s="26" t="s">
        <v>1650</v>
      </c>
      <c r="H941" s="26"/>
    </row>
    <row r="942" spans="1:8" x14ac:dyDescent="0.25">
      <c r="A942" s="26" t="s">
        <v>1652</v>
      </c>
      <c r="B942" s="26" t="s">
        <v>1653</v>
      </c>
      <c r="C942" s="32">
        <v>0</v>
      </c>
      <c r="D942" s="32">
        <v>0</v>
      </c>
      <c r="E942" s="32">
        <v>0</v>
      </c>
      <c r="F942" s="32">
        <v>0</v>
      </c>
      <c r="G942" s="26" t="s">
        <v>1652</v>
      </c>
      <c r="H942" s="26"/>
    </row>
    <row r="943" spans="1:8" x14ac:dyDescent="0.25">
      <c r="A943" s="26" t="s">
        <v>1654</v>
      </c>
      <c r="B943" s="26" t="s">
        <v>1655</v>
      </c>
      <c r="C943" s="32">
        <v>0</v>
      </c>
      <c r="D943" s="32">
        <v>0</v>
      </c>
      <c r="E943" s="32">
        <v>0</v>
      </c>
      <c r="F943" s="32">
        <v>0</v>
      </c>
      <c r="G943" s="26" t="s">
        <v>1654</v>
      </c>
      <c r="H943" s="26"/>
    </row>
    <row r="944" spans="1:8" x14ac:dyDescent="0.25">
      <c r="A944" s="26" t="s">
        <v>1656</v>
      </c>
      <c r="B944" s="26" t="s">
        <v>1657</v>
      </c>
      <c r="C944" s="32">
        <v>0</v>
      </c>
      <c r="D944" s="32">
        <v>0</v>
      </c>
      <c r="E944" s="32">
        <v>0</v>
      </c>
      <c r="F944" s="32">
        <v>0</v>
      </c>
      <c r="G944" s="26" t="s">
        <v>1656</v>
      </c>
      <c r="H944" s="26"/>
    </row>
    <row r="945" spans="1:8" x14ac:dyDescent="0.25">
      <c r="A945" s="26" t="s">
        <v>1658</v>
      </c>
      <c r="B945" s="26" t="s">
        <v>1659</v>
      </c>
      <c r="C945" s="32">
        <v>0</v>
      </c>
      <c r="D945" s="32">
        <v>0</v>
      </c>
      <c r="E945" s="32">
        <v>0</v>
      </c>
      <c r="F945" s="32">
        <v>0</v>
      </c>
      <c r="G945" s="26" t="s">
        <v>1658</v>
      </c>
      <c r="H945" s="26"/>
    </row>
    <row r="946" spans="1:8" x14ac:dyDescent="0.25">
      <c r="A946" s="26" t="s">
        <v>1660</v>
      </c>
      <c r="B946" s="26" t="s">
        <v>1661</v>
      </c>
      <c r="C946" s="32">
        <v>0</v>
      </c>
      <c r="D946" s="32">
        <v>0</v>
      </c>
      <c r="E946" s="32">
        <v>0</v>
      </c>
      <c r="F946" s="32">
        <v>0</v>
      </c>
      <c r="G946" s="26" t="s">
        <v>1660</v>
      </c>
      <c r="H946" s="26"/>
    </row>
    <row r="947" spans="1:8" x14ac:dyDescent="0.25">
      <c r="A947" s="26" t="s">
        <v>1662</v>
      </c>
      <c r="B947" s="26" t="s">
        <v>1663</v>
      </c>
      <c r="C947" s="32">
        <v>0</v>
      </c>
      <c r="D947" s="32">
        <v>0</v>
      </c>
      <c r="E947" s="32">
        <v>0</v>
      </c>
      <c r="F947" s="32">
        <v>0</v>
      </c>
      <c r="G947" s="26" t="s">
        <v>1662</v>
      </c>
      <c r="H947" s="26"/>
    </row>
    <row r="948" spans="1:8" x14ac:dyDescent="0.25">
      <c r="A948" s="26" t="s">
        <v>1664</v>
      </c>
      <c r="B948" s="26" t="s">
        <v>1665</v>
      </c>
      <c r="C948" s="32">
        <v>-1672740234.3399999</v>
      </c>
      <c r="D948" s="32">
        <v>39879720.170000002</v>
      </c>
      <c r="E948" s="32">
        <v>190841646.41</v>
      </c>
      <c r="F948" s="32">
        <v>-1823702160.5799999</v>
      </c>
      <c r="G948" s="26" t="s">
        <v>1664</v>
      </c>
      <c r="H948" s="26"/>
    </row>
    <row r="949" spans="1:8" x14ac:dyDescent="0.25">
      <c r="A949" s="26" t="s">
        <v>1666</v>
      </c>
      <c r="B949" s="26" t="s">
        <v>1667</v>
      </c>
      <c r="C949" s="32">
        <v>-149651371.27000001</v>
      </c>
      <c r="D949" s="32">
        <v>5709373.3399999999</v>
      </c>
      <c r="E949" s="32">
        <v>14864248.18</v>
      </c>
      <c r="F949" s="32">
        <v>-158806246.11000001</v>
      </c>
      <c r="G949" s="26" t="s">
        <v>1666</v>
      </c>
      <c r="H949" s="26"/>
    </row>
    <row r="950" spans="1:8" x14ac:dyDescent="0.25">
      <c r="A950" s="26" t="s">
        <v>1668</v>
      </c>
      <c r="B950" s="26" t="s">
        <v>1669</v>
      </c>
      <c r="C950" s="32">
        <v>-21253152.57</v>
      </c>
      <c r="D950" s="32">
        <v>755990.49</v>
      </c>
      <c r="E950" s="32">
        <v>2532905.36</v>
      </c>
      <c r="F950" s="32">
        <v>-23030067.440000001</v>
      </c>
      <c r="G950" s="26" t="s">
        <v>1668</v>
      </c>
      <c r="H950" s="26"/>
    </row>
    <row r="951" spans="1:8" x14ac:dyDescent="0.25">
      <c r="A951" s="26" t="s">
        <v>1670</v>
      </c>
      <c r="B951" s="26" t="s">
        <v>1671</v>
      </c>
      <c r="C951" s="32">
        <v>-3548131.4</v>
      </c>
      <c r="D951" s="32">
        <v>82476.89</v>
      </c>
      <c r="E951" s="32">
        <v>414803.99</v>
      </c>
      <c r="F951" s="32">
        <v>-3880458.5</v>
      </c>
      <c r="G951" s="26" t="s">
        <v>1670</v>
      </c>
      <c r="H951" s="26"/>
    </row>
    <row r="952" spans="1:8" x14ac:dyDescent="0.25">
      <c r="A952" s="26" t="s">
        <v>1672</v>
      </c>
      <c r="B952" s="26" t="s">
        <v>1673</v>
      </c>
      <c r="C952" s="32">
        <v>-106293499.40000001</v>
      </c>
      <c r="D952" s="32">
        <v>4489476.87</v>
      </c>
      <c r="E952" s="32">
        <v>9919421.2200000007</v>
      </c>
      <c r="F952" s="32">
        <v>-111723443.75</v>
      </c>
      <c r="G952" s="26" t="s">
        <v>1672</v>
      </c>
      <c r="H952" s="26"/>
    </row>
    <row r="953" spans="1:8" x14ac:dyDescent="0.25">
      <c r="A953" s="26" t="s">
        <v>1674</v>
      </c>
      <c r="B953" s="26" t="s">
        <v>1675</v>
      </c>
      <c r="C953" s="32">
        <v>-18556587.899999999</v>
      </c>
      <c r="D953" s="32">
        <v>381429.09</v>
      </c>
      <c r="E953" s="32">
        <v>1997117.61</v>
      </c>
      <c r="F953" s="32">
        <v>-20172276.420000002</v>
      </c>
      <c r="G953" s="26" t="s">
        <v>1674</v>
      </c>
      <c r="H953" s="26"/>
    </row>
    <row r="954" spans="1:8" x14ac:dyDescent="0.25">
      <c r="A954" s="26" t="s">
        <v>1676</v>
      </c>
      <c r="B954" s="26" t="s">
        <v>1677</v>
      </c>
      <c r="C954" s="32">
        <v>-15661215.01</v>
      </c>
      <c r="D954" s="32">
        <v>214310.78</v>
      </c>
      <c r="E954" s="32">
        <v>3631975.72</v>
      </c>
      <c r="F954" s="32">
        <v>-19078879.949999999</v>
      </c>
      <c r="G954" s="26" t="s">
        <v>1676</v>
      </c>
      <c r="H954" s="26"/>
    </row>
    <row r="955" spans="1:8" x14ac:dyDescent="0.25">
      <c r="A955" s="26" t="s">
        <v>1678</v>
      </c>
      <c r="B955" s="26" t="s">
        <v>1679</v>
      </c>
      <c r="C955" s="32">
        <v>-6922962.2699999996</v>
      </c>
      <c r="D955" s="32">
        <v>214310.78</v>
      </c>
      <c r="E955" s="32">
        <v>682678.8</v>
      </c>
      <c r="F955" s="32">
        <v>-7391330.29</v>
      </c>
      <c r="G955" s="26" t="s">
        <v>1678</v>
      </c>
      <c r="H955" s="26"/>
    </row>
    <row r="956" spans="1:8" x14ac:dyDescent="0.25">
      <c r="A956" s="26" t="s">
        <v>1680</v>
      </c>
      <c r="B956" s="26" t="s">
        <v>1681</v>
      </c>
      <c r="C956" s="32">
        <v>-1214971.8600000001</v>
      </c>
      <c r="D956" s="32">
        <v>0</v>
      </c>
      <c r="E956" s="32">
        <v>152987.46</v>
      </c>
      <c r="F956" s="32">
        <v>-1367959.32</v>
      </c>
      <c r="G956" s="26" t="s">
        <v>1680</v>
      </c>
      <c r="H956" s="26"/>
    </row>
    <row r="957" spans="1:8" x14ac:dyDescent="0.25">
      <c r="A957" s="26" t="s">
        <v>1682</v>
      </c>
      <c r="B957" s="26" t="s">
        <v>1683</v>
      </c>
      <c r="C957" s="32">
        <v>-4309936.4400000004</v>
      </c>
      <c r="D957" s="32">
        <v>0</v>
      </c>
      <c r="E957" s="32">
        <v>2469387.52</v>
      </c>
      <c r="F957" s="32">
        <v>-6779323.96</v>
      </c>
      <c r="G957" s="26" t="s">
        <v>1682</v>
      </c>
      <c r="H957" s="26"/>
    </row>
    <row r="958" spans="1:8" x14ac:dyDescent="0.25">
      <c r="A958" s="26" t="s">
        <v>1684</v>
      </c>
      <c r="B958" s="26" t="s">
        <v>1685</v>
      </c>
      <c r="C958" s="32">
        <v>-3213344.44</v>
      </c>
      <c r="D958" s="32">
        <v>0</v>
      </c>
      <c r="E958" s="32">
        <v>326921.94</v>
      </c>
      <c r="F958" s="32">
        <v>-3540266.38</v>
      </c>
      <c r="G958" s="26" t="s">
        <v>1684</v>
      </c>
      <c r="H958" s="26"/>
    </row>
    <row r="959" spans="1:8" x14ac:dyDescent="0.25">
      <c r="A959" s="26" t="s">
        <v>1686</v>
      </c>
      <c r="B959" s="26" t="s">
        <v>1687</v>
      </c>
      <c r="C959" s="32">
        <v>-54235324.299999997</v>
      </c>
      <c r="D959" s="32">
        <v>417643.18</v>
      </c>
      <c r="E959" s="32">
        <v>4609266.96</v>
      </c>
      <c r="F959" s="32">
        <v>-58426948.079999998</v>
      </c>
      <c r="G959" s="26" t="s">
        <v>1686</v>
      </c>
      <c r="H959" s="26"/>
    </row>
    <row r="960" spans="1:8" x14ac:dyDescent="0.25">
      <c r="A960" s="26" t="s">
        <v>1688</v>
      </c>
      <c r="B960" s="26" t="s">
        <v>1689</v>
      </c>
      <c r="C960" s="32">
        <v>-50685251.82</v>
      </c>
      <c r="D960" s="32">
        <v>280645.8</v>
      </c>
      <c r="E960" s="32">
        <v>4342832.96</v>
      </c>
      <c r="F960" s="32">
        <v>-54747438.979999997</v>
      </c>
      <c r="G960" s="26" t="s">
        <v>1688</v>
      </c>
      <c r="H960" s="26"/>
    </row>
    <row r="961" spans="1:8" x14ac:dyDescent="0.25">
      <c r="A961" s="26" t="s">
        <v>1690</v>
      </c>
      <c r="B961" s="26" t="s">
        <v>1691</v>
      </c>
      <c r="C961" s="32">
        <v>-3550072.48</v>
      </c>
      <c r="D961" s="32">
        <v>136997.38</v>
      </c>
      <c r="E961" s="32">
        <v>266434</v>
      </c>
      <c r="F961" s="32">
        <v>-3679509.1</v>
      </c>
      <c r="G961" s="26" t="s">
        <v>1690</v>
      </c>
      <c r="H961" s="26"/>
    </row>
    <row r="962" spans="1:8" x14ac:dyDescent="0.25">
      <c r="A962" s="26" t="s">
        <v>1692</v>
      </c>
      <c r="B962" s="26" t="s">
        <v>1693</v>
      </c>
      <c r="C962" s="32">
        <v>-810604150.59000003</v>
      </c>
      <c r="D962" s="32">
        <v>30074675.34</v>
      </c>
      <c r="E962" s="32">
        <v>93875481.680000007</v>
      </c>
      <c r="F962" s="32">
        <v>-874404956.92999995</v>
      </c>
      <c r="G962" s="26" t="s">
        <v>1692</v>
      </c>
      <c r="H962" s="26"/>
    </row>
    <row r="963" spans="1:8" x14ac:dyDescent="0.25">
      <c r="A963" s="26" t="s">
        <v>1694</v>
      </c>
      <c r="B963" s="26" t="s">
        <v>1695</v>
      </c>
      <c r="C963" s="32">
        <v>-70404215.739999995</v>
      </c>
      <c r="D963" s="32">
        <v>1341639.83</v>
      </c>
      <c r="E963" s="32">
        <v>2323810.44</v>
      </c>
      <c r="F963" s="32">
        <v>-71386386.349999994</v>
      </c>
      <c r="G963" s="26" t="s">
        <v>1694</v>
      </c>
      <c r="H963" s="26"/>
    </row>
    <row r="964" spans="1:8" x14ac:dyDescent="0.25">
      <c r="A964" s="26" t="s">
        <v>1696</v>
      </c>
      <c r="B964" s="26" t="s">
        <v>1697</v>
      </c>
      <c r="C964" s="32">
        <v>-7124074.3600000003</v>
      </c>
      <c r="D964" s="32">
        <v>0</v>
      </c>
      <c r="E964" s="32">
        <v>848443.64</v>
      </c>
      <c r="F964" s="32">
        <v>-7972518</v>
      </c>
      <c r="G964" s="26" t="s">
        <v>1696</v>
      </c>
      <c r="H964" s="26"/>
    </row>
    <row r="965" spans="1:8" x14ac:dyDescent="0.25">
      <c r="A965" s="26" t="s">
        <v>1698</v>
      </c>
      <c r="B965" s="26" t="s">
        <v>1699</v>
      </c>
      <c r="C965" s="32">
        <v>0</v>
      </c>
      <c r="D965" s="32">
        <v>0</v>
      </c>
      <c r="E965" s="32">
        <v>0</v>
      </c>
      <c r="F965" s="32">
        <v>0</v>
      </c>
      <c r="G965" s="26" t="s">
        <v>1698</v>
      </c>
      <c r="H965" s="26"/>
    </row>
    <row r="966" spans="1:8" x14ac:dyDescent="0.25">
      <c r="A966" s="26" t="s">
        <v>1700</v>
      </c>
      <c r="B966" s="26" t="s">
        <v>1701</v>
      </c>
      <c r="C966" s="32">
        <v>0</v>
      </c>
      <c r="D966" s="32">
        <v>0</v>
      </c>
      <c r="E966" s="32">
        <v>0</v>
      </c>
      <c r="F966" s="32">
        <v>0</v>
      </c>
      <c r="G966" s="26" t="s">
        <v>1700</v>
      </c>
      <c r="H966" s="26"/>
    </row>
    <row r="967" spans="1:8" x14ac:dyDescent="0.25">
      <c r="A967" s="26" t="s">
        <v>1702</v>
      </c>
      <c r="B967" s="26" t="s">
        <v>1703</v>
      </c>
      <c r="C967" s="32">
        <v>-107075.79</v>
      </c>
      <c r="D967" s="32">
        <v>0</v>
      </c>
      <c r="E967" s="32">
        <v>1814.85</v>
      </c>
      <c r="F967" s="32">
        <v>-108890.64</v>
      </c>
      <c r="G967" s="26" t="s">
        <v>1702</v>
      </c>
      <c r="H967" s="26"/>
    </row>
    <row r="968" spans="1:8" x14ac:dyDescent="0.25">
      <c r="A968" s="26" t="s">
        <v>1704</v>
      </c>
      <c r="B968" s="26" t="s">
        <v>1705</v>
      </c>
      <c r="C968" s="32">
        <v>-667214208.97000003</v>
      </c>
      <c r="D968" s="32">
        <v>14137748.470000001</v>
      </c>
      <c r="E968" s="32">
        <v>65154364.460000001</v>
      </c>
      <c r="F968" s="32">
        <v>-718230824.96000004</v>
      </c>
      <c r="G968" s="26" t="s">
        <v>1704</v>
      </c>
      <c r="H968" s="26"/>
    </row>
    <row r="969" spans="1:8" x14ac:dyDescent="0.25">
      <c r="A969" s="26" t="s">
        <v>1706</v>
      </c>
      <c r="B969" s="26" t="s">
        <v>1707</v>
      </c>
      <c r="C969" s="32">
        <v>-25405181.68</v>
      </c>
      <c r="D969" s="32">
        <v>14418162</v>
      </c>
      <c r="E969" s="32">
        <v>20553063.949999999</v>
      </c>
      <c r="F969" s="32">
        <v>-31540083.629999999</v>
      </c>
      <c r="G969" s="26" t="s">
        <v>1706</v>
      </c>
      <c r="H969" s="26"/>
    </row>
    <row r="970" spans="1:8" x14ac:dyDescent="0.25">
      <c r="A970" s="26" t="s">
        <v>1708</v>
      </c>
      <c r="B970" s="26" t="s">
        <v>1709</v>
      </c>
      <c r="C970" s="32">
        <v>-24052782.699999999</v>
      </c>
      <c r="D970" s="32">
        <v>0</v>
      </c>
      <c r="E970" s="32">
        <v>4993161.46</v>
      </c>
      <c r="F970" s="32">
        <v>-29045944.16</v>
      </c>
      <c r="G970" s="26" t="s">
        <v>1708</v>
      </c>
      <c r="H970" s="26"/>
    </row>
    <row r="971" spans="1:8" x14ac:dyDescent="0.25">
      <c r="A971" s="26" t="s">
        <v>1710</v>
      </c>
      <c r="B971" s="26" t="s">
        <v>1711</v>
      </c>
      <c r="C971" s="32">
        <v>-16296611.35</v>
      </c>
      <c r="D971" s="32">
        <v>177125.04</v>
      </c>
      <c r="E971" s="32">
        <v>822.88</v>
      </c>
      <c r="F971" s="32">
        <v>-16120309.189999999</v>
      </c>
      <c r="G971" s="26" t="s">
        <v>1710</v>
      </c>
      <c r="H971" s="26"/>
    </row>
    <row r="972" spans="1:8" x14ac:dyDescent="0.25">
      <c r="A972" s="26" t="s">
        <v>1712</v>
      </c>
      <c r="B972" s="26" t="s">
        <v>1713</v>
      </c>
      <c r="C972" s="32">
        <v>-503265342.25999999</v>
      </c>
      <c r="D972" s="32">
        <v>0</v>
      </c>
      <c r="E972" s="32">
        <v>61132003.890000001</v>
      </c>
      <c r="F972" s="32">
        <v>-564397346.14999998</v>
      </c>
      <c r="G972" s="26" t="s">
        <v>1712</v>
      </c>
      <c r="H972" s="26"/>
    </row>
    <row r="973" spans="1:8" x14ac:dyDescent="0.25">
      <c r="A973" s="26" t="s">
        <v>1714</v>
      </c>
      <c r="B973" s="26" t="s">
        <v>1713</v>
      </c>
      <c r="C973" s="32">
        <v>-503265342.25999999</v>
      </c>
      <c r="D973" s="32">
        <v>0</v>
      </c>
      <c r="E973" s="32">
        <v>61132003.890000001</v>
      </c>
      <c r="F973" s="32">
        <v>-564397346.14999998</v>
      </c>
      <c r="G973" s="26" t="s">
        <v>1714</v>
      </c>
      <c r="H973" s="26"/>
    </row>
    <row r="974" spans="1:8" x14ac:dyDescent="0.25">
      <c r="A974" s="26" t="s">
        <v>1715</v>
      </c>
      <c r="B974" s="26" t="s">
        <v>1716</v>
      </c>
      <c r="C974" s="32">
        <v>-139322830.91</v>
      </c>
      <c r="D974" s="32">
        <v>3463717.53</v>
      </c>
      <c r="E974" s="32">
        <v>12728669.98</v>
      </c>
      <c r="F974" s="32">
        <v>-148587783.36000001</v>
      </c>
      <c r="G974" s="26" t="s">
        <v>1715</v>
      </c>
      <c r="H974" s="26"/>
    </row>
    <row r="975" spans="1:8" x14ac:dyDescent="0.25">
      <c r="A975" s="26" t="s">
        <v>1717</v>
      </c>
      <c r="B975" s="26" t="s">
        <v>1718</v>
      </c>
      <c r="C975" s="32">
        <v>-22823.45</v>
      </c>
      <c r="D975" s="32">
        <v>26524.55</v>
      </c>
      <c r="E975" s="32">
        <v>3701.1</v>
      </c>
      <c r="F975" s="32">
        <v>0</v>
      </c>
      <c r="G975" s="26" t="s">
        <v>1717</v>
      </c>
      <c r="H975" s="26"/>
    </row>
    <row r="976" spans="1:8" x14ac:dyDescent="0.25">
      <c r="A976" s="26" t="s">
        <v>1719</v>
      </c>
      <c r="B976" s="26" t="s">
        <v>1720</v>
      </c>
      <c r="C976" s="32">
        <v>-8825111.8200000003</v>
      </c>
      <c r="D976" s="32">
        <v>1847064.65</v>
      </c>
      <c r="E976" s="32">
        <v>583468.64</v>
      </c>
      <c r="F976" s="32">
        <v>-7561515.8099999996</v>
      </c>
      <c r="G976" s="26" t="s">
        <v>1719</v>
      </c>
      <c r="H976" s="26"/>
    </row>
    <row r="977" spans="1:8" x14ac:dyDescent="0.25">
      <c r="A977" s="26" t="s">
        <v>1721</v>
      </c>
      <c r="B977" s="26" t="s">
        <v>1722</v>
      </c>
      <c r="C977" s="32">
        <v>-10620509.18</v>
      </c>
      <c r="D977" s="32">
        <v>5116.5</v>
      </c>
      <c r="E977" s="32">
        <v>244948.17</v>
      </c>
      <c r="F977" s="32">
        <v>-10860340.85</v>
      </c>
      <c r="G977" s="26" t="s">
        <v>1721</v>
      </c>
      <c r="H977" s="26"/>
    </row>
    <row r="978" spans="1:8" x14ac:dyDescent="0.25">
      <c r="A978" s="26" t="s">
        <v>1723</v>
      </c>
      <c r="B978" s="26" t="s">
        <v>1724</v>
      </c>
      <c r="C978" s="32">
        <v>-19772891.969999999</v>
      </c>
      <c r="D978" s="32">
        <v>50905.85</v>
      </c>
      <c r="E978" s="32">
        <v>2019807.47</v>
      </c>
      <c r="F978" s="32">
        <v>-21741793.59</v>
      </c>
      <c r="G978" s="26" t="s">
        <v>1723</v>
      </c>
      <c r="H978" s="26"/>
    </row>
    <row r="979" spans="1:8" x14ac:dyDescent="0.25">
      <c r="A979" s="26" t="s">
        <v>1725</v>
      </c>
      <c r="B979" s="26" t="s">
        <v>1726</v>
      </c>
      <c r="C979" s="32">
        <v>-49300085.479999997</v>
      </c>
      <c r="D979" s="32">
        <v>323530.88</v>
      </c>
      <c r="E979" s="32">
        <v>3840782.56</v>
      </c>
      <c r="F979" s="32">
        <v>-52817337.159999996</v>
      </c>
      <c r="G979" s="26" t="s">
        <v>1725</v>
      </c>
      <c r="H979" s="26"/>
    </row>
    <row r="980" spans="1:8" x14ac:dyDescent="0.25">
      <c r="A980" s="26" t="s">
        <v>1727</v>
      </c>
      <c r="B980" s="26" t="s">
        <v>1728</v>
      </c>
      <c r="C980" s="32">
        <v>-8129607.6100000003</v>
      </c>
      <c r="D980" s="32">
        <v>615578.47</v>
      </c>
      <c r="E980" s="32">
        <v>1223540.6399999999</v>
      </c>
      <c r="F980" s="32">
        <v>-8737569.7799999993</v>
      </c>
      <c r="G980" s="26" t="s">
        <v>1727</v>
      </c>
      <c r="H980" s="26"/>
    </row>
    <row r="981" spans="1:8" x14ac:dyDescent="0.25">
      <c r="A981" s="26" t="s">
        <v>1729</v>
      </c>
      <c r="B981" s="26" t="s">
        <v>1730</v>
      </c>
      <c r="C981" s="32">
        <v>-23092914.41</v>
      </c>
      <c r="D981" s="32">
        <v>307923.24</v>
      </c>
      <c r="E981" s="32">
        <v>2590560.67</v>
      </c>
      <c r="F981" s="32">
        <v>-25375551.84</v>
      </c>
      <c r="G981" s="26" t="s">
        <v>1729</v>
      </c>
      <c r="H981" s="26"/>
    </row>
    <row r="982" spans="1:8" x14ac:dyDescent="0.25">
      <c r="A982" s="26" t="s">
        <v>1731</v>
      </c>
      <c r="B982" s="26" t="s">
        <v>1732</v>
      </c>
      <c r="C982" s="32">
        <v>-19558886.989999998</v>
      </c>
      <c r="D982" s="32">
        <v>287073.39</v>
      </c>
      <c r="E982" s="32">
        <v>2221860.73</v>
      </c>
      <c r="F982" s="32">
        <v>-21493674.329999998</v>
      </c>
      <c r="G982" s="26" t="s">
        <v>1731</v>
      </c>
      <c r="H982" s="26"/>
    </row>
    <row r="983" spans="1:8" x14ac:dyDescent="0.25">
      <c r="A983" s="26" t="s">
        <v>1733</v>
      </c>
      <c r="B983" s="26" t="s">
        <v>5349</v>
      </c>
      <c r="C983" s="32">
        <v>0</v>
      </c>
      <c r="D983" s="32">
        <v>0</v>
      </c>
      <c r="E983" s="32">
        <v>0</v>
      </c>
      <c r="F983" s="32">
        <v>0</v>
      </c>
      <c r="G983" s="26" t="s">
        <v>1733</v>
      </c>
      <c r="H983" s="26"/>
    </row>
    <row r="984" spans="1:8" x14ac:dyDescent="0.25">
      <c r="A984" s="26" t="s">
        <v>1734</v>
      </c>
      <c r="B984" s="26" t="s">
        <v>1735</v>
      </c>
      <c r="C984" s="32">
        <v>0</v>
      </c>
      <c r="D984" s="32">
        <v>0</v>
      </c>
      <c r="E984" s="32">
        <v>0</v>
      </c>
      <c r="F984" s="32">
        <v>0</v>
      </c>
      <c r="G984" s="26" t="s">
        <v>1734</v>
      </c>
      <c r="H984" s="26"/>
    </row>
    <row r="985" spans="1:8" x14ac:dyDescent="0.25">
      <c r="A985" s="26" t="s">
        <v>1736</v>
      </c>
      <c r="B985" s="26" t="s">
        <v>1737</v>
      </c>
      <c r="C985" s="32">
        <v>0</v>
      </c>
      <c r="D985" s="32">
        <v>0</v>
      </c>
      <c r="E985" s="32">
        <v>0</v>
      </c>
      <c r="F985" s="32">
        <v>0</v>
      </c>
      <c r="G985" s="26" t="s">
        <v>1736</v>
      </c>
      <c r="H985" s="26"/>
    </row>
    <row r="986" spans="1:8" x14ac:dyDescent="0.25">
      <c r="A986" s="26" t="s">
        <v>1738</v>
      </c>
      <c r="B986" s="26" t="s">
        <v>1739</v>
      </c>
      <c r="C986" s="32">
        <v>0</v>
      </c>
      <c r="D986" s="32">
        <v>0</v>
      </c>
      <c r="E986" s="32">
        <v>0</v>
      </c>
      <c r="F986" s="32">
        <v>0</v>
      </c>
      <c r="G986" s="26" t="s">
        <v>1738</v>
      </c>
      <c r="H986" s="26"/>
    </row>
    <row r="987" spans="1:8" x14ac:dyDescent="0.25">
      <c r="A987" s="26" t="s">
        <v>1740</v>
      </c>
      <c r="B987" s="26" t="s">
        <v>1741</v>
      </c>
      <c r="C987" s="32">
        <v>0</v>
      </c>
      <c r="D987" s="32">
        <v>0</v>
      </c>
      <c r="E987" s="32">
        <v>0</v>
      </c>
      <c r="F987" s="32">
        <v>0</v>
      </c>
      <c r="G987" s="26" t="s">
        <v>1740</v>
      </c>
      <c r="H987" s="26"/>
    </row>
    <row r="988" spans="1:8" x14ac:dyDescent="0.25">
      <c r="A988" s="26" t="s">
        <v>1742</v>
      </c>
      <c r="B988" s="26" t="s">
        <v>1743</v>
      </c>
      <c r="C988" s="32">
        <v>0</v>
      </c>
      <c r="D988" s="32">
        <v>0</v>
      </c>
      <c r="E988" s="32">
        <v>0</v>
      </c>
      <c r="F988" s="32">
        <v>0</v>
      </c>
      <c r="G988" s="26" t="s">
        <v>1742</v>
      </c>
      <c r="H988" s="26"/>
    </row>
    <row r="989" spans="1:8" x14ac:dyDescent="0.25">
      <c r="A989" s="26" t="s">
        <v>1744</v>
      </c>
      <c r="B989" s="26" t="s">
        <v>1745</v>
      </c>
      <c r="C989" s="32">
        <v>0</v>
      </c>
      <c r="D989" s="32">
        <v>0</v>
      </c>
      <c r="E989" s="32">
        <v>0</v>
      </c>
      <c r="F989" s="32">
        <v>0</v>
      </c>
      <c r="G989" s="26" t="s">
        <v>1744</v>
      </c>
      <c r="H989" s="26"/>
    </row>
    <row r="990" spans="1:8" x14ac:dyDescent="0.25">
      <c r="A990" s="26" t="s">
        <v>1746</v>
      </c>
      <c r="B990" s="26" t="s">
        <v>1747</v>
      </c>
      <c r="C990" s="32">
        <v>0</v>
      </c>
      <c r="D990" s="32">
        <v>0</v>
      </c>
      <c r="E990" s="32">
        <v>0</v>
      </c>
      <c r="F990" s="32">
        <v>0</v>
      </c>
      <c r="G990" s="26" t="s">
        <v>1746</v>
      </c>
      <c r="H990" s="26"/>
    </row>
    <row r="991" spans="1:8" x14ac:dyDescent="0.25">
      <c r="A991" s="26" t="s">
        <v>1748</v>
      </c>
      <c r="B991" s="26" t="s">
        <v>1749</v>
      </c>
      <c r="C991" s="32">
        <v>0</v>
      </c>
      <c r="D991" s="32">
        <v>0</v>
      </c>
      <c r="E991" s="32">
        <v>0</v>
      </c>
      <c r="F991" s="32">
        <v>0</v>
      </c>
      <c r="G991" s="26" t="s">
        <v>1748</v>
      </c>
      <c r="H991" s="26"/>
    </row>
    <row r="992" spans="1:8" x14ac:dyDescent="0.25">
      <c r="A992" s="26" t="s">
        <v>1750</v>
      </c>
      <c r="B992" s="26" t="s">
        <v>1751</v>
      </c>
      <c r="C992" s="32">
        <v>0</v>
      </c>
      <c r="D992" s="32">
        <v>0</v>
      </c>
      <c r="E992" s="32">
        <v>0</v>
      </c>
      <c r="F992" s="32">
        <v>0</v>
      </c>
      <c r="G992" s="26" t="s">
        <v>1750</v>
      </c>
      <c r="H992" s="26"/>
    </row>
    <row r="993" spans="1:8" x14ac:dyDescent="0.25">
      <c r="A993" s="26" t="s">
        <v>1752</v>
      </c>
      <c r="B993" s="26" t="s">
        <v>1753</v>
      </c>
      <c r="C993" s="32">
        <v>-17829487.52</v>
      </c>
      <c r="D993" s="32">
        <v>3031473.82</v>
      </c>
      <c r="E993" s="32">
        <v>10488007.92</v>
      </c>
      <c r="F993" s="32">
        <v>-25286021.620000001</v>
      </c>
      <c r="G993" s="26" t="s">
        <v>1752</v>
      </c>
      <c r="H993" s="26"/>
    </row>
    <row r="994" spans="1:8" x14ac:dyDescent="0.25">
      <c r="A994" s="26" t="s">
        <v>1754</v>
      </c>
      <c r="B994" s="26" t="s">
        <v>1755</v>
      </c>
      <c r="C994" s="32">
        <v>-2520713.04</v>
      </c>
      <c r="D994" s="32">
        <v>572914.31000000006</v>
      </c>
      <c r="E994" s="32">
        <v>6242771.5199999996</v>
      </c>
      <c r="F994" s="32">
        <v>-8190570.25</v>
      </c>
      <c r="G994" s="26" t="s">
        <v>1754</v>
      </c>
      <c r="H994" s="26"/>
    </row>
    <row r="995" spans="1:8" x14ac:dyDescent="0.25">
      <c r="A995" s="26" t="s">
        <v>1756</v>
      </c>
      <c r="B995" s="26" t="s">
        <v>1755</v>
      </c>
      <c r="C995" s="32">
        <v>-2520713.04</v>
      </c>
      <c r="D995" s="32">
        <v>572914.31000000006</v>
      </c>
      <c r="E995" s="32">
        <v>6242771.5199999996</v>
      </c>
      <c r="F995" s="32">
        <v>-8190570.25</v>
      </c>
      <c r="G995" s="26" t="s">
        <v>1756</v>
      </c>
      <c r="H995" s="26"/>
    </row>
    <row r="996" spans="1:8" x14ac:dyDescent="0.25">
      <c r="A996" s="26" t="s">
        <v>1757</v>
      </c>
      <c r="B996" s="26" t="s">
        <v>1758</v>
      </c>
      <c r="C996" s="32">
        <v>0</v>
      </c>
      <c r="D996" s="32">
        <v>0</v>
      </c>
      <c r="E996" s="32">
        <v>0</v>
      </c>
      <c r="F996" s="32">
        <v>0</v>
      </c>
      <c r="G996" s="26" t="s">
        <v>1757</v>
      </c>
      <c r="H996" s="26"/>
    </row>
    <row r="997" spans="1:8" x14ac:dyDescent="0.25">
      <c r="A997" s="26" t="s">
        <v>1759</v>
      </c>
      <c r="B997" s="26" t="s">
        <v>1760</v>
      </c>
      <c r="C997" s="32">
        <v>0</v>
      </c>
      <c r="D997" s="32">
        <v>0</v>
      </c>
      <c r="E997" s="32">
        <v>0</v>
      </c>
      <c r="F997" s="32">
        <v>0</v>
      </c>
      <c r="G997" s="26" t="s">
        <v>1759</v>
      </c>
      <c r="H997" s="26"/>
    </row>
    <row r="998" spans="1:8" x14ac:dyDescent="0.25">
      <c r="A998" s="26" t="s">
        <v>1761</v>
      </c>
      <c r="B998" s="26" t="s">
        <v>1762</v>
      </c>
      <c r="C998" s="32">
        <v>0</v>
      </c>
      <c r="D998" s="32">
        <v>0</v>
      </c>
      <c r="E998" s="32">
        <v>0</v>
      </c>
      <c r="F998" s="32">
        <v>0</v>
      </c>
      <c r="G998" s="26" t="s">
        <v>1761</v>
      </c>
      <c r="H998" s="26"/>
    </row>
    <row r="999" spans="1:8" x14ac:dyDescent="0.25">
      <c r="A999" s="26" t="s">
        <v>1763</v>
      </c>
      <c r="B999" s="26" t="s">
        <v>1764</v>
      </c>
      <c r="C999" s="32">
        <v>0</v>
      </c>
      <c r="D999" s="32">
        <v>0</v>
      </c>
      <c r="E999" s="32">
        <v>0</v>
      </c>
      <c r="F999" s="32">
        <v>0</v>
      </c>
      <c r="G999" s="26" t="s">
        <v>1763</v>
      </c>
      <c r="H999" s="26"/>
    </row>
    <row r="1000" spans="1:8" x14ac:dyDescent="0.25">
      <c r="A1000" s="26" t="s">
        <v>1765</v>
      </c>
      <c r="B1000" s="26" t="s">
        <v>1766</v>
      </c>
      <c r="C1000" s="32">
        <v>0</v>
      </c>
      <c r="D1000" s="32">
        <v>0</v>
      </c>
      <c r="E1000" s="32">
        <v>0</v>
      </c>
      <c r="F1000" s="32">
        <v>0</v>
      </c>
      <c r="G1000" s="26" t="s">
        <v>1765</v>
      </c>
      <c r="H1000" s="26"/>
    </row>
    <row r="1001" spans="1:8" x14ac:dyDescent="0.25">
      <c r="A1001" s="26" t="s">
        <v>1767</v>
      </c>
      <c r="B1001" s="26" t="s">
        <v>1768</v>
      </c>
      <c r="C1001" s="32">
        <v>0</v>
      </c>
      <c r="D1001" s="32">
        <v>0</v>
      </c>
      <c r="E1001" s="32">
        <v>0</v>
      </c>
      <c r="F1001" s="32">
        <v>0</v>
      </c>
      <c r="G1001" s="26" t="s">
        <v>1767</v>
      </c>
      <c r="H1001" s="26"/>
    </row>
    <row r="1002" spans="1:8" x14ac:dyDescent="0.25">
      <c r="A1002" s="26" t="s">
        <v>1769</v>
      </c>
      <c r="B1002" s="26" t="s">
        <v>1770</v>
      </c>
      <c r="C1002" s="32">
        <v>0</v>
      </c>
      <c r="D1002" s="32">
        <v>0</v>
      </c>
      <c r="E1002" s="32">
        <v>0</v>
      </c>
      <c r="F1002" s="32">
        <v>0</v>
      </c>
      <c r="G1002" s="26" t="s">
        <v>1769</v>
      </c>
      <c r="H1002" s="26"/>
    </row>
    <row r="1003" spans="1:8" x14ac:dyDescent="0.25">
      <c r="A1003" s="26" t="s">
        <v>1771</v>
      </c>
      <c r="B1003" s="26" t="s">
        <v>1772</v>
      </c>
      <c r="C1003" s="32">
        <v>-15308774.48</v>
      </c>
      <c r="D1003" s="32">
        <v>2458559.5099999998</v>
      </c>
      <c r="E1003" s="32">
        <v>4245236.4000000004</v>
      </c>
      <c r="F1003" s="32">
        <v>-17095451.370000001</v>
      </c>
      <c r="G1003" s="26" t="s">
        <v>1771</v>
      </c>
      <c r="H1003" s="26"/>
    </row>
    <row r="1004" spans="1:8" x14ac:dyDescent="0.25">
      <c r="A1004" s="26" t="s">
        <v>1773</v>
      </c>
      <c r="B1004" s="26" t="s">
        <v>1774</v>
      </c>
      <c r="C1004" s="32">
        <v>-15308774.48</v>
      </c>
      <c r="D1004" s="32">
        <v>2458559.5099999998</v>
      </c>
      <c r="E1004" s="32">
        <v>4245236.4000000004</v>
      </c>
      <c r="F1004" s="32">
        <v>-17095451.370000001</v>
      </c>
      <c r="G1004" s="26" t="s">
        <v>1773</v>
      </c>
      <c r="H1004" s="26"/>
    </row>
    <row r="1005" spans="1:8" x14ac:dyDescent="0.25">
      <c r="A1005" s="26" t="s">
        <v>1775</v>
      </c>
      <c r="B1005" s="26" t="s">
        <v>1776</v>
      </c>
      <c r="C1005" s="32">
        <v>0</v>
      </c>
      <c r="D1005" s="32">
        <v>0</v>
      </c>
      <c r="E1005" s="32">
        <v>0</v>
      </c>
      <c r="F1005" s="32">
        <v>0</v>
      </c>
      <c r="G1005" s="26" t="s">
        <v>1775</v>
      </c>
      <c r="H1005" s="26"/>
    </row>
    <row r="1006" spans="1:8" x14ac:dyDescent="0.25">
      <c r="A1006" s="26" t="s">
        <v>1777</v>
      </c>
      <c r="B1006" s="26" t="s">
        <v>1778</v>
      </c>
      <c r="C1006" s="32">
        <v>0</v>
      </c>
      <c r="D1006" s="32">
        <v>0</v>
      </c>
      <c r="E1006" s="32">
        <v>0</v>
      </c>
      <c r="F1006" s="32">
        <v>0</v>
      </c>
      <c r="G1006" s="26" t="s">
        <v>1777</v>
      </c>
      <c r="H1006" s="26"/>
    </row>
    <row r="1007" spans="1:8" x14ac:dyDescent="0.25">
      <c r="A1007" s="26" t="s">
        <v>1779</v>
      </c>
      <c r="B1007" s="26" t="s">
        <v>1778</v>
      </c>
      <c r="C1007" s="32">
        <v>0</v>
      </c>
      <c r="D1007" s="32">
        <v>0</v>
      </c>
      <c r="E1007" s="32">
        <v>0</v>
      </c>
      <c r="F1007" s="32">
        <v>0</v>
      </c>
      <c r="G1007" s="26" t="s">
        <v>1779</v>
      </c>
      <c r="H1007" s="26"/>
    </row>
    <row r="1008" spans="1:8" x14ac:dyDescent="0.25">
      <c r="A1008" s="26" t="s">
        <v>1780</v>
      </c>
      <c r="B1008" s="26" t="s">
        <v>1781</v>
      </c>
      <c r="C1008" s="32">
        <v>173759287.06</v>
      </c>
      <c r="D1008" s="32">
        <v>13711868.99</v>
      </c>
      <c r="E1008" s="32">
        <v>420004.76</v>
      </c>
      <c r="F1008" s="32">
        <v>187051151.28999999</v>
      </c>
      <c r="G1008" s="26" t="s">
        <v>1780</v>
      </c>
      <c r="H1008" s="26"/>
    </row>
    <row r="1009" spans="1:8" x14ac:dyDescent="0.25">
      <c r="A1009" s="26" t="s">
        <v>1782</v>
      </c>
      <c r="B1009" s="26" t="s">
        <v>1783</v>
      </c>
      <c r="C1009" s="32">
        <v>172450726.25</v>
      </c>
      <c r="D1009" s="32">
        <v>13611800.99</v>
      </c>
      <c r="E1009" s="32">
        <v>0</v>
      </c>
      <c r="F1009" s="32">
        <v>186062527.24000001</v>
      </c>
      <c r="G1009" s="26" t="s">
        <v>1782</v>
      </c>
      <c r="H1009" s="26"/>
    </row>
    <row r="1010" spans="1:8" x14ac:dyDescent="0.25">
      <c r="A1010" s="26" t="s">
        <v>1784</v>
      </c>
      <c r="B1010" s="26" t="s">
        <v>1783</v>
      </c>
      <c r="C1010" s="32">
        <v>172450726.25</v>
      </c>
      <c r="D1010" s="32">
        <v>13611800.99</v>
      </c>
      <c r="E1010" s="32">
        <v>0</v>
      </c>
      <c r="F1010" s="32">
        <v>186062527.24000001</v>
      </c>
      <c r="G1010" s="26" t="s">
        <v>1784</v>
      </c>
      <c r="H1010" s="26"/>
    </row>
    <row r="1011" spans="1:8" x14ac:dyDescent="0.25">
      <c r="A1011" s="26" t="s">
        <v>1785</v>
      </c>
      <c r="B1011" s="26" t="s">
        <v>1786</v>
      </c>
      <c r="C1011" s="32">
        <v>172450726.25</v>
      </c>
      <c r="D1011" s="32">
        <v>13611800.99</v>
      </c>
      <c r="E1011" s="32">
        <v>0</v>
      </c>
      <c r="F1011" s="32">
        <v>186062527.24000001</v>
      </c>
      <c r="G1011" s="26" t="s">
        <v>1785</v>
      </c>
      <c r="H1011" s="26"/>
    </row>
    <row r="1012" spans="1:8" x14ac:dyDescent="0.25">
      <c r="A1012" s="26" t="s">
        <v>1787</v>
      </c>
      <c r="B1012" s="26" t="s">
        <v>1788</v>
      </c>
      <c r="C1012" s="32">
        <v>0</v>
      </c>
      <c r="D1012" s="32">
        <v>0</v>
      </c>
      <c r="E1012" s="32">
        <v>0</v>
      </c>
      <c r="F1012" s="32">
        <v>0</v>
      </c>
      <c r="G1012" s="26" t="s">
        <v>1787</v>
      </c>
      <c r="H1012" s="26"/>
    </row>
    <row r="1013" spans="1:8" x14ac:dyDescent="0.25">
      <c r="A1013" s="26" t="s">
        <v>1789</v>
      </c>
      <c r="B1013" s="26" t="s">
        <v>1788</v>
      </c>
      <c r="C1013" s="32">
        <v>0</v>
      </c>
      <c r="D1013" s="32">
        <v>0</v>
      </c>
      <c r="E1013" s="32">
        <v>0</v>
      </c>
      <c r="F1013" s="32">
        <v>0</v>
      </c>
      <c r="G1013" s="26" t="s">
        <v>1789</v>
      </c>
      <c r="H1013" s="26"/>
    </row>
    <row r="1014" spans="1:8" x14ac:dyDescent="0.25">
      <c r="A1014" s="26" t="s">
        <v>1790</v>
      </c>
      <c r="B1014" s="26" t="s">
        <v>1791</v>
      </c>
      <c r="C1014" s="32">
        <v>0</v>
      </c>
      <c r="D1014" s="32">
        <v>0</v>
      </c>
      <c r="E1014" s="32">
        <v>0</v>
      </c>
      <c r="F1014" s="32">
        <v>0</v>
      </c>
      <c r="G1014" s="26" t="s">
        <v>1790</v>
      </c>
      <c r="H1014" s="26"/>
    </row>
    <row r="1015" spans="1:8" x14ac:dyDescent="0.25">
      <c r="A1015" s="26" t="s">
        <v>1792</v>
      </c>
      <c r="B1015" s="26" t="s">
        <v>1793</v>
      </c>
      <c r="C1015" s="32">
        <v>0</v>
      </c>
      <c r="D1015" s="32">
        <v>0</v>
      </c>
      <c r="E1015" s="32">
        <v>0</v>
      </c>
      <c r="F1015" s="32">
        <v>0</v>
      </c>
      <c r="G1015" s="26" t="s">
        <v>1792</v>
      </c>
      <c r="H1015" s="26"/>
    </row>
    <row r="1016" spans="1:8" x14ac:dyDescent="0.25">
      <c r="A1016" s="26" t="s">
        <v>1794</v>
      </c>
      <c r="B1016" s="26" t="s">
        <v>1793</v>
      </c>
      <c r="C1016" s="32">
        <v>0</v>
      </c>
      <c r="D1016" s="32">
        <v>0</v>
      </c>
      <c r="E1016" s="32">
        <v>0</v>
      </c>
      <c r="F1016" s="32">
        <v>0</v>
      </c>
      <c r="G1016" s="26" t="s">
        <v>1794</v>
      </c>
      <c r="H1016" s="26"/>
    </row>
    <row r="1017" spans="1:8" x14ac:dyDescent="0.25">
      <c r="A1017" s="26" t="s">
        <v>1795</v>
      </c>
      <c r="B1017" s="26" t="s">
        <v>1796</v>
      </c>
      <c r="C1017" s="32">
        <v>0</v>
      </c>
      <c r="D1017" s="32">
        <v>0</v>
      </c>
      <c r="E1017" s="32">
        <v>0</v>
      </c>
      <c r="F1017" s="32">
        <v>0</v>
      </c>
      <c r="G1017" s="26" t="s">
        <v>1795</v>
      </c>
      <c r="H1017" s="26"/>
    </row>
    <row r="1018" spans="1:8" x14ac:dyDescent="0.25">
      <c r="A1018" s="26" t="s">
        <v>1797</v>
      </c>
      <c r="B1018" s="26" t="s">
        <v>1798</v>
      </c>
      <c r="C1018" s="32">
        <v>0</v>
      </c>
      <c r="D1018" s="32">
        <v>0</v>
      </c>
      <c r="E1018" s="32">
        <v>0</v>
      </c>
      <c r="F1018" s="32">
        <v>0</v>
      </c>
      <c r="G1018" s="26" t="s">
        <v>1797</v>
      </c>
      <c r="H1018" s="26"/>
    </row>
    <row r="1019" spans="1:8" x14ac:dyDescent="0.25">
      <c r="A1019" s="26" t="s">
        <v>1799</v>
      </c>
      <c r="B1019" s="26" t="s">
        <v>1800</v>
      </c>
      <c r="C1019" s="32">
        <v>0</v>
      </c>
      <c r="D1019" s="32">
        <v>0</v>
      </c>
      <c r="E1019" s="32">
        <v>0</v>
      </c>
      <c r="F1019" s="32">
        <v>0</v>
      </c>
      <c r="G1019" s="26" t="s">
        <v>1799</v>
      </c>
      <c r="H1019" s="26"/>
    </row>
    <row r="1020" spans="1:8" x14ac:dyDescent="0.25">
      <c r="A1020" s="26" t="s">
        <v>1801</v>
      </c>
      <c r="B1020" s="26" t="s">
        <v>1802</v>
      </c>
      <c r="C1020" s="32">
        <v>0</v>
      </c>
      <c r="D1020" s="32">
        <v>0</v>
      </c>
      <c r="E1020" s="32">
        <v>0</v>
      </c>
      <c r="F1020" s="32">
        <v>0</v>
      </c>
      <c r="G1020" s="26" t="s">
        <v>1801</v>
      </c>
      <c r="H1020" s="26"/>
    </row>
    <row r="1021" spans="1:8" x14ac:dyDescent="0.25">
      <c r="A1021" s="26" t="s">
        <v>1803</v>
      </c>
      <c r="B1021" s="26" t="s">
        <v>1804</v>
      </c>
      <c r="C1021" s="32">
        <v>0</v>
      </c>
      <c r="D1021" s="32">
        <v>0</v>
      </c>
      <c r="E1021" s="32">
        <v>0</v>
      </c>
      <c r="F1021" s="32">
        <v>0</v>
      </c>
      <c r="G1021" s="26" t="s">
        <v>1803</v>
      </c>
      <c r="H1021" s="26"/>
    </row>
    <row r="1022" spans="1:8" x14ac:dyDescent="0.25">
      <c r="A1022" s="26" t="s">
        <v>1805</v>
      </c>
      <c r="B1022" s="26" t="s">
        <v>1806</v>
      </c>
      <c r="C1022" s="32">
        <v>0</v>
      </c>
      <c r="D1022" s="32">
        <v>0</v>
      </c>
      <c r="E1022" s="32">
        <v>0</v>
      </c>
      <c r="F1022" s="32">
        <v>0</v>
      </c>
      <c r="G1022" s="26" t="s">
        <v>1805</v>
      </c>
      <c r="H1022" s="26"/>
    </row>
    <row r="1023" spans="1:8" x14ac:dyDescent="0.25">
      <c r="A1023" s="26" t="s">
        <v>1807</v>
      </c>
      <c r="B1023" s="26" t="s">
        <v>1806</v>
      </c>
      <c r="C1023" s="32">
        <v>0</v>
      </c>
      <c r="D1023" s="32">
        <v>0</v>
      </c>
      <c r="E1023" s="32">
        <v>0</v>
      </c>
      <c r="F1023" s="32">
        <v>0</v>
      </c>
      <c r="G1023" s="26" t="s">
        <v>1807</v>
      </c>
      <c r="H1023" s="26"/>
    </row>
    <row r="1024" spans="1:8" x14ac:dyDescent="0.25">
      <c r="A1024" s="26" t="s">
        <v>1808</v>
      </c>
      <c r="B1024" s="26" t="s">
        <v>1809</v>
      </c>
      <c r="C1024" s="32">
        <v>1308560.81</v>
      </c>
      <c r="D1024" s="32">
        <v>100068</v>
      </c>
      <c r="E1024" s="32">
        <v>420004.76</v>
      </c>
      <c r="F1024" s="32">
        <v>988624.05</v>
      </c>
      <c r="G1024" s="26" t="s">
        <v>1808</v>
      </c>
      <c r="H1024" s="26"/>
    </row>
    <row r="1025" spans="1:8" x14ac:dyDescent="0.25">
      <c r="A1025" s="26" t="s">
        <v>1810</v>
      </c>
      <c r="B1025" s="26" t="s">
        <v>1811</v>
      </c>
      <c r="C1025" s="32">
        <v>1301852.67</v>
      </c>
      <c r="D1025" s="32">
        <v>100068</v>
      </c>
      <c r="E1025" s="32">
        <v>420004.76</v>
      </c>
      <c r="F1025" s="32">
        <v>981915.91</v>
      </c>
      <c r="G1025" s="26" t="s">
        <v>1810</v>
      </c>
      <c r="H1025" s="26"/>
    </row>
    <row r="1026" spans="1:8" x14ac:dyDescent="0.25">
      <c r="A1026" s="26" t="s">
        <v>1812</v>
      </c>
      <c r="B1026" s="26" t="s">
        <v>1813</v>
      </c>
      <c r="C1026" s="32">
        <v>50389.88</v>
      </c>
      <c r="D1026" s="32">
        <v>0</v>
      </c>
      <c r="E1026" s="32">
        <v>0</v>
      </c>
      <c r="F1026" s="32">
        <v>50389.88</v>
      </c>
      <c r="G1026" s="26" t="s">
        <v>1812</v>
      </c>
      <c r="H1026" s="26"/>
    </row>
    <row r="1027" spans="1:8" x14ac:dyDescent="0.25">
      <c r="A1027" s="26" t="s">
        <v>1814</v>
      </c>
      <c r="B1027" s="26" t="s">
        <v>1815</v>
      </c>
      <c r="C1027" s="32">
        <v>624663.31000000006</v>
      </c>
      <c r="D1027" s="32">
        <v>0</v>
      </c>
      <c r="E1027" s="32">
        <v>0</v>
      </c>
      <c r="F1027" s="32">
        <v>624663.31000000006</v>
      </c>
      <c r="G1027" s="26" t="s">
        <v>1814</v>
      </c>
      <c r="H1027" s="26"/>
    </row>
    <row r="1028" spans="1:8" x14ac:dyDescent="0.25">
      <c r="A1028" s="26" t="s">
        <v>1816</v>
      </c>
      <c r="B1028" s="26" t="s">
        <v>1817</v>
      </c>
      <c r="C1028" s="32">
        <v>38000</v>
      </c>
      <c r="D1028" s="32">
        <v>0</v>
      </c>
      <c r="E1028" s="32">
        <v>0</v>
      </c>
      <c r="F1028" s="32">
        <v>38000</v>
      </c>
      <c r="G1028" s="26" t="s">
        <v>1816</v>
      </c>
      <c r="H1028" s="26"/>
    </row>
    <row r="1029" spans="1:8" x14ac:dyDescent="0.25">
      <c r="A1029" s="26" t="s">
        <v>1818</v>
      </c>
      <c r="B1029" s="26" t="s">
        <v>1819</v>
      </c>
      <c r="C1029" s="32">
        <v>45000</v>
      </c>
      <c r="D1029" s="32">
        <v>0</v>
      </c>
      <c r="E1029" s="32">
        <v>0</v>
      </c>
      <c r="F1029" s="32">
        <v>45000</v>
      </c>
      <c r="G1029" s="26" t="s">
        <v>1818</v>
      </c>
      <c r="H1029" s="26"/>
    </row>
    <row r="1030" spans="1:8" x14ac:dyDescent="0.25">
      <c r="A1030" s="26" t="s">
        <v>1820</v>
      </c>
      <c r="B1030" s="26" t="s">
        <v>1821</v>
      </c>
      <c r="C1030" s="32">
        <v>6551.72</v>
      </c>
      <c r="D1030" s="32">
        <v>0</v>
      </c>
      <c r="E1030" s="32">
        <v>0</v>
      </c>
      <c r="F1030" s="32">
        <v>6551.72</v>
      </c>
      <c r="G1030" s="26" t="s">
        <v>1820</v>
      </c>
      <c r="H1030" s="26"/>
    </row>
    <row r="1031" spans="1:8" x14ac:dyDescent="0.25">
      <c r="A1031" s="26" t="s">
        <v>1822</v>
      </c>
      <c r="B1031" s="26" t="s">
        <v>1811</v>
      </c>
      <c r="C1031" s="32">
        <v>537247.76</v>
      </c>
      <c r="D1031" s="32">
        <v>100068</v>
      </c>
      <c r="E1031" s="32">
        <v>420004.76</v>
      </c>
      <c r="F1031" s="32">
        <v>217311</v>
      </c>
      <c r="G1031" s="26" t="s">
        <v>1822</v>
      </c>
      <c r="H1031" s="26"/>
    </row>
    <row r="1032" spans="1:8" x14ac:dyDescent="0.25">
      <c r="A1032" s="26" t="s">
        <v>1823</v>
      </c>
      <c r="B1032" s="26" t="s">
        <v>1824</v>
      </c>
      <c r="C1032" s="32">
        <v>6708.14</v>
      </c>
      <c r="D1032" s="32">
        <v>0</v>
      </c>
      <c r="E1032" s="32">
        <v>0</v>
      </c>
      <c r="F1032" s="32">
        <v>6708.14</v>
      </c>
      <c r="G1032" s="26" t="s">
        <v>1823</v>
      </c>
      <c r="H1032" s="26"/>
    </row>
    <row r="1033" spans="1:8" x14ac:dyDescent="0.25">
      <c r="A1033" s="26" t="s">
        <v>1825</v>
      </c>
      <c r="B1033" s="26" t="s">
        <v>1826</v>
      </c>
      <c r="C1033" s="32">
        <v>6708.14</v>
      </c>
      <c r="D1033" s="32">
        <v>0</v>
      </c>
      <c r="E1033" s="32">
        <v>0</v>
      </c>
      <c r="F1033" s="32">
        <v>6708.14</v>
      </c>
      <c r="G1033" s="26" t="s">
        <v>1825</v>
      </c>
      <c r="H1033" s="26"/>
    </row>
    <row r="1034" spans="1:8" x14ac:dyDescent="0.25">
      <c r="A1034" s="26" t="s">
        <v>1827</v>
      </c>
      <c r="B1034" s="26" t="s">
        <v>1828</v>
      </c>
      <c r="C1034" s="32">
        <v>0</v>
      </c>
      <c r="D1034" s="32">
        <v>0</v>
      </c>
      <c r="E1034" s="32">
        <v>0</v>
      </c>
      <c r="F1034" s="32">
        <v>0</v>
      </c>
      <c r="G1034" s="26" t="s">
        <v>1827</v>
      </c>
      <c r="H1034" s="26"/>
    </row>
    <row r="1035" spans="1:8" x14ac:dyDescent="0.25">
      <c r="A1035" s="26" t="s">
        <v>1829</v>
      </c>
      <c r="B1035" s="26" t="s">
        <v>1830</v>
      </c>
      <c r="C1035" s="32">
        <v>0</v>
      </c>
      <c r="D1035" s="32">
        <v>0</v>
      </c>
      <c r="E1035" s="32">
        <v>0</v>
      </c>
      <c r="F1035" s="32">
        <v>0</v>
      </c>
      <c r="G1035" s="26" t="s">
        <v>1829</v>
      </c>
      <c r="H1035" s="26"/>
    </row>
    <row r="1036" spans="1:8" x14ac:dyDescent="0.25">
      <c r="A1036" s="26" t="s">
        <v>1831</v>
      </c>
      <c r="B1036" s="26" t="s">
        <v>1830</v>
      </c>
      <c r="C1036" s="32">
        <v>0</v>
      </c>
      <c r="D1036" s="32">
        <v>0</v>
      </c>
      <c r="E1036" s="32">
        <v>0</v>
      </c>
      <c r="F1036" s="32">
        <v>0</v>
      </c>
      <c r="G1036" s="26" t="s">
        <v>1831</v>
      </c>
      <c r="H1036" s="26"/>
    </row>
    <row r="1037" spans="1:8" x14ac:dyDescent="0.25">
      <c r="A1037" s="26" t="s">
        <v>1832</v>
      </c>
      <c r="B1037" s="26" t="s">
        <v>1833</v>
      </c>
      <c r="C1037" s="32">
        <v>0</v>
      </c>
      <c r="D1037" s="32">
        <v>0</v>
      </c>
      <c r="E1037" s="32">
        <v>0</v>
      </c>
      <c r="F1037" s="32">
        <v>0</v>
      </c>
      <c r="G1037" s="26" t="s">
        <v>1832</v>
      </c>
      <c r="H1037" s="26"/>
    </row>
    <row r="1038" spans="1:8" x14ac:dyDescent="0.25">
      <c r="A1038" s="26" t="s">
        <v>1834</v>
      </c>
      <c r="B1038" s="26" t="s">
        <v>1833</v>
      </c>
      <c r="C1038" s="32">
        <v>0</v>
      </c>
      <c r="D1038" s="32">
        <v>0</v>
      </c>
      <c r="E1038" s="32">
        <v>0</v>
      </c>
      <c r="F1038" s="32">
        <v>0</v>
      </c>
      <c r="G1038" s="26" t="s">
        <v>1834</v>
      </c>
      <c r="H1038" s="26"/>
    </row>
    <row r="1039" spans="1:8" x14ac:dyDescent="0.25">
      <c r="A1039" s="26" t="s">
        <v>1835</v>
      </c>
      <c r="B1039" s="26" t="s">
        <v>1836</v>
      </c>
      <c r="C1039" s="32">
        <v>0</v>
      </c>
      <c r="D1039" s="32">
        <v>0</v>
      </c>
      <c r="E1039" s="32">
        <v>0</v>
      </c>
      <c r="F1039" s="32">
        <v>0</v>
      </c>
      <c r="G1039" s="26" t="s">
        <v>1835</v>
      </c>
      <c r="H1039" s="26"/>
    </row>
    <row r="1040" spans="1:8" x14ac:dyDescent="0.25">
      <c r="A1040" s="26" t="s">
        <v>1837</v>
      </c>
      <c r="B1040" s="26" t="s">
        <v>1838</v>
      </c>
      <c r="C1040" s="32">
        <v>0</v>
      </c>
      <c r="D1040" s="32">
        <v>0</v>
      </c>
      <c r="E1040" s="32">
        <v>0</v>
      </c>
      <c r="F1040" s="32">
        <v>0</v>
      </c>
      <c r="G1040" s="26" t="s">
        <v>1837</v>
      </c>
      <c r="H1040" s="26"/>
    </row>
    <row r="1041" spans="1:8" x14ac:dyDescent="0.25">
      <c r="A1041" s="26" t="s">
        <v>1839</v>
      </c>
      <c r="B1041" s="26" t="s">
        <v>1840</v>
      </c>
      <c r="C1041" s="32">
        <v>0</v>
      </c>
      <c r="D1041" s="32">
        <v>0</v>
      </c>
      <c r="E1041" s="32">
        <v>0</v>
      </c>
      <c r="F1041" s="32">
        <v>0</v>
      </c>
      <c r="G1041" s="26" t="s">
        <v>1839</v>
      </c>
      <c r="H1041" s="26"/>
    </row>
    <row r="1042" spans="1:8" x14ac:dyDescent="0.25">
      <c r="A1042" s="26" t="s">
        <v>1841</v>
      </c>
      <c r="B1042" s="26" t="s">
        <v>1842</v>
      </c>
      <c r="C1042" s="32">
        <v>0</v>
      </c>
      <c r="D1042" s="32">
        <v>0</v>
      </c>
      <c r="E1042" s="32">
        <v>0</v>
      </c>
      <c r="F1042" s="32">
        <v>0</v>
      </c>
      <c r="G1042" s="26" t="s">
        <v>1841</v>
      </c>
      <c r="H1042" s="26"/>
    </row>
    <row r="1043" spans="1:8" x14ac:dyDescent="0.25">
      <c r="A1043" s="26" t="s">
        <v>1843</v>
      </c>
      <c r="B1043" s="26" t="s">
        <v>1844</v>
      </c>
      <c r="C1043" s="32">
        <v>0</v>
      </c>
      <c r="D1043" s="32">
        <v>0</v>
      </c>
      <c r="E1043" s="32">
        <v>0</v>
      </c>
      <c r="F1043" s="32">
        <v>0</v>
      </c>
      <c r="G1043" s="26" t="s">
        <v>1843</v>
      </c>
      <c r="H1043" s="26"/>
    </row>
    <row r="1044" spans="1:8" x14ac:dyDescent="0.25">
      <c r="A1044" s="26" t="s">
        <v>1845</v>
      </c>
      <c r="B1044" s="26" t="s">
        <v>1846</v>
      </c>
      <c r="C1044" s="32">
        <v>0</v>
      </c>
      <c r="D1044" s="32">
        <v>0</v>
      </c>
      <c r="E1044" s="32">
        <v>0</v>
      </c>
      <c r="F1044" s="32">
        <v>0</v>
      </c>
      <c r="G1044" s="26" t="s">
        <v>1845</v>
      </c>
      <c r="H1044" s="26"/>
    </row>
    <row r="1045" spans="1:8" x14ac:dyDescent="0.25">
      <c r="A1045" s="26" t="s">
        <v>1847</v>
      </c>
      <c r="B1045" s="26" t="s">
        <v>1846</v>
      </c>
      <c r="C1045" s="32">
        <v>0</v>
      </c>
      <c r="D1045" s="32">
        <v>0</v>
      </c>
      <c r="E1045" s="32">
        <v>0</v>
      </c>
      <c r="F1045" s="32">
        <v>0</v>
      </c>
      <c r="G1045" s="26" t="s">
        <v>1847</v>
      </c>
      <c r="H1045" s="26"/>
    </row>
    <row r="1046" spans="1:8" x14ac:dyDescent="0.25">
      <c r="A1046" s="26" t="s">
        <v>1848</v>
      </c>
      <c r="B1046" s="26" t="s">
        <v>1849</v>
      </c>
      <c r="C1046" s="32">
        <v>0</v>
      </c>
      <c r="D1046" s="32">
        <v>0</v>
      </c>
      <c r="E1046" s="32">
        <v>0</v>
      </c>
      <c r="F1046" s="32">
        <v>0</v>
      </c>
      <c r="G1046" s="26" t="s">
        <v>1848</v>
      </c>
      <c r="H1046" s="26"/>
    </row>
    <row r="1047" spans="1:8" x14ac:dyDescent="0.25">
      <c r="A1047" s="26" t="s">
        <v>1850</v>
      </c>
      <c r="B1047" s="26" t="s">
        <v>1849</v>
      </c>
      <c r="C1047" s="32">
        <v>0</v>
      </c>
      <c r="D1047" s="32">
        <v>0</v>
      </c>
      <c r="E1047" s="32">
        <v>0</v>
      </c>
      <c r="F1047" s="32">
        <v>0</v>
      </c>
      <c r="G1047" s="26" t="s">
        <v>1850</v>
      </c>
      <c r="H1047" s="26"/>
    </row>
    <row r="1048" spans="1:8" x14ac:dyDescent="0.25">
      <c r="A1048" s="26" t="s">
        <v>1851</v>
      </c>
      <c r="B1048" s="26" t="s">
        <v>1852</v>
      </c>
      <c r="C1048" s="32">
        <v>4665872461.6000004</v>
      </c>
      <c r="D1048" s="32">
        <v>10000</v>
      </c>
      <c r="E1048" s="32">
        <v>0</v>
      </c>
      <c r="F1048" s="32">
        <v>4665882461.6000004</v>
      </c>
      <c r="G1048" s="26" t="s">
        <v>1851</v>
      </c>
      <c r="H1048" s="26"/>
    </row>
    <row r="1049" spans="1:8" x14ac:dyDescent="0.25">
      <c r="A1049" s="26" t="s">
        <v>1853</v>
      </c>
      <c r="B1049" s="26" t="s">
        <v>1854</v>
      </c>
      <c r="C1049" s="32">
        <v>0</v>
      </c>
      <c r="D1049" s="32">
        <v>0</v>
      </c>
      <c r="E1049" s="32">
        <v>0</v>
      </c>
      <c r="F1049" s="32">
        <v>0</v>
      </c>
      <c r="G1049" s="26" t="s">
        <v>1853</v>
      </c>
      <c r="H1049" s="26"/>
    </row>
    <row r="1050" spans="1:8" x14ac:dyDescent="0.25">
      <c r="A1050" s="26" t="s">
        <v>1855</v>
      </c>
      <c r="B1050" s="26" t="s">
        <v>1856</v>
      </c>
      <c r="C1050" s="32">
        <v>0</v>
      </c>
      <c r="D1050" s="32">
        <v>0</v>
      </c>
      <c r="E1050" s="32">
        <v>0</v>
      </c>
      <c r="F1050" s="32">
        <v>0</v>
      </c>
      <c r="G1050" s="26" t="s">
        <v>1855</v>
      </c>
      <c r="H1050" s="26"/>
    </row>
    <row r="1051" spans="1:8" x14ac:dyDescent="0.25">
      <c r="A1051" s="26" t="s">
        <v>1857</v>
      </c>
      <c r="B1051" s="26" t="s">
        <v>1856</v>
      </c>
      <c r="C1051" s="32">
        <v>0</v>
      </c>
      <c r="D1051" s="32">
        <v>0</v>
      </c>
      <c r="E1051" s="32">
        <v>0</v>
      </c>
      <c r="F1051" s="32">
        <v>0</v>
      </c>
      <c r="G1051" s="26" t="s">
        <v>1857</v>
      </c>
      <c r="H1051" s="26"/>
    </row>
    <row r="1052" spans="1:8" x14ac:dyDescent="0.25">
      <c r="A1052" s="26" t="s">
        <v>1858</v>
      </c>
      <c r="B1052" s="26" t="s">
        <v>1859</v>
      </c>
      <c r="C1052" s="32">
        <v>0</v>
      </c>
      <c r="D1052" s="32">
        <v>0</v>
      </c>
      <c r="E1052" s="32">
        <v>0</v>
      </c>
      <c r="F1052" s="32">
        <v>0</v>
      </c>
      <c r="G1052" s="26" t="s">
        <v>1858</v>
      </c>
      <c r="H1052" s="26"/>
    </row>
    <row r="1053" spans="1:8" x14ac:dyDescent="0.25">
      <c r="A1053" s="26" t="s">
        <v>1860</v>
      </c>
      <c r="B1053" s="26" t="s">
        <v>1859</v>
      </c>
      <c r="C1053" s="32">
        <v>0</v>
      </c>
      <c r="D1053" s="32">
        <v>0</v>
      </c>
      <c r="E1053" s="32">
        <v>0</v>
      </c>
      <c r="F1053" s="32">
        <v>0</v>
      </c>
      <c r="G1053" s="26" t="s">
        <v>1860</v>
      </c>
      <c r="H1053" s="26"/>
    </row>
    <row r="1054" spans="1:8" x14ac:dyDescent="0.25">
      <c r="A1054" s="26" t="s">
        <v>1861</v>
      </c>
      <c r="B1054" s="26" t="s">
        <v>1862</v>
      </c>
      <c r="C1054" s="32">
        <v>0</v>
      </c>
      <c r="D1054" s="32">
        <v>0</v>
      </c>
      <c r="E1054" s="32">
        <v>0</v>
      </c>
      <c r="F1054" s="32">
        <v>0</v>
      </c>
      <c r="G1054" s="26" t="s">
        <v>1861</v>
      </c>
      <c r="H1054" s="26"/>
    </row>
    <row r="1055" spans="1:8" x14ac:dyDescent="0.25">
      <c r="A1055" s="26" t="s">
        <v>1863</v>
      </c>
      <c r="B1055" s="26" t="s">
        <v>1862</v>
      </c>
      <c r="C1055" s="32">
        <v>0</v>
      </c>
      <c r="D1055" s="32">
        <v>0</v>
      </c>
      <c r="E1055" s="32">
        <v>0</v>
      </c>
      <c r="F1055" s="32">
        <v>0</v>
      </c>
      <c r="G1055" s="26" t="s">
        <v>1863</v>
      </c>
      <c r="H1055" s="26"/>
    </row>
    <row r="1056" spans="1:8" x14ac:dyDescent="0.25">
      <c r="A1056" s="26" t="s">
        <v>1864</v>
      </c>
      <c r="B1056" s="26" t="s">
        <v>1865</v>
      </c>
      <c r="C1056" s="32">
        <v>0</v>
      </c>
      <c r="D1056" s="32">
        <v>0</v>
      </c>
      <c r="E1056" s="32">
        <v>0</v>
      </c>
      <c r="F1056" s="32">
        <v>0</v>
      </c>
      <c r="G1056" s="26" t="s">
        <v>1864</v>
      </c>
      <c r="H1056" s="26"/>
    </row>
    <row r="1057" spans="1:8" x14ac:dyDescent="0.25">
      <c r="A1057" s="26" t="s">
        <v>1866</v>
      </c>
      <c r="B1057" s="26" t="s">
        <v>1865</v>
      </c>
      <c r="C1057" s="32">
        <v>0</v>
      </c>
      <c r="D1057" s="32">
        <v>0</v>
      </c>
      <c r="E1057" s="32">
        <v>0</v>
      </c>
      <c r="F1057" s="32">
        <v>0</v>
      </c>
      <c r="G1057" s="26" t="s">
        <v>1866</v>
      </c>
      <c r="H1057" s="26"/>
    </row>
    <row r="1058" spans="1:8" x14ac:dyDescent="0.25">
      <c r="A1058" s="26" t="s">
        <v>1867</v>
      </c>
      <c r="B1058" s="26" t="s">
        <v>1868</v>
      </c>
      <c r="C1058" s="32">
        <v>0</v>
      </c>
      <c r="D1058" s="32">
        <v>0</v>
      </c>
      <c r="E1058" s="32">
        <v>0</v>
      </c>
      <c r="F1058" s="32">
        <v>0</v>
      </c>
      <c r="G1058" s="26" t="s">
        <v>1867</v>
      </c>
      <c r="H1058" s="26"/>
    </row>
    <row r="1059" spans="1:8" x14ac:dyDescent="0.25">
      <c r="A1059" s="26" t="s">
        <v>1869</v>
      </c>
      <c r="B1059" s="26" t="s">
        <v>1868</v>
      </c>
      <c r="C1059" s="32">
        <v>0</v>
      </c>
      <c r="D1059" s="32">
        <v>0</v>
      </c>
      <c r="E1059" s="32">
        <v>0</v>
      </c>
      <c r="F1059" s="32">
        <v>0</v>
      </c>
      <c r="G1059" s="26" t="s">
        <v>1869</v>
      </c>
      <c r="H1059" s="26"/>
    </row>
    <row r="1060" spans="1:8" x14ac:dyDescent="0.25">
      <c r="A1060" s="26" t="s">
        <v>1870</v>
      </c>
      <c r="B1060" s="26" t="s">
        <v>1871</v>
      </c>
      <c r="C1060" s="32">
        <v>0</v>
      </c>
      <c r="D1060" s="32">
        <v>0</v>
      </c>
      <c r="E1060" s="32">
        <v>0</v>
      </c>
      <c r="F1060" s="32">
        <v>0</v>
      </c>
      <c r="G1060" s="26" t="s">
        <v>1870</v>
      </c>
      <c r="H1060" s="26"/>
    </row>
    <row r="1061" spans="1:8" x14ac:dyDescent="0.25">
      <c r="A1061" s="26" t="s">
        <v>1872</v>
      </c>
      <c r="B1061" s="26" t="s">
        <v>1871</v>
      </c>
      <c r="C1061" s="32">
        <v>0</v>
      </c>
      <c r="D1061" s="32">
        <v>0</v>
      </c>
      <c r="E1061" s="32">
        <v>0</v>
      </c>
      <c r="F1061" s="32">
        <v>0</v>
      </c>
      <c r="G1061" s="26" t="s">
        <v>1872</v>
      </c>
      <c r="H1061" s="26"/>
    </row>
    <row r="1062" spans="1:8" x14ac:dyDescent="0.25">
      <c r="A1062" s="26" t="s">
        <v>1873</v>
      </c>
      <c r="B1062" s="26" t="s">
        <v>1874</v>
      </c>
      <c r="C1062" s="32">
        <v>0</v>
      </c>
      <c r="D1062" s="32">
        <v>0</v>
      </c>
      <c r="E1062" s="32">
        <v>0</v>
      </c>
      <c r="F1062" s="32">
        <v>0</v>
      </c>
      <c r="G1062" s="26" t="s">
        <v>1873</v>
      </c>
      <c r="H1062" s="26"/>
    </row>
    <row r="1063" spans="1:8" x14ac:dyDescent="0.25">
      <c r="A1063" s="26" t="s">
        <v>1875</v>
      </c>
      <c r="B1063" s="26" t="s">
        <v>1874</v>
      </c>
      <c r="C1063" s="32">
        <v>0</v>
      </c>
      <c r="D1063" s="32">
        <v>0</v>
      </c>
      <c r="E1063" s="32">
        <v>0</v>
      </c>
      <c r="F1063" s="32">
        <v>0</v>
      </c>
      <c r="G1063" s="26" t="s">
        <v>1875</v>
      </c>
      <c r="H1063" s="26"/>
    </row>
    <row r="1064" spans="1:8" x14ac:dyDescent="0.25">
      <c r="A1064" s="26" t="s">
        <v>1876</v>
      </c>
      <c r="B1064" s="26" t="s">
        <v>1877</v>
      </c>
      <c r="C1064" s="32">
        <v>0</v>
      </c>
      <c r="D1064" s="32">
        <v>0</v>
      </c>
      <c r="E1064" s="32">
        <v>0</v>
      </c>
      <c r="F1064" s="32">
        <v>0</v>
      </c>
      <c r="G1064" s="26" t="s">
        <v>1876</v>
      </c>
      <c r="H1064" s="26"/>
    </row>
    <row r="1065" spans="1:8" x14ac:dyDescent="0.25">
      <c r="A1065" s="26" t="s">
        <v>1878</v>
      </c>
      <c r="B1065" s="26" t="s">
        <v>1877</v>
      </c>
      <c r="C1065" s="32">
        <v>0</v>
      </c>
      <c r="D1065" s="32">
        <v>0</v>
      </c>
      <c r="E1065" s="32">
        <v>0</v>
      </c>
      <c r="F1065" s="32">
        <v>0</v>
      </c>
      <c r="G1065" s="26" t="s">
        <v>1878</v>
      </c>
      <c r="H1065" s="26"/>
    </row>
    <row r="1066" spans="1:8" x14ac:dyDescent="0.25">
      <c r="A1066" s="26" t="s">
        <v>1879</v>
      </c>
      <c r="B1066" s="26" t="s">
        <v>1880</v>
      </c>
      <c r="C1066" s="32">
        <v>0</v>
      </c>
      <c r="D1066" s="32">
        <v>0</v>
      </c>
      <c r="E1066" s="32">
        <v>0</v>
      </c>
      <c r="F1066" s="32">
        <v>0</v>
      </c>
      <c r="G1066" s="26" t="s">
        <v>1879</v>
      </c>
      <c r="H1066" s="26"/>
    </row>
    <row r="1067" spans="1:8" x14ac:dyDescent="0.25">
      <c r="A1067" s="26" t="s">
        <v>1881</v>
      </c>
      <c r="B1067" s="26" t="s">
        <v>1880</v>
      </c>
      <c r="C1067" s="32">
        <v>0</v>
      </c>
      <c r="D1067" s="32">
        <v>0</v>
      </c>
      <c r="E1067" s="32">
        <v>0</v>
      </c>
      <c r="F1067" s="32">
        <v>0</v>
      </c>
      <c r="G1067" s="26" t="s">
        <v>1881</v>
      </c>
      <c r="H1067" s="26"/>
    </row>
    <row r="1068" spans="1:8" x14ac:dyDescent="0.25">
      <c r="A1068" s="26" t="s">
        <v>1882</v>
      </c>
      <c r="B1068" s="26" t="s">
        <v>1883</v>
      </c>
      <c r="C1068" s="32">
        <v>0</v>
      </c>
      <c r="D1068" s="32">
        <v>0</v>
      </c>
      <c r="E1068" s="32">
        <v>0</v>
      </c>
      <c r="F1068" s="32">
        <v>0</v>
      </c>
      <c r="G1068" s="26" t="s">
        <v>1882</v>
      </c>
      <c r="H1068" s="26"/>
    </row>
    <row r="1069" spans="1:8" x14ac:dyDescent="0.25">
      <c r="A1069" s="26" t="s">
        <v>1884</v>
      </c>
      <c r="B1069" s="26" t="s">
        <v>1885</v>
      </c>
      <c r="C1069" s="32">
        <v>0</v>
      </c>
      <c r="D1069" s="32">
        <v>0</v>
      </c>
      <c r="E1069" s="32">
        <v>0</v>
      </c>
      <c r="F1069" s="32">
        <v>0</v>
      </c>
      <c r="G1069" s="26" t="s">
        <v>1884</v>
      </c>
      <c r="H1069" s="26"/>
    </row>
    <row r="1070" spans="1:8" x14ac:dyDescent="0.25">
      <c r="A1070" s="26" t="s">
        <v>1886</v>
      </c>
      <c r="B1070" s="26" t="s">
        <v>1887</v>
      </c>
      <c r="C1070" s="32">
        <v>0</v>
      </c>
      <c r="D1070" s="32">
        <v>0</v>
      </c>
      <c r="E1070" s="32">
        <v>0</v>
      </c>
      <c r="F1070" s="32">
        <v>0</v>
      </c>
      <c r="G1070" s="26" t="s">
        <v>1886</v>
      </c>
      <c r="H1070" s="26"/>
    </row>
    <row r="1071" spans="1:8" x14ac:dyDescent="0.25">
      <c r="A1071" s="26" t="s">
        <v>1888</v>
      </c>
      <c r="B1071" s="26" t="s">
        <v>1889</v>
      </c>
      <c r="C1071" s="32">
        <v>0</v>
      </c>
      <c r="D1071" s="32">
        <v>0</v>
      </c>
      <c r="E1071" s="32">
        <v>0</v>
      </c>
      <c r="F1071" s="32">
        <v>0</v>
      </c>
      <c r="G1071" s="26" t="s">
        <v>1888</v>
      </c>
      <c r="H1071" s="26"/>
    </row>
    <row r="1072" spans="1:8" x14ac:dyDescent="0.25">
      <c r="A1072" s="26" t="s">
        <v>1890</v>
      </c>
      <c r="B1072" s="26" t="s">
        <v>1891</v>
      </c>
      <c r="C1072" s="32">
        <v>0</v>
      </c>
      <c r="D1072" s="32">
        <v>0</v>
      </c>
      <c r="E1072" s="32">
        <v>0</v>
      </c>
      <c r="F1072" s="32">
        <v>0</v>
      </c>
      <c r="G1072" s="26" t="s">
        <v>1890</v>
      </c>
      <c r="H1072" s="26"/>
    </row>
    <row r="1073" spans="1:8" x14ac:dyDescent="0.25">
      <c r="A1073" s="26" t="s">
        <v>1892</v>
      </c>
      <c r="B1073" s="26" t="s">
        <v>1893</v>
      </c>
      <c r="C1073" s="32">
        <v>0</v>
      </c>
      <c r="D1073" s="32">
        <v>0</v>
      </c>
      <c r="E1073" s="32">
        <v>0</v>
      </c>
      <c r="F1073" s="32">
        <v>0</v>
      </c>
      <c r="G1073" s="26" t="s">
        <v>1892</v>
      </c>
      <c r="H1073" s="26"/>
    </row>
    <row r="1074" spans="1:8" x14ac:dyDescent="0.25">
      <c r="A1074" s="26" t="s">
        <v>1894</v>
      </c>
      <c r="B1074" s="26" t="s">
        <v>1895</v>
      </c>
      <c r="C1074" s="32">
        <v>0</v>
      </c>
      <c r="D1074" s="32">
        <v>0</v>
      </c>
      <c r="E1074" s="32">
        <v>0</v>
      </c>
      <c r="F1074" s="32">
        <v>0</v>
      </c>
      <c r="G1074" s="26" t="s">
        <v>1894</v>
      </c>
      <c r="H1074" s="26"/>
    </row>
    <row r="1075" spans="1:8" x14ac:dyDescent="0.25">
      <c r="A1075" s="26" t="s">
        <v>1896</v>
      </c>
      <c r="B1075" s="26" t="s">
        <v>1897</v>
      </c>
      <c r="C1075" s="32">
        <v>0</v>
      </c>
      <c r="D1075" s="32">
        <v>0</v>
      </c>
      <c r="E1075" s="32">
        <v>0</v>
      </c>
      <c r="F1075" s="32">
        <v>0</v>
      </c>
      <c r="G1075" s="26" t="s">
        <v>1896</v>
      </c>
      <c r="H1075" s="26"/>
    </row>
    <row r="1076" spans="1:8" x14ac:dyDescent="0.25">
      <c r="A1076" s="26" t="s">
        <v>1898</v>
      </c>
      <c r="B1076" s="26" t="s">
        <v>1899</v>
      </c>
      <c r="C1076" s="32">
        <v>0</v>
      </c>
      <c r="D1076" s="32">
        <v>0</v>
      </c>
      <c r="E1076" s="32">
        <v>0</v>
      </c>
      <c r="F1076" s="32">
        <v>0</v>
      </c>
      <c r="G1076" s="26" t="s">
        <v>1898</v>
      </c>
      <c r="H1076" s="26"/>
    </row>
    <row r="1077" spans="1:8" x14ac:dyDescent="0.25">
      <c r="A1077" s="26" t="s">
        <v>1900</v>
      </c>
      <c r="B1077" s="26" t="s">
        <v>1901</v>
      </c>
      <c r="C1077" s="32">
        <v>4665872461.6000004</v>
      </c>
      <c r="D1077" s="32">
        <v>10000</v>
      </c>
      <c r="E1077" s="32">
        <v>0</v>
      </c>
      <c r="F1077" s="32">
        <v>4665882461.6000004</v>
      </c>
      <c r="G1077" s="26" t="s">
        <v>1900</v>
      </c>
      <c r="H1077" s="26"/>
    </row>
    <row r="1078" spans="1:8" x14ac:dyDescent="0.25">
      <c r="A1078" s="26" t="s">
        <v>1902</v>
      </c>
      <c r="B1078" s="26" t="s">
        <v>1903</v>
      </c>
      <c r="C1078" s="32">
        <v>4498458973</v>
      </c>
      <c r="D1078" s="32">
        <v>0</v>
      </c>
      <c r="E1078" s="32">
        <v>0</v>
      </c>
      <c r="F1078" s="32">
        <v>4498458973</v>
      </c>
      <c r="G1078" s="26" t="s">
        <v>1902</v>
      </c>
      <c r="H1078" s="26"/>
    </row>
    <row r="1079" spans="1:8" x14ac:dyDescent="0.25">
      <c r="A1079" s="26" t="s">
        <v>1904</v>
      </c>
      <c r="B1079" s="26" t="s">
        <v>1903</v>
      </c>
      <c r="C1079" s="32">
        <v>4498458973</v>
      </c>
      <c r="D1079" s="32">
        <v>0</v>
      </c>
      <c r="E1079" s="32">
        <v>0</v>
      </c>
      <c r="F1079" s="32">
        <v>4498458973</v>
      </c>
      <c r="G1079" s="26" t="s">
        <v>1904</v>
      </c>
      <c r="H1079" s="26"/>
    </row>
    <row r="1080" spans="1:8" x14ac:dyDescent="0.25">
      <c r="A1080" s="26" t="s">
        <v>1905</v>
      </c>
      <c r="B1080" s="26" t="s">
        <v>1906</v>
      </c>
      <c r="C1080" s="32">
        <v>0</v>
      </c>
      <c r="D1080" s="32">
        <v>0</v>
      </c>
      <c r="E1080" s="32">
        <v>0</v>
      </c>
      <c r="F1080" s="32">
        <v>0</v>
      </c>
      <c r="G1080" s="26" t="s">
        <v>1905</v>
      </c>
      <c r="H1080" s="26"/>
    </row>
    <row r="1081" spans="1:8" x14ac:dyDescent="0.25">
      <c r="A1081" s="26" t="s">
        <v>1907</v>
      </c>
      <c r="B1081" s="26" t="s">
        <v>1906</v>
      </c>
      <c r="C1081" s="32">
        <v>0</v>
      </c>
      <c r="D1081" s="32">
        <v>0</v>
      </c>
      <c r="E1081" s="32">
        <v>0</v>
      </c>
      <c r="F1081" s="32">
        <v>0</v>
      </c>
      <c r="G1081" s="26" t="s">
        <v>1907</v>
      </c>
      <c r="H1081" s="26"/>
    </row>
    <row r="1082" spans="1:8" x14ac:dyDescent="0.25">
      <c r="A1082" s="26" t="s">
        <v>1908</v>
      </c>
      <c r="B1082" s="26" t="s">
        <v>1909</v>
      </c>
      <c r="C1082" s="32">
        <v>167413488.59999999</v>
      </c>
      <c r="D1082" s="32">
        <v>0</v>
      </c>
      <c r="E1082" s="32">
        <v>0</v>
      </c>
      <c r="F1082" s="32">
        <v>167413488.59999999</v>
      </c>
      <c r="G1082" s="26" t="s">
        <v>1908</v>
      </c>
      <c r="H1082" s="26"/>
    </row>
    <row r="1083" spans="1:8" x14ac:dyDescent="0.25">
      <c r="A1083" s="26" t="s">
        <v>1910</v>
      </c>
      <c r="B1083" s="26" t="s">
        <v>1909</v>
      </c>
      <c r="C1083" s="32">
        <v>167413488.59999999</v>
      </c>
      <c r="D1083" s="32">
        <v>0</v>
      </c>
      <c r="E1083" s="32">
        <v>0</v>
      </c>
      <c r="F1083" s="32">
        <v>167413488.59999999</v>
      </c>
      <c r="G1083" s="26" t="s">
        <v>1910</v>
      </c>
      <c r="H1083" s="26"/>
    </row>
    <row r="1084" spans="1:8" x14ac:dyDescent="0.25">
      <c r="A1084" s="26" t="s">
        <v>1911</v>
      </c>
      <c r="B1084" s="26" t="s">
        <v>1912</v>
      </c>
      <c r="C1084" s="32">
        <v>0</v>
      </c>
      <c r="D1084" s="32">
        <v>0</v>
      </c>
      <c r="E1084" s="32">
        <v>0</v>
      </c>
      <c r="F1084" s="32">
        <v>0</v>
      </c>
      <c r="G1084" s="26" t="s">
        <v>1911</v>
      </c>
      <c r="H1084" s="26"/>
    </row>
    <row r="1085" spans="1:8" x14ac:dyDescent="0.25">
      <c r="A1085" s="26" t="s">
        <v>1913</v>
      </c>
      <c r="B1085" s="26" t="s">
        <v>1912</v>
      </c>
      <c r="C1085" s="32">
        <v>0</v>
      </c>
      <c r="D1085" s="32">
        <v>0</v>
      </c>
      <c r="E1085" s="32">
        <v>0</v>
      </c>
      <c r="F1085" s="32">
        <v>0</v>
      </c>
      <c r="G1085" s="26" t="s">
        <v>1913</v>
      </c>
      <c r="H1085" s="26"/>
    </row>
    <row r="1086" spans="1:8" x14ac:dyDescent="0.25">
      <c r="A1086" s="26" t="s">
        <v>1914</v>
      </c>
      <c r="B1086" s="26" t="s">
        <v>1915</v>
      </c>
      <c r="C1086" s="32">
        <v>0</v>
      </c>
      <c r="D1086" s="32">
        <v>0</v>
      </c>
      <c r="E1086" s="32">
        <v>0</v>
      </c>
      <c r="F1086" s="32">
        <v>0</v>
      </c>
      <c r="G1086" s="26" t="s">
        <v>1914</v>
      </c>
      <c r="H1086" s="26"/>
    </row>
    <row r="1087" spans="1:8" x14ac:dyDescent="0.25">
      <c r="A1087" s="26" t="s">
        <v>1916</v>
      </c>
      <c r="B1087" s="26" t="s">
        <v>1915</v>
      </c>
      <c r="C1087" s="32">
        <v>0</v>
      </c>
      <c r="D1087" s="32">
        <v>0</v>
      </c>
      <c r="E1087" s="32">
        <v>0</v>
      </c>
      <c r="F1087" s="32">
        <v>0</v>
      </c>
      <c r="G1087" s="26" t="s">
        <v>1916</v>
      </c>
      <c r="H1087" s="26"/>
    </row>
    <row r="1088" spans="1:8" x14ac:dyDescent="0.25">
      <c r="A1088" s="26" t="s">
        <v>1917</v>
      </c>
      <c r="B1088" s="26" t="s">
        <v>1918</v>
      </c>
      <c r="C1088" s="32">
        <v>0</v>
      </c>
      <c r="D1088" s="32">
        <v>10000</v>
      </c>
      <c r="E1088" s="32">
        <v>0</v>
      </c>
      <c r="F1088" s="32">
        <v>10000</v>
      </c>
      <c r="G1088" s="26" t="s">
        <v>1917</v>
      </c>
      <c r="H1088" s="26"/>
    </row>
    <row r="1089" spans="1:9" x14ac:dyDescent="0.25">
      <c r="A1089" s="26" t="s">
        <v>1919</v>
      </c>
      <c r="B1089" s="26" t="s">
        <v>1918</v>
      </c>
      <c r="C1089" s="32">
        <v>0</v>
      </c>
      <c r="D1089" s="32">
        <v>10000</v>
      </c>
      <c r="E1089" s="32">
        <v>0</v>
      </c>
      <c r="F1089" s="32">
        <v>10000</v>
      </c>
      <c r="G1089" s="26" t="s">
        <v>1919</v>
      </c>
      <c r="H1089" s="26"/>
    </row>
    <row r="1090" spans="1:9" x14ac:dyDescent="0.25">
      <c r="A1090" s="26" t="s">
        <v>1920</v>
      </c>
      <c r="B1090" s="26" t="s">
        <v>1921</v>
      </c>
      <c r="C1090" s="32">
        <v>0</v>
      </c>
      <c r="D1090" s="32">
        <v>0</v>
      </c>
      <c r="E1090" s="32">
        <v>0</v>
      </c>
      <c r="F1090" s="32">
        <v>0</v>
      </c>
      <c r="G1090" s="26" t="s">
        <v>1920</v>
      </c>
      <c r="H1090" s="26"/>
    </row>
    <row r="1091" spans="1:9" x14ac:dyDescent="0.25">
      <c r="A1091" s="26" t="s">
        <v>1922</v>
      </c>
      <c r="B1091" s="26" t="s">
        <v>1921</v>
      </c>
      <c r="C1091" s="32">
        <v>0</v>
      </c>
      <c r="D1091" s="32">
        <v>0</v>
      </c>
      <c r="E1091" s="32">
        <v>0</v>
      </c>
      <c r="F1091" s="32">
        <v>0</v>
      </c>
      <c r="G1091" s="26" t="s">
        <v>1922</v>
      </c>
      <c r="H1091" s="26"/>
    </row>
    <row r="1092" spans="1:9" x14ac:dyDescent="0.25">
      <c r="A1092" s="26" t="s">
        <v>1923</v>
      </c>
      <c r="B1092" s="26" t="s">
        <v>1924</v>
      </c>
      <c r="C1092" s="32">
        <v>0</v>
      </c>
      <c r="D1092" s="32">
        <v>0</v>
      </c>
      <c r="E1092" s="32">
        <v>0</v>
      </c>
      <c r="F1092" s="32">
        <v>0</v>
      </c>
      <c r="G1092" s="26" t="s">
        <v>1923</v>
      </c>
      <c r="H1092" s="26"/>
    </row>
    <row r="1093" spans="1:9" x14ac:dyDescent="0.25">
      <c r="A1093" s="26" t="s">
        <v>1925</v>
      </c>
      <c r="B1093" s="26" t="s">
        <v>1924</v>
      </c>
      <c r="C1093" s="32">
        <v>0</v>
      </c>
      <c r="D1093" s="32">
        <v>0</v>
      </c>
      <c r="E1093" s="32">
        <v>0</v>
      </c>
      <c r="F1093" s="32">
        <v>0</v>
      </c>
      <c r="G1093" s="26" t="s">
        <v>1925</v>
      </c>
      <c r="H1093" s="26"/>
    </row>
    <row r="1094" spans="1:9" x14ac:dyDescent="0.25">
      <c r="A1094" s="26" t="s">
        <v>1926</v>
      </c>
      <c r="B1094" s="26" t="s">
        <v>1927</v>
      </c>
      <c r="C1094" s="32">
        <v>1908324366.3699999</v>
      </c>
      <c r="D1094" s="32">
        <v>5429952945.1099997</v>
      </c>
      <c r="E1094" s="32">
        <v>5508438745.0699997</v>
      </c>
      <c r="F1094" s="32">
        <v>1986810166.3299999</v>
      </c>
      <c r="G1094" s="26" t="s">
        <v>1926</v>
      </c>
      <c r="H1094" s="26"/>
      <c r="I1094" s="27">
        <f>F1094-I1373</f>
        <v>377418315.61999989</v>
      </c>
    </row>
    <row r="1095" spans="1:9" x14ac:dyDescent="0.25">
      <c r="A1095" s="26" t="s">
        <v>1928</v>
      </c>
      <c r="B1095" s="26" t="s">
        <v>1929</v>
      </c>
      <c r="C1095" s="32">
        <v>309501456.52999997</v>
      </c>
      <c r="D1095" s="32">
        <v>5410268534.0600004</v>
      </c>
      <c r="E1095" s="32">
        <v>5508436691.1599998</v>
      </c>
      <c r="F1095" s="32">
        <v>407669613.63</v>
      </c>
      <c r="G1095" s="26" t="s">
        <v>1928</v>
      </c>
      <c r="H1095" s="26"/>
    </row>
    <row r="1096" spans="1:9" x14ac:dyDescent="0.25">
      <c r="A1096" s="26" t="s">
        <v>1930</v>
      </c>
      <c r="B1096" s="26" t="s">
        <v>1931</v>
      </c>
      <c r="C1096" s="32">
        <v>224158622.74000001</v>
      </c>
      <c r="D1096" s="32">
        <v>5033508750.8400002</v>
      </c>
      <c r="E1096" s="32">
        <v>5115268307.9099998</v>
      </c>
      <c r="F1096" s="32">
        <v>305918179.81</v>
      </c>
      <c r="G1096" s="26" t="s">
        <v>1930</v>
      </c>
      <c r="H1096" s="26"/>
    </row>
    <row r="1097" spans="1:9" x14ac:dyDescent="0.25">
      <c r="A1097" s="26" t="s">
        <v>1932</v>
      </c>
      <c r="B1097" s="26" t="s">
        <v>1933</v>
      </c>
      <c r="C1097" s="32">
        <v>127935.57</v>
      </c>
      <c r="D1097" s="32">
        <v>1241991444.7</v>
      </c>
      <c r="E1097" s="32">
        <v>1244962606.5699999</v>
      </c>
      <c r="F1097" s="32">
        <v>3099097.44</v>
      </c>
      <c r="G1097" s="26" t="s">
        <v>1932</v>
      </c>
      <c r="H1097" s="26"/>
    </row>
    <row r="1098" spans="1:9" x14ac:dyDescent="0.25">
      <c r="A1098" s="26" t="s">
        <v>1934</v>
      </c>
      <c r="B1098" s="26" t="s">
        <v>1935</v>
      </c>
      <c r="C1098" s="32">
        <v>127935.57</v>
      </c>
      <c r="D1098" s="32">
        <v>1241991444.7</v>
      </c>
      <c r="E1098" s="32">
        <v>1244962606.5699999</v>
      </c>
      <c r="F1098" s="32">
        <v>3099097.44</v>
      </c>
      <c r="G1098" s="26" t="s">
        <v>1934</v>
      </c>
      <c r="H1098" s="26"/>
    </row>
    <row r="1099" spans="1:9" x14ac:dyDescent="0.25">
      <c r="A1099" s="26" t="s">
        <v>1936</v>
      </c>
      <c r="B1099" s="26" t="s">
        <v>1937</v>
      </c>
      <c r="C1099" s="32">
        <v>127935.57</v>
      </c>
      <c r="D1099" s="32">
        <v>1241991444.7</v>
      </c>
      <c r="E1099" s="32">
        <v>1244962606.5699999</v>
      </c>
      <c r="F1099" s="32">
        <v>3099097.44</v>
      </c>
      <c r="G1099" s="26" t="s">
        <v>1936</v>
      </c>
      <c r="H1099" s="26"/>
    </row>
    <row r="1100" spans="1:9" x14ac:dyDescent="0.25">
      <c r="A1100" s="26" t="s">
        <v>1938</v>
      </c>
      <c r="B1100" s="26" t="s">
        <v>1939</v>
      </c>
      <c r="C1100" s="32">
        <v>0</v>
      </c>
      <c r="D1100" s="32">
        <v>0</v>
      </c>
      <c r="E1100" s="32">
        <v>0</v>
      </c>
      <c r="F1100" s="32">
        <v>0</v>
      </c>
      <c r="G1100" s="26" t="s">
        <v>1938</v>
      </c>
      <c r="H1100" s="26"/>
    </row>
    <row r="1101" spans="1:9" x14ac:dyDescent="0.25">
      <c r="A1101" s="26" t="s">
        <v>1940</v>
      </c>
      <c r="B1101" s="26" t="s">
        <v>1941</v>
      </c>
      <c r="C1101" s="32">
        <v>63684633.450000003</v>
      </c>
      <c r="D1101" s="32">
        <v>1819314473.6300001</v>
      </c>
      <c r="E1101" s="32">
        <v>1939847523.96</v>
      </c>
      <c r="F1101" s="32">
        <v>184217683.78</v>
      </c>
      <c r="G1101" s="26" t="s">
        <v>1940</v>
      </c>
      <c r="H1101" s="26"/>
    </row>
    <row r="1102" spans="1:9" x14ac:dyDescent="0.25">
      <c r="A1102" s="26" t="s">
        <v>1942</v>
      </c>
      <c r="B1102" s="26" t="s">
        <v>1941</v>
      </c>
      <c r="C1102" s="32">
        <v>63684633.450000003</v>
      </c>
      <c r="D1102" s="32">
        <v>1819314473.6300001</v>
      </c>
      <c r="E1102" s="32">
        <v>1939847523.96</v>
      </c>
      <c r="F1102" s="32">
        <v>184217683.78</v>
      </c>
      <c r="G1102" s="26" t="s">
        <v>1942</v>
      </c>
      <c r="H1102" s="26"/>
    </row>
    <row r="1103" spans="1:9" x14ac:dyDescent="0.25">
      <c r="A1103" s="26" t="s">
        <v>1943</v>
      </c>
      <c r="B1103" s="26" t="s">
        <v>1944</v>
      </c>
      <c r="C1103" s="32">
        <v>45580409.149999999</v>
      </c>
      <c r="D1103" s="32">
        <v>1789022647.24</v>
      </c>
      <c r="E1103" s="32">
        <v>1922643852.99</v>
      </c>
      <c r="F1103" s="32">
        <v>179201614.90000001</v>
      </c>
      <c r="G1103" s="26" t="s">
        <v>1943</v>
      </c>
      <c r="H1103" s="26"/>
    </row>
    <row r="1104" spans="1:9" x14ac:dyDescent="0.25">
      <c r="A1104" s="26" t="s">
        <v>1945</v>
      </c>
      <c r="B1104" s="26" t="s">
        <v>1946</v>
      </c>
      <c r="C1104" s="32">
        <v>0</v>
      </c>
      <c r="D1104" s="32">
        <v>17203670.969999999</v>
      </c>
      <c r="E1104" s="32">
        <v>17203670.969999999</v>
      </c>
      <c r="F1104" s="32">
        <v>0</v>
      </c>
      <c r="G1104" s="26" t="s">
        <v>1945</v>
      </c>
      <c r="H1104" s="26"/>
    </row>
    <row r="1105" spans="1:8" x14ac:dyDescent="0.25">
      <c r="A1105" s="26" t="s">
        <v>1947</v>
      </c>
      <c r="B1105" s="26" t="s">
        <v>1948</v>
      </c>
      <c r="C1105" s="32">
        <v>0</v>
      </c>
      <c r="D1105" s="32">
        <v>0</v>
      </c>
      <c r="E1105" s="32">
        <v>0</v>
      </c>
      <c r="F1105" s="32">
        <v>0</v>
      </c>
      <c r="G1105" s="26" t="s">
        <v>1947</v>
      </c>
      <c r="H1105" s="26"/>
    </row>
    <row r="1106" spans="1:8" x14ac:dyDescent="0.25">
      <c r="A1106" s="26" t="s">
        <v>1949</v>
      </c>
      <c r="B1106" s="26" t="s">
        <v>5490</v>
      </c>
      <c r="C1106" s="32">
        <v>18104224.300000001</v>
      </c>
      <c r="D1106" s="32">
        <v>13088155.42</v>
      </c>
      <c r="E1106" s="32">
        <v>0</v>
      </c>
      <c r="F1106" s="32">
        <v>5016068.88</v>
      </c>
      <c r="G1106" s="26" t="s">
        <v>1949</v>
      </c>
      <c r="H1106" s="26"/>
    </row>
    <row r="1107" spans="1:8" x14ac:dyDescent="0.25">
      <c r="A1107" s="26" t="s">
        <v>1950</v>
      </c>
      <c r="B1107" s="26" t="s">
        <v>1951</v>
      </c>
      <c r="C1107" s="32">
        <v>0</v>
      </c>
      <c r="D1107" s="32">
        <v>0</v>
      </c>
      <c r="E1107" s="32">
        <v>0</v>
      </c>
      <c r="F1107" s="32">
        <v>0</v>
      </c>
      <c r="G1107" s="26" t="s">
        <v>1950</v>
      </c>
      <c r="H1107" s="26"/>
    </row>
    <row r="1108" spans="1:8" x14ac:dyDescent="0.25">
      <c r="A1108" s="26" t="s">
        <v>1952</v>
      </c>
      <c r="B1108" s="26" t="s">
        <v>1953</v>
      </c>
      <c r="C1108" s="32">
        <v>0</v>
      </c>
      <c r="D1108" s="32">
        <v>0</v>
      </c>
      <c r="E1108" s="32">
        <v>0</v>
      </c>
      <c r="F1108" s="32">
        <v>0</v>
      </c>
      <c r="G1108" s="26" t="s">
        <v>1952</v>
      </c>
      <c r="H1108" s="26"/>
    </row>
    <row r="1109" spans="1:8" x14ac:dyDescent="0.25">
      <c r="A1109" s="26" t="s">
        <v>1954</v>
      </c>
      <c r="B1109" s="26" t="s">
        <v>1955</v>
      </c>
      <c r="C1109" s="32">
        <v>0</v>
      </c>
      <c r="D1109" s="32">
        <v>0</v>
      </c>
      <c r="E1109" s="32">
        <v>0</v>
      </c>
      <c r="F1109" s="32">
        <v>0</v>
      </c>
      <c r="G1109" s="26" t="s">
        <v>1954</v>
      </c>
      <c r="H1109" s="26"/>
    </row>
    <row r="1110" spans="1:8" x14ac:dyDescent="0.25">
      <c r="A1110" s="26" t="s">
        <v>1956</v>
      </c>
      <c r="B1110" s="26" t="s">
        <v>1957</v>
      </c>
      <c r="C1110" s="32">
        <v>47447789.850000001</v>
      </c>
      <c r="D1110" s="32">
        <v>806372283.29999995</v>
      </c>
      <c r="E1110" s="32">
        <v>785413361.33000004</v>
      </c>
      <c r="F1110" s="32">
        <v>26488867.879999999</v>
      </c>
      <c r="G1110" s="26" t="s">
        <v>1956</v>
      </c>
      <c r="H1110" s="26"/>
    </row>
    <row r="1111" spans="1:8" x14ac:dyDescent="0.25">
      <c r="A1111" s="26" t="s">
        <v>1958</v>
      </c>
      <c r="B1111" s="26" t="s">
        <v>1959</v>
      </c>
      <c r="C1111" s="32">
        <v>47447789.850000001</v>
      </c>
      <c r="D1111" s="32">
        <v>806372283.29999995</v>
      </c>
      <c r="E1111" s="32">
        <v>785413361.33000004</v>
      </c>
      <c r="F1111" s="32">
        <v>26488867.879999999</v>
      </c>
      <c r="G1111" s="26" t="s">
        <v>1958</v>
      </c>
      <c r="H1111" s="26"/>
    </row>
    <row r="1112" spans="1:8" x14ac:dyDescent="0.25">
      <c r="A1112" s="26" t="s">
        <v>1960</v>
      </c>
      <c r="B1112" s="26" t="s">
        <v>1959</v>
      </c>
      <c r="C1112" s="32">
        <v>47396540.509999998</v>
      </c>
      <c r="D1112" s="32">
        <v>806372283.29999995</v>
      </c>
      <c r="E1112" s="32">
        <v>785413361.33000004</v>
      </c>
      <c r="F1112" s="32">
        <v>26437618.539999999</v>
      </c>
      <c r="G1112" s="26" t="s">
        <v>1960</v>
      </c>
      <c r="H1112" s="26"/>
    </row>
    <row r="1113" spans="1:8" x14ac:dyDescent="0.25">
      <c r="A1113" s="26" t="s">
        <v>1961</v>
      </c>
      <c r="B1113" s="26" t="s">
        <v>5491</v>
      </c>
      <c r="C1113" s="32">
        <v>51249.34</v>
      </c>
      <c r="D1113" s="32">
        <v>0</v>
      </c>
      <c r="E1113" s="32">
        <v>0</v>
      </c>
      <c r="F1113" s="32">
        <v>51249.34</v>
      </c>
      <c r="G1113" s="26" t="s">
        <v>1961</v>
      </c>
      <c r="H1113" s="26"/>
    </row>
    <row r="1114" spans="1:8" x14ac:dyDescent="0.25">
      <c r="A1114" s="26" t="s">
        <v>1962</v>
      </c>
      <c r="B1114" s="26" t="s">
        <v>1963</v>
      </c>
      <c r="C1114" s="32">
        <v>0</v>
      </c>
      <c r="D1114" s="32">
        <v>0</v>
      </c>
      <c r="E1114" s="32">
        <v>0</v>
      </c>
      <c r="F1114" s="32">
        <v>0</v>
      </c>
      <c r="G1114" s="26" t="s">
        <v>1962</v>
      </c>
      <c r="H1114" s="26"/>
    </row>
    <row r="1115" spans="1:8" x14ac:dyDescent="0.25">
      <c r="A1115" s="26" t="s">
        <v>1964</v>
      </c>
      <c r="B1115" s="26" t="s">
        <v>1965</v>
      </c>
      <c r="C1115" s="32">
        <v>0</v>
      </c>
      <c r="D1115" s="32">
        <v>0</v>
      </c>
      <c r="E1115" s="32">
        <v>0</v>
      </c>
      <c r="F1115" s="32">
        <v>0</v>
      </c>
      <c r="G1115" s="26" t="s">
        <v>1964</v>
      </c>
      <c r="H1115" s="26"/>
    </row>
    <row r="1116" spans="1:8" x14ac:dyDescent="0.25">
      <c r="A1116" s="26" t="s">
        <v>1966</v>
      </c>
      <c r="B1116" s="26" t="s">
        <v>1965</v>
      </c>
      <c r="C1116" s="32">
        <v>0</v>
      </c>
      <c r="D1116" s="32">
        <v>0</v>
      </c>
      <c r="E1116" s="32">
        <v>0</v>
      </c>
      <c r="F1116" s="32">
        <v>0</v>
      </c>
      <c r="G1116" s="26" t="s">
        <v>1966</v>
      </c>
      <c r="H1116" s="26"/>
    </row>
    <row r="1117" spans="1:8" x14ac:dyDescent="0.25">
      <c r="A1117" s="26" t="s">
        <v>1967</v>
      </c>
      <c r="B1117" s="26" t="s">
        <v>1968</v>
      </c>
      <c r="C1117" s="32">
        <v>0</v>
      </c>
      <c r="D1117" s="32">
        <v>0</v>
      </c>
      <c r="E1117" s="32">
        <v>0</v>
      </c>
      <c r="F1117" s="32">
        <v>0</v>
      </c>
      <c r="G1117" s="26" t="s">
        <v>1967</v>
      </c>
      <c r="H1117" s="26"/>
    </row>
    <row r="1118" spans="1:8" x14ac:dyDescent="0.25">
      <c r="A1118" s="26" t="s">
        <v>1969</v>
      </c>
      <c r="B1118" s="26" t="s">
        <v>1970</v>
      </c>
      <c r="C1118" s="32">
        <v>0</v>
      </c>
      <c r="D1118" s="32">
        <v>0</v>
      </c>
      <c r="E1118" s="32">
        <v>0</v>
      </c>
      <c r="F1118" s="32">
        <v>0</v>
      </c>
      <c r="G1118" s="26" t="s">
        <v>1969</v>
      </c>
      <c r="H1118" s="26"/>
    </row>
    <row r="1119" spans="1:8" x14ac:dyDescent="0.25">
      <c r="A1119" s="26" t="s">
        <v>1971</v>
      </c>
      <c r="B1119" s="26" t="s">
        <v>1972</v>
      </c>
      <c r="C1119" s="32">
        <v>0</v>
      </c>
      <c r="D1119" s="32">
        <v>0</v>
      </c>
      <c r="E1119" s="32">
        <v>0</v>
      </c>
      <c r="F1119" s="32">
        <v>0</v>
      </c>
      <c r="G1119" s="26" t="s">
        <v>1971</v>
      </c>
      <c r="H1119" s="26"/>
    </row>
    <row r="1120" spans="1:8" x14ac:dyDescent="0.25">
      <c r="A1120" s="26" t="s">
        <v>1973</v>
      </c>
      <c r="B1120" s="26" t="s">
        <v>1974</v>
      </c>
      <c r="C1120" s="32">
        <v>0</v>
      </c>
      <c r="D1120" s="32">
        <v>0</v>
      </c>
      <c r="E1120" s="32">
        <v>0</v>
      </c>
      <c r="F1120" s="32">
        <v>0</v>
      </c>
      <c r="G1120" s="26" t="s">
        <v>1973</v>
      </c>
      <c r="H1120" s="26"/>
    </row>
    <row r="1121" spans="1:8" x14ac:dyDescent="0.25">
      <c r="A1121" s="26" t="s">
        <v>5492</v>
      </c>
      <c r="B1121" s="26" t="s">
        <v>1974</v>
      </c>
      <c r="C1121" s="32">
        <v>0</v>
      </c>
      <c r="D1121" s="32">
        <v>0</v>
      </c>
      <c r="E1121" s="32">
        <v>0</v>
      </c>
      <c r="F1121" s="32">
        <v>0</v>
      </c>
      <c r="G1121" s="26" t="s">
        <v>5492</v>
      </c>
      <c r="H1121" s="26"/>
    </row>
    <row r="1122" spans="1:8" x14ac:dyDescent="0.25">
      <c r="A1122" s="26" t="s">
        <v>1975</v>
      </c>
      <c r="B1122" s="26" t="s">
        <v>1976</v>
      </c>
      <c r="C1122" s="32">
        <v>357008.4</v>
      </c>
      <c r="D1122" s="32">
        <v>121500649.65000001</v>
      </c>
      <c r="E1122" s="32">
        <v>121877518.43000001</v>
      </c>
      <c r="F1122" s="32">
        <v>733877.18</v>
      </c>
      <c r="G1122" s="26" t="s">
        <v>1975</v>
      </c>
      <c r="H1122" s="26"/>
    </row>
    <row r="1123" spans="1:8" x14ac:dyDescent="0.25">
      <c r="A1123" s="26" t="s">
        <v>1977</v>
      </c>
      <c r="B1123" s="26" t="s">
        <v>1978</v>
      </c>
      <c r="C1123" s="32">
        <v>0</v>
      </c>
      <c r="D1123" s="32">
        <v>15000000</v>
      </c>
      <c r="E1123" s="32">
        <v>15000000</v>
      </c>
      <c r="F1123" s="32">
        <v>0</v>
      </c>
      <c r="G1123" s="26" t="s">
        <v>1977</v>
      </c>
      <c r="H1123" s="26"/>
    </row>
    <row r="1124" spans="1:8" x14ac:dyDescent="0.25">
      <c r="A1124" s="26" t="s">
        <v>1979</v>
      </c>
      <c r="B1124" s="26" t="s">
        <v>1978</v>
      </c>
      <c r="C1124" s="32">
        <v>0</v>
      </c>
      <c r="D1124" s="32">
        <v>15000000</v>
      </c>
      <c r="E1124" s="32">
        <v>15000000</v>
      </c>
      <c r="F1124" s="32">
        <v>0</v>
      </c>
      <c r="G1124" s="26" t="s">
        <v>1979</v>
      </c>
      <c r="H1124" s="26"/>
    </row>
    <row r="1125" spans="1:8" x14ac:dyDescent="0.25">
      <c r="A1125" s="26" t="s">
        <v>1980</v>
      </c>
      <c r="B1125" s="26" t="s">
        <v>1981</v>
      </c>
      <c r="C1125" s="32">
        <v>0</v>
      </c>
      <c r="D1125" s="32">
        <v>38652340</v>
      </c>
      <c r="E1125" s="32">
        <v>38652340</v>
      </c>
      <c r="F1125" s="32">
        <v>0</v>
      </c>
      <c r="G1125" s="26" t="s">
        <v>1980</v>
      </c>
      <c r="H1125" s="26"/>
    </row>
    <row r="1126" spans="1:8" x14ac:dyDescent="0.25">
      <c r="A1126" s="26" t="s">
        <v>1982</v>
      </c>
      <c r="B1126" s="26" t="s">
        <v>1981</v>
      </c>
      <c r="C1126" s="32">
        <v>0</v>
      </c>
      <c r="D1126" s="32">
        <v>38652340</v>
      </c>
      <c r="E1126" s="32">
        <v>38652340</v>
      </c>
      <c r="F1126" s="32">
        <v>0</v>
      </c>
      <c r="G1126" s="26" t="s">
        <v>1982</v>
      </c>
      <c r="H1126" s="26"/>
    </row>
    <row r="1127" spans="1:8" x14ac:dyDescent="0.25">
      <c r="A1127" s="26" t="s">
        <v>1983</v>
      </c>
      <c r="B1127" s="26" t="s">
        <v>1984</v>
      </c>
      <c r="C1127" s="32">
        <v>0</v>
      </c>
      <c r="D1127" s="32">
        <v>0</v>
      </c>
      <c r="E1127" s="32">
        <v>0</v>
      </c>
      <c r="F1127" s="32">
        <v>0</v>
      </c>
      <c r="G1127" s="26" t="s">
        <v>1983</v>
      </c>
      <c r="H1127" s="26"/>
    </row>
    <row r="1128" spans="1:8" x14ac:dyDescent="0.25">
      <c r="A1128" s="26" t="s">
        <v>1985</v>
      </c>
      <c r="B1128" s="26" t="s">
        <v>1986</v>
      </c>
      <c r="C1128" s="32">
        <v>0</v>
      </c>
      <c r="D1128" s="32">
        <v>0</v>
      </c>
      <c r="E1128" s="32">
        <v>0</v>
      </c>
      <c r="F1128" s="32">
        <v>0</v>
      </c>
      <c r="G1128" s="26" t="s">
        <v>1985</v>
      </c>
      <c r="H1128" s="26"/>
    </row>
    <row r="1129" spans="1:8" x14ac:dyDescent="0.25">
      <c r="A1129" s="26" t="s">
        <v>1987</v>
      </c>
      <c r="B1129" s="26" t="s">
        <v>1988</v>
      </c>
      <c r="C1129" s="32">
        <v>0</v>
      </c>
      <c r="D1129" s="32">
        <v>23000000</v>
      </c>
      <c r="E1129" s="32">
        <v>23000000</v>
      </c>
      <c r="F1129" s="32">
        <v>0</v>
      </c>
      <c r="G1129" s="26" t="s">
        <v>1987</v>
      </c>
      <c r="H1129" s="26"/>
    </row>
    <row r="1130" spans="1:8" x14ac:dyDescent="0.25">
      <c r="A1130" s="26" t="s">
        <v>1989</v>
      </c>
      <c r="B1130" s="26" t="s">
        <v>1988</v>
      </c>
      <c r="C1130" s="32">
        <v>0</v>
      </c>
      <c r="D1130" s="32">
        <v>23000000</v>
      </c>
      <c r="E1130" s="32">
        <v>23000000</v>
      </c>
      <c r="F1130" s="32">
        <v>0</v>
      </c>
      <c r="G1130" s="26" t="s">
        <v>1989</v>
      </c>
      <c r="H1130" s="26"/>
    </row>
    <row r="1131" spans="1:8" x14ac:dyDescent="0.25">
      <c r="A1131" s="26" t="s">
        <v>1990</v>
      </c>
      <c r="B1131" s="26" t="s">
        <v>1991</v>
      </c>
      <c r="C1131" s="32">
        <v>357008.4</v>
      </c>
      <c r="D1131" s="32">
        <v>17194321.93</v>
      </c>
      <c r="E1131" s="32">
        <v>16840513.530000001</v>
      </c>
      <c r="F1131" s="32">
        <v>3200</v>
      </c>
      <c r="G1131" s="26" t="s">
        <v>1990</v>
      </c>
      <c r="H1131" s="26"/>
    </row>
    <row r="1132" spans="1:8" x14ac:dyDescent="0.25">
      <c r="A1132" s="26" t="s">
        <v>1992</v>
      </c>
      <c r="B1132" s="26" t="s">
        <v>1991</v>
      </c>
      <c r="C1132" s="32">
        <v>357008.4</v>
      </c>
      <c r="D1132" s="32">
        <v>17194321.93</v>
      </c>
      <c r="E1132" s="32">
        <v>16840513.530000001</v>
      </c>
      <c r="F1132" s="32">
        <v>3200</v>
      </c>
      <c r="G1132" s="26" t="s">
        <v>1992</v>
      </c>
      <c r="H1132" s="26"/>
    </row>
    <row r="1133" spans="1:8" x14ac:dyDescent="0.25">
      <c r="A1133" s="26" t="s">
        <v>1993</v>
      </c>
      <c r="B1133" s="26" t="s">
        <v>1994</v>
      </c>
      <c r="C1133" s="32">
        <v>0</v>
      </c>
      <c r="D1133" s="32">
        <v>0</v>
      </c>
      <c r="E1133" s="32">
        <v>0</v>
      </c>
      <c r="F1133" s="32">
        <v>0</v>
      </c>
      <c r="G1133" s="26" t="s">
        <v>1993</v>
      </c>
      <c r="H1133" s="26"/>
    </row>
    <row r="1134" spans="1:8" x14ac:dyDescent="0.25">
      <c r="A1134" s="26" t="s">
        <v>1995</v>
      </c>
      <c r="B1134" s="26" t="s">
        <v>1996</v>
      </c>
      <c r="C1134" s="32">
        <v>0</v>
      </c>
      <c r="D1134" s="32">
        <v>27653987.719999999</v>
      </c>
      <c r="E1134" s="32">
        <v>28384664.899999999</v>
      </c>
      <c r="F1134" s="32">
        <v>730677.18</v>
      </c>
      <c r="G1134" s="26" t="s">
        <v>1995</v>
      </c>
      <c r="H1134" s="26"/>
    </row>
    <row r="1135" spans="1:8" x14ac:dyDescent="0.25">
      <c r="A1135" s="26" t="s">
        <v>1997</v>
      </c>
      <c r="B1135" s="26" t="s">
        <v>1998</v>
      </c>
      <c r="C1135" s="32">
        <v>0</v>
      </c>
      <c r="D1135" s="32">
        <v>27653987.719999999</v>
      </c>
      <c r="E1135" s="32">
        <v>28384664.899999999</v>
      </c>
      <c r="F1135" s="32">
        <v>730677.18</v>
      </c>
      <c r="G1135" s="26" t="s">
        <v>1997</v>
      </c>
      <c r="H1135" s="26"/>
    </row>
    <row r="1136" spans="1:8" x14ac:dyDescent="0.25">
      <c r="A1136" s="26" t="s">
        <v>1999</v>
      </c>
      <c r="B1136" s="26" t="s">
        <v>2000</v>
      </c>
      <c r="C1136" s="32">
        <v>0</v>
      </c>
      <c r="D1136" s="32">
        <v>0</v>
      </c>
      <c r="E1136" s="32">
        <v>0</v>
      </c>
      <c r="F1136" s="32">
        <v>0</v>
      </c>
      <c r="G1136" s="26" t="s">
        <v>1999</v>
      </c>
      <c r="H1136" s="26"/>
    </row>
    <row r="1137" spans="1:8" x14ac:dyDescent="0.25">
      <c r="A1137" s="26" t="s">
        <v>5493</v>
      </c>
      <c r="B1137" s="26" t="s">
        <v>5494</v>
      </c>
      <c r="C1137" s="32">
        <v>0</v>
      </c>
      <c r="D1137" s="32">
        <v>0</v>
      </c>
      <c r="E1137" s="32">
        <v>0</v>
      </c>
      <c r="F1137" s="32">
        <v>0</v>
      </c>
      <c r="G1137" s="26" t="s">
        <v>5493</v>
      </c>
      <c r="H1137" s="26"/>
    </row>
    <row r="1138" spans="1:8" x14ac:dyDescent="0.25">
      <c r="A1138" s="26" t="s">
        <v>5495</v>
      </c>
      <c r="B1138" s="26" t="s">
        <v>5496</v>
      </c>
      <c r="C1138" s="32">
        <v>0</v>
      </c>
      <c r="D1138" s="32">
        <v>0</v>
      </c>
      <c r="E1138" s="32">
        <v>0</v>
      </c>
      <c r="F1138" s="32">
        <v>0</v>
      </c>
      <c r="G1138" s="26" t="s">
        <v>5495</v>
      </c>
      <c r="H1138" s="26"/>
    </row>
    <row r="1139" spans="1:8" x14ac:dyDescent="0.25">
      <c r="A1139" s="26" t="s">
        <v>2001</v>
      </c>
      <c r="B1139" s="26" t="s">
        <v>2002</v>
      </c>
      <c r="C1139" s="32">
        <v>0</v>
      </c>
      <c r="D1139" s="32">
        <v>81596177.150000006</v>
      </c>
      <c r="E1139" s="32">
        <v>81596177.150000006</v>
      </c>
      <c r="F1139" s="32">
        <v>0</v>
      </c>
      <c r="G1139" s="26" t="s">
        <v>2001</v>
      </c>
      <c r="H1139" s="26"/>
    </row>
    <row r="1140" spans="1:8" x14ac:dyDescent="0.25">
      <c r="A1140" s="26" t="s">
        <v>2003</v>
      </c>
      <c r="B1140" s="26" t="s">
        <v>2004</v>
      </c>
      <c r="C1140" s="32">
        <v>0</v>
      </c>
      <c r="D1140" s="32">
        <v>81596177.150000006</v>
      </c>
      <c r="E1140" s="32">
        <v>81596177.150000006</v>
      </c>
      <c r="F1140" s="32">
        <v>0</v>
      </c>
      <c r="G1140" s="26" t="s">
        <v>2003</v>
      </c>
      <c r="H1140" s="26"/>
    </row>
    <row r="1141" spans="1:8" x14ac:dyDescent="0.25">
      <c r="A1141" s="26" t="s">
        <v>2005</v>
      </c>
      <c r="B1141" s="26" t="s">
        <v>2006</v>
      </c>
      <c r="C1141" s="32">
        <v>0</v>
      </c>
      <c r="D1141" s="32">
        <v>81596177.150000006</v>
      </c>
      <c r="E1141" s="32">
        <v>81596177.150000006</v>
      </c>
      <c r="F1141" s="32">
        <v>0</v>
      </c>
      <c r="G1141" s="26" t="s">
        <v>2005</v>
      </c>
      <c r="H1141" s="26"/>
    </row>
    <row r="1142" spans="1:8" x14ac:dyDescent="0.25">
      <c r="A1142" s="26" t="s">
        <v>2007</v>
      </c>
      <c r="B1142" s="26" t="s">
        <v>2008</v>
      </c>
      <c r="C1142" s="32">
        <v>0</v>
      </c>
      <c r="D1142" s="32">
        <v>0</v>
      </c>
      <c r="E1142" s="32">
        <v>0</v>
      </c>
      <c r="F1142" s="32">
        <v>0</v>
      </c>
      <c r="G1142" s="26" t="s">
        <v>2007</v>
      </c>
      <c r="H1142" s="26"/>
    </row>
    <row r="1143" spans="1:8" x14ac:dyDescent="0.25">
      <c r="A1143" s="26" t="s">
        <v>2009</v>
      </c>
      <c r="B1143" s="26" t="s">
        <v>2010</v>
      </c>
      <c r="C1143" s="32">
        <v>0</v>
      </c>
      <c r="D1143" s="32">
        <v>0</v>
      </c>
      <c r="E1143" s="32">
        <v>0</v>
      </c>
      <c r="F1143" s="32">
        <v>0</v>
      </c>
      <c r="G1143" s="26" t="s">
        <v>2009</v>
      </c>
      <c r="H1143" s="26"/>
    </row>
    <row r="1144" spans="1:8" x14ac:dyDescent="0.25">
      <c r="A1144" s="26" t="s">
        <v>2011</v>
      </c>
      <c r="B1144" s="26" t="s">
        <v>2012</v>
      </c>
      <c r="C1144" s="32">
        <v>0</v>
      </c>
      <c r="D1144" s="32">
        <v>0</v>
      </c>
      <c r="E1144" s="32">
        <v>0</v>
      </c>
      <c r="F1144" s="32">
        <v>0</v>
      </c>
      <c r="G1144" s="26" t="s">
        <v>2011</v>
      </c>
      <c r="H1144" s="26"/>
    </row>
    <row r="1145" spans="1:8" x14ac:dyDescent="0.25">
      <c r="A1145" s="26" t="s">
        <v>2013</v>
      </c>
      <c r="B1145" s="26" t="s">
        <v>2014</v>
      </c>
      <c r="C1145" s="32">
        <v>0</v>
      </c>
      <c r="D1145" s="32">
        <v>0</v>
      </c>
      <c r="E1145" s="32">
        <v>0</v>
      </c>
      <c r="F1145" s="32">
        <v>0</v>
      </c>
      <c r="G1145" s="26" t="s">
        <v>2013</v>
      </c>
      <c r="H1145" s="26"/>
    </row>
    <row r="1146" spans="1:8" x14ac:dyDescent="0.25">
      <c r="A1146" s="26" t="s">
        <v>2015</v>
      </c>
      <c r="B1146" s="26" t="s">
        <v>2016</v>
      </c>
      <c r="C1146" s="32">
        <v>0</v>
      </c>
      <c r="D1146" s="32">
        <v>0</v>
      </c>
      <c r="E1146" s="32">
        <v>0</v>
      </c>
      <c r="F1146" s="32">
        <v>0</v>
      </c>
      <c r="G1146" s="26" t="s">
        <v>2015</v>
      </c>
      <c r="H1146" s="26"/>
    </row>
    <row r="1147" spans="1:8" x14ac:dyDescent="0.25">
      <c r="A1147" s="26" t="s">
        <v>2017</v>
      </c>
      <c r="B1147" s="26" t="s">
        <v>2018</v>
      </c>
      <c r="C1147" s="32">
        <v>0</v>
      </c>
      <c r="D1147" s="32">
        <v>0</v>
      </c>
      <c r="E1147" s="32">
        <v>0</v>
      </c>
      <c r="F1147" s="32">
        <v>0</v>
      </c>
      <c r="G1147" s="26" t="s">
        <v>2017</v>
      </c>
      <c r="H1147" s="26"/>
    </row>
    <row r="1148" spans="1:8" x14ac:dyDescent="0.25">
      <c r="A1148" s="26" t="s">
        <v>2019</v>
      </c>
      <c r="B1148" s="26" t="s">
        <v>2020</v>
      </c>
      <c r="C1148" s="32">
        <v>0</v>
      </c>
      <c r="D1148" s="32">
        <v>0</v>
      </c>
      <c r="E1148" s="32">
        <v>0</v>
      </c>
      <c r="F1148" s="32">
        <v>0</v>
      </c>
      <c r="G1148" s="26" t="s">
        <v>2019</v>
      </c>
      <c r="H1148" s="26"/>
    </row>
    <row r="1149" spans="1:8" x14ac:dyDescent="0.25">
      <c r="A1149" s="26" t="s">
        <v>2021</v>
      </c>
      <c r="B1149" s="26" t="s">
        <v>2022</v>
      </c>
      <c r="C1149" s="32">
        <v>56997767.770000003</v>
      </c>
      <c r="D1149" s="32">
        <v>343510627.38</v>
      </c>
      <c r="E1149" s="32">
        <v>320916523.77999997</v>
      </c>
      <c r="F1149" s="32">
        <v>34403664.170000002</v>
      </c>
      <c r="G1149" s="26" t="s">
        <v>2021</v>
      </c>
      <c r="H1149" s="26"/>
    </row>
    <row r="1150" spans="1:8" x14ac:dyDescent="0.25">
      <c r="A1150" s="26" t="s">
        <v>2023</v>
      </c>
      <c r="B1150" s="26" t="s">
        <v>2024</v>
      </c>
      <c r="C1150" s="32">
        <v>52094019.759999998</v>
      </c>
      <c r="D1150" s="32">
        <v>163424848.69</v>
      </c>
      <c r="E1150" s="32">
        <v>131941620.28</v>
      </c>
      <c r="F1150" s="32">
        <v>20610791.350000001</v>
      </c>
      <c r="G1150" s="26" t="s">
        <v>2023</v>
      </c>
      <c r="H1150" s="26"/>
    </row>
    <row r="1151" spans="1:8" x14ac:dyDescent="0.25">
      <c r="A1151" s="26" t="s">
        <v>2025</v>
      </c>
      <c r="B1151" s="26" t="s">
        <v>2026</v>
      </c>
      <c r="C1151" s="32">
        <v>49749940.579999998</v>
      </c>
      <c r="D1151" s="32">
        <v>157572275.66</v>
      </c>
      <c r="E1151" s="32">
        <v>126119551.79000001</v>
      </c>
      <c r="F1151" s="32">
        <v>18297216.710000001</v>
      </c>
      <c r="G1151" s="26" t="s">
        <v>2025</v>
      </c>
      <c r="H1151" s="26"/>
    </row>
    <row r="1152" spans="1:8" x14ac:dyDescent="0.25">
      <c r="A1152" s="26" t="s">
        <v>2027</v>
      </c>
      <c r="B1152" s="26" t="s">
        <v>2028</v>
      </c>
      <c r="C1152" s="32">
        <v>1279592.4099999999</v>
      </c>
      <c r="D1152" s="32">
        <v>4950779.13</v>
      </c>
      <c r="E1152" s="32">
        <v>4677985.9000000004</v>
      </c>
      <c r="F1152" s="32">
        <v>1006799.18</v>
      </c>
      <c r="G1152" s="26" t="s">
        <v>2027</v>
      </c>
      <c r="H1152" s="26"/>
    </row>
    <row r="1153" spans="1:8" x14ac:dyDescent="0.25">
      <c r="A1153" s="26" t="s">
        <v>2029</v>
      </c>
      <c r="B1153" s="26" t="s">
        <v>2030</v>
      </c>
      <c r="C1153" s="32">
        <v>972576.15</v>
      </c>
      <c r="D1153" s="32">
        <v>547147.1</v>
      </c>
      <c r="E1153" s="32">
        <v>735373.15</v>
      </c>
      <c r="F1153" s="32">
        <v>1160802.2</v>
      </c>
      <c r="G1153" s="26" t="s">
        <v>2029</v>
      </c>
      <c r="H1153" s="26"/>
    </row>
    <row r="1154" spans="1:8" x14ac:dyDescent="0.25">
      <c r="A1154" s="26" t="s">
        <v>2031</v>
      </c>
      <c r="B1154" s="26" t="s">
        <v>2032</v>
      </c>
      <c r="C1154" s="32">
        <v>28335.19</v>
      </c>
      <c r="D1154" s="32">
        <v>255291</v>
      </c>
      <c r="E1154" s="32">
        <v>337623.14</v>
      </c>
      <c r="F1154" s="32">
        <v>110667.33</v>
      </c>
      <c r="G1154" s="26" t="s">
        <v>2031</v>
      </c>
      <c r="H1154" s="26"/>
    </row>
    <row r="1155" spans="1:8" x14ac:dyDescent="0.25">
      <c r="A1155" s="26" t="s">
        <v>2033</v>
      </c>
      <c r="B1155" s="26" t="s">
        <v>2034</v>
      </c>
      <c r="C1155" s="32">
        <v>0</v>
      </c>
      <c r="D1155" s="32">
        <v>0</v>
      </c>
      <c r="E1155" s="32">
        <v>0</v>
      </c>
      <c r="F1155" s="32">
        <v>0</v>
      </c>
      <c r="G1155" s="26" t="s">
        <v>2033</v>
      </c>
      <c r="H1155" s="26"/>
    </row>
    <row r="1156" spans="1:8" x14ac:dyDescent="0.25">
      <c r="A1156" s="26" t="s">
        <v>5328</v>
      </c>
      <c r="B1156" s="26" t="s">
        <v>5350</v>
      </c>
      <c r="C1156" s="32">
        <v>62346.05</v>
      </c>
      <c r="D1156" s="32">
        <v>93542.8</v>
      </c>
      <c r="E1156" s="32">
        <v>64209.46</v>
      </c>
      <c r="F1156" s="32">
        <v>33012.71</v>
      </c>
      <c r="G1156" s="26" t="s">
        <v>5328</v>
      </c>
      <c r="H1156" s="26"/>
    </row>
    <row r="1157" spans="1:8" x14ac:dyDescent="0.25">
      <c r="A1157" s="26" t="s">
        <v>5329</v>
      </c>
      <c r="B1157" s="26" t="s">
        <v>5330</v>
      </c>
      <c r="C1157" s="32">
        <v>1229.3800000000001</v>
      </c>
      <c r="D1157" s="32">
        <v>5813</v>
      </c>
      <c r="E1157" s="32">
        <v>6876.84</v>
      </c>
      <c r="F1157" s="32">
        <v>2293.2199999999998</v>
      </c>
      <c r="G1157" s="26" t="s">
        <v>5329</v>
      </c>
      <c r="H1157" s="26"/>
    </row>
    <row r="1158" spans="1:8" x14ac:dyDescent="0.25">
      <c r="A1158" s="26" t="s">
        <v>2035</v>
      </c>
      <c r="B1158" s="26" t="s">
        <v>2036</v>
      </c>
      <c r="C1158" s="32">
        <v>0</v>
      </c>
      <c r="D1158" s="32">
        <v>0</v>
      </c>
      <c r="E1158" s="32">
        <v>0</v>
      </c>
      <c r="F1158" s="32">
        <v>0</v>
      </c>
      <c r="G1158" s="26" t="s">
        <v>2035</v>
      </c>
      <c r="H1158" s="26"/>
    </row>
    <row r="1159" spans="1:8" x14ac:dyDescent="0.25">
      <c r="A1159" s="26" t="s">
        <v>2037</v>
      </c>
      <c r="B1159" s="26" t="s">
        <v>2038</v>
      </c>
      <c r="C1159" s="32">
        <v>0</v>
      </c>
      <c r="D1159" s="32">
        <v>0</v>
      </c>
      <c r="E1159" s="32">
        <v>0</v>
      </c>
      <c r="F1159" s="32">
        <v>0</v>
      </c>
      <c r="G1159" s="26" t="s">
        <v>2037</v>
      </c>
      <c r="H1159" s="26"/>
    </row>
    <row r="1160" spans="1:8" x14ac:dyDescent="0.25">
      <c r="A1160" s="26" t="s">
        <v>2039</v>
      </c>
      <c r="B1160" s="26" t="s">
        <v>2040</v>
      </c>
      <c r="C1160" s="32">
        <v>0</v>
      </c>
      <c r="D1160" s="32">
        <v>0</v>
      </c>
      <c r="E1160" s="32">
        <v>0</v>
      </c>
      <c r="F1160" s="32">
        <v>0</v>
      </c>
      <c r="G1160" s="26" t="s">
        <v>2039</v>
      </c>
      <c r="H1160" s="26"/>
    </row>
    <row r="1161" spans="1:8" x14ac:dyDescent="0.25">
      <c r="A1161" s="26" t="s">
        <v>2041</v>
      </c>
      <c r="B1161" s="26" t="s">
        <v>2042</v>
      </c>
      <c r="C1161" s="32">
        <v>0</v>
      </c>
      <c r="D1161" s="32">
        <v>0</v>
      </c>
      <c r="E1161" s="32">
        <v>0</v>
      </c>
      <c r="F1161" s="32">
        <v>0</v>
      </c>
      <c r="G1161" s="26" t="s">
        <v>2041</v>
      </c>
      <c r="H1161" s="26"/>
    </row>
    <row r="1162" spans="1:8" x14ac:dyDescent="0.25">
      <c r="A1162" s="26" t="s">
        <v>2043</v>
      </c>
      <c r="B1162" s="26" t="s">
        <v>2044</v>
      </c>
      <c r="C1162" s="32">
        <v>0</v>
      </c>
      <c r="D1162" s="32">
        <v>0</v>
      </c>
      <c r="E1162" s="32">
        <v>0</v>
      </c>
      <c r="F1162" s="32">
        <v>0</v>
      </c>
      <c r="G1162" s="26" t="s">
        <v>2043</v>
      </c>
      <c r="H1162" s="26"/>
    </row>
    <row r="1163" spans="1:8" x14ac:dyDescent="0.25">
      <c r="A1163" s="26" t="s">
        <v>2045</v>
      </c>
      <c r="B1163" s="26" t="s">
        <v>2046</v>
      </c>
      <c r="C1163" s="32">
        <v>0</v>
      </c>
      <c r="D1163" s="32">
        <v>0</v>
      </c>
      <c r="E1163" s="32">
        <v>0</v>
      </c>
      <c r="F1163" s="32">
        <v>0</v>
      </c>
      <c r="G1163" s="26" t="s">
        <v>2045</v>
      </c>
      <c r="H1163" s="26"/>
    </row>
    <row r="1164" spans="1:8" x14ac:dyDescent="0.25">
      <c r="A1164" s="26" t="s">
        <v>2047</v>
      </c>
      <c r="B1164" s="26" t="s">
        <v>2048</v>
      </c>
      <c r="C1164" s="32">
        <v>0</v>
      </c>
      <c r="D1164" s="32">
        <v>0</v>
      </c>
      <c r="E1164" s="32">
        <v>0</v>
      </c>
      <c r="F1164" s="32">
        <v>0</v>
      </c>
      <c r="G1164" s="26" t="s">
        <v>2047</v>
      </c>
      <c r="H1164" s="26"/>
    </row>
    <row r="1165" spans="1:8" x14ac:dyDescent="0.25">
      <c r="A1165" s="26" t="s">
        <v>2049</v>
      </c>
      <c r="B1165" s="26" t="s">
        <v>2050</v>
      </c>
      <c r="C1165" s="32">
        <v>0</v>
      </c>
      <c r="D1165" s="32">
        <v>0</v>
      </c>
      <c r="E1165" s="32">
        <v>0</v>
      </c>
      <c r="F1165" s="32">
        <v>0</v>
      </c>
      <c r="G1165" s="26" t="s">
        <v>2049</v>
      </c>
      <c r="H1165" s="26"/>
    </row>
    <row r="1166" spans="1:8" x14ac:dyDescent="0.25">
      <c r="A1166" s="26" t="s">
        <v>2051</v>
      </c>
      <c r="B1166" s="26" t="s">
        <v>2052</v>
      </c>
      <c r="C1166" s="32">
        <v>4325118.6500000004</v>
      </c>
      <c r="D1166" s="32">
        <v>175944367.06</v>
      </c>
      <c r="E1166" s="32">
        <v>184970810.13999999</v>
      </c>
      <c r="F1166" s="32">
        <v>13351561.73</v>
      </c>
      <c r="G1166" s="26" t="s">
        <v>2051</v>
      </c>
      <c r="H1166" s="26"/>
    </row>
    <row r="1167" spans="1:8" x14ac:dyDescent="0.25">
      <c r="A1167" s="26" t="s">
        <v>2053</v>
      </c>
      <c r="B1167" s="26" t="s">
        <v>2054</v>
      </c>
      <c r="C1167" s="32">
        <v>717403.57</v>
      </c>
      <c r="D1167" s="32">
        <v>10304406.300000001</v>
      </c>
      <c r="E1167" s="32">
        <v>10288147.859999999</v>
      </c>
      <c r="F1167" s="32">
        <v>701145.13</v>
      </c>
      <c r="G1167" s="26" t="s">
        <v>2053</v>
      </c>
      <c r="H1167" s="26"/>
    </row>
    <row r="1168" spans="1:8" x14ac:dyDescent="0.25">
      <c r="A1168" s="26" t="s">
        <v>2055</v>
      </c>
      <c r="B1168" s="26" t="s">
        <v>2056</v>
      </c>
      <c r="C1168" s="32">
        <v>255732.97</v>
      </c>
      <c r="D1168" s="32">
        <v>856960.6</v>
      </c>
      <c r="E1168" s="32">
        <v>845485.56</v>
      </c>
      <c r="F1168" s="32">
        <v>244257.93</v>
      </c>
      <c r="G1168" s="26" t="s">
        <v>2055</v>
      </c>
      <c r="H1168" s="26"/>
    </row>
    <row r="1169" spans="1:8" x14ac:dyDescent="0.25">
      <c r="A1169" s="26" t="s">
        <v>2057</v>
      </c>
      <c r="B1169" s="26" t="s">
        <v>2058</v>
      </c>
      <c r="C1169" s="32">
        <v>0</v>
      </c>
      <c r="D1169" s="32">
        <v>0</v>
      </c>
      <c r="E1169" s="32">
        <v>0</v>
      </c>
      <c r="F1169" s="32">
        <v>0</v>
      </c>
      <c r="G1169" s="26" t="s">
        <v>2057</v>
      </c>
      <c r="H1169" s="26"/>
    </row>
    <row r="1170" spans="1:8" x14ac:dyDescent="0.25">
      <c r="A1170" s="26" t="s">
        <v>2059</v>
      </c>
      <c r="B1170" s="26" t="s">
        <v>2060</v>
      </c>
      <c r="C1170" s="32">
        <v>1774.35</v>
      </c>
      <c r="D1170" s="32">
        <v>0</v>
      </c>
      <c r="E1170" s="32">
        <v>0</v>
      </c>
      <c r="F1170" s="32">
        <v>1774.35</v>
      </c>
      <c r="G1170" s="26" t="s">
        <v>2059</v>
      </c>
      <c r="H1170" s="26"/>
    </row>
    <row r="1171" spans="1:8" x14ac:dyDescent="0.25">
      <c r="A1171" s="26" t="s">
        <v>2061</v>
      </c>
      <c r="B1171" s="26" t="s">
        <v>2062</v>
      </c>
      <c r="C1171" s="32">
        <v>0</v>
      </c>
      <c r="D1171" s="32">
        <v>0</v>
      </c>
      <c r="E1171" s="32">
        <v>0</v>
      </c>
      <c r="F1171" s="32">
        <v>0</v>
      </c>
      <c r="G1171" s="26" t="s">
        <v>2061</v>
      </c>
      <c r="H1171" s="26"/>
    </row>
    <row r="1172" spans="1:8" x14ac:dyDescent="0.25">
      <c r="A1172" s="26" t="s">
        <v>2063</v>
      </c>
      <c r="B1172" s="26" t="s">
        <v>2064</v>
      </c>
      <c r="C1172" s="32">
        <v>0</v>
      </c>
      <c r="D1172" s="32">
        <v>7188.56</v>
      </c>
      <c r="E1172" s="32">
        <v>7188.56</v>
      </c>
      <c r="F1172" s="32">
        <v>0</v>
      </c>
      <c r="G1172" s="26" t="s">
        <v>2063</v>
      </c>
      <c r="H1172" s="26"/>
    </row>
    <row r="1173" spans="1:8" x14ac:dyDescent="0.25">
      <c r="A1173" s="26" t="s">
        <v>2065</v>
      </c>
      <c r="B1173" s="26" t="s">
        <v>2066</v>
      </c>
      <c r="C1173" s="32">
        <v>3208509.29</v>
      </c>
      <c r="D1173" s="32">
        <v>13082382.039999999</v>
      </c>
      <c r="E1173" s="32">
        <v>16518451.1</v>
      </c>
      <c r="F1173" s="32">
        <v>6644578.3499999996</v>
      </c>
      <c r="G1173" s="26" t="s">
        <v>2065</v>
      </c>
      <c r="H1173" s="26"/>
    </row>
    <row r="1174" spans="1:8" x14ac:dyDescent="0.25">
      <c r="A1174" s="26" t="s">
        <v>2067</v>
      </c>
      <c r="B1174" s="26" t="s">
        <v>2068</v>
      </c>
      <c r="C1174" s="32">
        <v>0</v>
      </c>
      <c r="D1174" s="32">
        <v>77859.37</v>
      </c>
      <c r="E1174" s="32">
        <v>90166.59</v>
      </c>
      <c r="F1174" s="32">
        <v>12307.22</v>
      </c>
      <c r="G1174" s="26" t="s">
        <v>2067</v>
      </c>
      <c r="H1174" s="26"/>
    </row>
    <row r="1175" spans="1:8" x14ac:dyDescent="0.25">
      <c r="A1175" s="26" t="s">
        <v>2069</v>
      </c>
      <c r="B1175" s="26" t="s">
        <v>2052</v>
      </c>
      <c r="C1175" s="32">
        <v>3139.56</v>
      </c>
      <c r="D1175" s="32">
        <v>71181434.739999995</v>
      </c>
      <c r="E1175" s="32">
        <v>71181434.739999995</v>
      </c>
      <c r="F1175" s="32">
        <v>3139.56</v>
      </c>
      <c r="G1175" s="26" t="s">
        <v>2069</v>
      </c>
      <c r="H1175" s="26"/>
    </row>
    <row r="1176" spans="1:8" x14ac:dyDescent="0.25">
      <c r="A1176" s="26" t="s">
        <v>2070</v>
      </c>
      <c r="B1176" s="26" t="s">
        <v>2071</v>
      </c>
      <c r="C1176" s="32">
        <v>138558.91</v>
      </c>
      <c r="D1176" s="32">
        <v>80434135.450000003</v>
      </c>
      <c r="E1176" s="32">
        <v>86039935.730000004</v>
      </c>
      <c r="F1176" s="32">
        <v>5744359.1900000004</v>
      </c>
      <c r="G1176" s="26" t="s">
        <v>2070</v>
      </c>
      <c r="H1176" s="26"/>
    </row>
    <row r="1177" spans="1:8" x14ac:dyDescent="0.25">
      <c r="A1177" s="26" t="s">
        <v>2072</v>
      </c>
      <c r="B1177" s="26" t="s">
        <v>2073</v>
      </c>
      <c r="C1177" s="32">
        <v>578629.36</v>
      </c>
      <c r="D1177" s="32">
        <v>4141411.63</v>
      </c>
      <c r="E1177" s="32">
        <v>4004093.36</v>
      </c>
      <c r="F1177" s="32">
        <v>441311.09</v>
      </c>
      <c r="G1177" s="26" t="s">
        <v>2072</v>
      </c>
      <c r="H1177" s="26"/>
    </row>
    <row r="1178" spans="1:8" x14ac:dyDescent="0.25">
      <c r="A1178" s="26" t="s">
        <v>2074</v>
      </c>
      <c r="B1178" s="26" t="s">
        <v>2075</v>
      </c>
      <c r="C1178" s="32">
        <v>0</v>
      </c>
      <c r="D1178" s="32">
        <v>0</v>
      </c>
      <c r="E1178" s="32">
        <v>0</v>
      </c>
      <c r="F1178" s="32">
        <v>0</v>
      </c>
      <c r="G1178" s="26" t="s">
        <v>2074</v>
      </c>
      <c r="H1178" s="26"/>
    </row>
    <row r="1179" spans="1:8" x14ac:dyDescent="0.25">
      <c r="A1179" s="26" t="s">
        <v>2076</v>
      </c>
      <c r="B1179" s="26" t="s">
        <v>2077</v>
      </c>
      <c r="C1179" s="32">
        <v>0</v>
      </c>
      <c r="D1179" s="32">
        <v>0</v>
      </c>
      <c r="E1179" s="32">
        <v>0</v>
      </c>
      <c r="F1179" s="32">
        <v>0</v>
      </c>
      <c r="G1179" s="26" t="s">
        <v>2076</v>
      </c>
      <c r="H1179" s="26"/>
    </row>
    <row r="1180" spans="1:8" x14ac:dyDescent="0.25">
      <c r="A1180" s="26" t="s">
        <v>2078</v>
      </c>
      <c r="B1180" s="26" t="s">
        <v>2079</v>
      </c>
      <c r="C1180" s="32">
        <v>32408.89</v>
      </c>
      <c r="D1180" s="32">
        <v>0</v>
      </c>
      <c r="E1180" s="32">
        <v>0</v>
      </c>
      <c r="F1180" s="32">
        <v>32408.89</v>
      </c>
      <c r="G1180" s="26" t="s">
        <v>2078</v>
      </c>
      <c r="H1180" s="26"/>
    </row>
    <row r="1181" spans="1:8" x14ac:dyDescent="0.25">
      <c r="A1181" s="26" t="s">
        <v>2080</v>
      </c>
      <c r="B1181" s="26" t="s">
        <v>2081</v>
      </c>
      <c r="C1181" s="32">
        <v>103156.22</v>
      </c>
      <c r="D1181" s="32">
        <v>0</v>
      </c>
      <c r="E1181" s="32">
        <v>0</v>
      </c>
      <c r="F1181" s="32">
        <v>103156.22</v>
      </c>
      <c r="G1181" s="26" t="s">
        <v>2080</v>
      </c>
      <c r="H1181" s="26"/>
    </row>
    <row r="1182" spans="1:8" x14ac:dyDescent="0.25">
      <c r="A1182" s="26" t="s">
        <v>2082</v>
      </c>
      <c r="B1182" s="26" t="s">
        <v>2083</v>
      </c>
      <c r="C1182" s="32">
        <v>93357.24</v>
      </c>
      <c r="D1182" s="32">
        <v>0</v>
      </c>
      <c r="E1182" s="32">
        <v>0</v>
      </c>
      <c r="F1182" s="32">
        <v>93357.24</v>
      </c>
      <c r="G1182" s="26" t="s">
        <v>2082</v>
      </c>
      <c r="H1182" s="26"/>
    </row>
    <row r="1183" spans="1:8" x14ac:dyDescent="0.25">
      <c r="A1183" s="26" t="s">
        <v>2084</v>
      </c>
      <c r="B1183" s="26" t="s">
        <v>2085</v>
      </c>
      <c r="C1183" s="32">
        <v>329437.65000000002</v>
      </c>
      <c r="D1183" s="32">
        <v>2129359.16</v>
      </c>
      <c r="E1183" s="32">
        <v>1929817.75</v>
      </c>
      <c r="F1183" s="32">
        <v>129896.24</v>
      </c>
      <c r="G1183" s="26" t="s">
        <v>2084</v>
      </c>
      <c r="H1183" s="26"/>
    </row>
    <row r="1184" spans="1:8" x14ac:dyDescent="0.25">
      <c r="A1184" s="26" t="s">
        <v>2086</v>
      </c>
      <c r="B1184" s="26" t="s">
        <v>2087</v>
      </c>
      <c r="C1184" s="32">
        <v>20269.36</v>
      </c>
      <c r="D1184" s="32">
        <v>2012052.47</v>
      </c>
      <c r="E1184" s="32">
        <v>2074275.61</v>
      </c>
      <c r="F1184" s="32">
        <v>82492.5</v>
      </c>
      <c r="G1184" s="26" t="s">
        <v>2086</v>
      </c>
      <c r="H1184" s="26"/>
    </row>
    <row r="1185" spans="1:8" x14ac:dyDescent="0.25">
      <c r="A1185" s="26" t="s">
        <v>2088</v>
      </c>
      <c r="B1185" s="26" t="s">
        <v>2089</v>
      </c>
      <c r="C1185" s="32">
        <v>0</v>
      </c>
      <c r="D1185" s="32">
        <v>0</v>
      </c>
      <c r="E1185" s="32">
        <v>0</v>
      </c>
      <c r="F1185" s="32">
        <v>0</v>
      </c>
      <c r="G1185" s="26" t="s">
        <v>2088</v>
      </c>
      <c r="H1185" s="26"/>
    </row>
    <row r="1186" spans="1:8" x14ac:dyDescent="0.25">
      <c r="A1186" s="26" t="s">
        <v>2090</v>
      </c>
      <c r="B1186" s="26" t="s">
        <v>2091</v>
      </c>
      <c r="C1186" s="32">
        <v>0</v>
      </c>
      <c r="D1186" s="32">
        <v>0</v>
      </c>
      <c r="E1186" s="32">
        <v>0</v>
      </c>
      <c r="F1186" s="32">
        <v>0</v>
      </c>
      <c r="G1186" s="26" t="s">
        <v>2090</v>
      </c>
      <c r="H1186" s="26"/>
    </row>
    <row r="1187" spans="1:8" x14ac:dyDescent="0.25">
      <c r="A1187" s="26" t="s">
        <v>2092</v>
      </c>
      <c r="B1187" s="26" t="s">
        <v>2093</v>
      </c>
      <c r="C1187" s="32">
        <v>0</v>
      </c>
      <c r="D1187" s="32">
        <v>0</v>
      </c>
      <c r="E1187" s="32">
        <v>0</v>
      </c>
      <c r="F1187" s="32">
        <v>0</v>
      </c>
      <c r="G1187" s="26" t="s">
        <v>2092</v>
      </c>
      <c r="H1187" s="26"/>
    </row>
    <row r="1188" spans="1:8" x14ac:dyDescent="0.25">
      <c r="A1188" s="26" t="s">
        <v>2094</v>
      </c>
      <c r="B1188" s="26" t="s">
        <v>2095</v>
      </c>
      <c r="C1188" s="32">
        <v>1175.95</v>
      </c>
      <c r="D1188" s="32">
        <v>555888.27</v>
      </c>
      <c r="E1188" s="32">
        <v>554712.31999999995</v>
      </c>
      <c r="F1188" s="32">
        <v>0</v>
      </c>
      <c r="G1188" s="26" t="s">
        <v>2094</v>
      </c>
      <c r="H1188" s="26"/>
    </row>
    <row r="1189" spans="1:8" x14ac:dyDescent="0.25">
      <c r="A1189" s="26" t="s">
        <v>2096</v>
      </c>
      <c r="B1189" s="26" t="s">
        <v>2095</v>
      </c>
      <c r="C1189" s="32">
        <v>1175.95</v>
      </c>
      <c r="D1189" s="32">
        <v>555888.27</v>
      </c>
      <c r="E1189" s="32">
        <v>554712.31999999995</v>
      </c>
      <c r="F1189" s="32">
        <v>0</v>
      </c>
      <c r="G1189" s="26" t="s">
        <v>2096</v>
      </c>
      <c r="H1189" s="26"/>
    </row>
    <row r="1190" spans="1:8" x14ac:dyDescent="0.25">
      <c r="A1190" s="26" t="s">
        <v>2097</v>
      </c>
      <c r="B1190" s="26" t="s">
        <v>2098</v>
      </c>
      <c r="C1190" s="32">
        <v>0</v>
      </c>
      <c r="D1190" s="32">
        <v>224961.26</v>
      </c>
      <c r="E1190" s="32">
        <v>224961.26</v>
      </c>
      <c r="F1190" s="32">
        <v>0</v>
      </c>
      <c r="G1190" s="26" t="s">
        <v>2097</v>
      </c>
      <c r="H1190" s="26"/>
    </row>
    <row r="1191" spans="1:8" x14ac:dyDescent="0.25">
      <c r="A1191" s="26" t="s">
        <v>2099</v>
      </c>
      <c r="B1191" s="26" t="s">
        <v>2100</v>
      </c>
      <c r="C1191" s="32">
        <v>0</v>
      </c>
      <c r="D1191" s="32">
        <v>0</v>
      </c>
      <c r="E1191" s="32">
        <v>0</v>
      </c>
      <c r="F1191" s="32">
        <v>0</v>
      </c>
      <c r="G1191" s="26" t="s">
        <v>2099</v>
      </c>
      <c r="H1191" s="26"/>
    </row>
    <row r="1192" spans="1:8" x14ac:dyDescent="0.25">
      <c r="A1192" s="26" t="s">
        <v>2101</v>
      </c>
      <c r="B1192" s="26" t="s">
        <v>2102</v>
      </c>
      <c r="C1192" s="32">
        <v>0</v>
      </c>
      <c r="D1192" s="32">
        <v>36454</v>
      </c>
      <c r="E1192" s="32">
        <v>36454</v>
      </c>
      <c r="F1192" s="32">
        <v>0</v>
      </c>
      <c r="G1192" s="26" t="s">
        <v>2101</v>
      </c>
      <c r="H1192" s="26"/>
    </row>
    <row r="1193" spans="1:8" x14ac:dyDescent="0.25">
      <c r="A1193" s="26" t="s">
        <v>2103</v>
      </c>
      <c r="B1193" s="26" t="s">
        <v>2104</v>
      </c>
      <c r="C1193" s="32">
        <v>0</v>
      </c>
      <c r="D1193" s="32">
        <v>8079.04</v>
      </c>
      <c r="E1193" s="32">
        <v>8079.04</v>
      </c>
      <c r="F1193" s="32">
        <v>0</v>
      </c>
      <c r="G1193" s="26" t="s">
        <v>2103</v>
      </c>
      <c r="H1193" s="26"/>
    </row>
    <row r="1194" spans="1:8" x14ac:dyDescent="0.25">
      <c r="A1194" s="26" t="s">
        <v>2105</v>
      </c>
      <c r="B1194" s="26" t="s">
        <v>2106</v>
      </c>
      <c r="C1194" s="32">
        <v>0</v>
      </c>
      <c r="D1194" s="32">
        <v>1370.86</v>
      </c>
      <c r="E1194" s="32">
        <v>1370.86</v>
      </c>
      <c r="F1194" s="32">
        <v>0</v>
      </c>
      <c r="G1194" s="26" t="s">
        <v>2105</v>
      </c>
      <c r="H1194" s="26"/>
    </row>
    <row r="1195" spans="1:8" x14ac:dyDescent="0.25">
      <c r="A1195" s="26" t="s">
        <v>2107</v>
      </c>
      <c r="B1195" s="26" t="s">
        <v>2108</v>
      </c>
      <c r="C1195" s="32">
        <v>0</v>
      </c>
      <c r="D1195" s="32">
        <v>0</v>
      </c>
      <c r="E1195" s="32">
        <v>0</v>
      </c>
      <c r="F1195" s="32">
        <v>0</v>
      </c>
      <c r="G1195" s="26" t="s">
        <v>2107</v>
      </c>
      <c r="H1195" s="26"/>
    </row>
    <row r="1196" spans="1:8" x14ac:dyDescent="0.25">
      <c r="A1196" s="26" t="s">
        <v>2109</v>
      </c>
      <c r="B1196" s="26" t="s">
        <v>2110</v>
      </c>
      <c r="C1196" s="32">
        <v>0</v>
      </c>
      <c r="D1196" s="32">
        <v>0</v>
      </c>
      <c r="E1196" s="32">
        <v>0</v>
      </c>
      <c r="F1196" s="32">
        <v>0</v>
      </c>
      <c r="G1196" s="26" t="s">
        <v>2109</v>
      </c>
      <c r="H1196" s="26"/>
    </row>
    <row r="1197" spans="1:8" x14ac:dyDescent="0.25">
      <c r="A1197" s="26" t="s">
        <v>2111</v>
      </c>
      <c r="B1197" s="26" t="s">
        <v>2112</v>
      </c>
      <c r="C1197" s="32">
        <v>0</v>
      </c>
      <c r="D1197" s="32">
        <v>0</v>
      </c>
      <c r="E1197" s="32">
        <v>0</v>
      </c>
      <c r="F1197" s="32">
        <v>0</v>
      </c>
      <c r="G1197" s="26" t="s">
        <v>2111</v>
      </c>
      <c r="H1197" s="26"/>
    </row>
    <row r="1198" spans="1:8" x14ac:dyDescent="0.25">
      <c r="A1198" s="26" t="s">
        <v>2113</v>
      </c>
      <c r="B1198" s="26" t="s">
        <v>2114</v>
      </c>
      <c r="C1198" s="32">
        <v>0</v>
      </c>
      <c r="D1198" s="32">
        <v>0</v>
      </c>
      <c r="E1198" s="32">
        <v>0</v>
      </c>
      <c r="F1198" s="32">
        <v>0</v>
      </c>
      <c r="G1198" s="26" t="s">
        <v>2113</v>
      </c>
      <c r="H1198" s="26"/>
    </row>
    <row r="1199" spans="1:8" x14ac:dyDescent="0.25">
      <c r="A1199" s="26" t="s">
        <v>2115</v>
      </c>
      <c r="B1199" s="26" t="s">
        <v>2116</v>
      </c>
      <c r="C1199" s="32">
        <v>1175.95</v>
      </c>
      <c r="D1199" s="32">
        <v>285023.11</v>
      </c>
      <c r="E1199" s="32">
        <v>283847.15999999997</v>
      </c>
      <c r="F1199" s="32">
        <v>0</v>
      </c>
      <c r="G1199" s="26" t="s">
        <v>2115</v>
      </c>
      <c r="H1199" s="26"/>
    </row>
    <row r="1200" spans="1:8" x14ac:dyDescent="0.25">
      <c r="A1200" s="26" t="s">
        <v>2117</v>
      </c>
      <c r="B1200" s="26" t="s">
        <v>2118</v>
      </c>
      <c r="C1200" s="32">
        <v>55542311.75</v>
      </c>
      <c r="D1200" s="32">
        <v>618667206.75999999</v>
      </c>
      <c r="E1200" s="32">
        <v>620099884.37</v>
      </c>
      <c r="F1200" s="32">
        <v>56974989.359999999</v>
      </c>
      <c r="G1200" s="26" t="s">
        <v>2117</v>
      </c>
      <c r="H1200" s="26"/>
    </row>
    <row r="1201" spans="1:8" x14ac:dyDescent="0.25">
      <c r="A1201" s="26" t="s">
        <v>2119</v>
      </c>
      <c r="B1201" s="26" t="s">
        <v>2118</v>
      </c>
      <c r="C1201" s="32">
        <v>1877860.77</v>
      </c>
      <c r="D1201" s="32">
        <v>5212376.84</v>
      </c>
      <c r="E1201" s="32">
        <v>5824856.8399999999</v>
      </c>
      <c r="F1201" s="32">
        <v>2490340.77</v>
      </c>
      <c r="G1201" s="26" t="s">
        <v>2119</v>
      </c>
      <c r="H1201" s="26"/>
    </row>
    <row r="1202" spans="1:8" x14ac:dyDescent="0.25">
      <c r="A1202" s="26" t="s">
        <v>2120</v>
      </c>
      <c r="B1202" s="26" t="s">
        <v>2121</v>
      </c>
      <c r="C1202" s="32">
        <v>385176.97</v>
      </c>
      <c r="D1202" s="32">
        <v>4599896.84</v>
      </c>
      <c r="E1202" s="32">
        <v>4599896.84</v>
      </c>
      <c r="F1202" s="32">
        <v>385176.97</v>
      </c>
      <c r="G1202" s="26" t="s">
        <v>2120</v>
      </c>
      <c r="H1202" s="26"/>
    </row>
    <row r="1203" spans="1:8" x14ac:dyDescent="0.25">
      <c r="A1203" s="26" t="s">
        <v>2122</v>
      </c>
      <c r="B1203" s="26" t="s">
        <v>2123</v>
      </c>
      <c r="C1203" s="32">
        <v>1492683.8</v>
      </c>
      <c r="D1203" s="32">
        <v>0</v>
      </c>
      <c r="E1203" s="32">
        <v>0</v>
      </c>
      <c r="F1203" s="32">
        <v>1492683.8</v>
      </c>
      <c r="G1203" s="26" t="s">
        <v>2122</v>
      </c>
      <c r="H1203" s="26"/>
    </row>
    <row r="1204" spans="1:8" x14ac:dyDescent="0.25">
      <c r="A1204" s="26" t="s">
        <v>2124</v>
      </c>
      <c r="B1204" s="26" t="s">
        <v>2125</v>
      </c>
      <c r="C1204" s="32">
        <v>0</v>
      </c>
      <c r="D1204" s="32">
        <v>0</v>
      </c>
      <c r="E1204" s="32">
        <v>0</v>
      </c>
      <c r="F1204" s="32">
        <v>0</v>
      </c>
      <c r="G1204" s="26" t="s">
        <v>2124</v>
      </c>
      <c r="H1204" s="26"/>
    </row>
    <row r="1205" spans="1:8" x14ac:dyDescent="0.25">
      <c r="A1205" s="26" t="s">
        <v>2126</v>
      </c>
      <c r="B1205" s="26" t="s">
        <v>2127</v>
      </c>
      <c r="C1205" s="32">
        <v>0</v>
      </c>
      <c r="D1205" s="32">
        <v>0</v>
      </c>
      <c r="E1205" s="32">
        <v>0</v>
      </c>
      <c r="F1205" s="32">
        <v>0</v>
      </c>
      <c r="G1205" s="26" t="s">
        <v>2126</v>
      </c>
      <c r="H1205" s="26"/>
    </row>
    <row r="1206" spans="1:8" x14ac:dyDescent="0.25">
      <c r="A1206" s="26" t="s">
        <v>2128</v>
      </c>
      <c r="B1206" s="26" t="s">
        <v>2129</v>
      </c>
      <c r="C1206" s="32">
        <v>0</v>
      </c>
      <c r="D1206" s="32">
        <v>0</v>
      </c>
      <c r="E1206" s="32">
        <v>0</v>
      </c>
      <c r="F1206" s="32">
        <v>0</v>
      </c>
      <c r="G1206" s="26" t="s">
        <v>2128</v>
      </c>
      <c r="H1206" s="26"/>
    </row>
    <row r="1207" spans="1:8" x14ac:dyDescent="0.25">
      <c r="A1207" s="26" t="s">
        <v>2130</v>
      </c>
      <c r="B1207" s="26" t="s">
        <v>2131</v>
      </c>
      <c r="C1207" s="32">
        <v>0</v>
      </c>
      <c r="D1207" s="32">
        <v>612480</v>
      </c>
      <c r="E1207" s="32">
        <v>1224960</v>
      </c>
      <c r="F1207" s="32">
        <v>612480</v>
      </c>
      <c r="G1207" s="26" t="s">
        <v>2130</v>
      </c>
      <c r="H1207" s="26"/>
    </row>
    <row r="1208" spans="1:8" x14ac:dyDescent="0.25">
      <c r="A1208" s="26" t="s">
        <v>2132</v>
      </c>
      <c r="B1208" s="26" t="s">
        <v>2133</v>
      </c>
      <c r="C1208" s="32">
        <v>0</v>
      </c>
      <c r="D1208" s="32">
        <v>0</v>
      </c>
      <c r="E1208" s="32">
        <v>0</v>
      </c>
      <c r="F1208" s="32">
        <v>0</v>
      </c>
      <c r="G1208" s="26" t="s">
        <v>2132</v>
      </c>
      <c r="H1208" s="26"/>
    </row>
    <row r="1209" spans="1:8" x14ac:dyDescent="0.25">
      <c r="A1209" s="26" t="s">
        <v>2134</v>
      </c>
      <c r="B1209" s="26" t="s">
        <v>2135</v>
      </c>
      <c r="C1209" s="32">
        <v>0</v>
      </c>
      <c r="D1209" s="32">
        <v>0</v>
      </c>
      <c r="E1209" s="32">
        <v>0</v>
      </c>
      <c r="F1209" s="32">
        <v>0</v>
      </c>
      <c r="G1209" s="26" t="s">
        <v>2134</v>
      </c>
      <c r="H1209" s="26"/>
    </row>
    <row r="1210" spans="1:8" x14ac:dyDescent="0.25">
      <c r="A1210" s="26" t="s">
        <v>5420</v>
      </c>
      <c r="B1210" s="26" t="s">
        <v>5421</v>
      </c>
      <c r="C1210" s="32">
        <v>0</v>
      </c>
      <c r="D1210" s="32">
        <v>0</v>
      </c>
      <c r="E1210" s="32">
        <v>0</v>
      </c>
      <c r="F1210" s="32">
        <v>0</v>
      </c>
      <c r="G1210" s="26" t="s">
        <v>5420</v>
      </c>
      <c r="H1210" s="26"/>
    </row>
    <row r="1211" spans="1:8" x14ac:dyDescent="0.25">
      <c r="A1211" s="26" t="s">
        <v>2136</v>
      </c>
      <c r="B1211" s="26" t="s">
        <v>2137</v>
      </c>
      <c r="C1211" s="32">
        <v>29792921.199999999</v>
      </c>
      <c r="D1211" s="32">
        <v>0</v>
      </c>
      <c r="E1211" s="32">
        <v>0</v>
      </c>
      <c r="F1211" s="32">
        <v>29792921.199999999</v>
      </c>
      <c r="G1211" s="26" t="s">
        <v>2136</v>
      </c>
      <c r="H1211" s="26"/>
    </row>
    <row r="1212" spans="1:8" x14ac:dyDescent="0.25">
      <c r="A1212" s="26" t="s">
        <v>2138</v>
      </c>
      <c r="B1212" s="26" t="s">
        <v>2139</v>
      </c>
      <c r="C1212" s="32">
        <v>2432698.73</v>
      </c>
      <c r="D1212" s="32">
        <v>0</v>
      </c>
      <c r="E1212" s="32">
        <v>0</v>
      </c>
      <c r="F1212" s="32">
        <v>2432698.73</v>
      </c>
      <c r="G1212" s="26" t="s">
        <v>2138</v>
      </c>
      <c r="H1212" s="26"/>
    </row>
    <row r="1213" spans="1:8" x14ac:dyDescent="0.25">
      <c r="A1213" s="26" t="s">
        <v>2140</v>
      </c>
      <c r="B1213" s="26" t="s">
        <v>2141</v>
      </c>
      <c r="C1213" s="32">
        <v>4599278.96</v>
      </c>
      <c r="D1213" s="32">
        <v>0</v>
      </c>
      <c r="E1213" s="32">
        <v>0</v>
      </c>
      <c r="F1213" s="32">
        <v>4599278.96</v>
      </c>
      <c r="G1213" s="26" t="s">
        <v>2140</v>
      </c>
      <c r="H1213" s="26"/>
    </row>
    <row r="1214" spans="1:8" x14ac:dyDescent="0.25">
      <c r="A1214" s="26" t="s">
        <v>2142</v>
      </c>
      <c r="B1214" s="26" t="s">
        <v>2143</v>
      </c>
      <c r="C1214" s="32">
        <v>3252380.11</v>
      </c>
      <c r="D1214" s="32">
        <v>0</v>
      </c>
      <c r="E1214" s="32">
        <v>0</v>
      </c>
      <c r="F1214" s="32">
        <v>3252380.11</v>
      </c>
      <c r="G1214" s="26" t="s">
        <v>2142</v>
      </c>
      <c r="H1214" s="26"/>
    </row>
    <row r="1215" spans="1:8" x14ac:dyDescent="0.25">
      <c r="A1215" s="26" t="s">
        <v>2144</v>
      </c>
      <c r="B1215" s="26" t="s">
        <v>2145</v>
      </c>
      <c r="C1215" s="32">
        <v>8644316.8800000008</v>
      </c>
      <c r="D1215" s="32">
        <v>0</v>
      </c>
      <c r="E1215" s="32">
        <v>0</v>
      </c>
      <c r="F1215" s="32">
        <v>8644316.8800000008</v>
      </c>
      <c r="G1215" s="26" t="s">
        <v>2144</v>
      </c>
      <c r="H1215" s="26"/>
    </row>
    <row r="1216" spans="1:8" x14ac:dyDescent="0.25">
      <c r="A1216" s="26" t="s">
        <v>2146</v>
      </c>
      <c r="B1216" s="26" t="s">
        <v>2147</v>
      </c>
      <c r="C1216" s="32">
        <v>7806374.1699999999</v>
      </c>
      <c r="D1216" s="32">
        <v>0</v>
      </c>
      <c r="E1216" s="32">
        <v>0</v>
      </c>
      <c r="F1216" s="32">
        <v>7806374.1699999999</v>
      </c>
      <c r="G1216" s="26" t="s">
        <v>2146</v>
      </c>
      <c r="H1216" s="26"/>
    </row>
    <row r="1217" spans="1:8" x14ac:dyDescent="0.25">
      <c r="A1217" s="26" t="s">
        <v>2148</v>
      </c>
      <c r="B1217" s="26" t="s">
        <v>2149</v>
      </c>
      <c r="C1217" s="32">
        <v>2776461.24</v>
      </c>
      <c r="D1217" s="32">
        <v>0</v>
      </c>
      <c r="E1217" s="32">
        <v>0</v>
      </c>
      <c r="F1217" s="32">
        <v>2776461.24</v>
      </c>
      <c r="G1217" s="26" t="s">
        <v>2148</v>
      </c>
      <c r="H1217" s="26"/>
    </row>
    <row r="1218" spans="1:8" x14ac:dyDescent="0.25">
      <c r="A1218" s="26" t="s">
        <v>2150</v>
      </c>
      <c r="B1218" s="26" t="s">
        <v>2151</v>
      </c>
      <c r="C1218" s="32">
        <v>144671.96</v>
      </c>
      <c r="D1218" s="32">
        <v>0</v>
      </c>
      <c r="E1218" s="32">
        <v>0</v>
      </c>
      <c r="F1218" s="32">
        <v>144671.96</v>
      </c>
      <c r="G1218" s="26" t="s">
        <v>2150</v>
      </c>
      <c r="H1218" s="26"/>
    </row>
    <row r="1219" spans="1:8" x14ac:dyDescent="0.25">
      <c r="A1219" s="26" t="s">
        <v>2152</v>
      </c>
      <c r="B1219" s="26" t="s">
        <v>2153</v>
      </c>
      <c r="C1219" s="32">
        <v>136739.15</v>
      </c>
      <c r="D1219" s="32">
        <v>0</v>
      </c>
      <c r="E1219" s="32">
        <v>0</v>
      </c>
      <c r="F1219" s="32">
        <v>136739.15</v>
      </c>
      <c r="G1219" s="26" t="s">
        <v>2152</v>
      </c>
      <c r="H1219" s="26"/>
    </row>
    <row r="1220" spans="1:8" x14ac:dyDescent="0.25">
      <c r="A1220" s="26" t="s">
        <v>2154</v>
      </c>
      <c r="B1220" s="26" t="s">
        <v>2155</v>
      </c>
      <c r="C1220" s="32">
        <v>17460234.469999999</v>
      </c>
      <c r="D1220" s="32">
        <v>0</v>
      </c>
      <c r="E1220" s="32">
        <v>0</v>
      </c>
      <c r="F1220" s="32">
        <v>17460234.469999999</v>
      </c>
      <c r="G1220" s="26" t="s">
        <v>2154</v>
      </c>
      <c r="H1220" s="26"/>
    </row>
    <row r="1221" spans="1:8" x14ac:dyDescent="0.25">
      <c r="A1221" s="26" t="s">
        <v>2156</v>
      </c>
      <c r="B1221" s="26" t="s">
        <v>2157</v>
      </c>
      <c r="C1221" s="32">
        <v>17460234.469999999</v>
      </c>
      <c r="D1221" s="32">
        <v>0</v>
      </c>
      <c r="E1221" s="32">
        <v>0</v>
      </c>
      <c r="F1221" s="32">
        <v>17460234.469999999</v>
      </c>
      <c r="G1221" s="26" t="s">
        <v>2156</v>
      </c>
      <c r="H1221" s="26"/>
    </row>
    <row r="1222" spans="1:8" x14ac:dyDescent="0.25">
      <c r="A1222" s="26" t="s">
        <v>2158</v>
      </c>
      <c r="B1222" s="26" t="s">
        <v>2159</v>
      </c>
      <c r="C1222" s="32">
        <v>4833870.5</v>
      </c>
      <c r="D1222" s="32">
        <v>560667930.92999995</v>
      </c>
      <c r="E1222" s="32">
        <v>561992275.63</v>
      </c>
      <c r="F1222" s="32">
        <v>6158215.2000000002</v>
      </c>
      <c r="G1222" s="26" t="s">
        <v>2158</v>
      </c>
      <c r="H1222" s="26"/>
    </row>
    <row r="1223" spans="1:8" x14ac:dyDescent="0.25">
      <c r="A1223" s="26" t="s">
        <v>2160</v>
      </c>
      <c r="B1223" s="26" t="s">
        <v>2161</v>
      </c>
      <c r="C1223" s="32">
        <v>0</v>
      </c>
      <c r="D1223" s="32">
        <v>0</v>
      </c>
      <c r="E1223" s="32">
        <v>0</v>
      </c>
      <c r="F1223" s="32">
        <v>0</v>
      </c>
      <c r="G1223" s="26" t="s">
        <v>2160</v>
      </c>
      <c r="H1223" s="26"/>
    </row>
    <row r="1224" spans="1:8" x14ac:dyDescent="0.25">
      <c r="A1224" s="26" t="s">
        <v>2162</v>
      </c>
      <c r="B1224" s="26" t="s">
        <v>2163</v>
      </c>
      <c r="C1224" s="32">
        <v>0</v>
      </c>
      <c r="D1224" s="32">
        <v>0</v>
      </c>
      <c r="E1224" s="32">
        <v>0</v>
      </c>
      <c r="F1224" s="32">
        <v>0</v>
      </c>
      <c r="G1224" s="26" t="s">
        <v>2162</v>
      </c>
      <c r="H1224" s="26"/>
    </row>
    <row r="1225" spans="1:8" x14ac:dyDescent="0.25">
      <c r="A1225" s="26" t="s">
        <v>2164</v>
      </c>
      <c r="B1225" s="26" t="s">
        <v>2165</v>
      </c>
      <c r="C1225" s="32">
        <v>0</v>
      </c>
      <c r="D1225" s="32">
        <v>0</v>
      </c>
      <c r="E1225" s="32">
        <v>0</v>
      </c>
      <c r="F1225" s="32">
        <v>0</v>
      </c>
      <c r="G1225" s="26" t="s">
        <v>2164</v>
      </c>
      <c r="H1225" s="26"/>
    </row>
    <row r="1226" spans="1:8" x14ac:dyDescent="0.25">
      <c r="A1226" s="26" t="s">
        <v>2166</v>
      </c>
      <c r="B1226" s="26" t="s">
        <v>2167</v>
      </c>
      <c r="C1226" s="32">
        <v>0</v>
      </c>
      <c r="D1226" s="32">
        <v>0</v>
      </c>
      <c r="E1226" s="32">
        <v>0</v>
      </c>
      <c r="F1226" s="32">
        <v>0</v>
      </c>
      <c r="G1226" s="26" t="s">
        <v>2166</v>
      </c>
      <c r="H1226" s="26"/>
    </row>
    <row r="1227" spans="1:8" x14ac:dyDescent="0.25">
      <c r="A1227" s="26" t="s">
        <v>2168</v>
      </c>
      <c r="B1227" s="26" t="s">
        <v>2169</v>
      </c>
      <c r="C1227" s="32">
        <v>1697987.34</v>
      </c>
      <c r="D1227" s="32">
        <v>559075088.38999999</v>
      </c>
      <c r="E1227" s="32">
        <v>559364416.98000002</v>
      </c>
      <c r="F1227" s="32">
        <v>1987315.93</v>
      </c>
      <c r="G1227" s="26" t="s">
        <v>2168</v>
      </c>
      <c r="H1227" s="26"/>
    </row>
    <row r="1228" spans="1:8" x14ac:dyDescent="0.25">
      <c r="A1228" s="26" t="s">
        <v>2170</v>
      </c>
      <c r="B1228" s="26" t="s">
        <v>2171</v>
      </c>
      <c r="C1228" s="32">
        <v>0</v>
      </c>
      <c r="D1228" s="32">
        <v>0</v>
      </c>
      <c r="E1228" s="32">
        <v>0</v>
      </c>
      <c r="F1228" s="32">
        <v>0</v>
      </c>
      <c r="G1228" s="26" t="s">
        <v>2170</v>
      </c>
      <c r="H1228" s="26"/>
    </row>
    <row r="1229" spans="1:8" x14ac:dyDescent="0.25">
      <c r="A1229" s="26" t="s">
        <v>2172</v>
      </c>
      <c r="B1229" s="26" t="s">
        <v>2173</v>
      </c>
      <c r="C1229" s="32">
        <v>33487.71</v>
      </c>
      <c r="D1229" s="32">
        <v>0</v>
      </c>
      <c r="E1229" s="32">
        <v>0</v>
      </c>
      <c r="F1229" s="32">
        <v>33487.71</v>
      </c>
      <c r="G1229" s="26" t="s">
        <v>2172</v>
      </c>
      <c r="H1229" s="26"/>
    </row>
    <row r="1230" spans="1:8" x14ac:dyDescent="0.25">
      <c r="A1230" s="26" t="s">
        <v>2174</v>
      </c>
      <c r="B1230" s="26" t="s">
        <v>2175</v>
      </c>
      <c r="C1230" s="32">
        <v>0</v>
      </c>
      <c r="D1230" s="32">
        <v>0</v>
      </c>
      <c r="E1230" s="32">
        <v>0</v>
      </c>
      <c r="F1230" s="32">
        <v>0</v>
      </c>
      <c r="G1230" s="26" t="s">
        <v>2174</v>
      </c>
      <c r="H1230" s="26"/>
    </row>
    <row r="1231" spans="1:8" x14ac:dyDescent="0.25">
      <c r="A1231" s="26" t="s">
        <v>2176</v>
      </c>
      <c r="B1231" s="26" t="s">
        <v>2177</v>
      </c>
      <c r="C1231" s="32">
        <v>0</v>
      </c>
      <c r="D1231" s="32">
        <v>0</v>
      </c>
      <c r="E1231" s="32">
        <v>0</v>
      </c>
      <c r="F1231" s="32">
        <v>0</v>
      </c>
      <c r="G1231" s="26" t="s">
        <v>2176</v>
      </c>
      <c r="H1231" s="26"/>
    </row>
    <row r="1232" spans="1:8" x14ac:dyDescent="0.25">
      <c r="A1232" s="26" t="s">
        <v>2178</v>
      </c>
      <c r="B1232" s="26" t="s">
        <v>2179</v>
      </c>
      <c r="C1232" s="32">
        <v>0</v>
      </c>
      <c r="D1232" s="32">
        <v>0</v>
      </c>
      <c r="E1232" s="32">
        <v>0</v>
      </c>
      <c r="F1232" s="32">
        <v>0</v>
      </c>
      <c r="G1232" s="26" t="s">
        <v>2178</v>
      </c>
      <c r="H1232" s="26"/>
    </row>
    <row r="1233" spans="1:8" x14ac:dyDescent="0.25">
      <c r="A1233" s="26" t="s">
        <v>2180</v>
      </c>
      <c r="B1233" s="26" t="s">
        <v>2181</v>
      </c>
      <c r="C1233" s="32">
        <v>0</v>
      </c>
      <c r="D1233" s="32">
        <v>0</v>
      </c>
      <c r="E1233" s="32">
        <v>0</v>
      </c>
      <c r="F1233" s="32">
        <v>0</v>
      </c>
      <c r="G1233" s="26" t="s">
        <v>2180</v>
      </c>
      <c r="H1233" s="26"/>
    </row>
    <row r="1234" spans="1:8" x14ac:dyDescent="0.25">
      <c r="A1234" s="26" t="s">
        <v>2182</v>
      </c>
      <c r="B1234" s="26" t="s">
        <v>2183</v>
      </c>
      <c r="C1234" s="32">
        <v>0</v>
      </c>
      <c r="D1234" s="32">
        <v>0</v>
      </c>
      <c r="E1234" s="32">
        <v>0</v>
      </c>
      <c r="F1234" s="32">
        <v>0</v>
      </c>
      <c r="G1234" s="26" t="s">
        <v>2182</v>
      </c>
      <c r="H1234" s="26"/>
    </row>
    <row r="1235" spans="1:8" x14ac:dyDescent="0.25">
      <c r="A1235" s="26" t="s">
        <v>2184</v>
      </c>
      <c r="B1235" s="26" t="s">
        <v>2185</v>
      </c>
      <c r="C1235" s="32">
        <v>0</v>
      </c>
      <c r="D1235" s="32">
        <v>0</v>
      </c>
      <c r="E1235" s="32">
        <v>0</v>
      </c>
      <c r="F1235" s="32">
        <v>0</v>
      </c>
      <c r="G1235" s="26" t="s">
        <v>2184</v>
      </c>
      <c r="H1235" s="26"/>
    </row>
    <row r="1236" spans="1:8" x14ac:dyDescent="0.25">
      <c r="A1236" s="26" t="s">
        <v>2186</v>
      </c>
      <c r="B1236" s="26" t="s">
        <v>2187</v>
      </c>
      <c r="C1236" s="32">
        <v>0</v>
      </c>
      <c r="D1236" s="32">
        <v>0</v>
      </c>
      <c r="E1236" s="32">
        <v>0</v>
      </c>
      <c r="F1236" s="32">
        <v>0</v>
      </c>
      <c r="G1236" s="26" t="s">
        <v>2186</v>
      </c>
      <c r="H1236" s="26"/>
    </row>
    <row r="1237" spans="1:8" x14ac:dyDescent="0.25">
      <c r="A1237" s="26" t="s">
        <v>2188</v>
      </c>
      <c r="B1237" s="26" t="s">
        <v>2189</v>
      </c>
      <c r="C1237" s="32">
        <v>0</v>
      </c>
      <c r="D1237" s="32">
        <v>0</v>
      </c>
      <c r="E1237" s="32">
        <v>0</v>
      </c>
      <c r="F1237" s="32">
        <v>0</v>
      </c>
      <c r="G1237" s="26" t="s">
        <v>2188</v>
      </c>
      <c r="H1237" s="26"/>
    </row>
    <row r="1238" spans="1:8" x14ac:dyDescent="0.25">
      <c r="A1238" s="26" t="s">
        <v>2190</v>
      </c>
      <c r="B1238" s="26" t="s">
        <v>2191</v>
      </c>
      <c r="C1238" s="32">
        <v>87811.05</v>
      </c>
      <c r="D1238" s="32">
        <v>0</v>
      </c>
      <c r="E1238" s="32">
        <v>0</v>
      </c>
      <c r="F1238" s="32">
        <v>87811.05</v>
      </c>
      <c r="G1238" s="26" t="s">
        <v>2190</v>
      </c>
      <c r="H1238" s="26"/>
    </row>
    <row r="1239" spans="1:8" x14ac:dyDescent="0.25">
      <c r="A1239" s="26" t="s">
        <v>2192</v>
      </c>
      <c r="B1239" s="26" t="s">
        <v>2193</v>
      </c>
      <c r="C1239" s="32">
        <v>0</v>
      </c>
      <c r="D1239" s="32">
        <v>0</v>
      </c>
      <c r="E1239" s="32">
        <v>0</v>
      </c>
      <c r="F1239" s="32">
        <v>0</v>
      </c>
      <c r="G1239" s="26" t="s">
        <v>2192</v>
      </c>
      <c r="H1239" s="26"/>
    </row>
    <row r="1240" spans="1:8" x14ac:dyDescent="0.25">
      <c r="A1240" s="26" t="s">
        <v>2194</v>
      </c>
      <c r="B1240" s="26" t="s">
        <v>2195</v>
      </c>
      <c r="C1240" s="32">
        <v>0</v>
      </c>
      <c r="D1240" s="32">
        <v>0</v>
      </c>
      <c r="E1240" s="32">
        <v>0</v>
      </c>
      <c r="F1240" s="32">
        <v>0</v>
      </c>
      <c r="G1240" s="26" t="s">
        <v>2194</v>
      </c>
      <c r="H1240" s="26"/>
    </row>
    <row r="1241" spans="1:8" x14ac:dyDescent="0.25">
      <c r="A1241" s="26" t="s">
        <v>2196</v>
      </c>
      <c r="B1241" s="26" t="s">
        <v>2197</v>
      </c>
      <c r="C1241" s="32">
        <v>0</v>
      </c>
      <c r="D1241" s="32">
        <v>0</v>
      </c>
      <c r="E1241" s="32">
        <v>0</v>
      </c>
      <c r="F1241" s="32">
        <v>0</v>
      </c>
      <c r="G1241" s="26" t="s">
        <v>2196</v>
      </c>
      <c r="H1241" s="26"/>
    </row>
    <row r="1242" spans="1:8" x14ac:dyDescent="0.25">
      <c r="A1242" s="26" t="s">
        <v>2198</v>
      </c>
      <c r="B1242" s="26" t="s">
        <v>2199</v>
      </c>
      <c r="C1242" s="32">
        <v>0</v>
      </c>
      <c r="D1242" s="32">
        <v>0</v>
      </c>
      <c r="E1242" s="32">
        <v>0</v>
      </c>
      <c r="F1242" s="32">
        <v>0</v>
      </c>
      <c r="G1242" s="26" t="s">
        <v>2198</v>
      </c>
      <c r="H1242" s="26"/>
    </row>
    <row r="1243" spans="1:8" x14ac:dyDescent="0.25">
      <c r="A1243" s="26" t="s">
        <v>2200</v>
      </c>
      <c r="B1243" s="26" t="s">
        <v>2201</v>
      </c>
      <c r="C1243" s="32">
        <v>0</v>
      </c>
      <c r="D1243" s="32">
        <v>0</v>
      </c>
      <c r="E1243" s="32">
        <v>0</v>
      </c>
      <c r="F1243" s="32">
        <v>0</v>
      </c>
      <c r="G1243" s="26" t="s">
        <v>2200</v>
      </c>
      <c r="H1243" s="26"/>
    </row>
    <row r="1244" spans="1:8" x14ac:dyDescent="0.25">
      <c r="A1244" s="26" t="s">
        <v>2202</v>
      </c>
      <c r="B1244" s="26" t="s">
        <v>2203</v>
      </c>
      <c r="C1244" s="32">
        <v>0</v>
      </c>
      <c r="D1244" s="32">
        <v>0</v>
      </c>
      <c r="E1244" s="32">
        <v>0</v>
      </c>
      <c r="F1244" s="32">
        <v>0</v>
      </c>
      <c r="G1244" s="26" t="s">
        <v>2202</v>
      </c>
      <c r="H1244" s="26"/>
    </row>
    <row r="1245" spans="1:8" x14ac:dyDescent="0.25">
      <c r="A1245" s="26" t="s">
        <v>2204</v>
      </c>
      <c r="B1245" s="26" t="s">
        <v>2205</v>
      </c>
      <c r="C1245" s="32">
        <v>0</v>
      </c>
      <c r="D1245" s="32">
        <v>0</v>
      </c>
      <c r="E1245" s="32">
        <v>0</v>
      </c>
      <c r="F1245" s="32">
        <v>0</v>
      </c>
      <c r="G1245" s="26" t="s">
        <v>2204</v>
      </c>
      <c r="H1245" s="26"/>
    </row>
    <row r="1246" spans="1:8" x14ac:dyDescent="0.25">
      <c r="A1246" s="26" t="s">
        <v>2206</v>
      </c>
      <c r="B1246" s="26" t="s">
        <v>2207</v>
      </c>
      <c r="C1246" s="32">
        <v>0</v>
      </c>
      <c r="D1246" s="32">
        <v>0</v>
      </c>
      <c r="E1246" s="32">
        <v>0</v>
      </c>
      <c r="F1246" s="32">
        <v>0</v>
      </c>
      <c r="G1246" s="26" t="s">
        <v>2206</v>
      </c>
      <c r="H1246" s="26"/>
    </row>
    <row r="1247" spans="1:8" x14ac:dyDescent="0.25">
      <c r="A1247" s="26" t="s">
        <v>2208</v>
      </c>
      <c r="B1247" s="26" t="s">
        <v>2209</v>
      </c>
      <c r="C1247" s="32">
        <v>0</v>
      </c>
      <c r="D1247" s="32">
        <v>0</v>
      </c>
      <c r="E1247" s="32">
        <v>0</v>
      </c>
      <c r="F1247" s="32">
        <v>0</v>
      </c>
      <c r="G1247" s="26" t="s">
        <v>2208</v>
      </c>
      <c r="H1247" s="26"/>
    </row>
    <row r="1248" spans="1:8" x14ac:dyDescent="0.25">
      <c r="A1248" s="26" t="s">
        <v>2210</v>
      </c>
      <c r="B1248" s="26" t="s">
        <v>2211</v>
      </c>
      <c r="C1248" s="32">
        <v>0</v>
      </c>
      <c r="D1248" s="32">
        <v>0</v>
      </c>
      <c r="E1248" s="32">
        <v>0</v>
      </c>
      <c r="F1248" s="32">
        <v>0</v>
      </c>
      <c r="G1248" s="26" t="s">
        <v>2210</v>
      </c>
      <c r="H1248" s="26"/>
    </row>
    <row r="1249" spans="1:8" x14ac:dyDescent="0.25">
      <c r="A1249" s="26" t="s">
        <v>2212</v>
      </c>
      <c r="B1249" s="26" t="s">
        <v>2213</v>
      </c>
      <c r="C1249" s="32">
        <v>0</v>
      </c>
      <c r="D1249" s="32">
        <v>0</v>
      </c>
      <c r="E1249" s="32">
        <v>0</v>
      </c>
      <c r="F1249" s="32">
        <v>0</v>
      </c>
      <c r="G1249" s="26" t="s">
        <v>2212</v>
      </c>
      <c r="H1249" s="26"/>
    </row>
    <row r="1250" spans="1:8" x14ac:dyDescent="0.25">
      <c r="A1250" s="26" t="s">
        <v>2214</v>
      </c>
      <c r="B1250" s="26" t="s">
        <v>2215</v>
      </c>
      <c r="C1250" s="32">
        <v>0</v>
      </c>
      <c r="D1250" s="32">
        <v>0</v>
      </c>
      <c r="E1250" s="32">
        <v>0</v>
      </c>
      <c r="F1250" s="32">
        <v>0</v>
      </c>
      <c r="G1250" s="26" t="s">
        <v>2214</v>
      </c>
      <c r="H1250" s="26"/>
    </row>
    <row r="1251" spans="1:8" x14ac:dyDescent="0.25">
      <c r="A1251" s="26" t="s">
        <v>2216</v>
      </c>
      <c r="B1251" s="26" t="s">
        <v>2217</v>
      </c>
      <c r="C1251" s="32">
        <v>0</v>
      </c>
      <c r="D1251" s="32">
        <v>0</v>
      </c>
      <c r="E1251" s="32">
        <v>0</v>
      </c>
      <c r="F1251" s="32">
        <v>0</v>
      </c>
      <c r="G1251" s="26" t="s">
        <v>2216</v>
      </c>
      <c r="H1251" s="26"/>
    </row>
    <row r="1252" spans="1:8" x14ac:dyDescent="0.25">
      <c r="A1252" s="26" t="s">
        <v>2218</v>
      </c>
      <c r="B1252" s="26" t="s">
        <v>2219</v>
      </c>
      <c r="C1252" s="32">
        <v>188927.17</v>
      </c>
      <c r="D1252" s="32">
        <v>27696</v>
      </c>
      <c r="E1252" s="32">
        <v>0</v>
      </c>
      <c r="F1252" s="32">
        <v>161231.17000000001</v>
      </c>
      <c r="G1252" s="26" t="s">
        <v>2218</v>
      </c>
      <c r="H1252" s="26"/>
    </row>
    <row r="1253" spans="1:8" x14ac:dyDescent="0.25">
      <c r="A1253" s="26" t="s">
        <v>2220</v>
      </c>
      <c r="B1253" s="26" t="s">
        <v>2221</v>
      </c>
      <c r="C1253" s="32">
        <v>0</v>
      </c>
      <c r="D1253" s="32">
        <v>0</v>
      </c>
      <c r="E1253" s="32">
        <v>0</v>
      </c>
      <c r="F1253" s="32">
        <v>0</v>
      </c>
      <c r="G1253" s="26" t="s">
        <v>2220</v>
      </c>
      <c r="H1253" s="26"/>
    </row>
    <row r="1254" spans="1:8" x14ac:dyDescent="0.25">
      <c r="A1254" s="26" t="s">
        <v>2222</v>
      </c>
      <c r="B1254" s="26" t="s">
        <v>2223</v>
      </c>
      <c r="C1254" s="32">
        <v>0</v>
      </c>
      <c r="D1254" s="32">
        <v>0</v>
      </c>
      <c r="E1254" s="32">
        <v>0</v>
      </c>
      <c r="F1254" s="32">
        <v>0</v>
      </c>
      <c r="G1254" s="26" t="s">
        <v>2222</v>
      </c>
      <c r="H1254" s="26"/>
    </row>
    <row r="1255" spans="1:8" x14ac:dyDescent="0.25">
      <c r="A1255" s="26" t="s">
        <v>2224</v>
      </c>
      <c r="B1255" s="26" t="s">
        <v>2225</v>
      </c>
      <c r="C1255" s="32">
        <v>0</v>
      </c>
      <c r="D1255" s="32">
        <v>0</v>
      </c>
      <c r="E1255" s="32">
        <v>0</v>
      </c>
      <c r="F1255" s="32">
        <v>0</v>
      </c>
      <c r="G1255" s="26" t="s">
        <v>2224</v>
      </c>
      <c r="H1255" s="26"/>
    </row>
    <row r="1256" spans="1:8" x14ac:dyDescent="0.25">
      <c r="A1256" s="26" t="s">
        <v>2226</v>
      </c>
      <c r="B1256" s="26" t="s">
        <v>2227</v>
      </c>
      <c r="C1256" s="32">
        <v>0</v>
      </c>
      <c r="D1256" s="32">
        <v>0</v>
      </c>
      <c r="E1256" s="32">
        <v>0</v>
      </c>
      <c r="F1256" s="32">
        <v>0</v>
      </c>
      <c r="G1256" s="26" t="s">
        <v>2226</v>
      </c>
      <c r="H1256" s="26"/>
    </row>
    <row r="1257" spans="1:8" x14ac:dyDescent="0.25">
      <c r="A1257" s="26" t="s">
        <v>2228</v>
      </c>
      <c r="B1257" s="26" t="s">
        <v>2229</v>
      </c>
      <c r="C1257" s="32">
        <v>0</v>
      </c>
      <c r="D1257" s="32">
        <v>0</v>
      </c>
      <c r="E1257" s="32">
        <v>0</v>
      </c>
      <c r="F1257" s="32">
        <v>0</v>
      </c>
      <c r="G1257" s="26" t="s">
        <v>2228</v>
      </c>
      <c r="H1257" s="26"/>
    </row>
    <row r="1258" spans="1:8" x14ac:dyDescent="0.25">
      <c r="A1258" s="26" t="s">
        <v>2230</v>
      </c>
      <c r="B1258" s="26" t="s">
        <v>2231</v>
      </c>
      <c r="C1258" s="32">
        <v>0</v>
      </c>
      <c r="D1258" s="32">
        <v>0</v>
      </c>
      <c r="E1258" s="32">
        <v>0</v>
      </c>
      <c r="F1258" s="32">
        <v>0</v>
      </c>
      <c r="G1258" s="26" t="s">
        <v>2230</v>
      </c>
      <c r="H1258" s="26"/>
    </row>
    <row r="1259" spans="1:8" x14ac:dyDescent="0.25">
      <c r="A1259" s="26" t="s">
        <v>2232</v>
      </c>
      <c r="B1259" s="26" t="s">
        <v>2233</v>
      </c>
      <c r="C1259" s="32">
        <v>0</v>
      </c>
      <c r="D1259" s="32">
        <v>0</v>
      </c>
      <c r="E1259" s="32">
        <v>0</v>
      </c>
      <c r="F1259" s="32">
        <v>0</v>
      </c>
      <c r="G1259" s="26" t="s">
        <v>2232</v>
      </c>
      <c r="H1259" s="26"/>
    </row>
    <row r="1260" spans="1:8" x14ac:dyDescent="0.25">
      <c r="A1260" s="26" t="s">
        <v>2234</v>
      </c>
      <c r="B1260" s="26" t="s">
        <v>2235</v>
      </c>
      <c r="C1260" s="32">
        <v>0</v>
      </c>
      <c r="D1260" s="32">
        <v>0</v>
      </c>
      <c r="E1260" s="32">
        <v>0</v>
      </c>
      <c r="F1260" s="32">
        <v>0</v>
      </c>
      <c r="G1260" s="26" t="s">
        <v>2234</v>
      </c>
      <c r="H1260" s="26"/>
    </row>
    <row r="1261" spans="1:8" x14ac:dyDescent="0.25">
      <c r="A1261" s="26" t="s">
        <v>2236</v>
      </c>
      <c r="B1261" s="26" t="s">
        <v>2237</v>
      </c>
      <c r="C1261" s="32">
        <v>0</v>
      </c>
      <c r="D1261" s="32">
        <v>0</v>
      </c>
      <c r="E1261" s="32">
        <v>0</v>
      </c>
      <c r="F1261" s="32">
        <v>0</v>
      </c>
      <c r="G1261" s="26" t="s">
        <v>2236</v>
      </c>
      <c r="H1261" s="26"/>
    </row>
    <row r="1262" spans="1:8" x14ac:dyDescent="0.25">
      <c r="A1262" s="26" t="s">
        <v>2238</v>
      </c>
      <c r="B1262" s="26" t="s">
        <v>2239</v>
      </c>
      <c r="C1262" s="32">
        <v>0</v>
      </c>
      <c r="D1262" s="32">
        <v>0</v>
      </c>
      <c r="E1262" s="32">
        <v>0</v>
      </c>
      <c r="F1262" s="32">
        <v>0</v>
      </c>
      <c r="G1262" s="26" t="s">
        <v>2238</v>
      </c>
      <c r="H1262" s="26"/>
    </row>
    <row r="1263" spans="1:8" x14ac:dyDescent="0.25">
      <c r="A1263" s="26" t="s">
        <v>2240</v>
      </c>
      <c r="B1263" s="26" t="s">
        <v>2241</v>
      </c>
      <c r="C1263" s="32">
        <v>0</v>
      </c>
      <c r="D1263" s="32">
        <v>0</v>
      </c>
      <c r="E1263" s="32">
        <v>0</v>
      </c>
      <c r="F1263" s="32">
        <v>0</v>
      </c>
      <c r="G1263" s="26" t="s">
        <v>2240</v>
      </c>
      <c r="H1263" s="26"/>
    </row>
    <row r="1264" spans="1:8" x14ac:dyDescent="0.25">
      <c r="A1264" s="26" t="s">
        <v>2242</v>
      </c>
      <c r="B1264" s="26" t="s">
        <v>2243</v>
      </c>
      <c r="C1264" s="32">
        <v>0</v>
      </c>
      <c r="D1264" s="32">
        <v>0</v>
      </c>
      <c r="E1264" s="32">
        <v>0</v>
      </c>
      <c r="F1264" s="32">
        <v>0</v>
      </c>
      <c r="G1264" s="26" t="s">
        <v>2242</v>
      </c>
      <c r="H1264" s="26"/>
    </row>
    <row r="1265" spans="1:8" x14ac:dyDescent="0.25">
      <c r="A1265" s="26" t="s">
        <v>2244</v>
      </c>
      <c r="B1265" s="26" t="s">
        <v>2245</v>
      </c>
      <c r="C1265" s="32">
        <v>0</v>
      </c>
      <c r="D1265" s="32">
        <v>0</v>
      </c>
      <c r="E1265" s="32">
        <v>0</v>
      </c>
      <c r="F1265" s="32">
        <v>0</v>
      </c>
      <c r="G1265" s="26" t="s">
        <v>2244</v>
      </c>
      <c r="H1265" s="26"/>
    </row>
    <row r="1266" spans="1:8" x14ac:dyDescent="0.25">
      <c r="A1266" s="26" t="s">
        <v>2246</v>
      </c>
      <c r="B1266" s="26" t="s">
        <v>2247</v>
      </c>
      <c r="C1266" s="32">
        <v>0</v>
      </c>
      <c r="D1266" s="32">
        <v>0</v>
      </c>
      <c r="E1266" s="32">
        <v>0</v>
      </c>
      <c r="F1266" s="32">
        <v>0</v>
      </c>
      <c r="G1266" s="26" t="s">
        <v>2246</v>
      </c>
      <c r="H1266" s="26"/>
    </row>
    <row r="1267" spans="1:8" x14ac:dyDescent="0.25">
      <c r="A1267" s="26" t="s">
        <v>2248</v>
      </c>
      <c r="B1267" s="26" t="s">
        <v>1815</v>
      </c>
      <c r="C1267" s="32">
        <v>0</v>
      </c>
      <c r="D1267" s="32">
        <v>0</v>
      </c>
      <c r="E1267" s="32">
        <v>0</v>
      </c>
      <c r="F1267" s="32">
        <v>0</v>
      </c>
      <c r="G1267" s="26" t="s">
        <v>2248</v>
      </c>
      <c r="H1267" s="26"/>
    </row>
    <row r="1268" spans="1:8" x14ac:dyDescent="0.25">
      <c r="A1268" s="26" t="s">
        <v>2249</v>
      </c>
      <c r="B1268" s="26" t="s">
        <v>2250</v>
      </c>
      <c r="C1268" s="32">
        <v>0</v>
      </c>
      <c r="D1268" s="32">
        <v>0</v>
      </c>
      <c r="E1268" s="32">
        <v>0</v>
      </c>
      <c r="F1268" s="32">
        <v>0</v>
      </c>
      <c r="G1268" s="26" t="s">
        <v>2249</v>
      </c>
      <c r="H1268" s="26"/>
    </row>
    <row r="1269" spans="1:8" x14ac:dyDescent="0.25">
      <c r="A1269" s="26" t="s">
        <v>2251</v>
      </c>
      <c r="B1269" s="26" t="s">
        <v>2252</v>
      </c>
      <c r="C1269" s="32">
        <v>0</v>
      </c>
      <c r="D1269" s="32">
        <v>0</v>
      </c>
      <c r="E1269" s="32">
        <v>0</v>
      </c>
      <c r="F1269" s="32">
        <v>0</v>
      </c>
      <c r="G1269" s="26" t="s">
        <v>2251</v>
      </c>
      <c r="H1269" s="26"/>
    </row>
    <row r="1270" spans="1:8" x14ac:dyDescent="0.25">
      <c r="A1270" s="26" t="s">
        <v>2253</v>
      </c>
      <c r="B1270" s="26" t="s">
        <v>2254</v>
      </c>
      <c r="C1270" s="32">
        <v>0</v>
      </c>
      <c r="D1270" s="32">
        <v>0</v>
      </c>
      <c r="E1270" s="32">
        <v>0</v>
      </c>
      <c r="F1270" s="32">
        <v>0</v>
      </c>
      <c r="G1270" s="26" t="s">
        <v>2253</v>
      </c>
      <c r="H1270" s="26"/>
    </row>
    <row r="1271" spans="1:8" x14ac:dyDescent="0.25">
      <c r="A1271" s="26" t="s">
        <v>2255</v>
      </c>
      <c r="B1271" s="26" t="s">
        <v>2256</v>
      </c>
      <c r="C1271" s="32">
        <v>0</v>
      </c>
      <c r="D1271" s="32">
        <v>0</v>
      </c>
      <c r="E1271" s="32">
        <v>0</v>
      </c>
      <c r="F1271" s="32">
        <v>0</v>
      </c>
      <c r="G1271" s="26" t="s">
        <v>2255</v>
      </c>
      <c r="H1271" s="26"/>
    </row>
    <row r="1272" spans="1:8" x14ac:dyDescent="0.25">
      <c r="A1272" s="26" t="s">
        <v>2257</v>
      </c>
      <c r="B1272" s="26" t="s">
        <v>2258</v>
      </c>
      <c r="C1272" s="32">
        <v>0</v>
      </c>
      <c r="D1272" s="32">
        <v>0</v>
      </c>
      <c r="E1272" s="32">
        <v>0</v>
      </c>
      <c r="F1272" s="32">
        <v>0</v>
      </c>
      <c r="G1272" s="26" t="s">
        <v>2257</v>
      </c>
      <c r="H1272" s="26"/>
    </row>
    <row r="1273" spans="1:8" x14ac:dyDescent="0.25">
      <c r="A1273" s="26" t="s">
        <v>2259</v>
      </c>
      <c r="B1273" s="26" t="s">
        <v>2260</v>
      </c>
      <c r="C1273" s="32">
        <v>0</v>
      </c>
      <c r="D1273" s="32">
        <v>0</v>
      </c>
      <c r="E1273" s="32">
        <v>0</v>
      </c>
      <c r="F1273" s="32">
        <v>0</v>
      </c>
      <c r="G1273" s="26" t="s">
        <v>2259</v>
      </c>
      <c r="H1273" s="26"/>
    </row>
    <row r="1274" spans="1:8" x14ac:dyDescent="0.25">
      <c r="A1274" s="26" t="s">
        <v>2261</v>
      </c>
      <c r="B1274" s="26" t="s">
        <v>2159</v>
      </c>
      <c r="C1274" s="32">
        <v>2825657.23</v>
      </c>
      <c r="D1274" s="32">
        <v>807579.85</v>
      </c>
      <c r="E1274" s="32">
        <v>1870291.96</v>
      </c>
      <c r="F1274" s="32">
        <v>3888369.34</v>
      </c>
      <c r="G1274" s="26" t="s">
        <v>2261</v>
      </c>
      <c r="H1274" s="26"/>
    </row>
    <row r="1275" spans="1:8" x14ac:dyDescent="0.25">
      <c r="A1275" s="26" t="s">
        <v>2262</v>
      </c>
      <c r="B1275" s="26" t="s">
        <v>2263</v>
      </c>
      <c r="C1275" s="32">
        <v>0</v>
      </c>
      <c r="D1275" s="32">
        <v>757566.69</v>
      </c>
      <c r="E1275" s="32">
        <v>757566.69</v>
      </c>
      <c r="F1275" s="32">
        <v>0</v>
      </c>
      <c r="G1275" s="26" t="s">
        <v>2262</v>
      </c>
      <c r="H1275" s="26"/>
    </row>
    <row r="1276" spans="1:8" x14ac:dyDescent="0.25">
      <c r="A1276" s="26" t="s">
        <v>2264</v>
      </c>
      <c r="B1276" s="26" t="s">
        <v>2265</v>
      </c>
      <c r="C1276" s="32">
        <v>933171.31</v>
      </c>
      <c r="D1276" s="32">
        <v>299989.38</v>
      </c>
      <c r="E1276" s="32">
        <v>67863.02</v>
      </c>
      <c r="F1276" s="32">
        <v>701044.95</v>
      </c>
      <c r="G1276" s="26" t="s">
        <v>2264</v>
      </c>
      <c r="H1276" s="26"/>
    </row>
    <row r="1277" spans="1:8" x14ac:dyDescent="0.25">
      <c r="A1277" s="26" t="s">
        <v>2266</v>
      </c>
      <c r="B1277" s="26" t="s">
        <v>2267</v>
      </c>
      <c r="C1277" s="32">
        <v>308158.28999999998</v>
      </c>
      <c r="D1277" s="32">
        <v>0</v>
      </c>
      <c r="E1277" s="32">
        <v>3493.5</v>
      </c>
      <c r="F1277" s="32">
        <v>311651.78999999998</v>
      </c>
      <c r="G1277" s="26" t="s">
        <v>2266</v>
      </c>
      <c r="H1277" s="26"/>
    </row>
    <row r="1278" spans="1:8" x14ac:dyDescent="0.25">
      <c r="A1278" s="26" t="s">
        <v>2268</v>
      </c>
      <c r="B1278" s="26" t="s">
        <v>2269</v>
      </c>
      <c r="C1278" s="32">
        <v>625013.02</v>
      </c>
      <c r="D1278" s="32">
        <v>299989.38</v>
      </c>
      <c r="E1278" s="32">
        <v>64369.52</v>
      </c>
      <c r="F1278" s="32">
        <v>389393.16</v>
      </c>
      <c r="G1278" s="26" t="s">
        <v>2268</v>
      </c>
      <c r="H1278" s="26"/>
    </row>
    <row r="1279" spans="1:8" x14ac:dyDescent="0.25">
      <c r="A1279" s="26" t="s">
        <v>2270</v>
      </c>
      <c r="B1279" s="26" t="s">
        <v>2271</v>
      </c>
      <c r="C1279" s="32">
        <v>644253.5</v>
      </c>
      <c r="D1279" s="32">
        <v>52486909.609999999</v>
      </c>
      <c r="E1279" s="32">
        <v>52214888.880000003</v>
      </c>
      <c r="F1279" s="32">
        <v>372232.77</v>
      </c>
      <c r="G1279" s="26" t="s">
        <v>2270</v>
      </c>
      <c r="H1279" s="26"/>
    </row>
    <row r="1280" spans="1:8" x14ac:dyDescent="0.25">
      <c r="A1280" s="26" t="s">
        <v>2272</v>
      </c>
      <c r="B1280" s="26" t="s">
        <v>2273</v>
      </c>
      <c r="C1280" s="32">
        <v>465638.62</v>
      </c>
      <c r="D1280" s="32">
        <v>635582.84</v>
      </c>
      <c r="E1280" s="32">
        <v>435605.66</v>
      </c>
      <c r="F1280" s="32">
        <v>265661.44</v>
      </c>
      <c r="G1280" s="26" t="s">
        <v>2272</v>
      </c>
      <c r="H1280" s="26"/>
    </row>
    <row r="1281" spans="1:8" x14ac:dyDescent="0.25">
      <c r="A1281" s="26" t="s">
        <v>2274</v>
      </c>
      <c r="B1281" s="26" t="s">
        <v>2275</v>
      </c>
      <c r="C1281" s="32">
        <v>44540.53</v>
      </c>
      <c r="D1281" s="32">
        <v>19672.939999999999</v>
      </c>
      <c r="E1281" s="32">
        <v>41939.08</v>
      </c>
      <c r="F1281" s="32">
        <v>66806.67</v>
      </c>
      <c r="G1281" s="26" t="s">
        <v>2274</v>
      </c>
      <c r="H1281" s="26"/>
    </row>
    <row r="1282" spans="1:8" x14ac:dyDescent="0.25">
      <c r="A1282" s="26" t="s">
        <v>2276</v>
      </c>
      <c r="B1282" s="26" t="s">
        <v>2277</v>
      </c>
      <c r="C1282" s="32">
        <v>13350</v>
      </c>
      <c r="D1282" s="32">
        <v>13719.05</v>
      </c>
      <c r="E1282" s="32">
        <v>9705.5</v>
      </c>
      <c r="F1282" s="32">
        <v>9336.4500000000007</v>
      </c>
      <c r="G1282" s="26" t="s">
        <v>2276</v>
      </c>
      <c r="H1282" s="26"/>
    </row>
    <row r="1283" spans="1:8" x14ac:dyDescent="0.25">
      <c r="A1283" s="26" t="s">
        <v>2278</v>
      </c>
      <c r="B1283" s="26" t="s">
        <v>2279</v>
      </c>
      <c r="C1283" s="32">
        <v>0</v>
      </c>
      <c r="D1283" s="32">
        <v>0</v>
      </c>
      <c r="E1283" s="32">
        <v>4289.1000000000004</v>
      </c>
      <c r="F1283" s="32">
        <v>4289.1000000000004</v>
      </c>
      <c r="G1283" s="26" t="s">
        <v>2278</v>
      </c>
      <c r="H1283" s="26"/>
    </row>
    <row r="1284" spans="1:8" x14ac:dyDescent="0.25">
      <c r="A1284" s="26" t="s">
        <v>2280</v>
      </c>
      <c r="B1284" s="26" t="s">
        <v>2281</v>
      </c>
      <c r="C1284" s="32">
        <v>100000</v>
      </c>
      <c r="D1284" s="32">
        <v>50556467.810000002</v>
      </c>
      <c r="E1284" s="32">
        <v>50540507.810000002</v>
      </c>
      <c r="F1284" s="32">
        <v>84040</v>
      </c>
      <c r="G1284" s="26" t="s">
        <v>2280</v>
      </c>
      <c r="H1284" s="26"/>
    </row>
    <row r="1285" spans="1:8" x14ac:dyDescent="0.25">
      <c r="A1285" s="26" t="s">
        <v>2282</v>
      </c>
      <c r="B1285" s="26" t="s">
        <v>2283</v>
      </c>
      <c r="C1285" s="32">
        <v>20724.349999999999</v>
      </c>
      <c r="D1285" s="32">
        <v>1261466.97</v>
      </c>
      <c r="E1285" s="32">
        <v>1182841.73</v>
      </c>
      <c r="F1285" s="32">
        <v>-57900.89</v>
      </c>
      <c r="G1285" s="26" t="s">
        <v>2282</v>
      </c>
      <c r="H1285" s="26"/>
    </row>
    <row r="1286" spans="1:8" x14ac:dyDescent="0.25">
      <c r="A1286" s="26" t="s">
        <v>2284</v>
      </c>
      <c r="B1286" s="26" t="s">
        <v>2285</v>
      </c>
      <c r="C1286" s="32">
        <v>0</v>
      </c>
      <c r="D1286" s="32">
        <v>0</v>
      </c>
      <c r="E1286" s="32">
        <v>0</v>
      </c>
      <c r="F1286" s="32">
        <v>0</v>
      </c>
      <c r="G1286" s="26" t="s">
        <v>2284</v>
      </c>
      <c r="H1286" s="26"/>
    </row>
    <row r="1287" spans="1:8" x14ac:dyDescent="0.25">
      <c r="A1287" s="26" t="s">
        <v>2286</v>
      </c>
      <c r="B1287" s="26" t="s">
        <v>2287</v>
      </c>
      <c r="C1287" s="32">
        <v>0</v>
      </c>
      <c r="D1287" s="32">
        <v>0</v>
      </c>
      <c r="E1287" s="32">
        <v>0</v>
      </c>
      <c r="F1287" s="32">
        <v>0</v>
      </c>
      <c r="G1287" s="26" t="s">
        <v>2286</v>
      </c>
      <c r="H1287" s="26"/>
    </row>
    <row r="1288" spans="1:8" x14ac:dyDescent="0.25">
      <c r="A1288" s="26" t="s">
        <v>2288</v>
      </c>
      <c r="B1288" s="26" t="s">
        <v>2289</v>
      </c>
      <c r="C1288" s="32">
        <v>0</v>
      </c>
      <c r="D1288" s="32">
        <v>0</v>
      </c>
      <c r="E1288" s="32">
        <v>0</v>
      </c>
      <c r="F1288" s="32">
        <v>0</v>
      </c>
      <c r="G1288" s="26" t="s">
        <v>2288</v>
      </c>
      <c r="H1288" s="26"/>
    </row>
    <row r="1289" spans="1:8" x14ac:dyDescent="0.25">
      <c r="A1289" s="26" t="s">
        <v>2290</v>
      </c>
      <c r="B1289" s="26" t="s">
        <v>2291</v>
      </c>
      <c r="C1289" s="32">
        <v>0</v>
      </c>
      <c r="D1289" s="32">
        <v>0</v>
      </c>
      <c r="E1289" s="32">
        <v>0</v>
      </c>
      <c r="F1289" s="32">
        <v>0</v>
      </c>
      <c r="G1289" s="26" t="s">
        <v>2290</v>
      </c>
      <c r="H1289" s="26"/>
    </row>
    <row r="1290" spans="1:8" x14ac:dyDescent="0.25">
      <c r="A1290" s="26" t="s">
        <v>2292</v>
      </c>
      <c r="B1290" s="26" t="s">
        <v>2293</v>
      </c>
      <c r="C1290" s="32">
        <v>0</v>
      </c>
      <c r="D1290" s="32">
        <v>0</v>
      </c>
      <c r="E1290" s="32">
        <v>0</v>
      </c>
      <c r="F1290" s="32">
        <v>0</v>
      </c>
      <c r="G1290" s="26" t="s">
        <v>2292</v>
      </c>
      <c r="H1290" s="26"/>
    </row>
    <row r="1291" spans="1:8" x14ac:dyDescent="0.25">
      <c r="A1291" s="26" t="s">
        <v>2294</v>
      </c>
      <c r="B1291" s="26" t="s">
        <v>2295</v>
      </c>
      <c r="C1291" s="32">
        <v>0</v>
      </c>
      <c r="D1291" s="32">
        <v>0</v>
      </c>
      <c r="E1291" s="32">
        <v>0</v>
      </c>
      <c r="F1291" s="32">
        <v>0</v>
      </c>
      <c r="G1291" s="26" t="s">
        <v>2294</v>
      </c>
      <c r="H1291" s="26"/>
    </row>
    <row r="1292" spans="1:8" x14ac:dyDescent="0.25">
      <c r="A1292" s="26" t="s">
        <v>2296</v>
      </c>
      <c r="B1292" s="26" t="s">
        <v>2297</v>
      </c>
      <c r="C1292" s="32">
        <v>0</v>
      </c>
      <c r="D1292" s="32">
        <v>0</v>
      </c>
      <c r="E1292" s="32">
        <v>0</v>
      </c>
      <c r="F1292" s="32">
        <v>0</v>
      </c>
      <c r="G1292" s="26" t="s">
        <v>2296</v>
      </c>
      <c r="H1292" s="26"/>
    </row>
    <row r="1293" spans="1:8" x14ac:dyDescent="0.25">
      <c r="A1293" s="26" t="s">
        <v>2298</v>
      </c>
      <c r="B1293" s="26" t="s">
        <v>2299</v>
      </c>
      <c r="C1293" s="32">
        <v>0</v>
      </c>
      <c r="D1293" s="32">
        <v>0</v>
      </c>
      <c r="E1293" s="32">
        <v>0</v>
      </c>
      <c r="F1293" s="32">
        <v>0</v>
      </c>
      <c r="G1293" s="26" t="s">
        <v>2298</v>
      </c>
      <c r="H1293" s="26"/>
    </row>
    <row r="1294" spans="1:8" x14ac:dyDescent="0.25">
      <c r="A1294" s="26" t="s">
        <v>2300</v>
      </c>
      <c r="B1294" s="26" t="s">
        <v>2301</v>
      </c>
      <c r="C1294" s="32">
        <v>0</v>
      </c>
      <c r="D1294" s="32">
        <v>0</v>
      </c>
      <c r="E1294" s="32">
        <v>0</v>
      </c>
      <c r="F1294" s="32">
        <v>0</v>
      </c>
      <c r="G1294" s="26" t="s">
        <v>2300</v>
      </c>
      <c r="H1294" s="26"/>
    </row>
    <row r="1295" spans="1:8" x14ac:dyDescent="0.25">
      <c r="A1295" s="26" t="s">
        <v>2302</v>
      </c>
      <c r="B1295" s="26" t="s">
        <v>2303</v>
      </c>
      <c r="C1295" s="32">
        <v>0</v>
      </c>
      <c r="D1295" s="32">
        <v>0</v>
      </c>
      <c r="E1295" s="32">
        <v>0</v>
      </c>
      <c r="F1295" s="32">
        <v>0</v>
      </c>
      <c r="G1295" s="26" t="s">
        <v>2302</v>
      </c>
      <c r="H1295" s="26"/>
    </row>
    <row r="1296" spans="1:8" x14ac:dyDescent="0.25">
      <c r="A1296" s="26" t="s">
        <v>2304</v>
      </c>
      <c r="B1296" s="26" t="s">
        <v>2305</v>
      </c>
      <c r="C1296" s="32">
        <v>35285579.670000002</v>
      </c>
      <c r="D1296" s="32">
        <v>30815032.210000001</v>
      </c>
      <c r="E1296" s="32">
        <v>33641334.170000002</v>
      </c>
      <c r="F1296" s="32">
        <v>38111881.630000003</v>
      </c>
      <c r="G1296" s="26" t="s">
        <v>2304</v>
      </c>
      <c r="H1296" s="26"/>
    </row>
    <row r="1297" spans="1:8" x14ac:dyDescent="0.25">
      <c r="A1297" s="26" t="s">
        <v>2306</v>
      </c>
      <c r="B1297" s="26" t="s">
        <v>2307</v>
      </c>
      <c r="C1297" s="32">
        <v>35285579.670000002</v>
      </c>
      <c r="D1297" s="32">
        <v>30815032.210000001</v>
      </c>
      <c r="E1297" s="32">
        <v>33641334.170000002</v>
      </c>
      <c r="F1297" s="32">
        <v>38111881.630000003</v>
      </c>
      <c r="G1297" s="26" t="s">
        <v>2306</v>
      </c>
      <c r="H1297" s="26"/>
    </row>
    <row r="1298" spans="1:8" s="38" customFormat="1" x14ac:dyDescent="0.25">
      <c r="A1298" s="38" t="s">
        <v>2308</v>
      </c>
      <c r="B1298" s="38" t="s">
        <v>2309</v>
      </c>
      <c r="C1298" s="39">
        <v>35285579.670000002</v>
      </c>
      <c r="D1298" s="39">
        <v>30815032.210000001</v>
      </c>
      <c r="E1298" s="39">
        <v>33641334.170000002</v>
      </c>
      <c r="F1298" s="39">
        <v>38111881.630000003</v>
      </c>
      <c r="G1298" s="38" t="s">
        <v>2308</v>
      </c>
    </row>
    <row r="1299" spans="1:8" x14ac:dyDescent="0.25">
      <c r="A1299" s="26" t="s">
        <v>2310</v>
      </c>
      <c r="B1299" s="26" t="s">
        <v>5351</v>
      </c>
      <c r="C1299" s="32">
        <v>0</v>
      </c>
      <c r="D1299" s="32">
        <v>0</v>
      </c>
      <c r="E1299" s="32">
        <v>0</v>
      </c>
      <c r="F1299" s="32">
        <v>0</v>
      </c>
      <c r="G1299" s="26" t="s">
        <v>2310</v>
      </c>
      <c r="H1299" s="26"/>
    </row>
    <row r="1300" spans="1:8" x14ac:dyDescent="0.25">
      <c r="A1300" s="26" t="s">
        <v>2312</v>
      </c>
      <c r="B1300" s="26" t="s">
        <v>5352</v>
      </c>
      <c r="C1300" s="32">
        <v>0</v>
      </c>
      <c r="D1300" s="32">
        <v>0</v>
      </c>
      <c r="E1300" s="32">
        <v>0</v>
      </c>
      <c r="F1300" s="32">
        <v>0</v>
      </c>
      <c r="G1300" s="26" t="s">
        <v>2312</v>
      </c>
      <c r="H1300" s="26"/>
    </row>
    <row r="1301" spans="1:8" x14ac:dyDescent="0.25">
      <c r="A1301" s="26" t="s">
        <v>2313</v>
      </c>
      <c r="B1301" s="26" t="s">
        <v>5353</v>
      </c>
      <c r="C1301" s="32">
        <v>0</v>
      </c>
      <c r="D1301" s="32">
        <v>0</v>
      </c>
      <c r="E1301" s="32">
        <v>0</v>
      </c>
      <c r="F1301" s="32">
        <v>0</v>
      </c>
      <c r="G1301" s="26" t="s">
        <v>2313</v>
      </c>
      <c r="H1301" s="26"/>
    </row>
    <row r="1302" spans="1:8" x14ac:dyDescent="0.25">
      <c r="A1302" s="26" t="s">
        <v>2315</v>
      </c>
      <c r="B1302" s="26" t="s">
        <v>5354</v>
      </c>
      <c r="C1302" s="32">
        <v>0</v>
      </c>
      <c r="D1302" s="32">
        <v>0</v>
      </c>
      <c r="E1302" s="32">
        <v>0</v>
      </c>
      <c r="F1302" s="32">
        <v>0</v>
      </c>
      <c r="G1302" s="26" t="s">
        <v>2315</v>
      </c>
      <c r="H1302" s="26"/>
    </row>
    <row r="1303" spans="1:8" x14ac:dyDescent="0.25">
      <c r="A1303" s="26" t="s">
        <v>2316</v>
      </c>
      <c r="B1303" s="26" t="s">
        <v>5355</v>
      </c>
      <c r="C1303" s="32">
        <v>0</v>
      </c>
      <c r="D1303" s="32">
        <v>0</v>
      </c>
      <c r="E1303" s="32">
        <v>0</v>
      </c>
      <c r="F1303" s="32">
        <v>0</v>
      </c>
      <c r="G1303" s="26" t="s">
        <v>2316</v>
      </c>
      <c r="H1303" s="26"/>
    </row>
    <row r="1304" spans="1:8" x14ac:dyDescent="0.25">
      <c r="A1304" s="26" t="s">
        <v>2317</v>
      </c>
      <c r="B1304" s="26" t="s">
        <v>5356</v>
      </c>
      <c r="C1304" s="32">
        <v>0</v>
      </c>
      <c r="D1304" s="32">
        <v>0</v>
      </c>
      <c r="E1304" s="32">
        <v>0</v>
      </c>
      <c r="F1304" s="32">
        <v>0</v>
      </c>
      <c r="G1304" s="26" t="s">
        <v>2317</v>
      </c>
      <c r="H1304" s="26"/>
    </row>
    <row r="1305" spans="1:8" x14ac:dyDescent="0.25">
      <c r="A1305" s="26" t="s">
        <v>42</v>
      </c>
      <c r="B1305" s="26" t="s">
        <v>2318</v>
      </c>
      <c r="C1305" s="32">
        <v>19460214.620000001</v>
      </c>
      <c r="D1305" s="32">
        <v>16913406.829999998</v>
      </c>
      <c r="E1305" s="32">
        <v>18464670.030000001</v>
      </c>
      <c r="F1305" s="32">
        <v>21011477.82</v>
      </c>
      <c r="G1305" s="26" t="s">
        <v>42</v>
      </c>
      <c r="H1305" s="26"/>
    </row>
    <row r="1306" spans="1:8" x14ac:dyDescent="0.25">
      <c r="A1306" s="26" t="s">
        <v>45</v>
      </c>
      <c r="B1306" s="26" t="s">
        <v>46</v>
      </c>
      <c r="C1306" s="32">
        <v>0</v>
      </c>
      <c r="D1306" s="32">
        <v>0</v>
      </c>
      <c r="E1306" s="32">
        <v>0</v>
      </c>
      <c r="F1306" s="32">
        <v>0</v>
      </c>
      <c r="G1306" s="26" t="s">
        <v>45</v>
      </c>
      <c r="H1306" s="26"/>
    </row>
    <row r="1307" spans="1:8" x14ac:dyDescent="0.25">
      <c r="A1307" s="26" t="s">
        <v>2319</v>
      </c>
      <c r="B1307" s="26" t="s">
        <v>2320</v>
      </c>
      <c r="C1307" s="32">
        <v>0</v>
      </c>
      <c r="D1307" s="32">
        <v>0</v>
      </c>
      <c r="E1307" s="32">
        <v>0</v>
      </c>
      <c r="F1307" s="32">
        <v>0</v>
      </c>
      <c r="G1307" s="26" t="s">
        <v>2319</v>
      </c>
      <c r="H1307" s="26"/>
    </row>
    <row r="1308" spans="1:8" x14ac:dyDescent="0.25">
      <c r="A1308" s="26" t="s">
        <v>47</v>
      </c>
      <c r="B1308" s="26" t="s">
        <v>48</v>
      </c>
      <c r="C1308" s="32">
        <v>14630127.58</v>
      </c>
      <c r="D1308" s="32">
        <v>12853387.23</v>
      </c>
      <c r="E1308" s="32">
        <v>14032273.720000001</v>
      </c>
      <c r="F1308" s="32">
        <v>15809014.07</v>
      </c>
      <c r="G1308" s="26" t="s">
        <v>47</v>
      </c>
      <c r="H1308" s="26"/>
    </row>
    <row r="1309" spans="1:8" x14ac:dyDescent="0.25">
      <c r="A1309" s="26" t="s">
        <v>43</v>
      </c>
      <c r="B1309" s="26" t="s">
        <v>2321</v>
      </c>
      <c r="C1309" s="32">
        <v>1195237.47</v>
      </c>
      <c r="D1309" s="32">
        <v>1048238.15</v>
      </c>
      <c r="E1309" s="32">
        <v>1144390.42</v>
      </c>
      <c r="F1309" s="32">
        <v>1291389.74</v>
      </c>
      <c r="G1309" s="26" t="s">
        <v>43</v>
      </c>
      <c r="H1309" s="26"/>
    </row>
    <row r="1310" spans="1:8" x14ac:dyDescent="0.25">
      <c r="A1310" s="26" t="s">
        <v>2322</v>
      </c>
      <c r="B1310" s="26" t="s">
        <v>2323</v>
      </c>
      <c r="C1310" s="32">
        <v>0</v>
      </c>
      <c r="D1310" s="32">
        <v>0</v>
      </c>
      <c r="E1310" s="32">
        <v>0</v>
      </c>
      <c r="F1310" s="32">
        <v>0</v>
      </c>
      <c r="G1310" s="26" t="s">
        <v>2322</v>
      </c>
      <c r="H1310" s="26"/>
    </row>
    <row r="1311" spans="1:8" x14ac:dyDescent="0.25">
      <c r="A1311" s="26" t="s">
        <v>2324</v>
      </c>
      <c r="B1311" s="26" t="s">
        <v>2325</v>
      </c>
      <c r="C1311" s="32">
        <v>0</v>
      </c>
      <c r="D1311" s="32">
        <v>0</v>
      </c>
      <c r="E1311" s="32">
        <v>0</v>
      </c>
      <c r="F1311" s="32">
        <v>0</v>
      </c>
      <c r="G1311" s="26" t="s">
        <v>2324</v>
      </c>
      <c r="H1311" s="26"/>
    </row>
    <row r="1312" spans="1:8" x14ac:dyDescent="0.25">
      <c r="A1312" s="26" t="s">
        <v>2326</v>
      </c>
      <c r="B1312" s="26" t="s">
        <v>2327</v>
      </c>
      <c r="C1312" s="32">
        <v>0</v>
      </c>
      <c r="D1312" s="32">
        <v>0</v>
      </c>
      <c r="E1312" s="32">
        <v>0</v>
      </c>
      <c r="F1312" s="32">
        <v>0</v>
      </c>
      <c r="G1312" s="26" t="s">
        <v>2326</v>
      </c>
      <c r="H1312" s="26"/>
    </row>
    <row r="1313" spans="1:8" x14ac:dyDescent="0.25">
      <c r="A1313" s="26" t="s">
        <v>2328</v>
      </c>
      <c r="B1313" s="26" t="s">
        <v>2329</v>
      </c>
      <c r="C1313" s="32">
        <v>0</v>
      </c>
      <c r="D1313" s="32">
        <v>0</v>
      </c>
      <c r="E1313" s="32">
        <v>0</v>
      </c>
      <c r="F1313" s="32">
        <v>0</v>
      </c>
      <c r="G1313" s="26" t="s">
        <v>2328</v>
      </c>
      <c r="H1313" s="26"/>
    </row>
    <row r="1314" spans="1:8" x14ac:dyDescent="0.25">
      <c r="A1314" s="26" t="s">
        <v>2330</v>
      </c>
      <c r="B1314" s="26" t="s">
        <v>2331</v>
      </c>
      <c r="C1314" s="32">
        <v>0</v>
      </c>
      <c r="D1314" s="32">
        <v>0</v>
      </c>
      <c r="E1314" s="32">
        <v>0</v>
      </c>
      <c r="F1314" s="32">
        <v>0</v>
      </c>
      <c r="G1314" s="26" t="s">
        <v>2330</v>
      </c>
      <c r="H1314" s="26"/>
    </row>
    <row r="1315" spans="1:8" x14ac:dyDescent="0.25">
      <c r="A1315" s="26" t="s">
        <v>2332</v>
      </c>
      <c r="B1315" s="26" t="s">
        <v>2333</v>
      </c>
      <c r="C1315" s="32">
        <v>0</v>
      </c>
      <c r="D1315" s="32">
        <v>0</v>
      </c>
      <c r="E1315" s="32">
        <v>0</v>
      </c>
      <c r="F1315" s="32">
        <v>0</v>
      </c>
      <c r="G1315" s="26" t="s">
        <v>2332</v>
      </c>
      <c r="H1315" s="26"/>
    </row>
    <row r="1316" spans="1:8" x14ac:dyDescent="0.25">
      <c r="A1316" s="26" t="s">
        <v>2334</v>
      </c>
      <c r="B1316" s="26" t="s">
        <v>2333</v>
      </c>
      <c r="C1316" s="32">
        <v>0</v>
      </c>
      <c r="D1316" s="32">
        <v>0</v>
      </c>
      <c r="E1316" s="32">
        <v>0</v>
      </c>
      <c r="F1316" s="32">
        <v>0</v>
      </c>
      <c r="G1316" s="26" t="s">
        <v>2334</v>
      </c>
      <c r="H1316" s="26"/>
    </row>
    <row r="1317" spans="1:8" x14ac:dyDescent="0.25">
      <c r="A1317" s="26" t="s">
        <v>2335</v>
      </c>
      <c r="B1317" s="26" t="s">
        <v>2336</v>
      </c>
      <c r="C1317" s="32">
        <v>0</v>
      </c>
      <c r="D1317" s="32">
        <v>0</v>
      </c>
      <c r="E1317" s="32">
        <v>0</v>
      </c>
      <c r="F1317" s="32">
        <v>0</v>
      </c>
      <c r="G1317" s="26" t="s">
        <v>2335</v>
      </c>
      <c r="H1317" s="26"/>
    </row>
    <row r="1318" spans="1:8" x14ac:dyDescent="0.25">
      <c r="A1318" s="26" t="s">
        <v>2337</v>
      </c>
      <c r="B1318" s="26" t="s">
        <v>2338</v>
      </c>
      <c r="C1318" s="32">
        <v>0</v>
      </c>
      <c r="D1318" s="32">
        <v>0</v>
      </c>
      <c r="E1318" s="32">
        <v>0</v>
      </c>
      <c r="F1318" s="32">
        <v>0</v>
      </c>
      <c r="G1318" s="26" t="s">
        <v>2337</v>
      </c>
      <c r="H1318" s="26"/>
    </row>
    <row r="1319" spans="1:8" x14ac:dyDescent="0.25">
      <c r="A1319" s="26" t="s">
        <v>2339</v>
      </c>
      <c r="B1319" s="26" t="s">
        <v>2340</v>
      </c>
      <c r="C1319" s="32">
        <v>0</v>
      </c>
      <c r="D1319" s="32">
        <v>0</v>
      </c>
      <c r="E1319" s="32">
        <v>0</v>
      </c>
      <c r="F1319" s="32">
        <v>0</v>
      </c>
      <c r="G1319" s="26" t="s">
        <v>2339</v>
      </c>
      <c r="H1319" s="26"/>
    </row>
    <row r="1320" spans="1:8" x14ac:dyDescent="0.25">
      <c r="A1320" s="26" t="s">
        <v>2341</v>
      </c>
      <c r="B1320" s="26" t="s">
        <v>2342</v>
      </c>
      <c r="C1320" s="32">
        <v>0</v>
      </c>
      <c r="D1320" s="32">
        <v>0</v>
      </c>
      <c r="E1320" s="32">
        <v>0</v>
      </c>
      <c r="F1320" s="32">
        <v>0</v>
      </c>
      <c r="G1320" s="26" t="s">
        <v>2341</v>
      </c>
      <c r="H1320" s="26"/>
    </row>
    <row r="1321" spans="1:8" x14ac:dyDescent="0.25">
      <c r="A1321" s="26" t="s">
        <v>2343</v>
      </c>
      <c r="B1321" s="26" t="s">
        <v>2344</v>
      </c>
      <c r="C1321" s="32">
        <v>0</v>
      </c>
      <c r="D1321" s="32">
        <v>0</v>
      </c>
      <c r="E1321" s="32">
        <v>0</v>
      </c>
      <c r="F1321" s="32">
        <v>0</v>
      </c>
      <c r="G1321" s="26" t="s">
        <v>2343</v>
      </c>
      <c r="H1321" s="26"/>
    </row>
    <row r="1322" spans="1:8" x14ac:dyDescent="0.25">
      <c r="A1322" s="26" t="s">
        <v>2345</v>
      </c>
      <c r="B1322" s="26" t="s">
        <v>2346</v>
      </c>
      <c r="C1322" s="32">
        <v>10140410.59</v>
      </c>
      <c r="D1322" s="32">
        <v>13982.15</v>
      </c>
      <c r="E1322" s="32">
        <v>2334693.67</v>
      </c>
      <c r="F1322" s="32">
        <v>12461122.109999999</v>
      </c>
      <c r="G1322" s="26" t="s">
        <v>2345</v>
      </c>
      <c r="H1322" s="26"/>
    </row>
    <row r="1323" spans="1:8" x14ac:dyDescent="0.25">
      <c r="A1323" s="26" t="s">
        <v>2347</v>
      </c>
      <c r="B1323" s="26" t="s">
        <v>2348</v>
      </c>
      <c r="C1323" s="32">
        <v>10140410.59</v>
      </c>
      <c r="D1323" s="32">
        <v>13982.15</v>
      </c>
      <c r="E1323" s="32">
        <v>2334693.67</v>
      </c>
      <c r="F1323" s="32">
        <v>12461122.109999999</v>
      </c>
      <c r="G1323" s="26" t="s">
        <v>2347</v>
      </c>
      <c r="H1323" s="26"/>
    </row>
    <row r="1324" spans="1:8" x14ac:dyDescent="0.25">
      <c r="A1324" s="26" t="s">
        <v>2349</v>
      </c>
      <c r="B1324" s="26" t="s">
        <v>2350</v>
      </c>
      <c r="C1324" s="32">
        <v>10140410.59</v>
      </c>
      <c r="D1324" s="32">
        <v>13982.15</v>
      </c>
      <c r="E1324" s="32">
        <v>2334693.67</v>
      </c>
      <c r="F1324" s="32">
        <v>12461122.109999999</v>
      </c>
      <c r="G1324" s="26" t="s">
        <v>2349</v>
      </c>
      <c r="H1324" s="26"/>
    </row>
    <row r="1325" spans="1:8" x14ac:dyDescent="0.25">
      <c r="A1325" s="26" t="s">
        <v>2351</v>
      </c>
      <c r="B1325" s="26" t="s">
        <v>787</v>
      </c>
      <c r="C1325" s="32">
        <v>10140410.59</v>
      </c>
      <c r="D1325" s="32">
        <v>13982.15</v>
      </c>
      <c r="E1325" s="32">
        <v>2334693.67</v>
      </c>
      <c r="F1325" s="32">
        <v>12461122.109999999</v>
      </c>
      <c r="G1325" s="26" t="s">
        <v>2351</v>
      </c>
      <c r="H1325" s="26"/>
    </row>
    <row r="1326" spans="1:8" x14ac:dyDescent="0.25">
      <c r="A1326" s="26" t="s">
        <v>2352</v>
      </c>
      <c r="B1326" s="26" t="s">
        <v>2353</v>
      </c>
      <c r="C1326" s="32">
        <v>0</v>
      </c>
      <c r="D1326" s="32">
        <v>0</v>
      </c>
      <c r="E1326" s="32">
        <v>0</v>
      </c>
      <c r="F1326" s="32">
        <v>0</v>
      </c>
      <c r="G1326" s="26" t="s">
        <v>2352</v>
      </c>
      <c r="H1326" s="26"/>
    </row>
    <row r="1327" spans="1:8" x14ac:dyDescent="0.25">
      <c r="A1327" s="26" t="s">
        <v>2354</v>
      </c>
      <c r="B1327" s="26" t="s">
        <v>2355</v>
      </c>
      <c r="C1327" s="32">
        <v>0</v>
      </c>
      <c r="D1327" s="32">
        <v>0</v>
      </c>
      <c r="E1327" s="32">
        <v>0</v>
      </c>
      <c r="F1327" s="32">
        <v>0</v>
      </c>
      <c r="G1327" s="26" t="s">
        <v>2354</v>
      </c>
      <c r="H1327" s="26"/>
    </row>
    <row r="1328" spans="1:8" x14ac:dyDescent="0.25">
      <c r="A1328" s="26" t="s">
        <v>2356</v>
      </c>
      <c r="B1328" s="26" t="s">
        <v>2357</v>
      </c>
      <c r="C1328" s="32">
        <v>0</v>
      </c>
      <c r="D1328" s="32">
        <v>0</v>
      </c>
      <c r="E1328" s="32">
        <v>0</v>
      </c>
      <c r="F1328" s="32">
        <v>0</v>
      </c>
      <c r="G1328" s="26" t="s">
        <v>2356</v>
      </c>
      <c r="H1328" s="26"/>
    </row>
    <row r="1329" spans="1:8" x14ac:dyDescent="0.25">
      <c r="A1329" s="26" t="s">
        <v>2358</v>
      </c>
      <c r="B1329" s="26" t="s">
        <v>2357</v>
      </c>
      <c r="C1329" s="32">
        <v>0</v>
      </c>
      <c r="D1329" s="32">
        <v>0</v>
      </c>
      <c r="E1329" s="32">
        <v>0</v>
      </c>
      <c r="F1329" s="32">
        <v>0</v>
      </c>
      <c r="G1329" s="26" t="s">
        <v>2358</v>
      </c>
      <c r="H1329" s="26"/>
    </row>
    <row r="1330" spans="1:8" x14ac:dyDescent="0.25">
      <c r="A1330" s="26" t="s">
        <v>2359</v>
      </c>
      <c r="B1330" s="26" t="s">
        <v>1193</v>
      </c>
      <c r="C1330" s="32">
        <v>0</v>
      </c>
      <c r="D1330" s="32">
        <v>0</v>
      </c>
      <c r="E1330" s="32">
        <v>0</v>
      </c>
      <c r="F1330" s="32">
        <v>0</v>
      </c>
      <c r="G1330" s="26" t="s">
        <v>2359</v>
      </c>
      <c r="H1330" s="26"/>
    </row>
    <row r="1331" spans="1:8" x14ac:dyDescent="0.25">
      <c r="A1331" s="26" t="s">
        <v>2360</v>
      </c>
      <c r="B1331" s="26" t="s">
        <v>2361</v>
      </c>
      <c r="C1331" s="32">
        <v>0</v>
      </c>
      <c r="D1331" s="32">
        <v>0</v>
      </c>
      <c r="E1331" s="32">
        <v>0</v>
      </c>
      <c r="F1331" s="32">
        <v>0</v>
      </c>
      <c r="G1331" s="26" t="s">
        <v>2360</v>
      </c>
      <c r="H1331" s="26"/>
    </row>
    <row r="1332" spans="1:8" x14ac:dyDescent="0.25">
      <c r="A1332" s="26" t="s">
        <v>2362</v>
      </c>
      <c r="B1332" s="26" t="s">
        <v>2363</v>
      </c>
      <c r="C1332" s="32">
        <v>0</v>
      </c>
      <c r="D1332" s="32">
        <v>0</v>
      </c>
      <c r="E1332" s="32">
        <v>0</v>
      </c>
      <c r="F1332" s="32">
        <v>0</v>
      </c>
      <c r="G1332" s="26" t="s">
        <v>2362</v>
      </c>
      <c r="H1332" s="26"/>
    </row>
    <row r="1333" spans="1:8" x14ac:dyDescent="0.25">
      <c r="A1333" s="26" t="s">
        <v>2364</v>
      </c>
      <c r="B1333" s="26" t="s">
        <v>2365</v>
      </c>
      <c r="C1333" s="32">
        <v>23869838.57</v>
      </c>
      <c r="D1333" s="32">
        <v>10373981.75</v>
      </c>
      <c r="E1333" s="32">
        <v>12101624.42</v>
      </c>
      <c r="F1333" s="32">
        <v>25597481.239999998</v>
      </c>
      <c r="G1333" s="26" t="s">
        <v>2364</v>
      </c>
      <c r="H1333" s="26"/>
    </row>
    <row r="1334" spans="1:8" x14ac:dyDescent="0.25">
      <c r="A1334" s="26" t="s">
        <v>2366</v>
      </c>
      <c r="B1334" s="26" t="s">
        <v>2367</v>
      </c>
      <c r="C1334" s="32">
        <v>23869838.57</v>
      </c>
      <c r="D1334" s="32">
        <v>10373981.75</v>
      </c>
      <c r="E1334" s="32">
        <v>12101624.42</v>
      </c>
      <c r="F1334" s="32">
        <v>25597481.239999998</v>
      </c>
      <c r="G1334" s="26" t="s">
        <v>2366</v>
      </c>
      <c r="H1334" s="26"/>
    </row>
    <row r="1335" spans="1:8" x14ac:dyDescent="0.25">
      <c r="A1335" s="26" t="s">
        <v>2368</v>
      </c>
      <c r="B1335" s="26" t="s">
        <v>2367</v>
      </c>
      <c r="C1335" s="32">
        <v>23869838.57</v>
      </c>
      <c r="D1335" s="32">
        <v>10373981.75</v>
      </c>
      <c r="E1335" s="32">
        <v>12101624.42</v>
      </c>
      <c r="F1335" s="32">
        <v>25597481.239999998</v>
      </c>
      <c r="G1335" s="26" t="s">
        <v>2368</v>
      </c>
      <c r="H1335" s="26"/>
    </row>
    <row r="1336" spans="1:8" x14ac:dyDescent="0.25">
      <c r="A1336" s="26" t="s">
        <v>2369</v>
      </c>
      <c r="B1336" s="26" t="s">
        <v>2367</v>
      </c>
      <c r="C1336" s="32">
        <v>23869838.57</v>
      </c>
      <c r="D1336" s="32">
        <v>10373981.75</v>
      </c>
      <c r="E1336" s="32">
        <v>12101624.42</v>
      </c>
      <c r="F1336" s="32">
        <v>25597481.239999998</v>
      </c>
      <c r="G1336" s="26" t="s">
        <v>2369</v>
      </c>
      <c r="H1336" s="26"/>
    </row>
    <row r="1337" spans="1:8" x14ac:dyDescent="0.25">
      <c r="A1337" s="26" t="s">
        <v>2370</v>
      </c>
      <c r="B1337" s="26" t="s">
        <v>2371</v>
      </c>
      <c r="C1337" s="32">
        <v>0</v>
      </c>
      <c r="D1337" s="32">
        <v>0</v>
      </c>
      <c r="E1337" s="32">
        <v>0</v>
      </c>
      <c r="F1337" s="32">
        <v>0</v>
      </c>
      <c r="G1337" s="26" t="s">
        <v>2370</v>
      </c>
      <c r="H1337" s="26"/>
    </row>
    <row r="1338" spans="1:8" x14ac:dyDescent="0.25">
      <c r="A1338" s="26" t="s">
        <v>2372</v>
      </c>
      <c r="B1338" s="26" t="s">
        <v>2373</v>
      </c>
      <c r="C1338" s="32">
        <v>0</v>
      </c>
      <c r="D1338" s="32">
        <v>0</v>
      </c>
      <c r="E1338" s="32">
        <v>0</v>
      </c>
      <c r="F1338" s="32">
        <v>0</v>
      </c>
      <c r="G1338" s="26" t="s">
        <v>2372</v>
      </c>
      <c r="H1338" s="26"/>
    </row>
    <row r="1339" spans="1:8" x14ac:dyDescent="0.25">
      <c r="A1339" s="26" t="s">
        <v>2374</v>
      </c>
      <c r="B1339" s="26" t="s">
        <v>2375</v>
      </c>
      <c r="C1339" s="32">
        <v>16047004.960000001</v>
      </c>
      <c r="D1339" s="32">
        <v>335556787.11000001</v>
      </c>
      <c r="E1339" s="32">
        <v>345090730.99000001</v>
      </c>
      <c r="F1339" s="32">
        <v>25580948.84</v>
      </c>
      <c r="G1339" s="26" t="s">
        <v>2374</v>
      </c>
      <c r="H1339" s="26"/>
    </row>
    <row r="1340" spans="1:8" x14ac:dyDescent="0.25">
      <c r="A1340" s="26" t="s">
        <v>2376</v>
      </c>
      <c r="B1340" s="26" t="s">
        <v>2377</v>
      </c>
      <c r="C1340" s="32">
        <v>16047004.960000001</v>
      </c>
      <c r="D1340" s="32">
        <v>335556787.11000001</v>
      </c>
      <c r="E1340" s="32">
        <v>345090730.99000001</v>
      </c>
      <c r="F1340" s="32">
        <v>25580948.84</v>
      </c>
      <c r="G1340" s="26" t="s">
        <v>2376</v>
      </c>
      <c r="H1340" s="26"/>
    </row>
    <row r="1341" spans="1:8" x14ac:dyDescent="0.25">
      <c r="A1341" s="26" t="s">
        <v>2378</v>
      </c>
      <c r="B1341" s="26" t="s">
        <v>2377</v>
      </c>
      <c r="C1341" s="32">
        <v>16047004.960000001</v>
      </c>
      <c r="D1341" s="32">
        <v>335556787.11000001</v>
      </c>
      <c r="E1341" s="32">
        <v>345090730.99000001</v>
      </c>
      <c r="F1341" s="32">
        <v>25580948.84</v>
      </c>
      <c r="G1341" s="26" t="s">
        <v>2378</v>
      </c>
      <c r="H1341" s="26"/>
    </row>
    <row r="1342" spans="1:8" x14ac:dyDescent="0.25">
      <c r="A1342" s="26" t="s">
        <v>2379</v>
      </c>
      <c r="B1342" s="26" t="s">
        <v>2377</v>
      </c>
      <c r="C1342" s="32">
        <v>1176138.6499999999</v>
      </c>
      <c r="D1342" s="32">
        <v>25000000</v>
      </c>
      <c r="E1342" s="32">
        <v>25000000</v>
      </c>
      <c r="F1342" s="32">
        <v>1176138.6499999999</v>
      </c>
      <c r="G1342" s="26" t="s">
        <v>2379</v>
      </c>
      <c r="H1342" s="26"/>
    </row>
    <row r="1343" spans="1:8" x14ac:dyDescent="0.25">
      <c r="A1343" s="26" t="s">
        <v>2380</v>
      </c>
      <c r="B1343" s="26" t="s">
        <v>2381</v>
      </c>
      <c r="C1343" s="32">
        <v>14870866.310000001</v>
      </c>
      <c r="D1343" s="32">
        <v>310556787.11000001</v>
      </c>
      <c r="E1343" s="32">
        <v>297531381.77999997</v>
      </c>
      <c r="F1343" s="32">
        <v>1845460.98</v>
      </c>
      <c r="G1343" s="26" t="s">
        <v>2380</v>
      </c>
      <c r="H1343" s="26"/>
    </row>
    <row r="1344" spans="1:8" x14ac:dyDescent="0.25">
      <c r="A1344" s="26" t="s">
        <v>5467</v>
      </c>
      <c r="B1344" s="26" t="s">
        <v>5468</v>
      </c>
      <c r="C1344" s="32">
        <v>0</v>
      </c>
      <c r="D1344" s="32">
        <v>0</v>
      </c>
      <c r="E1344" s="32">
        <v>22559349.210000001</v>
      </c>
      <c r="F1344" s="32">
        <v>22559349.210000001</v>
      </c>
      <c r="G1344" s="26" t="s">
        <v>5467</v>
      </c>
      <c r="H1344" s="26"/>
    </row>
    <row r="1345" spans="1:8" x14ac:dyDescent="0.25">
      <c r="A1345" s="26" t="s">
        <v>2382</v>
      </c>
      <c r="B1345" s="26" t="s">
        <v>2383</v>
      </c>
      <c r="C1345" s="32">
        <v>0</v>
      </c>
      <c r="D1345" s="32">
        <v>0</v>
      </c>
      <c r="E1345" s="32">
        <v>0</v>
      </c>
      <c r="F1345" s="32">
        <v>0</v>
      </c>
      <c r="G1345" s="26" t="s">
        <v>2382</v>
      </c>
      <c r="H1345" s="26"/>
    </row>
    <row r="1346" spans="1:8" x14ac:dyDescent="0.25">
      <c r="A1346" s="26" t="s">
        <v>2384</v>
      </c>
      <c r="B1346" s="26" t="s">
        <v>2385</v>
      </c>
      <c r="C1346" s="32">
        <v>0</v>
      </c>
      <c r="D1346" s="32">
        <v>0</v>
      </c>
      <c r="E1346" s="32">
        <v>0</v>
      </c>
      <c r="F1346" s="32">
        <v>0</v>
      </c>
      <c r="G1346" s="26" t="s">
        <v>2384</v>
      </c>
      <c r="H1346" s="26"/>
    </row>
    <row r="1347" spans="1:8" x14ac:dyDescent="0.25">
      <c r="A1347" s="26" t="s">
        <v>2386</v>
      </c>
      <c r="B1347" s="26" t="s">
        <v>2387</v>
      </c>
      <c r="C1347" s="32">
        <v>1598822909.8399999</v>
      </c>
      <c r="D1347" s="32">
        <v>19684411.050000001</v>
      </c>
      <c r="E1347" s="32">
        <v>2053.91</v>
      </c>
      <c r="F1347" s="32">
        <v>1579140552.7</v>
      </c>
      <c r="G1347" s="26" t="s">
        <v>2386</v>
      </c>
      <c r="H1347" s="26"/>
    </row>
    <row r="1348" spans="1:8" x14ac:dyDescent="0.25">
      <c r="A1348" s="26" t="s">
        <v>2388</v>
      </c>
      <c r="B1348" s="26" t="s">
        <v>2389</v>
      </c>
      <c r="C1348" s="32">
        <v>0</v>
      </c>
      <c r="D1348" s="32">
        <v>0</v>
      </c>
      <c r="E1348" s="32">
        <v>0</v>
      </c>
      <c r="F1348" s="32">
        <v>0</v>
      </c>
      <c r="G1348" s="26" t="s">
        <v>2388</v>
      </c>
      <c r="H1348" s="26"/>
    </row>
    <row r="1349" spans="1:8" x14ac:dyDescent="0.25">
      <c r="A1349" s="26" t="s">
        <v>2390</v>
      </c>
      <c r="B1349" s="26" t="s">
        <v>2391</v>
      </c>
      <c r="C1349" s="32">
        <v>0</v>
      </c>
      <c r="D1349" s="32">
        <v>0</v>
      </c>
      <c r="E1349" s="32">
        <v>0</v>
      </c>
      <c r="F1349" s="32">
        <v>0</v>
      </c>
      <c r="G1349" s="26" t="s">
        <v>2390</v>
      </c>
      <c r="H1349" s="26"/>
    </row>
    <row r="1350" spans="1:8" x14ac:dyDescent="0.25">
      <c r="A1350" s="26" t="s">
        <v>2392</v>
      </c>
      <c r="B1350" s="26" t="s">
        <v>2393</v>
      </c>
      <c r="C1350" s="32">
        <v>0</v>
      </c>
      <c r="D1350" s="32">
        <v>0</v>
      </c>
      <c r="E1350" s="32">
        <v>0</v>
      </c>
      <c r="F1350" s="32">
        <v>0</v>
      </c>
      <c r="G1350" s="26" t="s">
        <v>2392</v>
      </c>
      <c r="H1350" s="26"/>
    </row>
    <row r="1351" spans="1:8" x14ac:dyDescent="0.25">
      <c r="A1351" s="26" t="s">
        <v>2394</v>
      </c>
      <c r="B1351" s="26" t="s">
        <v>2395</v>
      </c>
      <c r="C1351" s="32">
        <v>0</v>
      </c>
      <c r="D1351" s="32">
        <v>0</v>
      </c>
      <c r="E1351" s="32">
        <v>0</v>
      </c>
      <c r="F1351" s="32">
        <v>0</v>
      </c>
      <c r="G1351" s="26" t="s">
        <v>2394</v>
      </c>
      <c r="H1351" s="26"/>
    </row>
    <row r="1352" spans="1:8" x14ac:dyDescent="0.25">
      <c r="A1352" s="26" t="s">
        <v>2396</v>
      </c>
      <c r="B1352" s="26" t="s">
        <v>2397</v>
      </c>
      <c r="C1352" s="32">
        <v>0</v>
      </c>
      <c r="D1352" s="32">
        <v>0</v>
      </c>
      <c r="E1352" s="32">
        <v>0</v>
      </c>
      <c r="F1352" s="32">
        <v>0</v>
      </c>
      <c r="G1352" s="26" t="s">
        <v>2396</v>
      </c>
      <c r="H1352" s="26"/>
    </row>
    <row r="1353" spans="1:8" x14ac:dyDescent="0.25">
      <c r="A1353" s="26" t="s">
        <v>2398</v>
      </c>
      <c r="B1353" s="26" t="s">
        <v>2399</v>
      </c>
      <c r="C1353" s="32">
        <v>0</v>
      </c>
      <c r="D1353" s="32">
        <v>0</v>
      </c>
      <c r="E1353" s="32">
        <v>0</v>
      </c>
      <c r="F1353" s="32">
        <v>0</v>
      </c>
      <c r="G1353" s="26" t="s">
        <v>2398</v>
      </c>
      <c r="H1353" s="26"/>
    </row>
    <row r="1354" spans="1:8" x14ac:dyDescent="0.25">
      <c r="A1354" s="26" t="s">
        <v>2400</v>
      </c>
      <c r="B1354" s="26" t="s">
        <v>2401</v>
      </c>
      <c r="C1354" s="32">
        <v>0</v>
      </c>
      <c r="D1354" s="32">
        <v>0</v>
      </c>
      <c r="E1354" s="32">
        <v>0</v>
      </c>
      <c r="F1354" s="32">
        <v>0</v>
      </c>
      <c r="G1354" s="26" t="s">
        <v>2400</v>
      </c>
      <c r="H1354" s="26"/>
    </row>
    <row r="1355" spans="1:8" x14ac:dyDescent="0.25">
      <c r="A1355" s="26" t="s">
        <v>2402</v>
      </c>
      <c r="B1355" s="26" t="s">
        <v>2403</v>
      </c>
      <c r="C1355" s="32">
        <v>0</v>
      </c>
      <c r="D1355" s="32">
        <v>0</v>
      </c>
      <c r="E1355" s="32">
        <v>0</v>
      </c>
      <c r="F1355" s="32">
        <v>0</v>
      </c>
      <c r="G1355" s="26" t="s">
        <v>2402</v>
      </c>
      <c r="H1355" s="26"/>
    </row>
    <row r="1356" spans="1:8" x14ac:dyDescent="0.25">
      <c r="A1356" s="26" t="s">
        <v>2404</v>
      </c>
      <c r="B1356" s="26" t="s">
        <v>2405</v>
      </c>
      <c r="C1356" s="32">
        <v>0</v>
      </c>
      <c r="D1356" s="32">
        <v>0</v>
      </c>
      <c r="E1356" s="32">
        <v>0</v>
      </c>
      <c r="F1356" s="32">
        <v>0</v>
      </c>
      <c r="G1356" s="26" t="s">
        <v>2404</v>
      </c>
      <c r="H1356" s="26"/>
    </row>
    <row r="1357" spans="1:8" x14ac:dyDescent="0.25">
      <c r="A1357" s="26" t="s">
        <v>2406</v>
      </c>
      <c r="B1357" s="26" t="s">
        <v>2407</v>
      </c>
      <c r="C1357" s="32">
        <v>0</v>
      </c>
      <c r="D1357" s="32">
        <v>0</v>
      </c>
      <c r="E1357" s="32">
        <v>0</v>
      </c>
      <c r="F1357" s="32">
        <v>0</v>
      </c>
      <c r="G1357" s="26" t="s">
        <v>2406</v>
      </c>
      <c r="H1357" s="26"/>
    </row>
    <row r="1358" spans="1:8" x14ac:dyDescent="0.25">
      <c r="A1358" s="26" t="s">
        <v>2408</v>
      </c>
      <c r="B1358" s="26" t="s">
        <v>2409</v>
      </c>
      <c r="C1358" s="32">
        <v>0</v>
      </c>
      <c r="D1358" s="32">
        <v>0</v>
      </c>
      <c r="E1358" s="32">
        <v>0</v>
      </c>
      <c r="F1358" s="32">
        <v>0</v>
      </c>
      <c r="G1358" s="26" t="s">
        <v>2408</v>
      </c>
      <c r="H1358" s="26"/>
    </row>
    <row r="1359" spans="1:8" x14ac:dyDescent="0.25">
      <c r="A1359" s="26" t="s">
        <v>2410</v>
      </c>
      <c r="B1359" s="26" t="s">
        <v>2411</v>
      </c>
      <c r="C1359" s="32">
        <v>0</v>
      </c>
      <c r="D1359" s="32">
        <v>0</v>
      </c>
      <c r="E1359" s="32">
        <v>0</v>
      </c>
      <c r="F1359" s="32">
        <v>0</v>
      </c>
      <c r="G1359" s="26" t="s">
        <v>2410</v>
      </c>
      <c r="H1359" s="26"/>
    </row>
    <row r="1360" spans="1:8" x14ac:dyDescent="0.25">
      <c r="A1360" s="26" t="s">
        <v>2412</v>
      </c>
      <c r="B1360" s="26" t="s">
        <v>2413</v>
      </c>
      <c r="C1360" s="32">
        <v>0</v>
      </c>
      <c r="D1360" s="32">
        <v>0</v>
      </c>
      <c r="E1360" s="32">
        <v>0</v>
      </c>
      <c r="F1360" s="32">
        <v>0</v>
      </c>
      <c r="G1360" s="26" t="s">
        <v>2412</v>
      </c>
      <c r="H1360" s="26"/>
    </row>
    <row r="1361" spans="1:9" x14ac:dyDescent="0.25">
      <c r="A1361" s="26" t="s">
        <v>2414</v>
      </c>
      <c r="B1361" s="26" t="s">
        <v>2415</v>
      </c>
      <c r="C1361" s="32">
        <v>0</v>
      </c>
      <c r="D1361" s="32">
        <v>0</v>
      </c>
      <c r="E1361" s="32">
        <v>0</v>
      </c>
      <c r="F1361" s="32">
        <v>0</v>
      </c>
      <c r="G1361" s="26" t="s">
        <v>2414</v>
      </c>
      <c r="H1361" s="26"/>
    </row>
    <row r="1362" spans="1:9" x14ac:dyDescent="0.25">
      <c r="A1362" s="26" t="s">
        <v>2416</v>
      </c>
      <c r="B1362" s="26" t="s">
        <v>2417</v>
      </c>
      <c r="C1362" s="32">
        <v>0</v>
      </c>
      <c r="D1362" s="32">
        <v>0</v>
      </c>
      <c r="E1362" s="32">
        <v>0</v>
      </c>
      <c r="F1362" s="32">
        <v>0</v>
      </c>
      <c r="G1362" s="26" t="s">
        <v>2416</v>
      </c>
      <c r="H1362" s="26"/>
    </row>
    <row r="1363" spans="1:9" x14ac:dyDescent="0.25">
      <c r="A1363" s="26" t="s">
        <v>2418</v>
      </c>
      <c r="B1363" s="26" t="s">
        <v>2419</v>
      </c>
      <c r="C1363" s="32">
        <v>0</v>
      </c>
      <c r="D1363" s="32">
        <v>0</v>
      </c>
      <c r="E1363" s="32">
        <v>0</v>
      </c>
      <c r="F1363" s="32">
        <v>0</v>
      </c>
      <c r="G1363" s="26" t="s">
        <v>2418</v>
      </c>
      <c r="H1363" s="26"/>
    </row>
    <row r="1364" spans="1:9" x14ac:dyDescent="0.25">
      <c r="A1364" s="26" t="s">
        <v>2420</v>
      </c>
      <c r="B1364" s="26" t="s">
        <v>2421</v>
      </c>
      <c r="C1364" s="32">
        <v>0</v>
      </c>
      <c r="D1364" s="32">
        <v>0</v>
      </c>
      <c r="E1364" s="32">
        <v>0</v>
      </c>
      <c r="F1364" s="32">
        <v>0</v>
      </c>
      <c r="G1364" s="26" t="s">
        <v>2420</v>
      </c>
      <c r="H1364" s="26"/>
    </row>
    <row r="1365" spans="1:9" x14ac:dyDescent="0.25">
      <c r="A1365" s="26" t="s">
        <v>2422</v>
      </c>
      <c r="B1365" s="26" t="s">
        <v>2421</v>
      </c>
      <c r="C1365" s="32">
        <v>0</v>
      </c>
      <c r="D1365" s="32">
        <v>0</v>
      </c>
      <c r="E1365" s="32">
        <v>0</v>
      </c>
      <c r="F1365" s="32">
        <v>0</v>
      </c>
      <c r="G1365" s="26" t="s">
        <v>2422</v>
      </c>
      <c r="H1365" s="26"/>
    </row>
    <row r="1366" spans="1:9" x14ac:dyDescent="0.25">
      <c r="A1366" s="26" t="s">
        <v>2423</v>
      </c>
      <c r="B1366" s="26" t="s">
        <v>2424</v>
      </c>
      <c r="C1366" s="32">
        <v>1590964380.1300001</v>
      </c>
      <c r="D1366" s="32">
        <v>19684411.050000001</v>
      </c>
      <c r="E1366" s="32">
        <v>0</v>
      </c>
      <c r="F1366" s="32">
        <v>1571279969.0799999</v>
      </c>
      <c r="G1366" s="26" t="s">
        <v>2423</v>
      </c>
      <c r="H1366" s="26"/>
    </row>
    <row r="1367" spans="1:9" x14ac:dyDescent="0.25">
      <c r="A1367" s="26" t="s">
        <v>2425</v>
      </c>
      <c r="B1367" s="26" t="s">
        <v>2426</v>
      </c>
      <c r="C1367" s="32">
        <v>0</v>
      </c>
      <c r="D1367" s="32">
        <v>0</v>
      </c>
      <c r="E1367" s="32">
        <v>0</v>
      </c>
      <c r="F1367" s="32">
        <v>0</v>
      </c>
      <c r="G1367" s="26" t="s">
        <v>2425</v>
      </c>
      <c r="H1367" s="26"/>
    </row>
    <row r="1368" spans="1:9" x14ac:dyDescent="0.25">
      <c r="A1368" s="26" t="s">
        <v>2427</v>
      </c>
      <c r="B1368" s="26" t="s">
        <v>2428</v>
      </c>
      <c r="C1368" s="32">
        <v>0</v>
      </c>
      <c r="D1368" s="32">
        <v>0</v>
      </c>
      <c r="E1368" s="32">
        <v>0</v>
      </c>
      <c r="F1368" s="32">
        <v>0</v>
      </c>
      <c r="G1368" s="26" t="s">
        <v>2427</v>
      </c>
      <c r="H1368" s="26"/>
    </row>
    <row r="1369" spans="1:9" x14ac:dyDescent="0.25">
      <c r="A1369" s="26" t="s">
        <v>2429</v>
      </c>
      <c r="B1369" s="26" t="s">
        <v>2430</v>
      </c>
      <c r="C1369" s="32">
        <v>0</v>
      </c>
      <c r="D1369" s="32">
        <v>0</v>
      </c>
      <c r="E1369" s="32">
        <v>0</v>
      </c>
      <c r="F1369" s="32">
        <v>0</v>
      </c>
      <c r="G1369" s="26" t="s">
        <v>2429</v>
      </c>
      <c r="H1369" s="26"/>
    </row>
    <row r="1370" spans="1:9" x14ac:dyDescent="0.25">
      <c r="A1370" s="26" t="s">
        <v>2431</v>
      </c>
      <c r="B1370" s="26" t="s">
        <v>2432</v>
      </c>
      <c r="C1370" s="32">
        <v>0</v>
      </c>
      <c r="D1370" s="32">
        <v>0</v>
      </c>
      <c r="E1370" s="32">
        <v>0</v>
      </c>
      <c r="F1370" s="32">
        <v>0</v>
      </c>
      <c r="G1370" s="26" t="s">
        <v>2431</v>
      </c>
      <c r="H1370" s="26"/>
    </row>
    <row r="1371" spans="1:9" x14ac:dyDescent="0.25">
      <c r="A1371" s="26" t="s">
        <v>2433</v>
      </c>
      <c r="B1371" s="26" t="s">
        <v>2434</v>
      </c>
      <c r="C1371" s="32">
        <v>0</v>
      </c>
      <c r="D1371" s="32">
        <v>0</v>
      </c>
      <c r="E1371" s="32">
        <v>0</v>
      </c>
      <c r="F1371" s="32">
        <v>0</v>
      </c>
      <c r="G1371" s="26" t="s">
        <v>2433</v>
      </c>
      <c r="H1371" s="26"/>
    </row>
    <row r="1372" spans="1:9" x14ac:dyDescent="0.25">
      <c r="A1372" s="26" t="s">
        <v>2435</v>
      </c>
      <c r="B1372" s="26" t="s">
        <v>2436</v>
      </c>
      <c r="C1372" s="32">
        <v>0</v>
      </c>
      <c r="D1372" s="32">
        <v>0</v>
      </c>
      <c r="E1372" s="32">
        <v>0</v>
      </c>
      <c r="F1372" s="32">
        <v>0</v>
      </c>
      <c r="G1372" s="26" t="s">
        <v>2435</v>
      </c>
      <c r="H1372" s="26"/>
    </row>
    <row r="1373" spans="1:9" s="38" customFormat="1" x14ac:dyDescent="0.25">
      <c r="A1373" s="38" t="s">
        <v>2437</v>
      </c>
      <c r="B1373" s="38" t="s">
        <v>2438</v>
      </c>
      <c r="C1373" s="39">
        <v>1590964380.1300001</v>
      </c>
      <c r="D1373" s="39">
        <v>19684411.050000001</v>
      </c>
      <c r="E1373" s="39">
        <v>0</v>
      </c>
      <c r="F1373" s="39">
        <v>1571279969.0799999</v>
      </c>
      <c r="G1373" s="38" t="s">
        <v>2437</v>
      </c>
      <c r="I1373" s="40">
        <f>F1373+F1298</f>
        <v>1609391850.71</v>
      </c>
    </row>
    <row r="1374" spans="1:9" x14ac:dyDescent="0.25">
      <c r="A1374" s="26" t="s">
        <v>2439</v>
      </c>
      <c r="B1374" s="26" t="s">
        <v>2440</v>
      </c>
      <c r="C1374" s="32">
        <v>0</v>
      </c>
      <c r="D1374" s="32">
        <v>0</v>
      </c>
      <c r="E1374" s="32">
        <v>0</v>
      </c>
      <c r="F1374" s="32">
        <v>0</v>
      </c>
      <c r="G1374" s="26" t="s">
        <v>2439</v>
      </c>
      <c r="H1374" s="26"/>
    </row>
    <row r="1375" spans="1:9" x14ac:dyDescent="0.25">
      <c r="A1375" s="26" t="s">
        <v>2441</v>
      </c>
      <c r="B1375" s="26" t="s">
        <v>2442</v>
      </c>
      <c r="C1375" s="32">
        <v>1590964380.1300001</v>
      </c>
      <c r="D1375" s="32">
        <v>19684411.050000001</v>
      </c>
      <c r="E1375" s="32">
        <v>0</v>
      </c>
      <c r="F1375" s="32">
        <v>1571279969.0799999</v>
      </c>
      <c r="G1375" s="26" t="s">
        <v>2441</v>
      </c>
      <c r="H1375" s="26"/>
    </row>
    <row r="1376" spans="1:9" x14ac:dyDescent="0.25">
      <c r="A1376" s="26" t="s">
        <v>2443</v>
      </c>
      <c r="B1376" s="26" t="s">
        <v>2311</v>
      </c>
      <c r="C1376" s="32">
        <v>0</v>
      </c>
      <c r="D1376" s="32">
        <v>0</v>
      </c>
      <c r="E1376" s="32">
        <v>0</v>
      </c>
      <c r="F1376" s="32">
        <v>0</v>
      </c>
      <c r="G1376" s="26" t="s">
        <v>2443</v>
      </c>
      <c r="H1376" s="26"/>
    </row>
    <row r="1377" spans="1:8" x14ac:dyDescent="0.25">
      <c r="A1377" s="26" t="s">
        <v>2444</v>
      </c>
      <c r="B1377" s="26" t="s">
        <v>2314</v>
      </c>
      <c r="C1377" s="32">
        <v>0</v>
      </c>
      <c r="D1377" s="32">
        <v>0</v>
      </c>
      <c r="E1377" s="32">
        <v>0</v>
      </c>
      <c r="F1377" s="32">
        <v>0</v>
      </c>
      <c r="G1377" s="26" t="s">
        <v>2444</v>
      </c>
      <c r="H1377" s="26"/>
    </row>
    <row r="1378" spans="1:8" x14ac:dyDescent="0.25">
      <c r="A1378" s="26" t="s">
        <v>2445</v>
      </c>
      <c r="B1378" s="26" t="s">
        <v>2446</v>
      </c>
      <c r="C1378" s="32">
        <v>0</v>
      </c>
      <c r="D1378" s="32">
        <v>0</v>
      </c>
      <c r="E1378" s="32">
        <v>0</v>
      </c>
      <c r="F1378" s="32">
        <v>0</v>
      </c>
      <c r="G1378" s="26" t="s">
        <v>2445</v>
      </c>
      <c r="H1378" s="26"/>
    </row>
    <row r="1379" spans="1:8" x14ac:dyDescent="0.25">
      <c r="A1379" s="26" t="s">
        <v>2447</v>
      </c>
      <c r="B1379" s="26" t="s">
        <v>2448</v>
      </c>
      <c r="C1379" s="32">
        <v>0</v>
      </c>
      <c r="D1379" s="32">
        <v>0</v>
      </c>
      <c r="E1379" s="32">
        <v>0</v>
      </c>
      <c r="F1379" s="32">
        <v>0</v>
      </c>
      <c r="G1379" s="26" t="s">
        <v>2447</v>
      </c>
      <c r="H1379" s="26"/>
    </row>
    <row r="1380" spans="1:8" x14ac:dyDescent="0.25">
      <c r="A1380" s="26" t="s">
        <v>2449</v>
      </c>
      <c r="B1380" s="26" t="s">
        <v>2450</v>
      </c>
      <c r="C1380" s="32">
        <v>0</v>
      </c>
      <c r="D1380" s="32">
        <v>0</v>
      </c>
      <c r="E1380" s="32">
        <v>0</v>
      </c>
      <c r="F1380" s="32">
        <v>0</v>
      </c>
      <c r="G1380" s="26" t="s">
        <v>2449</v>
      </c>
      <c r="H1380" s="26"/>
    </row>
    <row r="1381" spans="1:8" x14ac:dyDescent="0.25">
      <c r="A1381" s="26" t="s">
        <v>50</v>
      </c>
      <c r="B1381" s="26" t="s">
        <v>51</v>
      </c>
      <c r="C1381" s="32">
        <v>884418306.5</v>
      </c>
      <c r="D1381" s="32">
        <v>10804151.710000001</v>
      </c>
      <c r="E1381" s="32">
        <v>0</v>
      </c>
      <c r="F1381" s="32">
        <v>873614154.78999996</v>
      </c>
      <c r="G1381" s="26" t="s">
        <v>50</v>
      </c>
      <c r="H1381" s="26"/>
    </row>
    <row r="1382" spans="1:8" x14ac:dyDescent="0.25">
      <c r="A1382" s="26" t="s">
        <v>52</v>
      </c>
      <c r="B1382" s="26" t="s">
        <v>53</v>
      </c>
      <c r="C1382" s="32">
        <v>0</v>
      </c>
      <c r="D1382" s="32">
        <v>0</v>
      </c>
      <c r="E1382" s="32">
        <v>0</v>
      </c>
      <c r="F1382" s="32">
        <v>0</v>
      </c>
      <c r="G1382" s="26" t="s">
        <v>52</v>
      </c>
      <c r="H1382" s="26"/>
    </row>
    <row r="1383" spans="1:8" x14ac:dyDescent="0.25">
      <c r="A1383" s="26" t="s">
        <v>54</v>
      </c>
      <c r="B1383" s="26" t="s">
        <v>48</v>
      </c>
      <c r="C1383" s="32">
        <v>652532086.25</v>
      </c>
      <c r="D1383" s="32">
        <v>8322939.8200000003</v>
      </c>
      <c r="E1383" s="32">
        <v>0</v>
      </c>
      <c r="F1383" s="32">
        <v>644209146.42999995</v>
      </c>
      <c r="G1383" s="26" t="s">
        <v>54</v>
      </c>
      <c r="H1383" s="26"/>
    </row>
    <row r="1384" spans="1:8" x14ac:dyDescent="0.25">
      <c r="A1384" s="26" t="s">
        <v>55</v>
      </c>
      <c r="B1384" s="26" t="s">
        <v>44</v>
      </c>
      <c r="C1384" s="32">
        <v>54013987.380000003</v>
      </c>
      <c r="D1384" s="32">
        <v>557319.52</v>
      </c>
      <c r="E1384" s="32">
        <v>0</v>
      </c>
      <c r="F1384" s="32">
        <v>53456667.859999999</v>
      </c>
      <c r="G1384" s="26" t="s">
        <v>55</v>
      </c>
      <c r="H1384" s="26"/>
    </row>
    <row r="1385" spans="1:8" x14ac:dyDescent="0.25">
      <c r="A1385" s="26" t="s">
        <v>56</v>
      </c>
      <c r="B1385" s="26" t="s">
        <v>57</v>
      </c>
      <c r="C1385" s="32">
        <v>0</v>
      </c>
      <c r="D1385" s="32">
        <v>0</v>
      </c>
      <c r="E1385" s="32">
        <v>0</v>
      </c>
      <c r="F1385" s="32">
        <v>0</v>
      </c>
      <c r="G1385" s="26" t="s">
        <v>56</v>
      </c>
      <c r="H1385" s="26"/>
    </row>
    <row r="1386" spans="1:8" x14ac:dyDescent="0.25">
      <c r="A1386" s="26" t="s">
        <v>2451</v>
      </c>
      <c r="B1386" s="26" t="s">
        <v>2452</v>
      </c>
      <c r="C1386" s="32">
        <v>0</v>
      </c>
      <c r="D1386" s="32">
        <v>0</v>
      </c>
      <c r="E1386" s="32">
        <v>0</v>
      </c>
      <c r="F1386" s="32">
        <v>0</v>
      </c>
      <c r="G1386" s="26" t="s">
        <v>2451</v>
      </c>
      <c r="H1386" s="26"/>
    </row>
    <row r="1387" spans="1:8" x14ac:dyDescent="0.25">
      <c r="A1387" s="26" t="s">
        <v>2453</v>
      </c>
      <c r="B1387" s="26" t="s">
        <v>2454</v>
      </c>
      <c r="C1387" s="32">
        <v>0</v>
      </c>
      <c r="D1387" s="32">
        <v>0</v>
      </c>
      <c r="E1387" s="32">
        <v>0</v>
      </c>
      <c r="F1387" s="32">
        <v>0</v>
      </c>
      <c r="G1387" s="26" t="s">
        <v>2453</v>
      </c>
      <c r="H1387" s="26"/>
    </row>
    <row r="1388" spans="1:8" x14ac:dyDescent="0.25">
      <c r="A1388" s="26" t="s">
        <v>2455</v>
      </c>
      <c r="B1388" s="26" t="s">
        <v>2456</v>
      </c>
      <c r="C1388" s="32">
        <v>0</v>
      </c>
      <c r="D1388" s="32">
        <v>0</v>
      </c>
      <c r="E1388" s="32">
        <v>0</v>
      </c>
      <c r="F1388" s="32">
        <v>0</v>
      </c>
      <c r="G1388" s="26" t="s">
        <v>2455</v>
      </c>
      <c r="H1388" s="26"/>
    </row>
    <row r="1389" spans="1:8" x14ac:dyDescent="0.25">
      <c r="A1389" s="26" t="s">
        <v>2457</v>
      </c>
      <c r="B1389" s="26" t="s">
        <v>2458</v>
      </c>
      <c r="C1389" s="32">
        <v>0</v>
      </c>
      <c r="D1389" s="32">
        <v>0</v>
      </c>
      <c r="E1389" s="32">
        <v>0</v>
      </c>
      <c r="F1389" s="32">
        <v>0</v>
      </c>
      <c r="G1389" s="26" t="s">
        <v>2457</v>
      </c>
      <c r="H1389" s="26"/>
    </row>
    <row r="1390" spans="1:8" x14ac:dyDescent="0.25">
      <c r="A1390" s="26" t="s">
        <v>2459</v>
      </c>
      <c r="B1390" s="26" t="s">
        <v>2460</v>
      </c>
      <c r="C1390" s="32">
        <v>0</v>
      </c>
      <c r="D1390" s="32">
        <v>0</v>
      </c>
      <c r="E1390" s="32">
        <v>0</v>
      </c>
      <c r="F1390" s="32">
        <v>0</v>
      </c>
      <c r="G1390" s="26" t="s">
        <v>2459</v>
      </c>
      <c r="H1390" s="26"/>
    </row>
    <row r="1391" spans="1:8" x14ac:dyDescent="0.25">
      <c r="A1391" s="26" t="s">
        <v>2461</v>
      </c>
      <c r="B1391" s="26" t="s">
        <v>2462</v>
      </c>
      <c r="C1391" s="32">
        <v>0</v>
      </c>
      <c r="D1391" s="32">
        <v>0</v>
      </c>
      <c r="E1391" s="32">
        <v>0</v>
      </c>
      <c r="F1391" s="32">
        <v>0</v>
      </c>
      <c r="G1391" s="26" t="s">
        <v>2461</v>
      </c>
      <c r="H1391" s="26"/>
    </row>
    <row r="1392" spans="1:8" x14ac:dyDescent="0.25">
      <c r="A1392" s="26" t="s">
        <v>2463</v>
      </c>
      <c r="B1392" s="26" t="s">
        <v>2464</v>
      </c>
      <c r="C1392" s="32">
        <v>0</v>
      </c>
      <c r="D1392" s="32">
        <v>0</v>
      </c>
      <c r="E1392" s="32">
        <v>0</v>
      </c>
      <c r="F1392" s="32">
        <v>0</v>
      </c>
      <c r="G1392" s="26" t="s">
        <v>2463</v>
      </c>
      <c r="H1392" s="26"/>
    </row>
    <row r="1393" spans="1:8" x14ac:dyDescent="0.25">
      <c r="A1393" s="26" t="s">
        <v>2465</v>
      </c>
      <c r="B1393" s="26" t="s">
        <v>2466</v>
      </c>
      <c r="C1393" s="32">
        <v>0</v>
      </c>
      <c r="D1393" s="32">
        <v>0</v>
      </c>
      <c r="E1393" s="32">
        <v>0</v>
      </c>
      <c r="F1393" s="32">
        <v>0</v>
      </c>
      <c r="G1393" s="26" t="s">
        <v>2465</v>
      </c>
      <c r="H1393" s="26"/>
    </row>
    <row r="1394" spans="1:8" x14ac:dyDescent="0.25">
      <c r="A1394" s="26" t="s">
        <v>2467</v>
      </c>
      <c r="B1394" s="26" t="s">
        <v>2468</v>
      </c>
      <c r="C1394" s="32">
        <v>7858529.71</v>
      </c>
      <c r="D1394" s="32">
        <v>0</v>
      </c>
      <c r="E1394" s="32">
        <v>2053.91</v>
      </c>
      <c r="F1394" s="32">
        <v>7860583.6200000001</v>
      </c>
      <c r="G1394" s="26" t="s">
        <v>2467</v>
      </c>
      <c r="H1394" s="26"/>
    </row>
    <row r="1395" spans="1:8" x14ac:dyDescent="0.25">
      <c r="A1395" s="26" t="s">
        <v>2469</v>
      </c>
      <c r="B1395" s="26" t="s">
        <v>2470</v>
      </c>
      <c r="C1395" s="32">
        <v>7858529.71</v>
      </c>
      <c r="D1395" s="32">
        <v>0</v>
      </c>
      <c r="E1395" s="32">
        <v>2053.91</v>
      </c>
      <c r="F1395" s="32">
        <v>7860583.6200000001</v>
      </c>
      <c r="G1395" s="26" t="s">
        <v>2469</v>
      </c>
      <c r="H1395" s="26"/>
    </row>
    <row r="1396" spans="1:8" x14ac:dyDescent="0.25">
      <c r="A1396" s="26" t="s">
        <v>2471</v>
      </c>
      <c r="B1396" s="26" t="s">
        <v>787</v>
      </c>
      <c r="C1396" s="32">
        <v>7858529.71</v>
      </c>
      <c r="D1396" s="32">
        <v>0</v>
      </c>
      <c r="E1396" s="32">
        <v>2053.91</v>
      </c>
      <c r="F1396" s="32">
        <v>7860583.6200000001</v>
      </c>
      <c r="G1396" s="26" t="s">
        <v>2471</v>
      </c>
      <c r="H1396" s="26"/>
    </row>
    <row r="1397" spans="1:8" x14ac:dyDescent="0.25">
      <c r="A1397" s="26" t="s">
        <v>2472</v>
      </c>
      <c r="B1397" s="26" t="s">
        <v>787</v>
      </c>
      <c r="C1397" s="32">
        <v>7858529.71</v>
      </c>
      <c r="D1397" s="32">
        <v>0</v>
      </c>
      <c r="E1397" s="32">
        <v>2053.91</v>
      </c>
      <c r="F1397" s="32">
        <v>7860583.6200000001</v>
      </c>
      <c r="G1397" s="26" t="s">
        <v>2472</v>
      </c>
      <c r="H1397" s="26"/>
    </row>
    <row r="1398" spans="1:8" x14ac:dyDescent="0.25">
      <c r="A1398" s="26" t="s">
        <v>2473</v>
      </c>
      <c r="B1398" s="26" t="s">
        <v>2474</v>
      </c>
      <c r="C1398" s="32">
        <v>0</v>
      </c>
      <c r="D1398" s="32">
        <v>0</v>
      </c>
      <c r="E1398" s="32">
        <v>0</v>
      </c>
      <c r="F1398" s="32">
        <v>0</v>
      </c>
      <c r="G1398" s="26" t="s">
        <v>2473</v>
      </c>
      <c r="H1398" s="26"/>
    </row>
    <row r="1399" spans="1:8" x14ac:dyDescent="0.25">
      <c r="A1399" s="26" t="s">
        <v>2475</v>
      </c>
      <c r="B1399" s="26" t="s">
        <v>2476</v>
      </c>
      <c r="C1399" s="32">
        <v>0</v>
      </c>
      <c r="D1399" s="32">
        <v>0</v>
      </c>
      <c r="E1399" s="32">
        <v>0</v>
      </c>
      <c r="F1399" s="32">
        <v>0</v>
      </c>
      <c r="G1399" s="26" t="s">
        <v>2475</v>
      </c>
      <c r="H1399" s="26"/>
    </row>
    <row r="1400" spans="1:8" x14ac:dyDescent="0.25">
      <c r="A1400" s="26" t="s">
        <v>2477</v>
      </c>
      <c r="B1400" s="26" t="s">
        <v>2478</v>
      </c>
      <c r="C1400" s="32">
        <v>0</v>
      </c>
      <c r="D1400" s="32">
        <v>0</v>
      </c>
      <c r="E1400" s="32">
        <v>0</v>
      </c>
      <c r="F1400" s="32">
        <v>0</v>
      </c>
      <c r="G1400" s="26" t="s">
        <v>2477</v>
      </c>
      <c r="H1400" s="26"/>
    </row>
    <row r="1401" spans="1:8" x14ac:dyDescent="0.25">
      <c r="A1401" s="26" t="s">
        <v>2479</v>
      </c>
      <c r="B1401" s="26" t="s">
        <v>2480</v>
      </c>
      <c r="C1401" s="32">
        <v>0</v>
      </c>
      <c r="D1401" s="32">
        <v>0</v>
      </c>
      <c r="E1401" s="32">
        <v>0</v>
      </c>
      <c r="F1401" s="32">
        <v>0</v>
      </c>
      <c r="G1401" s="26" t="s">
        <v>2479</v>
      </c>
      <c r="H1401" s="26"/>
    </row>
    <row r="1402" spans="1:8" x14ac:dyDescent="0.25">
      <c r="A1402" s="26" t="s">
        <v>2481</v>
      </c>
      <c r="B1402" s="26" t="s">
        <v>2482</v>
      </c>
      <c r="C1402" s="32">
        <v>0</v>
      </c>
      <c r="D1402" s="32">
        <v>0</v>
      </c>
      <c r="E1402" s="32">
        <v>0</v>
      </c>
      <c r="F1402" s="32">
        <v>0</v>
      </c>
      <c r="G1402" s="26" t="s">
        <v>2481</v>
      </c>
      <c r="H1402" s="26"/>
    </row>
    <row r="1403" spans="1:8" x14ac:dyDescent="0.25">
      <c r="A1403" s="26" t="s">
        <v>2483</v>
      </c>
      <c r="B1403" s="26" t="s">
        <v>2484</v>
      </c>
      <c r="C1403" s="32">
        <v>0</v>
      </c>
      <c r="D1403" s="32">
        <v>0</v>
      </c>
      <c r="E1403" s="32">
        <v>0</v>
      </c>
      <c r="F1403" s="32">
        <v>0</v>
      </c>
      <c r="G1403" s="26" t="s">
        <v>2483</v>
      </c>
      <c r="H1403" s="26"/>
    </row>
    <row r="1404" spans="1:8" x14ac:dyDescent="0.25">
      <c r="A1404" s="26" t="s">
        <v>2485</v>
      </c>
      <c r="B1404" s="26" t="s">
        <v>2486</v>
      </c>
      <c r="C1404" s="32">
        <v>0</v>
      </c>
      <c r="D1404" s="32">
        <v>0</v>
      </c>
      <c r="E1404" s="32">
        <v>0</v>
      </c>
      <c r="F1404" s="32">
        <v>0</v>
      </c>
      <c r="G1404" s="26" t="s">
        <v>2485</v>
      </c>
      <c r="H1404" s="26"/>
    </row>
    <row r="1405" spans="1:8" x14ac:dyDescent="0.25">
      <c r="A1405" s="26" t="s">
        <v>2487</v>
      </c>
      <c r="B1405" s="26" t="s">
        <v>2488</v>
      </c>
      <c r="C1405" s="32">
        <v>0</v>
      </c>
      <c r="D1405" s="32">
        <v>0</v>
      </c>
      <c r="E1405" s="32">
        <v>0</v>
      </c>
      <c r="F1405" s="32">
        <v>0</v>
      </c>
      <c r="G1405" s="26" t="s">
        <v>2487</v>
      </c>
      <c r="H1405" s="26"/>
    </row>
    <row r="1406" spans="1:8" x14ac:dyDescent="0.25">
      <c r="A1406" s="26" t="s">
        <v>2489</v>
      </c>
      <c r="B1406" s="26" t="s">
        <v>2490</v>
      </c>
      <c r="C1406" s="32">
        <v>0</v>
      </c>
      <c r="D1406" s="32">
        <v>0</v>
      </c>
      <c r="E1406" s="32">
        <v>0</v>
      </c>
      <c r="F1406" s="32">
        <v>0</v>
      </c>
      <c r="G1406" s="26" t="s">
        <v>2489</v>
      </c>
      <c r="H1406" s="26"/>
    </row>
    <row r="1407" spans="1:8" x14ac:dyDescent="0.25">
      <c r="A1407" s="26" t="s">
        <v>2491</v>
      </c>
      <c r="B1407" s="26" t="s">
        <v>2492</v>
      </c>
      <c r="C1407" s="32">
        <v>0</v>
      </c>
      <c r="D1407" s="32">
        <v>0</v>
      </c>
      <c r="E1407" s="32">
        <v>0</v>
      </c>
      <c r="F1407" s="32">
        <v>0</v>
      </c>
      <c r="G1407" s="26" t="s">
        <v>2491</v>
      </c>
      <c r="H1407" s="26"/>
    </row>
    <row r="1408" spans="1:8" x14ac:dyDescent="0.25">
      <c r="A1408" s="26" t="s">
        <v>2493</v>
      </c>
      <c r="B1408" s="26" t="s">
        <v>2494</v>
      </c>
      <c r="C1408" s="32">
        <v>0</v>
      </c>
      <c r="D1408" s="32">
        <v>0</v>
      </c>
      <c r="E1408" s="32">
        <v>0</v>
      </c>
      <c r="F1408" s="32">
        <v>0</v>
      </c>
      <c r="G1408" s="26" t="s">
        <v>2493</v>
      </c>
      <c r="H1408" s="26"/>
    </row>
    <row r="1409" spans="1:8" x14ac:dyDescent="0.25">
      <c r="A1409" s="26" t="s">
        <v>2495</v>
      </c>
      <c r="B1409" s="26" t="s">
        <v>2496</v>
      </c>
      <c r="C1409" s="32">
        <v>26188252091.849998</v>
      </c>
      <c r="D1409" s="32">
        <v>308951948.85000002</v>
      </c>
      <c r="E1409" s="32">
        <v>51398761.649999999</v>
      </c>
      <c r="F1409" s="32">
        <v>25930698904.650002</v>
      </c>
      <c r="G1409" s="26" t="s">
        <v>2495</v>
      </c>
      <c r="H1409" s="26"/>
    </row>
    <row r="1410" spans="1:8" x14ac:dyDescent="0.25">
      <c r="A1410" s="26" t="s">
        <v>2497</v>
      </c>
      <c r="B1410" s="26" t="s">
        <v>2498</v>
      </c>
      <c r="C1410" s="32">
        <v>0</v>
      </c>
      <c r="D1410" s="32">
        <v>0</v>
      </c>
      <c r="E1410" s="32">
        <v>0</v>
      </c>
      <c r="F1410" s="32">
        <v>0</v>
      </c>
      <c r="G1410" s="26" t="s">
        <v>2497</v>
      </c>
      <c r="H1410" s="26"/>
    </row>
    <row r="1411" spans="1:8" x14ac:dyDescent="0.25">
      <c r="A1411" s="26" t="s">
        <v>2499</v>
      </c>
      <c r="B1411" s="26" t="s">
        <v>2500</v>
      </c>
      <c r="C1411" s="32">
        <v>0</v>
      </c>
      <c r="D1411" s="32">
        <v>0</v>
      </c>
      <c r="E1411" s="32">
        <v>0</v>
      </c>
      <c r="F1411" s="32">
        <v>0</v>
      </c>
      <c r="G1411" s="26" t="s">
        <v>2499</v>
      </c>
      <c r="H1411" s="26"/>
    </row>
    <row r="1412" spans="1:8" x14ac:dyDescent="0.25">
      <c r="A1412" s="26" t="s">
        <v>2501</v>
      </c>
      <c r="B1412" s="26" t="s">
        <v>2500</v>
      </c>
      <c r="C1412" s="32">
        <v>0</v>
      </c>
      <c r="D1412" s="32">
        <v>0</v>
      </c>
      <c r="E1412" s="32">
        <v>0</v>
      </c>
      <c r="F1412" s="32">
        <v>0</v>
      </c>
      <c r="G1412" s="26" t="s">
        <v>2501</v>
      </c>
      <c r="H1412" s="26"/>
    </row>
    <row r="1413" spans="1:8" x14ac:dyDescent="0.25">
      <c r="A1413" s="26" t="s">
        <v>2502</v>
      </c>
      <c r="B1413" s="26" t="s">
        <v>2503</v>
      </c>
      <c r="C1413" s="32">
        <v>0</v>
      </c>
      <c r="D1413" s="32">
        <v>0</v>
      </c>
      <c r="E1413" s="32">
        <v>0</v>
      </c>
      <c r="F1413" s="32">
        <v>0</v>
      </c>
      <c r="G1413" s="26" t="s">
        <v>2502</v>
      </c>
      <c r="H1413" s="26"/>
    </row>
    <row r="1414" spans="1:8" x14ac:dyDescent="0.25">
      <c r="A1414" s="26" t="s">
        <v>2504</v>
      </c>
      <c r="B1414" s="26" t="s">
        <v>2503</v>
      </c>
      <c r="C1414" s="32">
        <v>0</v>
      </c>
      <c r="D1414" s="32">
        <v>0</v>
      </c>
      <c r="E1414" s="32">
        <v>0</v>
      </c>
      <c r="F1414" s="32">
        <v>0</v>
      </c>
      <c r="G1414" s="26" t="s">
        <v>2504</v>
      </c>
      <c r="H1414" s="26"/>
    </row>
    <row r="1415" spans="1:8" x14ac:dyDescent="0.25">
      <c r="A1415" s="26" t="s">
        <v>2505</v>
      </c>
      <c r="B1415" s="26" t="s">
        <v>2506</v>
      </c>
      <c r="C1415" s="32">
        <v>0</v>
      </c>
      <c r="D1415" s="32">
        <v>0</v>
      </c>
      <c r="E1415" s="32">
        <v>0</v>
      </c>
      <c r="F1415" s="32">
        <v>0</v>
      </c>
      <c r="G1415" s="26" t="s">
        <v>2505</v>
      </c>
      <c r="H1415" s="26"/>
    </row>
    <row r="1416" spans="1:8" x14ac:dyDescent="0.25">
      <c r="A1416" s="26" t="s">
        <v>2507</v>
      </c>
      <c r="B1416" s="26" t="s">
        <v>2508</v>
      </c>
      <c r="C1416" s="32">
        <v>0</v>
      </c>
      <c r="D1416" s="32">
        <v>0</v>
      </c>
      <c r="E1416" s="32">
        <v>0</v>
      </c>
      <c r="F1416" s="32">
        <v>0</v>
      </c>
      <c r="G1416" s="26" t="s">
        <v>2507</v>
      </c>
      <c r="H1416" s="26"/>
    </row>
    <row r="1417" spans="1:8" x14ac:dyDescent="0.25">
      <c r="A1417" s="26" t="s">
        <v>2509</v>
      </c>
      <c r="B1417" s="26" t="s">
        <v>2510</v>
      </c>
      <c r="C1417" s="32">
        <v>26188252091.849998</v>
      </c>
      <c r="D1417" s="32">
        <v>308951948.85000002</v>
      </c>
      <c r="E1417" s="32">
        <v>51398761.649999999</v>
      </c>
      <c r="F1417" s="32">
        <v>25930698904.650002</v>
      </c>
      <c r="G1417" s="26" t="s">
        <v>2509</v>
      </c>
      <c r="H1417" s="26"/>
    </row>
    <row r="1418" spans="1:8" x14ac:dyDescent="0.25">
      <c r="A1418" s="26" t="s">
        <v>2511</v>
      </c>
      <c r="B1418" s="26" t="s">
        <v>2512</v>
      </c>
      <c r="C1418" s="32">
        <v>0</v>
      </c>
      <c r="D1418" s="32">
        <v>0</v>
      </c>
      <c r="E1418" s="32">
        <v>0</v>
      </c>
      <c r="F1418" s="32">
        <v>0</v>
      </c>
      <c r="G1418" s="26" t="s">
        <v>2511</v>
      </c>
      <c r="H1418" s="26"/>
    </row>
    <row r="1419" spans="1:8" x14ac:dyDescent="0.25">
      <c r="A1419" s="26" t="s">
        <v>2513</v>
      </c>
      <c r="B1419" s="26" t="s">
        <v>2514</v>
      </c>
      <c r="C1419" s="32">
        <v>0</v>
      </c>
      <c r="D1419" s="32">
        <v>0</v>
      </c>
      <c r="E1419" s="32">
        <v>0</v>
      </c>
      <c r="F1419" s="32">
        <v>0</v>
      </c>
      <c r="G1419" s="26" t="s">
        <v>2513</v>
      </c>
      <c r="H1419" s="26"/>
    </row>
    <row r="1420" spans="1:8" x14ac:dyDescent="0.25">
      <c r="A1420" s="26" t="s">
        <v>2515</v>
      </c>
      <c r="B1420" s="26" t="s">
        <v>2516</v>
      </c>
      <c r="C1420" s="32">
        <v>0</v>
      </c>
      <c r="D1420" s="32">
        <v>0</v>
      </c>
      <c r="E1420" s="32">
        <v>0</v>
      </c>
      <c r="F1420" s="32">
        <v>0</v>
      </c>
      <c r="G1420" s="26" t="s">
        <v>2515</v>
      </c>
      <c r="H1420" s="26"/>
    </row>
    <row r="1421" spans="1:8" x14ac:dyDescent="0.25">
      <c r="A1421" s="26" t="s">
        <v>2517</v>
      </c>
      <c r="B1421" s="26" t="s">
        <v>2518</v>
      </c>
      <c r="C1421" s="32">
        <v>0</v>
      </c>
      <c r="D1421" s="32">
        <v>0</v>
      </c>
      <c r="E1421" s="32">
        <v>0</v>
      </c>
      <c r="F1421" s="32">
        <v>0</v>
      </c>
      <c r="G1421" s="26" t="s">
        <v>2517</v>
      </c>
      <c r="H1421" s="26"/>
    </row>
    <row r="1422" spans="1:8" x14ac:dyDescent="0.25">
      <c r="A1422" s="26" t="s">
        <v>2519</v>
      </c>
      <c r="B1422" s="26" t="s">
        <v>2520</v>
      </c>
      <c r="C1422" s="32">
        <v>0</v>
      </c>
      <c r="D1422" s="32">
        <v>0</v>
      </c>
      <c r="E1422" s="32">
        <v>0</v>
      </c>
      <c r="F1422" s="32">
        <v>0</v>
      </c>
      <c r="G1422" s="26" t="s">
        <v>2519</v>
      </c>
      <c r="H1422" s="26"/>
    </row>
    <row r="1423" spans="1:8" x14ac:dyDescent="0.25">
      <c r="A1423" s="26" t="s">
        <v>2521</v>
      </c>
      <c r="B1423" s="26" t="s">
        <v>2522</v>
      </c>
      <c r="C1423" s="32">
        <v>0</v>
      </c>
      <c r="D1423" s="32">
        <v>0</v>
      </c>
      <c r="E1423" s="32">
        <v>0</v>
      </c>
      <c r="F1423" s="32">
        <v>0</v>
      </c>
      <c r="G1423" s="26" t="s">
        <v>2521</v>
      </c>
      <c r="H1423" s="26"/>
    </row>
    <row r="1424" spans="1:8" x14ac:dyDescent="0.25">
      <c r="A1424" s="26" t="s">
        <v>2523</v>
      </c>
      <c r="B1424" s="26" t="s">
        <v>2524</v>
      </c>
      <c r="C1424" s="32">
        <v>0</v>
      </c>
      <c r="D1424" s="32">
        <v>0</v>
      </c>
      <c r="E1424" s="32">
        <v>0</v>
      </c>
      <c r="F1424" s="32">
        <v>0</v>
      </c>
      <c r="G1424" s="26" t="s">
        <v>2523</v>
      </c>
      <c r="H1424" s="26"/>
    </row>
    <row r="1425" spans="1:8" x14ac:dyDescent="0.25">
      <c r="A1425" s="26" t="s">
        <v>2525</v>
      </c>
      <c r="B1425" s="26" t="s">
        <v>2526</v>
      </c>
      <c r="C1425" s="32">
        <v>0</v>
      </c>
      <c r="D1425" s="32">
        <v>0</v>
      </c>
      <c r="E1425" s="32">
        <v>0</v>
      </c>
      <c r="F1425" s="32">
        <v>0</v>
      </c>
      <c r="G1425" s="26" t="s">
        <v>2525</v>
      </c>
      <c r="H1425" s="26"/>
    </row>
    <row r="1426" spans="1:8" x14ac:dyDescent="0.25">
      <c r="A1426" s="26" t="s">
        <v>2527</v>
      </c>
      <c r="B1426" s="26" t="s">
        <v>2528</v>
      </c>
      <c r="C1426" s="32">
        <v>0</v>
      </c>
      <c r="D1426" s="32">
        <v>0</v>
      </c>
      <c r="E1426" s="32">
        <v>0</v>
      </c>
      <c r="F1426" s="32">
        <v>0</v>
      </c>
      <c r="G1426" s="26" t="s">
        <v>2527</v>
      </c>
      <c r="H1426" s="26"/>
    </row>
    <row r="1427" spans="1:8" x14ac:dyDescent="0.25">
      <c r="A1427" s="26" t="s">
        <v>2529</v>
      </c>
      <c r="B1427" s="26" t="s">
        <v>2530</v>
      </c>
      <c r="C1427" s="32">
        <v>6588642307.2799997</v>
      </c>
      <c r="D1427" s="32">
        <v>295942443.41000003</v>
      </c>
      <c r="E1427" s="32">
        <v>0</v>
      </c>
      <c r="F1427" s="32">
        <v>6292699863.8699999</v>
      </c>
      <c r="G1427" s="26" t="s">
        <v>2529</v>
      </c>
      <c r="H1427" s="26"/>
    </row>
    <row r="1428" spans="1:8" x14ac:dyDescent="0.25">
      <c r="A1428" s="26" t="s">
        <v>2531</v>
      </c>
      <c r="B1428" s="26" t="s">
        <v>2532</v>
      </c>
      <c r="C1428" s="32">
        <v>-343189433.33999997</v>
      </c>
      <c r="D1428" s="32">
        <v>0</v>
      </c>
      <c r="E1428" s="32">
        <v>0</v>
      </c>
      <c r="F1428" s="32">
        <v>-343189433.33999997</v>
      </c>
      <c r="G1428" s="26" t="s">
        <v>2531</v>
      </c>
      <c r="H1428" s="26"/>
    </row>
    <row r="1429" spans="1:8" x14ac:dyDescent="0.25">
      <c r="A1429" s="26" t="s">
        <v>2533</v>
      </c>
      <c r="B1429" s="26" t="s">
        <v>2534</v>
      </c>
      <c r="C1429" s="32">
        <v>699192812.33000004</v>
      </c>
      <c r="D1429" s="32">
        <v>0</v>
      </c>
      <c r="E1429" s="32">
        <v>0</v>
      </c>
      <c r="F1429" s="32">
        <v>699192812.33000004</v>
      </c>
      <c r="G1429" s="26" t="s">
        <v>2533</v>
      </c>
      <c r="H1429" s="26"/>
    </row>
    <row r="1430" spans="1:8" x14ac:dyDescent="0.25">
      <c r="A1430" s="26" t="s">
        <v>2535</v>
      </c>
      <c r="B1430" s="26" t="s">
        <v>2536</v>
      </c>
      <c r="C1430" s="32">
        <v>199405709.46000001</v>
      </c>
      <c r="D1430" s="32">
        <v>0</v>
      </c>
      <c r="E1430" s="32">
        <v>0</v>
      </c>
      <c r="F1430" s="32">
        <v>199405709.46000001</v>
      </c>
      <c r="G1430" s="26" t="s">
        <v>2535</v>
      </c>
      <c r="H1430" s="26"/>
    </row>
    <row r="1431" spans="1:8" x14ac:dyDescent="0.25">
      <c r="A1431" s="26" t="s">
        <v>2537</v>
      </c>
      <c r="B1431" s="26" t="s">
        <v>2538</v>
      </c>
      <c r="C1431" s="32">
        <v>903013384.16999996</v>
      </c>
      <c r="D1431" s="32">
        <v>0</v>
      </c>
      <c r="E1431" s="32">
        <v>0</v>
      </c>
      <c r="F1431" s="32">
        <v>903013384.16999996</v>
      </c>
      <c r="G1431" s="26" t="s">
        <v>2537</v>
      </c>
      <c r="H1431" s="26"/>
    </row>
    <row r="1432" spans="1:8" x14ac:dyDescent="0.25">
      <c r="A1432" s="26" t="s">
        <v>2539</v>
      </c>
      <c r="B1432" s="26" t="s">
        <v>2540</v>
      </c>
      <c r="C1432" s="32">
        <v>771070903.54999995</v>
      </c>
      <c r="D1432" s="32">
        <v>0</v>
      </c>
      <c r="E1432" s="32">
        <v>0</v>
      </c>
      <c r="F1432" s="32">
        <v>771070903.54999995</v>
      </c>
      <c r="G1432" s="26" t="s">
        <v>2539</v>
      </c>
      <c r="H1432" s="26"/>
    </row>
    <row r="1433" spans="1:8" x14ac:dyDescent="0.25">
      <c r="A1433" s="26" t="s">
        <v>2541</v>
      </c>
      <c r="B1433" s="26" t="s">
        <v>2542</v>
      </c>
      <c r="C1433" s="32">
        <v>905846179.92999995</v>
      </c>
      <c r="D1433" s="32">
        <v>0</v>
      </c>
      <c r="E1433" s="32">
        <v>0</v>
      </c>
      <c r="F1433" s="32">
        <v>905846179.92999995</v>
      </c>
      <c r="G1433" s="26" t="s">
        <v>2541</v>
      </c>
      <c r="H1433" s="26"/>
    </row>
    <row r="1434" spans="1:8" x14ac:dyDescent="0.25">
      <c r="A1434" s="26" t="s">
        <v>2543</v>
      </c>
      <c r="B1434" s="26" t="s">
        <v>2544</v>
      </c>
      <c r="C1434" s="32">
        <v>1079663836.1099999</v>
      </c>
      <c r="D1434" s="32">
        <v>0</v>
      </c>
      <c r="E1434" s="32">
        <v>0</v>
      </c>
      <c r="F1434" s="32">
        <v>1079663836.1099999</v>
      </c>
      <c r="G1434" s="26" t="s">
        <v>2543</v>
      </c>
      <c r="H1434" s="26"/>
    </row>
    <row r="1435" spans="1:8" x14ac:dyDescent="0.25">
      <c r="A1435" s="26" t="s">
        <v>2545</v>
      </c>
      <c r="B1435" s="26" t="s">
        <v>2546</v>
      </c>
      <c r="C1435" s="32">
        <v>68948600.650000006</v>
      </c>
      <c r="D1435" s="32">
        <v>0</v>
      </c>
      <c r="E1435" s="32">
        <v>0</v>
      </c>
      <c r="F1435" s="32">
        <v>68948600.650000006</v>
      </c>
      <c r="G1435" s="26" t="s">
        <v>2545</v>
      </c>
      <c r="H1435" s="26"/>
    </row>
    <row r="1436" spans="1:8" x14ac:dyDescent="0.25">
      <c r="A1436" s="26" t="s">
        <v>5274</v>
      </c>
      <c r="B1436" s="26" t="s">
        <v>2532</v>
      </c>
      <c r="C1436" s="32">
        <v>2304690314.4200001</v>
      </c>
      <c r="D1436" s="32">
        <v>295942443.41000003</v>
      </c>
      <c r="E1436" s="32">
        <v>0</v>
      </c>
      <c r="F1436" s="32">
        <v>2008747871.01</v>
      </c>
      <c r="G1436" s="26" t="s">
        <v>5274</v>
      </c>
      <c r="H1436" s="26"/>
    </row>
    <row r="1437" spans="1:8" x14ac:dyDescent="0.25">
      <c r="A1437" s="26" t="s">
        <v>5275</v>
      </c>
      <c r="B1437" s="26" t="s">
        <v>5276</v>
      </c>
      <c r="C1437" s="32">
        <v>481609768.50999999</v>
      </c>
      <c r="D1437" s="32">
        <v>0</v>
      </c>
      <c r="E1437" s="32">
        <v>0</v>
      </c>
      <c r="F1437" s="32">
        <v>481609768.50999999</v>
      </c>
      <c r="G1437" s="26" t="s">
        <v>5275</v>
      </c>
      <c r="H1437" s="26"/>
    </row>
    <row r="1438" spans="1:8" x14ac:dyDescent="0.25">
      <c r="A1438" s="26" t="s">
        <v>5469</v>
      </c>
      <c r="B1438" s="26" t="s">
        <v>5470</v>
      </c>
      <c r="C1438" s="32">
        <v>1823080545.9100001</v>
      </c>
      <c r="D1438" s="32">
        <v>295942443.41000003</v>
      </c>
      <c r="E1438" s="32">
        <v>0</v>
      </c>
      <c r="F1438" s="32">
        <v>1527138102.5</v>
      </c>
      <c r="G1438" s="26" t="s">
        <v>5469</v>
      </c>
      <c r="H1438" s="26"/>
    </row>
    <row r="1439" spans="1:8" x14ac:dyDescent="0.25">
      <c r="A1439" s="26" t="s">
        <v>2547</v>
      </c>
      <c r="B1439" s="26" t="s">
        <v>2548</v>
      </c>
      <c r="C1439" s="32">
        <v>11164141474.6</v>
      </c>
      <c r="D1439" s="32">
        <v>0</v>
      </c>
      <c r="E1439" s="32">
        <v>0</v>
      </c>
      <c r="F1439" s="32">
        <v>11164141474.6</v>
      </c>
      <c r="G1439" s="26" t="s">
        <v>2547</v>
      </c>
      <c r="H1439" s="26"/>
    </row>
    <row r="1440" spans="1:8" x14ac:dyDescent="0.25">
      <c r="A1440" s="26" t="s">
        <v>2549</v>
      </c>
      <c r="B1440" s="26" t="s">
        <v>2550</v>
      </c>
      <c r="C1440" s="32">
        <v>11164141474.6</v>
      </c>
      <c r="D1440" s="32">
        <v>0</v>
      </c>
      <c r="E1440" s="32">
        <v>0</v>
      </c>
      <c r="F1440" s="32">
        <v>11164141474.6</v>
      </c>
      <c r="G1440" s="26" t="s">
        <v>2549</v>
      </c>
      <c r="H1440" s="26"/>
    </row>
    <row r="1441" spans="1:8" x14ac:dyDescent="0.25">
      <c r="A1441" s="26" t="s">
        <v>2551</v>
      </c>
      <c r="B1441" s="26" t="s">
        <v>2552</v>
      </c>
      <c r="C1441" s="32">
        <v>0</v>
      </c>
      <c r="D1441" s="32">
        <v>0</v>
      </c>
      <c r="E1441" s="32">
        <v>0</v>
      </c>
      <c r="F1441" s="32">
        <v>0</v>
      </c>
      <c r="G1441" s="26" t="s">
        <v>2551</v>
      </c>
      <c r="H1441" s="26"/>
    </row>
    <row r="1442" spans="1:8" x14ac:dyDescent="0.25">
      <c r="A1442" s="26" t="s">
        <v>2553</v>
      </c>
      <c r="B1442" s="26" t="s">
        <v>2554</v>
      </c>
      <c r="C1442" s="32">
        <v>0</v>
      </c>
      <c r="D1442" s="32">
        <v>0</v>
      </c>
      <c r="E1442" s="32">
        <v>0</v>
      </c>
      <c r="F1442" s="32">
        <v>0</v>
      </c>
      <c r="G1442" s="26" t="s">
        <v>2553</v>
      </c>
      <c r="H1442" s="26"/>
    </row>
    <row r="1443" spans="1:8" x14ac:dyDescent="0.25">
      <c r="A1443" s="26" t="s">
        <v>2555</v>
      </c>
      <c r="B1443" s="26" t="s">
        <v>2556</v>
      </c>
      <c r="C1443" s="32">
        <v>0</v>
      </c>
      <c r="D1443" s="32">
        <v>0</v>
      </c>
      <c r="E1443" s="32">
        <v>0</v>
      </c>
      <c r="F1443" s="32">
        <v>0</v>
      </c>
      <c r="G1443" s="26" t="s">
        <v>2555</v>
      </c>
      <c r="H1443" s="26"/>
    </row>
    <row r="1444" spans="1:8" x14ac:dyDescent="0.25">
      <c r="A1444" s="26" t="s">
        <v>2557</v>
      </c>
      <c r="B1444" s="26" t="s">
        <v>2558</v>
      </c>
      <c r="C1444" s="32">
        <v>0</v>
      </c>
      <c r="D1444" s="32">
        <v>0</v>
      </c>
      <c r="E1444" s="32">
        <v>0</v>
      </c>
      <c r="F1444" s="32">
        <v>0</v>
      </c>
      <c r="G1444" s="26" t="s">
        <v>2557</v>
      </c>
      <c r="H1444" s="26"/>
    </row>
    <row r="1445" spans="1:8" x14ac:dyDescent="0.25">
      <c r="A1445" s="26" t="s">
        <v>2559</v>
      </c>
      <c r="B1445" s="26" t="s">
        <v>2560</v>
      </c>
      <c r="C1445" s="32">
        <v>0</v>
      </c>
      <c r="D1445" s="32">
        <v>0</v>
      </c>
      <c r="E1445" s="32">
        <v>0</v>
      </c>
      <c r="F1445" s="32">
        <v>0</v>
      </c>
      <c r="G1445" s="26" t="s">
        <v>2559</v>
      </c>
      <c r="H1445" s="26"/>
    </row>
    <row r="1446" spans="1:8" x14ac:dyDescent="0.25">
      <c r="A1446" s="26" t="s">
        <v>2561</v>
      </c>
      <c r="B1446" s="26" t="s">
        <v>2562</v>
      </c>
      <c r="C1446" s="32">
        <v>0</v>
      </c>
      <c r="D1446" s="32">
        <v>0</v>
      </c>
      <c r="E1446" s="32">
        <v>0</v>
      </c>
      <c r="F1446" s="32">
        <v>0</v>
      </c>
      <c r="G1446" s="26" t="s">
        <v>2561</v>
      </c>
      <c r="H1446" s="26"/>
    </row>
    <row r="1447" spans="1:8" x14ac:dyDescent="0.25">
      <c r="A1447" s="26" t="s">
        <v>2563</v>
      </c>
      <c r="B1447" s="26" t="s">
        <v>2564</v>
      </c>
      <c r="C1447" s="32">
        <v>0</v>
      </c>
      <c r="D1447" s="32">
        <v>0</v>
      </c>
      <c r="E1447" s="32">
        <v>0</v>
      </c>
      <c r="F1447" s="32">
        <v>0</v>
      </c>
      <c r="G1447" s="26" t="s">
        <v>2563</v>
      </c>
      <c r="H1447" s="26"/>
    </row>
    <row r="1448" spans="1:8" x14ac:dyDescent="0.25">
      <c r="A1448" s="26" t="s">
        <v>2565</v>
      </c>
      <c r="B1448" s="26" t="s">
        <v>2566</v>
      </c>
      <c r="C1448" s="32">
        <v>8435468309.9700003</v>
      </c>
      <c r="D1448" s="32">
        <v>13009505.439999999</v>
      </c>
      <c r="E1448" s="32">
        <v>51398761.649999999</v>
      </c>
      <c r="F1448" s="32">
        <v>8473857566.1800003</v>
      </c>
      <c r="G1448" s="26" t="s">
        <v>2565</v>
      </c>
      <c r="H1448" s="26"/>
    </row>
    <row r="1449" spans="1:8" x14ac:dyDescent="0.25">
      <c r="A1449" s="26" t="s">
        <v>2567</v>
      </c>
      <c r="B1449" s="26" t="s">
        <v>2568</v>
      </c>
      <c r="C1449" s="32">
        <v>8240067368.8599997</v>
      </c>
      <c r="D1449" s="32">
        <v>0</v>
      </c>
      <c r="E1449" s="32">
        <v>0</v>
      </c>
      <c r="F1449" s="32">
        <v>8240067368.8599997</v>
      </c>
      <c r="G1449" s="26" t="s">
        <v>2567</v>
      </c>
      <c r="H1449" s="26"/>
    </row>
    <row r="1450" spans="1:8" x14ac:dyDescent="0.25">
      <c r="A1450" s="26" t="s">
        <v>2569</v>
      </c>
      <c r="B1450" s="26" t="s">
        <v>2570</v>
      </c>
      <c r="C1450" s="32">
        <v>195400941.11000001</v>
      </c>
      <c r="D1450" s="32">
        <v>13009505.439999999</v>
      </c>
      <c r="E1450" s="32">
        <v>51398761.649999999</v>
      </c>
      <c r="F1450" s="32">
        <v>233790197.31999999</v>
      </c>
      <c r="G1450" s="26" t="s">
        <v>2569</v>
      </c>
      <c r="H1450" s="26"/>
    </row>
    <row r="1451" spans="1:8" x14ac:dyDescent="0.25">
      <c r="A1451" s="26" t="s">
        <v>2571</v>
      </c>
      <c r="B1451" s="26" t="s">
        <v>2572</v>
      </c>
      <c r="C1451" s="32">
        <v>195400941.11000001</v>
      </c>
      <c r="D1451" s="32">
        <v>13009505.439999999</v>
      </c>
      <c r="E1451" s="32">
        <v>51398761.649999999</v>
      </c>
      <c r="F1451" s="32">
        <v>233790197.31999999</v>
      </c>
      <c r="G1451" s="26" t="s">
        <v>2571</v>
      </c>
      <c r="H1451" s="26"/>
    </row>
    <row r="1452" spans="1:8" x14ac:dyDescent="0.25">
      <c r="A1452" s="26" t="s">
        <v>2573</v>
      </c>
      <c r="B1452" s="26" t="s">
        <v>2574</v>
      </c>
      <c r="C1452" s="32">
        <v>46788207.799999997</v>
      </c>
      <c r="D1452" s="32">
        <v>4163.91</v>
      </c>
      <c r="E1452" s="32">
        <v>67901.899999999994</v>
      </c>
      <c r="F1452" s="32">
        <v>46851945.789999999</v>
      </c>
      <c r="G1452" s="26" t="s">
        <v>2573</v>
      </c>
      <c r="H1452" s="26"/>
    </row>
    <row r="1453" spans="1:8" x14ac:dyDescent="0.25">
      <c r="A1453" s="26" t="s">
        <v>2575</v>
      </c>
      <c r="B1453" s="26" t="s">
        <v>2576</v>
      </c>
      <c r="C1453" s="32">
        <v>1887727.95</v>
      </c>
      <c r="D1453" s="32">
        <v>0</v>
      </c>
      <c r="E1453" s="32">
        <v>73306.92</v>
      </c>
      <c r="F1453" s="32">
        <v>1961034.87</v>
      </c>
      <c r="G1453" s="26" t="s">
        <v>2575</v>
      </c>
      <c r="H1453" s="26"/>
    </row>
    <row r="1454" spans="1:8" x14ac:dyDescent="0.25">
      <c r="A1454" s="26" t="s">
        <v>2577</v>
      </c>
      <c r="B1454" s="26" t="s">
        <v>2578</v>
      </c>
      <c r="C1454" s="32">
        <v>30715821</v>
      </c>
      <c r="D1454" s="32">
        <v>0</v>
      </c>
      <c r="E1454" s="32">
        <v>3324938.3</v>
      </c>
      <c r="F1454" s="32">
        <v>34040759.299999997</v>
      </c>
      <c r="G1454" s="26" t="s">
        <v>2577</v>
      </c>
      <c r="H1454" s="26"/>
    </row>
    <row r="1455" spans="1:8" x14ac:dyDescent="0.25">
      <c r="A1455" s="26" t="s">
        <v>2579</v>
      </c>
      <c r="B1455" s="26" t="s">
        <v>2580</v>
      </c>
      <c r="C1455" s="32">
        <v>11062742.279999999</v>
      </c>
      <c r="D1455" s="32">
        <v>3630.1</v>
      </c>
      <c r="E1455" s="32">
        <v>316113.17</v>
      </c>
      <c r="F1455" s="32">
        <v>11375225.35</v>
      </c>
      <c r="G1455" s="26" t="s">
        <v>2579</v>
      </c>
      <c r="H1455" s="26"/>
    </row>
    <row r="1456" spans="1:8" x14ac:dyDescent="0.25">
      <c r="A1456" s="26" t="s">
        <v>2581</v>
      </c>
      <c r="B1456" s="26" t="s">
        <v>2582</v>
      </c>
      <c r="C1456" s="32">
        <v>58534997.189999998</v>
      </c>
      <c r="D1456" s="32">
        <v>914815.34</v>
      </c>
      <c r="E1456" s="32">
        <v>2343028.96</v>
      </c>
      <c r="F1456" s="32">
        <v>59963210.810000002</v>
      </c>
      <c r="G1456" s="26" t="s">
        <v>2581</v>
      </c>
      <c r="H1456" s="26"/>
    </row>
    <row r="1457" spans="1:8" x14ac:dyDescent="0.25">
      <c r="A1457" s="26" t="s">
        <v>2583</v>
      </c>
      <c r="B1457" s="26" t="s">
        <v>2584</v>
      </c>
      <c r="C1457" s="32">
        <v>2341285.84</v>
      </c>
      <c r="D1457" s="32">
        <v>1394.69</v>
      </c>
      <c r="E1457" s="32">
        <v>5437947.1399999997</v>
      </c>
      <c r="F1457" s="32">
        <v>7777838.29</v>
      </c>
      <c r="G1457" s="26" t="s">
        <v>2583</v>
      </c>
      <c r="H1457" s="26"/>
    </row>
    <row r="1458" spans="1:8" x14ac:dyDescent="0.25">
      <c r="A1458" s="26" t="s">
        <v>2585</v>
      </c>
      <c r="B1458" s="26" t="s">
        <v>2586</v>
      </c>
      <c r="C1458" s="32">
        <v>7772958.6699999999</v>
      </c>
      <c r="D1458" s="32">
        <v>245</v>
      </c>
      <c r="E1458" s="32">
        <v>5612561.46</v>
      </c>
      <c r="F1458" s="32">
        <v>13385275.130000001</v>
      </c>
      <c r="G1458" s="26" t="s">
        <v>2585</v>
      </c>
      <c r="H1458" s="26"/>
    </row>
    <row r="1459" spans="1:8" x14ac:dyDescent="0.25">
      <c r="A1459" s="26" t="s">
        <v>2587</v>
      </c>
      <c r="B1459" s="26" t="s">
        <v>2588</v>
      </c>
      <c r="C1459" s="32">
        <v>33528004.129999999</v>
      </c>
      <c r="D1459" s="32">
        <v>559413.96</v>
      </c>
      <c r="E1459" s="32">
        <v>6205883.5800000001</v>
      </c>
      <c r="F1459" s="32">
        <v>39174473.75</v>
      </c>
      <c r="G1459" s="26" t="s">
        <v>2587</v>
      </c>
      <c r="H1459" s="26"/>
    </row>
    <row r="1460" spans="1:8" x14ac:dyDescent="0.25">
      <c r="A1460" s="26" t="s">
        <v>5331</v>
      </c>
      <c r="B1460" s="26" t="s">
        <v>5332</v>
      </c>
      <c r="C1460" s="32">
        <v>2769196.25</v>
      </c>
      <c r="D1460" s="32">
        <v>2.79</v>
      </c>
      <c r="E1460" s="32">
        <v>6478598.0999999996</v>
      </c>
      <c r="F1460" s="32">
        <v>9247791.5600000005</v>
      </c>
      <c r="G1460" s="26" t="s">
        <v>5331</v>
      </c>
      <c r="H1460" s="26"/>
    </row>
    <row r="1461" spans="1:8" x14ac:dyDescent="0.25">
      <c r="A1461" s="26" t="s">
        <v>5471</v>
      </c>
      <c r="B1461" s="26" t="s">
        <v>5472</v>
      </c>
      <c r="C1461" s="32">
        <v>0</v>
      </c>
      <c r="D1461" s="32">
        <v>11525839.65</v>
      </c>
      <c r="E1461" s="32">
        <v>21538482.120000001</v>
      </c>
      <c r="F1461" s="32">
        <v>10012642.470000001</v>
      </c>
      <c r="G1461" s="26" t="s">
        <v>5471</v>
      </c>
      <c r="H1461" s="26"/>
    </row>
    <row r="1462" spans="1:8" x14ac:dyDescent="0.25">
      <c r="A1462" s="26" t="s">
        <v>2589</v>
      </c>
      <c r="B1462" s="26" t="s">
        <v>2590</v>
      </c>
      <c r="C1462" s="32">
        <v>0</v>
      </c>
      <c r="D1462" s="32">
        <v>0</v>
      </c>
      <c r="E1462" s="32">
        <v>0</v>
      </c>
      <c r="F1462" s="32">
        <v>0</v>
      </c>
      <c r="G1462" s="26" t="s">
        <v>2589</v>
      </c>
      <c r="H1462" s="26"/>
    </row>
    <row r="1463" spans="1:8" x14ac:dyDescent="0.25">
      <c r="A1463" s="26" t="s">
        <v>2591</v>
      </c>
      <c r="B1463" s="26" t="s">
        <v>2592</v>
      </c>
      <c r="C1463" s="32">
        <v>0</v>
      </c>
      <c r="D1463" s="32">
        <v>0</v>
      </c>
      <c r="E1463" s="32">
        <v>0</v>
      </c>
      <c r="F1463" s="32">
        <v>0</v>
      </c>
      <c r="G1463" s="26" t="s">
        <v>2591</v>
      </c>
      <c r="H1463" s="26"/>
    </row>
    <row r="1464" spans="1:8" x14ac:dyDescent="0.25">
      <c r="A1464" s="26" t="s">
        <v>2593</v>
      </c>
      <c r="B1464" s="26" t="s">
        <v>2592</v>
      </c>
      <c r="C1464" s="32">
        <v>0</v>
      </c>
      <c r="D1464" s="32">
        <v>0</v>
      </c>
      <c r="E1464" s="32">
        <v>0</v>
      </c>
      <c r="F1464" s="32">
        <v>0</v>
      </c>
      <c r="G1464" s="26" t="s">
        <v>2593</v>
      </c>
      <c r="H1464" s="26"/>
    </row>
    <row r="1465" spans="1:8" x14ac:dyDescent="0.25">
      <c r="A1465" s="26" t="s">
        <v>2594</v>
      </c>
      <c r="B1465" s="26" t="s">
        <v>2595</v>
      </c>
      <c r="C1465" s="32">
        <v>0</v>
      </c>
      <c r="D1465" s="32">
        <v>0</v>
      </c>
      <c r="E1465" s="32">
        <v>0</v>
      </c>
      <c r="F1465" s="32">
        <v>0</v>
      </c>
      <c r="G1465" s="26" t="s">
        <v>2594</v>
      </c>
      <c r="H1465" s="26"/>
    </row>
    <row r="1466" spans="1:8" x14ac:dyDescent="0.25">
      <c r="A1466" s="26" t="s">
        <v>2596</v>
      </c>
      <c r="B1466" s="26" t="s">
        <v>2595</v>
      </c>
      <c r="C1466" s="32">
        <v>0</v>
      </c>
      <c r="D1466" s="32">
        <v>0</v>
      </c>
      <c r="E1466" s="32">
        <v>0</v>
      </c>
      <c r="F1466" s="32">
        <v>0</v>
      </c>
      <c r="G1466" s="26" t="s">
        <v>2596</v>
      </c>
      <c r="H1466" s="26"/>
    </row>
    <row r="1467" spans="1:8" x14ac:dyDescent="0.25">
      <c r="A1467" s="26" t="s">
        <v>2597</v>
      </c>
      <c r="B1467" s="26" t="s">
        <v>2598</v>
      </c>
      <c r="C1467" s="32">
        <v>0</v>
      </c>
      <c r="D1467" s="32">
        <v>981746993.89999998</v>
      </c>
      <c r="E1467" s="32">
        <v>6334496212.6000004</v>
      </c>
      <c r="F1467" s="32">
        <v>5352749218.6999998</v>
      </c>
      <c r="G1467" s="26" t="s">
        <v>2597</v>
      </c>
      <c r="H1467" s="26"/>
    </row>
    <row r="1468" spans="1:8" x14ac:dyDescent="0.25">
      <c r="A1468" s="26" t="s">
        <v>2599</v>
      </c>
      <c r="B1468" s="26" t="s">
        <v>2600</v>
      </c>
      <c r="C1468" s="32">
        <v>0</v>
      </c>
      <c r="D1468" s="32">
        <v>848851108.02999997</v>
      </c>
      <c r="E1468" s="32">
        <v>3288687012.6900001</v>
      </c>
      <c r="F1468" s="32">
        <v>2439835904.6599998</v>
      </c>
      <c r="G1468" s="26" t="s">
        <v>2599</v>
      </c>
      <c r="H1468" s="26"/>
    </row>
    <row r="1469" spans="1:8" x14ac:dyDescent="0.25">
      <c r="A1469" s="26" t="s">
        <v>2601</v>
      </c>
      <c r="B1469" s="26" t="s">
        <v>2602</v>
      </c>
      <c r="C1469" s="32">
        <v>0</v>
      </c>
      <c r="D1469" s="32">
        <v>726690533.29999995</v>
      </c>
      <c r="E1469" s="32">
        <v>2492664706.4000001</v>
      </c>
      <c r="F1469" s="32">
        <v>1765974173.0999999</v>
      </c>
      <c r="G1469" s="26" t="s">
        <v>2601</v>
      </c>
      <c r="H1469" s="26"/>
    </row>
    <row r="1470" spans="1:8" x14ac:dyDescent="0.25">
      <c r="A1470" s="26" t="s">
        <v>2603</v>
      </c>
      <c r="B1470" s="26" t="s">
        <v>2604</v>
      </c>
      <c r="C1470" s="32">
        <v>0</v>
      </c>
      <c r="D1470" s="32">
        <v>24794868.550000001</v>
      </c>
      <c r="E1470" s="32">
        <v>52277619.18</v>
      </c>
      <c r="F1470" s="32">
        <v>27482750.629999999</v>
      </c>
      <c r="G1470" s="26" t="s">
        <v>2603</v>
      </c>
      <c r="H1470" s="26"/>
    </row>
    <row r="1471" spans="1:8" x14ac:dyDescent="0.25">
      <c r="A1471" s="26" t="s">
        <v>2605</v>
      </c>
      <c r="B1471" s="26" t="s">
        <v>2606</v>
      </c>
      <c r="C1471" s="32">
        <v>0</v>
      </c>
      <c r="D1471" s="32">
        <v>24794868.550000001</v>
      </c>
      <c r="E1471" s="32">
        <v>52277619.18</v>
      </c>
      <c r="F1471" s="32">
        <v>27482750.629999999</v>
      </c>
      <c r="G1471" s="26" t="s">
        <v>2605</v>
      </c>
      <c r="H1471" s="26"/>
    </row>
    <row r="1472" spans="1:8" x14ac:dyDescent="0.25">
      <c r="A1472" s="26" t="s">
        <v>2607</v>
      </c>
      <c r="B1472" s="26" t="s">
        <v>2606</v>
      </c>
      <c r="C1472" s="32">
        <v>0</v>
      </c>
      <c r="D1472" s="32">
        <v>24794868.550000001</v>
      </c>
      <c r="E1472" s="32">
        <v>52277619.18</v>
      </c>
      <c r="F1472" s="32">
        <v>27482750.629999999</v>
      </c>
      <c r="G1472" s="26" t="s">
        <v>2607</v>
      </c>
      <c r="H1472" s="26"/>
    </row>
    <row r="1473" spans="1:8" x14ac:dyDescent="0.25">
      <c r="A1473" s="26" t="s">
        <v>2608</v>
      </c>
      <c r="B1473" s="26" t="s">
        <v>2609</v>
      </c>
      <c r="C1473" s="32">
        <v>0</v>
      </c>
      <c r="D1473" s="32">
        <v>0</v>
      </c>
      <c r="E1473" s="32">
        <v>0</v>
      </c>
      <c r="F1473" s="32">
        <v>0</v>
      </c>
      <c r="G1473" s="26" t="s">
        <v>2608</v>
      </c>
      <c r="H1473" s="26"/>
    </row>
    <row r="1474" spans="1:8" x14ac:dyDescent="0.25">
      <c r="A1474" s="26" t="s">
        <v>2610</v>
      </c>
      <c r="B1474" s="26" t="s">
        <v>2611</v>
      </c>
      <c r="C1474" s="32">
        <v>0</v>
      </c>
      <c r="D1474" s="32">
        <v>0</v>
      </c>
      <c r="E1474" s="32">
        <v>0</v>
      </c>
      <c r="F1474" s="32">
        <v>0</v>
      </c>
      <c r="G1474" s="26" t="s">
        <v>2610</v>
      </c>
      <c r="H1474" s="26"/>
    </row>
    <row r="1475" spans="1:8" x14ac:dyDescent="0.25">
      <c r="A1475" s="26" t="s">
        <v>2612</v>
      </c>
      <c r="B1475" s="26" t="s">
        <v>2611</v>
      </c>
      <c r="C1475" s="32">
        <v>0</v>
      </c>
      <c r="D1475" s="32">
        <v>0</v>
      </c>
      <c r="E1475" s="32">
        <v>0</v>
      </c>
      <c r="F1475" s="32">
        <v>0</v>
      </c>
      <c r="G1475" s="26" t="s">
        <v>2612</v>
      </c>
      <c r="H1475" s="26"/>
    </row>
    <row r="1476" spans="1:8" x14ac:dyDescent="0.25">
      <c r="A1476" s="26" t="s">
        <v>2613</v>
      </c>
      <c r="B1476" s="26" t="s">
        <v>2609</v>
      </c>
      <c r="C1476" s="32">
        <v>0</v>
      </c>
      <c r="D1476" s="32">
        <v>0</v>
      </c>
      <c r="E1476" s="32">
        <v>0</v>
      </c>
      <c r="F1476" s="32">
        <v>0</v>
      </c>
      <c r="G1476" s="26" t="s">
        <v>2613</v>
      </c>
      <c r="H1476" s="26"/>
    </row>
    <row r="1477" spans="1:8" x14ac:dyDescent="0.25">
      <c r="A1477" s="26" t="s">
        <v>2614</v>
      </c>
      <c r="B1477" s="26" t="s">
        <v>2615</v>
      </c>
      <c r="C1477" s="32">
        <v>0</v>
      </c>
      <c r="D1477" s="32">
        <v>495489232.37</v>
      </c>
      <c r="E1477" s="32">
        <v>2211556642.4299998</v>
      </c>
      <c r="F1477" s="32">
        <v>1716067410.0599999</v>
      </c>
      <c r="G1477" s="26" t="s">
        <v>2614</v>
      </c>
      <c r="H1477" s="26"/>
    </row>
    <row r="1478" spans="1:8" x14ac:dyDescent="0.25">
      <c r="A1478" s="26" t="s">
        <v>2616</v>
      </c>
      <c r="B1478" s="26" t="s">
        <v>2617</v>
      </c>
      <c r="C1478" s="32">
        <v>0</v>
      </c>
      <c r="D1478" s="32">
        <v>427322409.37</v>
      </c>
      <c r="E1478" s="32">
        <v>1716393566.4300001</v>
      </c>
      <c r="F1478" s="32">
        <v>1289071157.0599999</v>
      </c>
      <c r="G1478" s="26" t="s">
        <v>2616</v>
      </c>
      <c r="H1478" s="26"/>
    </row>
    <row r="1479" spans="1:8" x14ac:dyDescent="0.25">
      <c r="A1479" s="26" t="s">
        <v>2618</v>
      </c>
      <c r="B1479" s="26" t="s">
        <v>2619</v>
      </c>
      <c r="C1479" s="32">
        <v>0</v>
      </c>
      <c r="D1479" s="32">
        <v>340310911.99000001</v>
      </c>
      <c r="E1479" s="32">
        <v>1436735016.2</v>
      </c>
      <c r="F1479" s="32">
        <v>1096424104.21</v>
      </c>
      <c r="G1479" s="26" t="s">
        <v>2618</v>
      </c>
      <c r="H1479" s="26"/>
    </row>
    <row r="1480" spans="1:8" x14ac:dyDescent="0.25">
      <c r="A1480" s="26" t="s">
        <v>2620</v>
      </c>
      <c r="B1480" s="26" t="s">
        <v>2621</v>
      </c>
      <c r="C1480" s="32">
        <v>0</v>
      </c>
      <c r="D1480" s="32">
        <v>54598808.75</v>
      </c>
      <c r="E1480" s="32">
        <v>225544343.97999999</v>
      </c>
      <c r="F1480" s="32">
        <v>170945535.22999999</v>
      </c>
      <c r="G1480" s="26" t="s">
        <v>2620</v>
      </c>
      <c r="H1480" s="26"/>
    </row>
    <row r="1481" spans="1:8" x14ac:dyDescent="0.25">
      <c r="A1481" s="26" t="s">
        <v>2622</v>
      </c>
      <c r="B1481" s="26" t="s">
        <v>2623</v>
      </c>
      <c r="C1481" s="32">
        <v>0</v>
      </c>
      <c r="D1481" s="32">
        <v>0</v>
      </c>
      <c r="E1481" s="32">
        <v>0</v>
      </c>
      <c r="F1481" s="32">
        <v>0</v>
      </c>
      <c r="G1481" s="26" t="s">
        <v>2622</v>
      </c>
      <c r="H1481" s="26"/>
    </row>
    <row r="1482" spans="1:8" x14ac:dyDescent="0.25">
      <c r="A1482" s="26" t="s">
        <v>2624</v>
      </c>
      <c r="B1482" s="26" t="s">
        <v>2625</v>
      </c>
      <c r="C1482" s="32">
        <v>0</v>
      </c>
      <c r="D1482" s="32">
        <v>882219.28</v>
      </c>
      <c r="E1482" s="32">
        <v>2807082.08</v>
      </c>
      <c r="F1482" s="32">
        <v>1924862.8</v>
      </c>
      <c r="G1482" s="26" t="s">
        <v>2624</v>
      </c>
      <c r="H1482" s="26"/>
    </row>
    <row r="1483" spans="1:8" x14ac:dyDescent="0.25">
      <c r="A1483" s="26" t="s">
        <v>2626</v>
      </c>
      <c r="B1483" s="26" t="s">
        <v>2627</v>
      </c>
      <c r="C1483" s="32">
        <v>0</v>
      </c>
      <c r="D1483" s="32">
        <v>0</v>
      </c>
      <c r="E1483" s="32">
        <v>0</v>
      </c>
      <c r="F1483" s="32">
        <v>0</v>
      </c>
      <c r="G1483" s="26" t="s">
        <v>2626</v>
      </c>
      <c r="H1483" s="26"/>
    </row>
    <row r="1484" spans="1:8" x14ac:dyDescent="0.25">
      <c r="A1484" s="26" t="s">
        <v>2628</v>
      </c>
      <c r="B1484" s="26" t="s">
        <v>2629</v>
      </c>
      <c r="C1484" s="32">
        <v>0</v>
      </c>
      <c r="D1484" s="32">
        <v>3599733.8</v>
      </c>
      <c r="E1484" s="32">
        <v>11384243.800000001</v>
      </c>
      <c r="F1484" s="32">
        <v>7784510</v>
      </c>
      <c r="G1484" s="26" t="s">
        <v>2628</v>
      </c>
      <c r="H1484" s="26"/>
    </row>
    <row r="1485" spans="1:8" x14ac:dyDescent="0.25">
      <c r="A1485" s="26" t="s">
        <v>2630</v>
      </c>
      <c r="B1485" s="26" t="s">
        <v>2631</v>
      </c>
      <c r="C1485" s="32">
        <v>0</v>
      </c>
      <c r="D1485" s="32">
        <v>0</v>
      </c>
      <c r="E1485" s="32">
        <v>0</v>
      </c>
      <c r="F1485" s="32">
        <v>0</v>
      </c>
      <c r="G1485" s="26" t="s">
        <v>2630</v>
      </c>
      <c r="H1485" s="26"/>
    </row>
    <row r="1486" spans="1:8" x14ac:dyDescent="0.25">
      <c r="A1486" s="26" t="s">
        <v>2632</v>
      </c>
      <c r="B1486" s="26" t="s">
        <v>2609</v>
      </c>
      <c r="C1486" s="32">
        <v>0</v>
      </c>
      <c r="D1486" s="32">
        <v>27930735.550000001</v>
      </c>
      <c r="E1486" s="32">
        <v>39922880.369999997</v>
      </c>
      <c r="F1486" s="32">
        <v>11992144.82</v>
      </c>
      <c r="G1486" s="26" t="s">
        <v>2632</v>
      </c>
      <c r="H1486" s="26"/>
    </row>
    <row r="1487" spans="1:8" x14ac:dyDescent="0.25">
      <c r="A1487" s="26" t="s">
        <v>2633</v>
      </c>
      <c r="B1487" s="26" t="s">
        <v>2634</v>
      </c>
      <c r="C1487" s="32">
        <v>0</v>
      </c>
      <c r="D1487" s="32">
        <v>0</v>
      </c>
      <c r="E1487" s="32">
        <v>0</v>
      </c>
      <c r="F1487" s="32">
        <v>0</v>
      </c>
      <c r="G1487" s="26" t="s">
        <v>2633</v>
      </c>
      <c r="H1487" s="26"/>
    </row>
    <row r="1488" spans="1:8" x14ac:dyDescent="0.25">
      <c r="A1488" s="26" t="s">
        <v>2635</v>
      </c>
      <c r="B1488" s="26" t="s">
        <v>2636</v>
      </c>
      <c r="C1488" s="32">
        <v>0</v>
      </c>
      <c r="D1488" s="32">
        <v>68166823</v>
      </c>
      <c r="E1488" s="32">
        <v>495163076</v>
      </c>
      <c r="F1488" s="32">
        <v>426996253</v>
      </c>
      <c r="G1488" s="26" t="s">
        <v>2635</v>
      </c>
      <c r="H1488" s="26"/>
    </row>
    <row r="1489" spans="1:8" x14ac:dyDescent="0.25">
      <c r="A1489" s="26" t="s">
        <v>2637</v>
      </c>
      <c r="B1489" s="26" t="s">
        <v>2638</v>
      </c>
      <c r="C1489" s="32">
        <v>0</v>
      </c>
      <c r="D1489" s="32">
        <v>61510812</v>
      </c>
      <c r="E1489" s="32">
        <v>488507065</v>
      </c>
      <c r="F1489" s="32">
        <v>426996253</v>
      </c>
      <c r="G1489" s="26" t="s">
        <v>2637</v>
      </c>
      <c r="H1489" s="26"/>
    </row>
    <row r="1490" spans="1:8" x14ac:dyDescent="0.25">
      <c r="A1490" s="26" t="s">
        <v>2639</v>
      </c>
      <c r="B1490" s="26" t="s">
        <v>2640</v>
      </c>
      <c r="C1490" s="32">
        <v>0</v>
      </c>
      <c r="D1490" s="32">
        <v>0</v>
      </c>
      <c r="E1490" s="32">
        <v>0</v>
      </c>
      <c r="F1490" s="32">
        <v>0</v>
      </c>
      <c r="G1490" s="26" t="s">
        <v>2639</v>
      </c>
      <c r="H1490" s="26"/>
    </row>
    <row r="1491" spans="1:8" x14ac:dyDescent="0.25">
      <c r="A1491" s="26" t="s">
        <v>2641</v>
      </c>
      <c r="B1491" s="26" t="s">
        <v>2609</v>
      </c>
      <c r="C1491" s="32">
        <v>0</v>
      </c>
      <c r="D1491" s="32">
        <v>6656011</v>
      </c>
      <c r="E1491" s="32">
        <v>6656011</v>
      </c>
      <c r="F1491" s="32">
        <v>0</v>
      </c>
      <c r="G1491" s="26" t="s">
        <v>2641</v>
      </c>
      <c r="H1491" s="26"/>
    </row>
    <row r="1492" spans="1:8" x14ac:dyDescent="0.25">
      <c r="A1492" s="26" t="s">
        <v>2642</v>
      </c>
      <c r="B1492" s="26" t="s">
        <v>2643</v>
      </c>
      <c r="C1492" s="32">
        <v>0</v>
      </c>
      <c r="D1492" s="32">
        <v>0</v>
      </c>
      <c r="E1492" s="32">
        <v>0</v>
      </c>
      <c r="F1492" s="32">
        <v>0</v>
      </c>
      <c r="G1492" s="26" t="s">
        <v>2642</v>
      </c>
      <c r="H1492" s="26"/>
    </row>
    <row r="1493" spans="1:8" x14ac:dyDescent="0.25">
      <c r="A1493" s="26" t="s">
        <v>2644</v>
      </c>
      <c r="B1493" s="26" t="s">
        <v>2643</v>
      </c>
      <c r="C1493" s="32">
        <v>0</v>
      </c>
      <c r="D1493" s="32">
        <v>0</v>
      </c>
      <c r="E1493" s="32">
        <v>0</v>
      </c>
      <c r="F1493" s="32">
        <v>0</v>
      </c>
      <c r="G1493" s="26" t="s">
        <v>2644</v>
      </c>
      <c r="H1493" s="26"/>
    </row>
    <row r="1494" spans="1:8" x14ac:dyDescent="0.25">
      <c r="A1494" s="26" t="s">
        <v>2645</v>
      </c>
      <c r="B1494" s="26" t="s">
        <v>2609</v>
      </c>
      <c r="C1494" s="32">
        <v>0</v>
      </c>
      <c r="D1494" s="32">
        <v>0</v>
      </c>
      <c r="E1494" s="32">
        <v>0</v>
      </c>
      <c r="F1494" s="32">
        <v>0</v>
      </c>
      <c r="G1494" s="26" t="s">
        <v>2645</v>
      </c>
      <c r="H1494" s="26"/>
    </row>
    <row r="1495" spans="1:8" x14ac:dyDescent="0.25">
      <c r="A1495" s="26" t="s">
        <v>2646</v>
      </c>
      <c r="B1495" s="26" t="s">
        <v>2647</v>
      </c>
      <c r="C1495" s="32">
        <v>0</v>
      </c>
      <c r="D1495" s="32">
        <v>0</v>
      </c>
      <c r="E1495" s="32">
        <v>0</v>
      </c>
      <c r="F1495" s="32">
        <v>0</v>
      </c>
      <c r="G1495" s="26" t="s">
        <v>2646</v>
      </c>
      <c r="H1495" s="26"/>
    </row>
    <row r="1496" spans="1:8" x14ac:dyDescent="0.25">
      <c r="A1496" s="26" t="s">
        <v>2648</v>
      </c>
      <c r="B1496" s="26" t="s">
        <v>2649</v>
      </c>
      <c r="C1496" s="32">
        <v>0</v>
      </c>
      <c r="D1496" s="32">
        <v>0</v>
      </c>
      <c r="E1496" s="32">
        <v>0</v>
      </c>
      <c r="F1496" s="32">
        <v>0</v>
      </c>
      <c r="G1496" s="26" t="s">
        <v>2648</v>
      </c>
      <c r="H1496" s="26"/>
    </row>
    <row r="1497" spans="1:8" x14ac:dyDescent="0.25">
      <c r="A1497" s="26" t="s">
        <v>2650</v>
      </c>
      <c r="B1497" s="26" t="s">
        <v>2651</v>
      </c>
      <c r="C1497" s="32">
        <v>0</v>
      </c>
      <c r="D1497" s="32">
        <v>0</v>
      </c>
      <c r="E1497" s="32">
        <v>0</v>
      </c>
      <c r="F1497" s="32">
        <v>0</v>
      </c>
      <c r="G1497" s="26" t="s">
        <v>2650</v>
      </c>
      <c r="H1497" s="26"/>
    </row>
    <row r="1498" spans="1:8" x14ac:dyDescent="0.25">
      <c r="A1498" s="26" t="s">
        <v>2652</v>
      </c>
      <c r="B1498" s="26" t="s">
        <v>2653</v>
      </c>
      <c r="C1498" s="32">
        <v>0</v>
      </c>
      <c r="D1498" s="32">
        <v>0</v>
      </c>
      <c r="E1498" s="32">
        <v>0</v>
      </c>
      <c r="F1498" s="32">
        <v>0</v>
      </c>
      <c r="G1498" s="26" t="s">
        <v>2652</v>
      </c>
      <c r="H1498" s="26"/>
    </row>
    <row r="1499" spans="1:8" x14ac:dyDescent="0.25">
      <c r="A1499" s="26" t="s">
        <v>2654</v>
      </c>
      <c r="B1499" s="26" t="s">
        <v>2655</v>
      </c>
      <c r="C1499" s="32">
        <v>0</v>
      </c>
      <c r="D1499" s="32">
        <v>206406432.38</v>
      </c>
      <c r="E1499" s="32">
        <v>228830444.78999999</v>
      </c>
      <c r="F1499" s="32">
        <v>22424012.41</v>
      </c>
      <c r="G1499" s="26" t="s">
        <v>2654</v>
      </c>
      <c r="H1499" s="26"/>
    </row>
    <row r="1500" spans="1:8" x14ac:dyDescent="0.25">
      <c r="A1500" s="26" t="s">
        <v>2656</v>
      </c>
      <c r="B1500" s="26" t="s">
        <v>2657</v>
      </c>
      <c r="C1500" s="32">
        <v>0</v>
      </c>
      <c r="D1500" s="32">
        <v>206406432.38</v>
      </c>
      <c r="E1500" s="32">
        <v>228830444.78999999</v>
      </c>
      <c r="F1500" s="32">
        <v>22424012.41</v>
      </c>
      <c r="G1500" s="26" t="s">
        <v>2656</v>
      </c>
      <c r="H1500" s="26"/>
    </row>
    <row r="1501" spans="1:8" x14ac:dyDescent="0.25">
      <c r="A1501" s="26" t="s">
        <v>2658</v>
      </c>
      <c r="B1501" s="26" t="s">
        <v>2659</v>
      </c>
      <c r="C1501" s="32">
        <v>0</v>
      </c>
      <c r="D1501" s="32">
        <v>133740723.86</v>
      </c>
      <c r="E1501" s="32">
        <v>146548320.63999999</v>
      </c>
      <c r="F1501" s="32">
        <v>12807596.779999999</v>
      </c>
      <c r="G1501" s="26" t="s">
        <v>2658</v>
      </c>
      <c r="H1501" s="26"/>
    </row>
    <row r="1502" spans="1:8" x14ac:dyDescent="0.25">
      <c r="A1502" s="26" t="s">
        <v>2660</v>
      </c>
      <c r="B1502" s="26" t="s">
        <v>2661</v>
      </c>
      <c r="C1502" s="32">
        <v>0</v>
      </c>
      <c r="D1502" s="32">
        <v>34966.94</v>
      </c>
      <c r="E1502" s="32">
        <v>6757037.9299999997</v>
      </c>
      <c r="F1502" s="32">
        <v>6722070.9900000002</v>
      </c>
      <c r="G1502" s="26" t="s">
        <v>2660</v>
      </c>
      <c r="H1502" s="26"/>
    </row>
    <row r="1503" spans="1:8" x14ac:dyDescent="0.25">
      <c r="A1503" s="26" t="s">
        <v>2662</v>
      </c>
      <c r="B1503" s="26" t="s">
        <v>2663</v>
      </c>
      <c r="C1503" s="32">
        <v>0</v>
      </c>
      <c r="D1503" s="32">
        <v>72630741.579999998</v>
      </c>
      <c r="E1503" s="32">
        <v>75525086.219999999</v>
      </c>
      <c r="F1503" s="32">
        <v>2894344.64</v>
      </c>
      <c r="G1503" s="26" t="s">
        <v>2662</v>
      </c>
      <c r="H1503" s="26"/>
    </row>
    <row r="1504" spans="1:8" x14ac:dyDescent="0.25">
      <c r="A1504" s="26" t="s">
        <v>2664</v>
      </c>
      <c r="B1504" s="26" t="s">
        <v>2665</v>
      </c>
      <c r="C1504" s="32">
        <v>0</v>
      </c>
      <c r="D1504" s="32">
        <v>0</v>
      </c>
      <c r="E1504" s="32">
        <v>0</v>
      </c>
      <c r="F1504" s="32">
        <v>0</v>
      </c>
      <c r="G1504" s="26" t="s">
        <v>2664</v>
      </c>
      <c r="H1504" s="26"/>
    </row>
    <row r="1505" spans="1:8" x14ac:dyDescent="0.25">
      <c r="A1505" s="26" t="s">
        <v>2666</v>
      </c>
      <c r="B1505" s="26" t="s">
        <v>2667</v>
      </c>
      <c r="C1505" s="32">
        <v>0</v>
      </c>
      <c r="D1505" s="32">
        <v>0</v>
      </c>
      <c r="E1505" s="32">
        <v>0</v>
      </c>
      <c r="F1505" s="32">
        <v>0</v>
      </c>
      <c r="G1505" s="26" t="s">
        <v>2666</v>
      </c>
      <c r="H1505" s="26"/>
    </row>
    <row r="1506" spans="1:8" x14ac:dyDescent="0.25">
      <c r="A1506" s="26" t="s">
        <v>2668</v>
      </c>
      <c r="B1506" s="26" t="s">
        <v>2669</v>
      </c>
      <c r="C1506" s="32">
        <v>0</v>
      </c>
      <c r="D1506" s="32">
        <v>0</v>
      </c>
      <c r="E1506" s="32">
        <v>0</v>
      </c>
      <c r="F1506" s="32">
        <v>0</v>
      </c>
      <c r="G1506" s="26" t="s">
        <v>2668</v>
      </c>
      <c r="H1506" s="26"/>
    </row>
    <row r="1507" spans="1:8" x14ac:dyDescent="0.25">
      <c r="A1507" s="26" t="s">
        <v>2670</v>
      </c>
      <c r="B1507" s="26" t="s">
        <v>2671</v>
      </c>
      <c r="C1507" s="32">
        <v>0</v>
      </c>
      <c r="D1507" s="32">
        <v>0</v>
      </c>
      <c r="E1507" s="32">
        <v>0</v>
      </c>
      <c r="F1507" s="32">
        <v>0</v>
      </c>
      <c r="G1507" s="26" t="s">
        <v>2670</v>
      </c>
      <c r="H1507" s="26"/>
    </row>
    <row r="1508" spans="1:8" x14ac:dyDescent="0.25">
      <c r="A1508" s="26" t="s">
        <v>2672</v>
      </c>
      <c r="B1508" s="26" t="s">
        <v>2673</v>
      </c>
      <c r="C1508" s="32">
        <v>0</v>
      </c>
      <c r="D1508" s="32">
        <v>0</v>
      </c>
      <c r="E1508" s="32">
        <v>0</v>
      </c>
      <c r="F1508" s="32">
        <v>0</v>
      </c>
      <c r="G1508" s="26" t="s">
        <v>2672</v>
      </c>
      <c r="H1508" s="26"/>
    </row>
    <row r="1509" spans="1:8" x14ac:dyDescent="0.25">
      <c r="A1509" s="26" t="s">
        <v>2674</v>
      </c>
      <c r="B1509" s="26" t="s">
        <v>2675</v>
      </c>
      <c r="C1509" s="32">
        <v>0</v>
      </c>
      <c r="D1509" s="32">
        <v>0</v>
      </c>
      <c r="E1509" s="32">
        <v>0</v>
      </c>
      <c r="F1509" s="32">
        <v>0</v>
      </c>
      <c r="G1509" s="26" t="s">
        <v>2674</v>
      </c>
      <c r="H1509" s="26"/>
    </row>
    <row r="1510" spans="1:8" x14ac:dyDescent="0.25">
      <c r="A1510" s="26" t="s">
        <v>2676</v>
      </c>
      <c r="B1510" s="26" t="s">
        <v>2677</v>
      </c>
      <c r="C1510" s="32">
        <v>0</v>
      </c>
      <c r="D1510" s="32">
        <v>0</v>
      </c>
      <c r="E1510" s="32">
        <v>0</v>
      </c>
      <c r="F1510" s="32">
        <v>0</v>
      </c>
      <c r="G1510" s="26" t="s">
        <v>2676</v>
      </c>
      <c r="H1510" s="26"/>
    </row>
    <row r="1511" spans="1:8" x14ac:dyDescent="0.25">
      <c r="A1511" s="26" t="s">
        <v>2678</v>
      </c>
      <c r="B1511" s="26" t="s">
        <v>2679</v>
      </c>
      <c r="C1511" s="32">
        <v>0</v>
      </c>
      <c r="D1511" s="32">
        <v>0</v>
      </c>
      <c r="E1511" s="32">
        <v>0</v>
      </c>
      <c r="F1511" s="32">
        <v>0</v>
      </c>
      <c r="G1511" s="26" t="s">
        <v>2678</v>
      </c>
      <c r="H1511" s="26"/>
    </row>
    <row r="1512" spans="1:8" x14ac:dyDescent="0.25">
      <c r="A1512" s="26" t="s">
        <v>2680</v>
      </c>
      <c r="B1512" s="26" t="s">
        <v>2681</v>
      </c>
      <c r="C1512" s="32">
        <v>0</v>
      </c>
      <c r="D1512" s="32">
        <v>0</v>
      </c>
      <c r="E1512" s="32">
        <v>0</v>
      </c>
      <c r="F1512" s="32">
        <v>0</v>
      </c>
      <c r="G1512" s="26" t="s">
        <v>2680</v>
      </c>
      <c r="H1512" s="26"/>
    </row>
    <row r="1513" spans="1:8" x14ac:dyDescent="0.25">
      <c r="A1513" s="26" t="s">
        <v>2682</v>
      </c>
      <c r="B1513" s="26" t="s">
        <v>2683</v>
      </c>
      <c r="C1513" s="32">
        <v>0</v>
      </c>
      <c r="D1513" s="32">
        <v>0</v>
      </c>
      <c r="E1513" s="32">
        <v>0</v>
      </c>
      <c r="F1513" s="32">
        <v>0</v>
      </c>
      <c r="G1513" s="26" t="s">
        <v>2682</v>
      </c>
      <c r="H1513" s="26"/>
    </row>
    <row r="1514" spans="1:8" x14ac:dyDescent="0.25">
      <c r="A1514" s="26" t="s">
        <v>2684</v>
      </c>
      <c r="B1514" s="26" t="s">
        <v>2685</v>
      </c>
      <c r="C1514" s="32">
        <v>0</v>
      </c>
      <c r="D1514" s="32">
        <v>0</v>
      </c>
      <c r="E1514" s="32">
        <v>0</v>
      </c>
      <c r="F1514" s="32">
        <v>0</v>
      </c>
      <c r="G1514" s="26" t="s">
        <v>2684</v>
      </c>
      <c r="H1514" s="26"/>
    </row>
    <row r="1515" spans="1:8" x14ac:dyDescent="0.25">
      <c r="A1515" s="26" t="s">
        <v>2686</v>
      </c>
      <c r="B1515" s="26" t="s">
        <v>2685</v>
      </c>
      <c r="C1515" s="32">
        <v>0</v>
      </c>
      <c r="D1515" s="32">
        <v>0</v>
      </c>
      <c r="E1515" s="32">
        <v>0</v>
      </c>
      <c r="F1515" s="32">
        <v>0</v>
      </c>
      <c r="G1515" s="26" t="s">
        <v>2686</v>
      </c>
      <c r="H1515" s="26"/>
    </row>
    <row r="1516" spans="1:8" x14ac:dyDescent="0.25">
      <c r="A1516" s="26" t="s">
        <v>2687</v>
      </c>
      <c r="B1516" s="26" t="s">
        <v>2688</v>
      </c>
      <c r="C1516" s="32">
        <v>0</v>
      </c>
      <c r="D1516" s="32">
        <v>0</v>
      </c>
      <c r="E1516" s="32">
        <v>0</v>
      </c>
      <c r="F1516" s="32">
        <v>0</v>
      </c>
      <c r="G1516" s="26" t="s">
        <v>2687</v>
      </c>
      <c r="H1516" s="26"/>
    </row>
    <row r="1517" spans="1:8" x14ac:dyDescent="0.25">
      <c r="A1517" s="26" t="s">
        <v>2689</v>
      </c>
      <c r="B1517" s="26" t="s">
        <v>2690</v>
      </c>
      <c r="C1517" s="32">
        <v>0</v>
      </c>
      <c r="D1517" s="32">
        <v>0</v>
      </c>
      <c r="E1517" s="32">
        <v>0</v>
      </c>
      <c r="F1517" s="32">
        <v>0</v>
      </c>
      <c r="G1517" s="26" t="s">
        <v>2689</v>
      </c>
      <c r="H1517" s="26"/>
    </row>
    <row r="1518" spans="1:8" x14ac:dyDescent="0.25">
      <c r="A1518" s="26" t="s">
        <v>2691</v>
      </c>
      <c r="B1518" s="26" t="s">
        <v>2692</v>
      </c>
      <c r="C1518" s="32">
        <v>0</v>
      </c>
      <c r="D1518" s="32">
        <v>0</v>
      </c>
      <c r="E1518" s="32">
        <v>0</v>
      </c>
      <c r="F1518" s="32">
        <v>0</v>
      </c>
      <c r="G1518" s="26" t="s">
        <v>2691</v>
      </c>
      <c r="H1518" s="26"/>
    </row>
    <row r="1519" spans="1:8" x14ac:dyDescent="0.25">
      <c r="A1519" s="26" t="s">
        <v>2693</v>
      </c>
      <c r="B1519" s="26" t="s">
        <v>2694</v>
      </c>
      <c r="C1519" s="32">
        <v>0</v>
      </c>
      <c r="D1519" s="32">
        <v>0</v>
      </c>
      <c r="E1519" s="32">
        <v>0</v>
      </c>
      <c r="F1519" s="32">
        <v>0</v>
      </c>
      <c r="G1519" s="26" t="s">
        <v>2693</v>
      </c>
      <c r="H1519" s="26"/>
    </row>
    <row r="1520" spans="1:8" x14ac:dyDescent="0.25">
      <c r="A1520" s="26" t="s">
        <v>2695</v>
      </c>
      <c r="B1520" s="26" t="s">
        <v>2696</v>
      </c>
      <c r="C1520" s="32">
        <v>0</v>
      </c>
      <c r="D1520" s="32">
        <v>0</v>
      </c>
      <c r="E1520" s="32">
        <v>0</v>
      </c>
      <c r="F1520" s="32">
        <v>0</v>
      </c>
      <c r="G1520" s="26" t="s">
        <v>2695</v>
      </c>
      <c r="H1520" s="26"/>
    </row>
    <row r="1521" spans="1:8" x14ac:dyDescent="0.25">
      <c r="A1521" s="26" t="s">
        <v>2697</v>
      </c>
      <c r="B1521" s="26" t="s">
        <v>2698</v>
      </c>
      <c r="C1521" s="32">
        <v>0</v>
      </c>
      <c r="D1521" s="32">
        <v>0</v>
      </c>
      <c r="E1521" s="32">
        <v>0</v>
      </c>
      <c r="F1521" s="32">
        <v>0</v>
      </c>
      <c r="G1521" s="26" t="s">
        <v>2697</v>
      </c>
      <c r="H1521" s="26"/>
    </row>
    <row r="1522" spans="1:8" x14ac:dyDescent="0.25">
      <c r="A1522" s="26" t="s">
        <v>2699</v>
      </c>
      <c r="B1522" s="26" t="s">
        <v>2700</v>
      </c>
      <c r="C1522" s="32">
        <v>0</v>
      </c>
      <c r="D1522" s="32">
        <v>0</v>
      </c>
      <c r="E1522" s="32">
        <v>0</v>
      </c>
      <c r="F1522" s="32">
        <v>0</v>
      </c>
      <c r="G1522" s="26" t="s">
        <v>2699</v>
      </c>
      <c r="H1522" s="26"/>
    </row>
    <row r="1523" spans="1:8" x14ac:dyDescent="0.25">
      <c r="A1523" s="26" t="s">
        <v>2701</v>
      </c>
      <c r="B1523" s="26" t="s">
        <v>2702</v>
      </c>
      <c r="C1523" s="32">
        <v>0</v>
      </c>
      <c r="D1523" s="32">
        <v>0</v>
      </c>
      <c r="E1523" s="32">
        <v>0</v>
      </c>
      <c r="F1523" s="32">
        <v>0</v>
      </c>
      <c r="G1523" s="26" t="s">
        <v>2701</v>
      </c>
      <c r="H1523" s="26"/>
    </row>
    <row r="1524" spans="1:8" x14ac:dyDescent="0.25">
      <c r="A1524" s="26" t="s">
        <v>2703</v>
      </c>
      <c r="B1524" s="26" t="s">
        <v>2704</v>
      </c>
      <c r="C1524" s="32">
        <v>0</v>
      </c>
      <c r="D1524" s="32">
        <v>0</v>
      </c>
      <c r="E1524" s="32">
        <v>0</v>
      </c>
      <c r="F1524" s="32">
        <v>0</v>
      </c>
      <c r="G1524" s="26" t="s">
        <v>2703</v>
      </c>
      <c r="H1524" s="26"/>
    </row>
    <row r="1525" spans="1:8" x14ac:dyDescent="0.25">
      <c r="A1525" s="26" t="s">
        <v>2705</v>
      </c>
      <c r="B1525" s="26" t="s">
        <v>2706</v>
      </c>
      <c r="C1525" s="32">
        <v>0</v>
      </c>
      <c r="D1525" s="32">
        <v>0</v>
      </c>
      <c r="E1525" s="32">
        <v>0</v>
      </c>
      <c r="F1525" s="32">
        <v>0</v>
      </c>
      <c r="G1525" s="26" t="s">
        <v>2705</v>
      </c>
      <c r="H1525" s="26"/>
    </row>
    <row r="1526" spans="1:8" x14ac:dyDescent="0.25">
      <c r="A1526" s="26" t="s">
        <v>2707</v>
      </c>
      <c r="B1526" s="26" t="s">
        <v>2708</v>
      </c>
      <c r="C1526" s="32">
        <v>0</v>
      </c>
      <c r="D1526" s="32">
        <v>0</v>
      </c>
      <c r="E1526" s="32">
        <v>0</v>
      </c>
      <c r="F1526" s="32">
        <v>0</v>
      </c>
      <c r="G1526" s="26" t="s">
        <v>2707</v>
      </c>
      <c r="H1526" s="26"/>
    </row>
    <row r="1527" spans="1:8" x14ac:dyDescent="0.25">
      <c r="A1527" s="26" t="s">
        <v>2709</v>
      </c>
      <c r="B1527" s="26" t="s">
        <v>2710</v>
      </c>
      <c r="C1527" s="32">
        <v>0</v>
      </c>
      <c r="D1527" s="32">
        <v>0</v>
      </c>
      <c r="E1527" s="32">
        <v>0</v>
      </c>
      <c r="F1527" s="32">
        <v>0</v>
      </c>
      <c r="G1527" s="26" t="s">
        <v>2709</v>
      </c>
      <c r="H1527" s="26"/>
    </row>
    <row r="1528" spans="1:8" x14ac:dyDescent="0.25">
      <c r="A1528" s="26" t="s">
        <v>2711</v>
      </c>
      <c r="B1528" s="26" t="s">
        <v>2609</v>
      </c>
      <c r="C1528" s="32">
        <v>0</v>
      </c>
      <c r="D1528" s="32">
        <v>0</v>
      </c>
      <c r="E1528" s="32">
        <v>0</v>
      </c>
      <c r="F1528" s="32">
        <v>0</v>
      </c>
      <c r="G1528" s="26" t="s">
        <v>2711</v>
      </c>
      <c r="H1528" s="26"/>
    </row>
    <row r="1529" spans="1:8" x14ac:dyDescent="0.25">
      <c r="A1529" s="26" t="s">
        <v>2712</v>
      </c>
      <c r="B1529" s="26" t="s">
        <v>2713</v>
      </c>
      <c r="C1529" s="32">
        <v>0</v>
      </c>
      <c r="D1529" s="32">
        <v>0</v>
      </c>
      <c r="E1529" s="32">
        <v>0</v>
      </c>
      <c r="F1529" s="32">
        <v>0</v>
      </c>
      <c r="G1529" s="26" t="s">
        <v>2712</v>
      </c>
      <c r="H1529" s="26"/>
    </row>
    <row r="1530" spans="1:8" x14ac:dyDescent="0.25">
      <c r="A1530" s="26" t="s">
        <v>2714</v>
      </c>
      <c r="B1530" s="26" t="s">
        <v>1612</v>
      </c>
      <c r="C1530" s="32">
        <v>0</v>
      </c>
      <c r="D1530" s="32">
        <v>13940397.050000001</v>
      </c>
      <c r="E1530" s="32">
        <v>223916277.18000001</v>
      </c>
      <c r="F1530" s="32">
        <v>209975880.13</v>
      </c>
      <c r="G1530" s="26" t="s">
        <v>2714</v>
      </c>
      <c r="H1530" s="26"/>
    </row>
    <row r="1531" spans="1:8" x14ac:dyDescent="0.25">
      <c r="A1531" s="26" t="s">
        <v>2715</v>
      </c>
      <c r="B1531" s="26" t="s">
        <v>2716</v>
      </c>
      <c r="C1531" s="32">
        <v>0</v>
      </c>
      <c r="D1531" s="32">
        <v>9945010.2200000007</v>
      </c>
      <c r="E1531" s="32">
        <v>109522815.23999999</v>
      </c>
      <c r="F1531" s="32">
        <v>99577805.019999996</v>
      </c>
      <c r="G1531" s="26" t="s">
        <v>2715</v>
      </c>
      <c r="H1531" s="26"/>
    </row>
    <row r="1532" spans="1:8" x14ac:dyDescent="0.25">
      <c r="A1532" s="26" t="s">
        <v>2717</v>
      </c>
      <c r="B1532" s="26" t="s">
        <v>2718</v>
      </c>
      <c r="C1532" s="32">
        <v>0</v>
      </c>
      <c r="D1532" s="32">
        <v>9945010.2200000007</v>
      </c>
      <c r="E1532" s="32">
        <v>109522815.23999999</v>
      </c>
      <c r="F1532" s="32">
        <v>99577805.019999996</v>
      </c>
      <c r="G1532" s="26" t="s">
        <v>2717</v>
      </c>
      <c r="H1532" s="26"/>
    </row>
    <row r="1533" spans="1:8" x14ac:dyDescent="0.25">
      <c r="A1533" s="26" t="s">
        <v>2719</v>
      </c>
      <c r="B1533" s="26" t="s">
        <v>2720</v>
      </c>
      <c r="C1533" s="32">
        <v>0</v>
      </c>
      <c r="D1533" s="32">
        <v>0</v>
      </c>
      <c r="E1533" s="32">
        <v>641547.5</v>
      </c>
      <c r="F1533" s="32">
        <v>641547.5</v>
      </c>
      <c r="G1533" s="26" t="s">
        <v>2719</v>
      </c>
      <c r="H1533" s="26"/>
    </row>
    <row r="1534" spans="1:8" x14ac:dyDescent="0.25">
      <c r="A1534" s="26" t="s">
        <v>2721</v>
      </c>
      <c r="B1534" s="26" t="s">
        <v>2722</v>
      </c>
      <c r="C1534" s="32">
        <v>0</v>
      </c>
      <c r="D1534" s="32">
        <v>4904057.4000000004</v>
      </c>
      <c r="E1534" s="32">
        <v>30103887.440000001</v>
      </c>
      <c r="F1534" s="32">
        <v>25199830.039999999</v>
      </c>
      <c r="G1534" s="26" t="s">
        <v>2721</v>
      </c>
      <c r="H1534" s="26"/>
    </row>
    <row r="1535" spans="1:8" x14ac:dyDescent="0.25">
      <c r="A1535" s="26" t="s">
        <v>2723</v>
      </c>
      <c r="B1535" s="26" t="s">
        <v>2724</v>
      </c>
      <c r="C1535" s="32">
        <v>0</v>
      </c>
      <c r="D1535" s="32">
        <v>24246</v>
      </c>
      <c r="E1535" s="32">
        <v>205677.31</v>
      </c>
      <c r="F1535" s="32">
        <v>181431.31</v>
      </c>
      <c r="G1535" s="26" t="s">
        <v>2723</v>
      </c>
      <c r="H1535" s="26"/>
    </row>
    <row r="1536" spans="1:8" x14ac:dyDescent="0.25">
      <c r="A1536" s="26" t="s">
        <v>2725</v>
      </c>
      <c r="B1536" s="26" t="s">
        <v>2726</v>
      </c>
      <c r="C1536" s="32">
        <v>0</v>
      </c>
      <c r="D1536" s="32">
        <v>2435914.7200000002</v>
      </c>
      <c r="E1536" s="32">
        <v>36758831.539999999</v>
      </c>
      <c r="F1536" s="32">
        <v>34322916.82</v>
      </c>
      <c r="G1536" s="26" t="s">
        <v>2725</v>
      </c>
      <c r="H1536" s="26"/>
    </row>
    <row r="1537" spans="1:8" x14ac:dyDescent="0.25">
      <c r="A1537" s="26" t="s">
        <v>2727</v>
      </c>
      <c r="B1537" s="26" t="s">
        <v>2728</v>
      </c>
      <c r="C1537" s="32">
        <v>0</v>
      </c>
      <c r="D1537" s="32">
        <v>2580792.1</v>
      </c>
      <c r="E1537" s="32">
        <v>15926450.039999999</v>
      </c>
      <c r="F1537" s="32">
        <v>13345657.939999999</v>
      </c>
      <c r="G1537" s="26" t="s">
        <v>2727</v>
      </c>
      <c r="H1537" s="26"/>
    </row>
    <row r="1538" spans="1:8" x14ac:dyDescent="0.25">
      <c r="A1538" s="26" t="s">
        <v>2729</v>
      </c>
      <c r="B1538" s="26" t="s">
        <v>2730</v>
      </c>
      <c r="C1538" s="32">
        <v>0</v>
      </c>
      <c r="D1538" s="32">
        <v>0</v>
      </c>
      <c r="E1538" s="32">
        <v>0</v>
      </c>
      <c r="F1538" s="32">
        <v>0</v>
      </c>
      <c r="G1538" s="26" t="s">
        <v>2729</v>
      </c>
      <c r="H1538" s="26"/>
    </row>
    <row r="1539" spans="1:8" x14ac:dyDescent="0.25">
      <c r="A1539" s="26" t="s">
        <v>2731</v>
      </c>
      <c r="B1539" s="26" t="s">
        <v>2732</v>
      </c>
      <c r="C1539" s="32">
        <v>0</v>
      </c>
      <c r="D1539" s="32">
        <v>0</v>
      </c>
      <c r="E1539" s="32">
        <v>0</v>
      </c>
      <c r="F1539" s="32">
        <v>0</v>
      </c>
      <c r="G1539" s="26" t="s">
        <v>2731</v>
      </c>
      <c r="H1539" s="26"/>
    </row>
    <row r="1540" spans="1:8" x14ac:dyDescent="0.25">
      <c r="A1540" s="26" t="s">
        <v>2733</v>
      </c>
      <c r="B1540" s="26" t="s">
        <v>2734</v>
      </c>
      <c r="C1540" s="32">
        <v>0</v>
      </c>
      <c r="D1540" s="32">
        <v>0</v>
      </c>
      <c r="E1540" s="32">
        <v>21134498.09</v>
      </c>
      <c r="F1540" s="32">
        <v>21134498.09</v>
      </c>
      <c r="G1540" s="26" t="s">
        <v>2733</v>
      </c>
      <c r="H1540" s="26"/>
    </row>
    <row r="1541" spans="1:8" x14ac:dyDescent="0.25">
      <c r="A1541" s="26" t="s">
        <v>2735</v>
      </c>
      <c r="B1541" s="26" t="s">
        <v>2736</v>
      </c>
      <c r="C1541" s="32">
        <v>0</v>
      </c>
      <c r="D1541" s="32">
        <v>0</v>
      </c>
      <c r="E1541" s="32">
        <v>3712514.98</v>
      </c>
      <c r="F1541" s="32">
        <v>3712514.98</v>
      </c>
      <c r="G1541" s="26" t="s">
        <v>2735</v>
      </c>
      <c r="H1541" s="26"/>
    </row>
    <row r="1542" spans="1:8" x14ac:dyDescent="0.25">
      <c r="A1542" s="26" t="s">
        <v>2737</v>
      </c>
      <c r="B1542" s="26" t="s">
        <v>2738</v>
      </c>
      <c r="C1542" s="32">
        <v>0</v>
      </c>
      <c r="D1542" s="32">
        <v>0</v>
      </c>
      <c r="E1542" s="32">
        <v>0</v>
      </c>
      <c r="F1542" s="32">
        <v>0</v>
      </c>
      <c r="G1542" s="26" t="s">
        <v>2737</v>
      </c>
      <c r="H1542" s="26"/>
    </row>
    <row r="1543" spans="1:8" x14ac:dyDescent="0.25">
      <c r="A1543" s="26" t="s">
        <v>2739</v>
      </c>
      <c r="B1543" s="26" t="s">
        <v>2740</v>
      </c>
      <c r="C1543" s="32">
        <v>0</v>
      </c>
      <c r="D1543" s="32">
        <v>0</v>
      </c>
      <c r="E1543" s="32">
        <v>0</v>
      </c>
      <c r="F1543" s="32">
        <v>0</v>
      </c>
      <c r="G1543" s="26" t="s">
        <v>2739</v>
      </c>
      <c r="H1543" s="26"/>
    </row>
    <row r="1544" spans="1:8" x14ac:dyDescent="0.25">
      <c r="A1544" s="26" t="s">
        <v>2741</v>
      </c>
      <c r="B1544" s="26" t="s">
        <v>2742</v>
      </c>
      <c r="C1544" s="32">
        <v>0</v>
      </c>
      <c r="D1544" s="32">
        <v>0</v>
      </c>
      <c r="E1544" s="32">
        <v>1039408.34</v>
      </c>
      <c r="F1544" s="32">
        <v>1039408.34</v>
      </c>
      <c r="G1544" s="26" t="s">
        <v>2741</v>
      </c>
      <c r="H1544" s="26"/>
    </row>
    <row r="1545" spans="1:8" x14ac:dyDescent="0.25">
      <c r="A1545" s="26" t="s">
        <v>2743</v>
      </c>
      <c r="B1545" s="26" t="s">
        <v>2609</v>
      </c>
      <c r="C1545" s="32">
        <v>0</v>
      </c>
      <c r="D1545" s="32">
        <v>0</v>
      </c>
      <c r="E1545" s="32">
        <v>0</v>
      </c>
      <c r="F1545" s="32">
        <v>0</v>
      </c>
      <c r="G1545" s="26" t="s">
        <v>2743</v>
      </c>
      <c r="H1545" s="26"/>
    </row>
    <row r="1546" spans="1:8" x14ac:dyDescent="0.25">
      <c r="A1546" s="26" t="s">
        <v>2744</v>
      </c>
      <c r="B1546" s="26" t="s">
        <v>2745</v>
      </c>
      <c r="C1546" s="32">
        <v>0</v>
      </c>
      <c r="D1546" s="32">
        <v>1587288.1</v>
      </c>
      <c r="E1546" s="32">
        <v>107909317.48</v>
      </c>
      <c r="F1546" s="32">
        <v>106322029.38</v>
      </c>
      <c r="G1546" s="26" t="s">
        <v>2744</v>
      </c>
      <c r="H1546" s="26"/>
    </row>
    <row r="1547" spans="1:8" x14ac:dyDescent="0.25">
      <c r="A1547" s="26" t="s">
        <v>2746</v>
      </c>
      <c r="B1547" s="26" t="s">
        <v>2747</v>
      </c>
      <c r="C1547" s="32">
        <v>0</v>
      </c>
      <c r="D1547" s="32">
        <v>0</v>
      </c>
      <c r="E1547" s="32">
        <v>0</v>
      </c>
      <c r="F1547" s="32">
        <v>0</v>
      </c>
      <c r="G1547" s="26" t="s">
        <v>2746</v>
      </c>
      <c r="H1547" s="26"/>
    </row>
    <row r="1548" spans="1:8" x14ac:dyDescent="0.25">
      <c r="A1548" s="26" t="s">
        <v>2748</v>
      </c>
      <c r="B1548" s="26" t="s">
        <v>2749</v>
      </c>
      <c r="C1548" s="32">
        <v>0</v>
      </c>
      <c r="D1548" s="32">
        <v>0</v>
      </c>
      <c r="E1548" s="32">
        <v>0</v>
      </c>
      <c r="F1548" s="32">
        <v>0</v>
      </c>
      <c r="G1548" s="26" t="s">
        <v>2748</v>
      </c>
      <c r="H1548" s="26"/>
    </row>
    <row r="1549" spans="1:8" x14ac:dyDescent="0.25">
      <c r="A1549" s="26" t="s">
        <v>2750</v>
      </c>
      <c r="B1549" s="26" t="s">
        <v>2751</v>
      </c>
      <c r="C1549" s="32">
        <v>0</v>
      </c>
      <c r="D1549" s="32">
        <v>0</v>
      </c>
      <c r="E1549" s="32">
        <v>0</v>
      </c>
      <c r="F1549" s="32">
        <v>0</v>
      </c>
      <c r="G1549" s="26" t="s">
        <v>2750</v>
      </c>
      <c r="H1549" s="26"/>
    </row>
    <row r="1550" spans="1:8" x14ac:dyDescent="0.25">
      <c r="A1550" s="26" t="s">
        <v>2752</v>
      </c>
      <c r="B1550" s="26" t="s">
        <v>2753</v>
      </c>
      <c r="C1550" s="32">
        <v>0</v>
      </c>
      <c r="D1550" s="32">
        <v>0</v>
      </c>
      <c r="E1550" s="32">
        <v>0</v>
      </c>
      <c r="F1550" s="32">
        <v>0</v>
      </c>
      <c r="G1550" s="26" t="s">
        <v>2752</v>
      </c>
      <c r="H1550" s="26"/>
    </row>
    <row r="1551" spans="1:8" x14ac:dyDescent="0.25">
      <c r="A1551" s="26" t="s">
        <v>2754</v>
      </c>
      <c r="B1551" s="26" t="s">
        <v>2755</v>
      </c>
      <c r="C1551" s="32">
        <v>0</v>
      </c>
      <c r="D1551" s="32">
        <v>0</v>
      </c>
      <c r="E1551" s="32">
        <v>0</v>
      </c>
      <c r="F1551" s="32">
        <v>0</v>
      </c>
      <c r="G1551" s="26" t="s">
        <v>2754</v>
      </c>
      <c r="H1551" s="26"/>
    </row>
    <row r="1552" spans="1:8" x14ac:dyDescent="0.25">
      <c r="A1552" s="26" t="s">
        <v>2756</v>
      </c>
      <c r="B1552" s="26" t="s">
        <v>2609</v>
      </c>
      <c r="C1552" s="32">
        <v>0</v>
      </c>
      <c r="D1552" s="32">
        <v>0</v>
      </c>
      <c r="E1552" s="32">
        <v>0</v>
      </c>
      <c r="F1552" s="32">
        <v>0</v>
      </c>
      <c r="G1552" s="26" t="s">
        <v>2756</v>
      </c>
      <c r="H1552" s="26"/>
    </row>
    <row r="1553" spans="1:8" x14ac:dyDescent="0.25">
      <c r="A1553" s="26" t="s">
        <v>2757</v>
      </c>
      <c r="B1553" s="26" t="s">
        <v>2758</v>
      </c>
      <c r="C1553" s="32">
        <v>0</v>
      </c>
      <c r="D1553" s="32">
        <v>36181.699999999997</v>
      </c>
      <c r="E1553" s="32">
        <v>10242934.27</v>
      </c>
      <c r="F1553" s="32">
        <v>10206752.57</v>
      </c>
      <c r="G1553" s="26" t="s">
        <v>2757</v>
      </c>
      <c r="H1553" s="26"/>
    </row>
    <row r="1554" spans="1:8" x14ac:dyDescent="0.25">
      <c r="A1554" s="26" t="s">
        <v>2759</v>
      </c>
      <c r="B1554" s="26" t="s">
        <v>2760</v>
      </c>
      <c r="C1554" s="32">
        <v>0</v>
      </c>
      <c r="D1554" s="32">
        <v>0</v>
      </c>
      <c r="E1554" s="32">
        <v>3398690.78</v>
      </c>
      <c r="F1554" s="32">
        <v>3398690.78</v>
      </c>
      <c r="G1554" s="26" t="s">
        <v>2759</v>
      </c>
      <c r="H1554" s="26"/>
    </row>
    <row r="1555" spans="1:8" x14ac:dyDescent="0.25">
      <c r="A1555" s="26" t="s">
        <v>2761</v>
      </c>
      <c r="B1555" s="26" t="s">
        <v>2762</v>
      </c>
      <c r="C1555" s="32">
        <v>0</v>
      </c>
      <c r="D1555" s="32">
        <v>0</v>
      </c>
      <c r="E1555" s="32">
        <v>0</v>
      </c>
      <c r="F1555" s="32">
        <v>0</v>
      </c>
      <c r="G1555" s="26" t="s">
        <v>2761</v>
      </c>
      <c r="H1555" s="26"/>
    </row>
    <row r="1556" spans="1:8" x14ac:dyDescent="0.25">
      <c r="A1556" s="26" t="s">
        <v>2763</v>
      </c>
      <c r="B1556" s="26" t="s">
        <v>2764</v>
      </c>
      <c r="C1556" s="32">
        <v>0</v>
      </c>
      <c r="D1556" s="32">
        <v>0</v>
      </c>
      <c r="E1556" s="32">
        <v>0</v>
      </c>
      <c r="F1556" s="32">
        <v>0</v>
      </c>
      <c r="G1556" s="26" t="s">
        <v>2763</v>
      </c>
      <c r="H1556" s="26"/>
    </row>
    <row r="1557" spans="1:8" x14ac:dyDescent="0.25">
      <c r="A1557" s="26" t="s">
        <v>2765</v>
      </c>
      <c r="B1557" s="26" t="s">
        <v>2766</v>
      </c>
      <c r="C1557" s="32">
        <v>0</v>
      </c>
      <c r="D1557" s="32">
        <v>0</v>
      </c>
      <c r="E1557" s="32">
        <v>309179.84999999998</v>
      </c>
      <c r="F1557" s="32">
        <v>309179.84999999998</v>
      </c>
      <c r="G1557" s="26" t="s">
        <v>2765</v>
      </c>
      <c r="H1557" s="26"/>
    </row>
    <row r="1558" spans="1:8" x14ac:dyDescent="0.25">
      <c r="A1558" s="26" t="s">
        <v>2767</v>
      </c>
      <c r="B1558" s="26" t="s">
        <v>2768</v>
      </c>
      <c r="C1558" s="32">
        <v>0</v>
      </c>
      <c r="D1558" s="32">
        <v>0</v>
      </c>
      <c r="E1558" s="32">
        <v>225796.91</v>
      </c>
      <c r="F1558" s="32">
        <v>225796.91</v>
      </c>
      <c r="G1558" s="26" t="s">
        <v>2767</v>
      </c>
      <c r="H1558" s="26"/>
    </row>
    <row r="1559" spans="1:8" x14ac:dyDescent="0.25">
      <c r="A1559" s="26" t="s">
        <v>2769</v>
      </c>
      <c r="B1559" s="26" t="s">
        <v>2770</v>
      </c>
      <c r="C1559" s="32">
        <v>0</v>
      </c>
      <c r="D1559" s="32">
        <v>36181.699999999997</v>
      </c>
      <c r="E1559" s="32">
        <v>3010585.25</v>
      </c>
      <c r="F1559" s="32">
        <v>2974403.55</v>
      </c>
      <c r="G1559" s="26" t="s">
        <v>2769</v>
      </c>
      <c r="H1559" s="26"/>
    </row>
    <row r="1560" spans="1:8" x14ac:dyDescent="0.25">
      <c r="A1560" s="26" t="s">
        <v>2771</v>
      </c>
      <c r="B1560" s="26" t="s">
        <v>2772</v>
      </c>
      <c r="C1560" s="32">
        <v>0</v>
      </c>
      <c r="D1560" s="32">
        <v>0</v>
      </c>
      <c r="E1560" s="32">
        <v>0</v>
      </c>
      <c r="F1560" s="32">
        <v>0</v>
      </c>
      <c r="G1560" s="26" t="s">
        <v>2771</v>
      </c>
      <c r="H1560" s="26"/>
    </row>
    <row r="1561" spans="1:8" x14ac:dyDescent="0.25">
      <c r="A1561" s="26" t="s">
        <v>2773</v>
      </c>
      <c r="B1561" s="26" t="s">
        <v>2774</v>
      </c>
      <c r="C1561" s="32">
        <v>0</v>
      </c>
      <c r="D1561" s="32">
        <v>0</v>
      </c>
      <c r="E1561" s="32">
        <v>2845341.11</v>
      </c>
      <c r="F1561" s="32">
        <v>2845341.11</v>
      </c>
      <c r="G1561" s="26" t="s">
        <v>2773</v>
      </c>
      <c r="H1561" s="26"/>
    </row>
    <row r="1562" spans="1:8" x14ac:dyDescent="0.25">
      <c r="A1562" s="26" t="s">
        <v>2775</v>
      </c>
      <c r="B1562" s="26" t="s">
        <v>2776</v>
      </c>
      <c r="C1562" s="32">
        <v>0</v>
      </c>
      <c r="D1562" s="32">
        <v>0</v>
      </c>
      <c r="E1562" s="32">
        <v>0</v>
      </c>
      <c r="F1562" s="32">
        <v>0</v>
      </c>
      <c r="G1562" s="26" t="s">
        <v>2775</v>
      </c>
      <c r="H1562" s="26"/>
    </row>
    <row r="1563" spans="1:8" x14ac:dyDescent="0.25">
      <c r="A1563" s="26" t="s">
        <v>2777</v>
      </c>
      <c r="B1563" s="26" t="s">
        <v>2778</v>
      </c>
      <c r="C1563" s="32">
        <v>0</v>
      </c>
      <c r="D1563" s="32">
        <v>0</v>
      </c>
      <c r="E1563" s="32">
        <v>0</v>
      </c>
      <c r="F1563" s="32">
        <v>0</v>
      </c>
      <c r="G1563" s="26" t="s">
        <v>2777</v>
      </c>
      <c r="H1563" s="26"/>
    </row>
    <row r="1564" spans="1:8" x14ac:dyDescent="0.25">
      <c r="A1564" s="26" t="s">
        <v>2779</v>
      </c>
      <c r="B1564" s="26" t="s">
        <v>2780</v>
      </c>
      <c r="C1564" s="32">
        <v>0</v>
      </c>
      <c r="D1564" s="32">
        <v>0</v>
      </c>
      <c r="E1564" s="32">
        <v>1815.45</v>
      </c>
      <c r="F1564" s="32">
        <v>1815.45</v>
      </c>
      <c r="G1564" s="26" t="s">
        <v>2779</v>
      </c>
      <c r="H1564" s="26"/>
    </row>
    <row r="1565" spans="1:8" x14ac:dyDescent="0.25">
      <c r="A1565" s="26" t="s">
        <v>2781</v>
      </c>
      <c r="B1565" s="26" t="s">
        <v>2782</v>
      </c>
      <c r="C1565" s="32">
        <v>0</v>
      </c>
      <c r="D1565" s="32">
        <v>0</v>
      </c>
      <c r="E1565" s="32">
        <v>83449.05</v>
      </c>
      <c r="F1565" s="32">
        <v>83449.05</v>
      </c>
      <c r="G1565" s="26" t="s">
        <v>2781</v>
      </c>
      <c r="H1565" s="26"/>
    </row>
    <row r="1566" spans="1:8" x14ac:dyDescent="0.25">
      <c r="A1566" s="26" t="s">
        <v>2783</v>
      </c>
      <c r="B1566" s="26" t="s">
        <v>2784</v>
      </c>
      <c r="C1566" s="32">
        <v>0</v>
      </c>
      <c r="D1566" s="32">
        <v>0</v>
      </c>
      <c r="E1566" s="32">
        <v>312170.27</v>
      </c>
      <c r="F1566" s="32">
        <v>312170.27</v>
      </c>
      <c r="G1566" s="26" t="s">
        <v>2783</v>
      </c>
      <c r="H1566" s="26"/>
    </row>
    <row r="1567" spans="1:8" x14ac:dyDescent="0.25">
      <c r="A1567" s="26" t="s">
        <v>2785</v>
      </c>
      <c r="B1567" s="26" t="s">
        <v>2786</v>
      </c>
      <c r="C1567" s="32">
        <v>0</v>
      </c>
      <c r="D1567" s="32">
        <v>0</v>
      </c>
      <c r="E1567" s="32">
        <v>55905.599999999999</v>
      </c>
      <c r="F1567" s="32">
        <v>55905.599999999999</v>
      </c>
      <c r="G1567" s="26" t="s">
        <v>2785</v>
      </c>
      <c r="H1567" s="26"/>
    </row>
    <row r="1568" spans="1:8" x14ac:dyDescent="0.25">
      <c r="A1568" s="26" t="s">
        <v>2787</v>
      </c>
      <c r="B1568" s="26" t="s">
        <v>2788</v>
      </c>
      <c r="C1568" s="32">
        <v>0</v>
      </c>
      <c r="D1568" s="32">
        <v>0</v>
      </c>
      <c r="E1568" s="32">
        <v>0</v>
      </c>
      <c r="F1568" s="32">
        <v>0</v>
      </c>
      <c r="G1568" s="26" t="s">
        <v>2787</v>
      </c>
      <c r="H1568" s="26"/>
    </row>
    <row r="1569" spans="1:8" x14ac:dyDescent="0.25">
      <c r="A1569" s="26" t="s">
        <v>2789</v>
      </c>
      <c r="B1569" s="26" t="s">
        <v>2790</v>
      </c>
      <c r="C1569" s="32">
        <v>0</v>
      </c>
      <c r="D1569" s="32">
        <v>0</v>
      </c>
      <c r="E1569" s="32">
        <v>0</v>
      </c>
      <c r="F1569" s="32">
        <v>0</v>
      </c>
      <c r="G1569" s="26" t="s">
        <v>2789</v>
      </c>
      <c r="H1569" s="26"/>
    </row>
    <row r="1570" spans="1:8" x14ac:dyDescent="0.25">
      <c r="A1570" s="26" t="s">
        <v>2791</v>
      </c>
      <c r="B1570" s="26" t="s">
        <v>2609</v>
      </c>
      <c r="C1570" s="32">
        <v>0</v>
      </c>
      <c r="D1570" s="32">
        <v>0</v>
      </c>
      <c r="E1570" s="32">
        <v>0</v>
      </c>
      <c r="F1570" s="32">
        <v>0</v>
      </c>
      <c r="G1570" s="26" t="s">
        <v>2791</v>
      </c>
      <c r="H1570" s="26"/>
    </row>
    <row r="1571" spans="1:8" x14ac:dyDescent="0.25">
      <c r="A1571" s="26" t="s">
        <v>2792</v>
      </c>
      <c r="B1571" s="26" t="s">
        <v>2793</v>
      </c>
      <c r="C1571" s="32">
        <v>0</v>
      </c>
      <c r="D1571" s="32">
        <v>580.72</v>
      </c>
      <c r="E1571" s="32">
        <v>3778076.08</v>
      </c>
      <c r="F1571" s="32">
        <v>3777495.36</v>
      </c>
      <c r="G1571" s="26" t="s">
        <v>2792</v>
      </c>
      <c r="H1571" s="26"/>
    </row>
    <row r="1572" spans="1:8" x14ac:dyDescent="0.25">
      <c r="A1572" s="26" t="s">
        <v>2794</v>
      </c>
      <c r="B1572" s="26" t="s">
        <v>2795</v>
      </c>
      <c r="C1572" s="32">
        <v>0</v>
      </c>
      <c r="D1572" s="32">
        <v>145</v>
      </c>
      <c r="E1572" s="32">
        <v>1116178.6399999999</v>
      </c>
      <c r="F1572" s="32">
        <v>1116033.6399999999</v>
      </c>
      <c r="G1572" s="26" t="s">
        <v>2794</v>
      </c>
      <c r="H1572" s="26"/>
    </row>
    <row r="1573" spans="1:8" x14ac:dyDescent="0.25">
      <c r="A1573" s="26" t="s">
        <v>2796</v>
      </c>
      <c r="B1573" s="26" t="s">
        <v>2797</v>
      </c>
      <c r="C1573" s="32">
        <v>0</v>
      </c>
      <c r="D1573" s="32">
        <v>0</v>
      </c>
      <c r="E1573" s="32">
        <v>757668</v>
      </c>
      <c r="F1573" s="32">
        <v>757668</v>
      </c>
      <c r="G1573" s="26" t="s">
        <v>2796</v>
      </c>
      <c r="H1573" s="26"/>
    </row>
    <row r="1574" spans="1:8" x14ac:dyDescent="0.25">
      <c r="A1574" s="26" t="s">
        <v>2798</v>
      </c>
      <c r="B1574" s="26" t="s">
        <v>2799</v>
      </c>
      <c r="C1574" s="32">
        <v>0</v>
      </c>
      <c r="D1574" s="32">
        <v>435.72</v>
      </c>
      <c r="E1574" s="32">
        <v>48249.09</v>
      </c>
      <c r="F1574" s="32">
        <v>47813.37</v>
      </c>
      <c r="G1574" s="26" t="s">
        <v>2798</v>
      </c>
      <c r="H1574" s="26"/>
    </row>
    <row r="1575" spans="1:8" x14ac:dyDescent="0.25">
      <c r="A1575" s="26" t="s">
        <v>2800</v>
      </c>
      <c r="B1575" s="26" t="s">
        <v>2801</v>
      </c>
      <c r="C1575" s="32">
        <v>0</v>
      </c>
      <c r="D1575" s="32">
        <v>0</v>
      </c>
      <c r="E1575" s="32">
        <v>1738302.61</v>
      </c>
      <c r="F1575" s="32">
        <v>1738302.61</v>
      </c>
      <c r="G1575" s="26" t="s">
        <v>2800</v>
      </c>
      <c r="H1575" s="26"/>
    </row>
    <row r="1576" spans="1:8" x14ac:dyDescent="0.25">
      <c r="A1576" s="26" t="s">
        <v>2802</v>
      </c>
      <c r="B1576" s="26" t="s">
        <v>2803</v>
      </c>
      <c r="C1576" s="32">
        <v>0</v>
      </c>
      <c r="D1576" s="32">
        <v>0</v>
      </c>
      <c r="E1576" s="32">
        <v>42465</v>
      </c>
      <c r="F1576" s="32">
        <v>42465</v>
      </c>
      <c r="G1576" s="26" t="s">
        <v>2802</v>
      </c>
      <c r="H1576" s="26"/>
    </row>
    <row r="1577" spans="1:8" x14ac:dyDescent="0.25">
      <c r="A1577" s="26" t="s">
        <v>2804</v>
      </c>
      <c r="B1577" s="26" t="s">
        <v>2805</v>
      </c>
      <c r="C1577" s="32">
        <v>0</v>
      </c>
      <c r="D1577" s="32">
        <v>0</v>
      </c>
      <c r="E1577" s="32">
        <v>0</v>
      </c>
      <c r="F1577" s="32">
        <v>0</v>
      </c>
      <c r="G1577" s="26" t="s">
        <v>2804</v>
      </c>
      <c r="H1577" s="26"/>
    </row>
    <row r="1578" spans="1:8" x14ac:dyDescent="0.25">
      <c r="A1578" s="26" t="s">
        <v>2806</v>
      </c>
      <c r="B1578" s="26" t="s">
        <v>2807</v>
      </c>
      <c r="C1578" s="32">
        <v>0</v>
      </c>
      <c r="D1578" s="32">
        <v>0</v>
      </c>
      <c r="E1578" s="32">
        <v>0</v>
      </c>
      <c r="F1578" s="32">
        <v>0</v>
      </c>
      <c r="G1578" s="26" t="s">
        <v>2806</v>
      </c>
      <c r="H1578" s="26"/>
    </row>
    <row r="1579" spans="1:8" x14ac:dyDescent="0.25">
      <c r="A1579" s="26" t="s">
        <v>2808</v>
      </c>
      <c r="B1579" s="26" t="s">
        <v>2809</v>
      </c>
      <c r="C1579" s="32">
        <v>0</v>
      </c>
      <c r="D1579" s="32">
        <v>0</v>
      </c>
      <c r="E1579" s="32">
        <v>7731.56</v>
      </c>
      <c r="F1579" s="32">
        <v>7731.56</v>
      </c>
      <c r="G1579" s="26" t="s">
        <v>2808</v>
      </c>
      <c r="H1579" s="26"/>
    </row>
    <row r="1580" spans="1:8" x14ac:dyDescent="0.25">
      <c r="A1580" s="26" t="s">
        <v>2810</v>
      </c>
      <c r="B1580" s="26" t="s">
        <v>2811</v>
      </c>
      <c r="C1580" s="32">
        <v>0</v>
      </c>
      <c r="D1580" s="32">
        <v>0</v>
      </c>
      <c r="E1580" s="32">
        <v>0</v>
      </c>
      <c r="F1580" s="32">
        <v>0</v>
      </c>
      <c r="G1580" s="26" t="s">
        <v>2810</v>
      </c>
      <c r="H1580" s="26"/>
    </row>
    <row r="1581" spans="1:8" x14ac:dyDescent="0.25">
      <c r="A1581" s="26" t="s">
        <v>2812</v>
      </c>
      <c r="B1581" s="26" t="s">
        <v>2813</v>
      </c>
      <c r="C1581" s="32">
        <v>0</v>
      </c>
      <c r="D1581" s="32">
        <v>0</v>
      </c>
      <c r="E1581" s="32">
        <v>67481.179999999993</v>
      </c>
      <c r="F1581" s="32">
        <v>67481.179999999993</v>
      </c>
      <c r="G1581" s="26" t="s">
        <v>2812</v>
      </c>
      <c r="H1581" s="26"/>
    </row>
    <row r="1582" spans="1:8" x14ac:dyDescent="0.25">
      <c r="A1582" s="26" t="s">
        <v>2814</v>
      </c>
      <c r="B1582" s="26" t="s">
        <v>2609</v>
      </c>
      <c r="C1582" s="32">
        <v>0</v>
      </c>
      <c r="D1582" s="32">
        <v>0</v>
      </c>
      <c r="E1582" s="32">
        <v>0</v>
      </c>
      <c r="F1582" s="32">
        <v>0</v>
      </c>
      <c r="G1582" s="26" t="s">
        <v>2814</v>
      </c>
      <c r="H1582" s="26"/>
    </row>
    <row r="1583" spans="1:8" x14ac:dyDescent="0.25">
      <c r="A1583" s="26" t="s">
        <v>2815</v>
      </c>
      <c r="B1583" s="26" t="s">
        <v>2816</v>
      </c>
      <c r="C1583" s="32">
        <v>0</v>
      </c>
      <c r="D1583" s="32">
        <v>1550525.68</v>
      </c>
      <c r="E1583" s="32">
        <v>62169311.43</v>
      </c>
      <c r="F1583" s="32">
        <v>60618785.75</v>
      </c>
      <c r="G1583" s="26" t="s">
        <v>2815</v>
      </c>
      <c r="H1583" s="26"/>
    </row>
    <row r="1584" spans="1:8" x14ac:dyDescent="0.25">
      <c r="A1584" s="26" t="s">
        <v>2817</v>
      </c>
      <c r="B1584" s="26" t="s">
        <v>2818</v>
      </c>
      <c r="C1584" s="32">
        <v>0</v>
      </c>
      <c r="D1584" s="32">
        <v>0</v>
      </c>
      <c r="E1584" s="32">
        <v>249004.28</v>
      </c>
      <c r="F1584" s="32">
        <v>249004.28</v>
      </c>
      <c r="G1584" s="26" t="s">
        <v>2817</v>
      </c>
      <c r="H1584" s="26"/>
    </row>
    <row r="1585" spans="1:8" x14ac:dyDescent="0.25">
      <c r="A1585" s="26" t="s">
        <v>2819</v>
      </c>
      <c r="B1585" s="26" t="s">
        <v>2820</v>
      </c>
      <c r="C1585" s="32">
        <v>0</v>
      </c>
      <c r="D1585" s="32">
        <v>1550525.68</v>
      </c>
      <c r="E1585" s="32">
        <v>61920307.149999999</v>
      </c>
      <c r="F1585" s="32">
        <v>60369781.469999999</v>
      </c>
      <c r="G1585" s="26" t="s">
        <v>2819</v>
      </c>
      <c r="H1585" s="26"/>
    </row>
    <row r="1586" spans="1:8" x14ac:dyDescent="0.25">
      <c r="A1586" s="26" t="s">
        <v>2821</v>
      </c>
      <c r="B1586" s="26" t="s">
        <v>2822</v>
      </c>
      <c r="C1586" s="32">
        <v>0</v>
      </c>
      <c r="D1586" s="32">
        <v>0</v>
      </c>
      <c r="E1586" s="32">
        <v>0</v>
      </c>
      <c r="F1586" s="32">
        <v>0</v>
      </c>
      <c r="G1586" s="26" t="s">
        <v>2821</v>
      </c>
      <c r="H1586" s="26"/>
    </row>
    <row r="1587" spans="1:8" x14ac:dyDescent="0.25">
      <c r="A1587" s="26" t="s">
        <v>2823</v>
      </c>
      <c r="B1587" s="26" t="s">
        <v>2609</v>
      </c>
      <c r="C1587" s="32">
        <v>0</v>
      </c>
      <c r="D1587" s="32">
        <v>0</v>
      </c>
      <c r="E1587" s="32">
        <v>0</v>
      </c>
      <c r="F1587" s="32">
        <v>0</v>
      </c>
      <c r="G1587" s="26" t="s">
        <v>2823</v>
      </c>
      <c r="H1587" s="26"/>
    </row>
    <row r="1588" spans="1:8" x14ac:dyDescent="0.25">
      <c r="A1588" s="26" t="s">
        <v>2824</v>
      </c>
      <c r="B1588" s="26" t="s">
        <v>2825</v>
      </c>
      <c r="C1588" s="32">
        <v>0</v>
      </c>
      <c r="D1588" s="32">
        <v>0</v>
      </c>
      <c r="E1588" s="32">
        <v>25358378.98</v>
      </c>
      <c r="F1588" s="32">
        <v>25358378.98</v>
      </c>
      <c r="G1588" s="26" t="s">
        <v>2824</v>
      </c>
      <c r="H1588" s="26"/>
    </row>
    <row r="1589" spans="1:8" x14ac:dyDescent="0.25">
      <c r="A1589" s="26" t="s">
        <v>2826</v>
      </c>
      <c r="B1589" s="26" t="s">
        <v>2827</v>
      </c>
      <c r="C1589" s="32">
        <v>0</v>
      </c>
      <c r="D1589" s="32">
        <v>0</v>
      </c>
      <c r="E1589" s="32">
        <v>13625436.810000001</v>
      </c>
      <c r="F1589" s="32">
        <v>13625436.810000001</v>
      </c>
      <c r="G1589" s="26" t="s">
        <v>2826</v>
      </c>
      <c r="H1589" s="26"/>
    </row>
    <row r="1590" spans="1:8" x14ac:dyDescent="0.25">
      <c r="A1590" s="26" t="s">
        <v>2828</v>
      </c>
      <c r="B1590" s="26" t="s">
        <v>2829</v>
      </c>
      <c r="C1590" s="32">
        <v>0</v>
      </c>
      <c r="D1590" s="32">
        <v>0</v>
      </c>
      <c r="E1590" s="32">
        <v>0</v>
      </c>
      <c r="F1590" s="32">
        <v>0</v>
      </c>
      <c r="G1590" s="26" t="s">
        <v>2828</v>
      </c>
      <c r="H1590" s="26"/>
    </row>
    <row r="1591" spans="1:8" x14ac:dyDescent="0.25">
      <c r="A1591" s="26" t="s">
        <v>2830</v>
      </c>
      <c r="B1591" s="26" t="s">
        <v>2831</v>
      </c>
      <c r="C1591" s="32">
        <v>0</v>
      </c>
      <c r="D1591" s="32">
        <v>0</v>
      </c>
      <c r="E1591" s="32">
        <v>0</v>
      </c>
      <c r="F1591" s="32">
        <v>0</v>
      </c>
      <c r="G1591" s="26" t="s">
        <v>2830</v>
      </c>
      <c r="H1591" s="26"/>
    </row>
    <row r="1592" spans="1:8" x14ac:dyDescent="0.25">
      <c r="A1592" s="26" t="s">
        <v>2832</v>
      </c>
      <c r="B1592" s="26" t="s">
        <v>2833</v>
      </c>
      <c r="C1592" s="32">
        <v>0</v>
      </c>
      <c r="D1592" s="32">
        <v>0</v>
      </c>
      <c r="E1592" s="32">
        <v>0</v>
      </c>
      <c r="F1592" s="32">
        <v>0</v>
      </c>
      <c r="G1592" s="26" t="s">
        <v>2832</v>
      </c>
      <c r="H1592" s="26"/>
    </row>
    <row r="1593" spans="1:8" x14ac:dyDescent="0.25">
      <c r="A1593" s="26" t="s">
        <v>2834</v>
      </c>
      <c r="B1593" s="26" t="s">
        <v>2835</v>
      </c>
      <c r="C1593" s="32">
        <v>0</v>
      </c>
      <c r="D1593" s="32">
        <v>0</v>
      </c>
      <c r="E1593" s="32">
        <v>0</v>
      </c>
      <c r="F1593" s="32">
        <v>0</v>
      </c>
      <c r="G1593" s="26" t="s">
        <v>2834</v>
      </c>
      <c r="H1593" s="26"/>
    </row>
    <row r="1594" spans="1:8" x14ac:dyDescent="0.25">
      <c r="A1594" s="26" t="s">
        <v>2836</v>
      </c>
      <c r="B1594" s="26" t="s">
        <v>2837</v>
      </c>
      <c r="C1594" s="32">
        <v>0</v>
      </c>
      <c r="D1594" s="32">
        <v>0</v>
      </c>
      <c r="E1594" s="32">
        <v>1406690.02</v>
      </c>
      <c r="F1594" s="32">
        <v>1406690.02</v>
      </c>
      <c r="G1594" s="26" t="s">
        <v>2836</v>
      </c>
      <c r="H1594" s="26"/>
    </row>
    <row r="1595" spans="1:8" x14ac:dyDescent="0.25">
      <c r="A1595" s="26" t="s">
        <v>2838</v>
      </c>
      <c r="B1595" s="26" t="s">
        <v>2839</v>
      </c>
      <c r="C1595" s="32">
        <v>0</v>
      </c>
      <c r="D1595" s="32">
        <v>0</v>
      </c>
      <c r="E1595" s="32">
        <v>0</v>
      </c>
      <c r="F1595" s="32">
        <v>0</v>
      </c>
      <c r="G1595" s="26" t="s">
        <v>2838</v>
      </c>
      <c r="H1595" s="26"/>
    </row>
    <row r="1596" spans="1:8" x14ac:dyDescent="0.25">
      <c r="A1596" s="26" t="s">
        <v>2840</v>
      </c>
      <c r="B1596" s="26" t="s">
        <v>2841</v>
      </c>
      <c r="C1596" s="32">
        <v>0</v>
      </c>
      <c r="D1596" s="32">
        <v>0</v>
      </c>
      <c r="E1596" s="32">
        <v>0</v>
      </c>
      <c r="F1596" s="32">
        <v>0</v>
      </c>
      <c r="G1596" s="26" t="s">
        <v>2840</v>
      </c>
      <c r="H1596" s="26"/>
    </row>
    <row r="1597" spans="1:8" x14ac:dyDescent="0.25">
      <c r="A1597" s="26" t="s">
        <v>2842</v>
      </c>
      <c r="B1597" s="26" t="s">
        <v>2843</v>
      </c>
      <c r="C1597" s="32">
        <v>0</v>
      </c>
      <c r="D1597" s="32">
        <v>0</v>
      </c>
      <c r="E1597" s="32">
        <v>0</v>
      </c>
      <c r="F1597" s="32">
        <v>0</v>
      </c>
      <c r="G1597" s="26" t="s">
        <v>2842</v>
      </c>
      <c r="H1597" s="26"/>
    </row>
    <row r="1598" spans="1:8" x14ac:dyDescent="0.25">
      <c r="A1598" s="26" t="s">
        <v>2844</v>
      </c>
      <c r="B1598" s="26" t="s">
        <v>2845</v>
      </c>
      <c r="C1598" s="32">
        <v>0</v>
      </c>
      <c r="D1598" s="32">
        <v>0</v>
      </c>
      <c r="E1598" s="32">
        <v>0</v>
      </c>
      <c r="F1598" s="32">
        <v>0</v>
      </c>
      <c r="G1598" s="26" t="s">
        <v>2844</v>
      </c>
      <c r="H1598" s="26"/>
    </row>
    <row r="1599" spans="1:8" x14ac:dyDescent="0.25">
      <c r="A1599" s="26" t="s">
        <v>2846</v>
      </c>
      <c r="B1599" s="26" t="s">
        <v>2847</v>
      </c>
      <c r="C1599" s="32">
        <v>0</v>
      </c>
      <c r="D1599" s="32">
        <v>0</v>
      </c>
      <c r="E1599" s="32">
        <v>0</v>
      </c>
      <c r="F1599" s="32">
        <v>0</v>
      </c>
      <c r="G1599" s="26" t="s">
        <v>2846</v>
      </c>
      <c r="H1599" s="26"/>
    </row>
    <row r="1600" spans="1:8" x14ac:dyDescent="0.25">
      <c r="A1600" s="26" t="s">
        <v>2848</v>
      </c>
      <c r="B1600" s="26" t="s">
        <v>2849</v>
      </c>
      <c r="C1600" s="32">
        <v>0</v>
      </c>
      <c r="D1600" s="32">
        <v>0</v>
      </c>
      <c r="E1600" s="32">
        <v>7954450</v>
      </c>
      <c r="F1600" s="32">
        <v>7954450</v>
      </c>
      <c r="G1600" s="26" t="s">
        <v>2848</v>
      </c>
      <c r="H1600" s="26"/>
    </row>
    <row r="1601" spans="1:8" x14ac:dyDescent="0.25">
      <c r="A1601" s="26" t="s">
        <v>2850</v>
      </c>
      <c r="B1601" s="26" t="s">
        <v>2851</v>
      </c>
      <c r="C1601" s="32">
        <v>0</v>
      </c>
      <c r="D1601" s="32">
        <v>0</v>
      </c>
      <c r="E1601" s="32">
        <v>27811.75</v>
      </c>
      <c r="F1601" s="32">
        <v>27811.75</v>
      </c>
      <c r="G1601" s="26" t="s">
        <v>2850</v>
      </c>
      <c r="H1601" s="26"/>
    </row>
    <row r="1602" spans="1:8" x14ac:dyDescent="0.25">
      <c r="A1602" s="26" t="s">
        <v>2852</v>
      </c>
      <c r="B1602" s="26" t="s">
        <v>2853</v>
      </c>
      <c r="C1602" s="32">
        <v>0</v>
      </c>
      <c r="D1602" s="32">
        <v>0</v>
      </c>
      <c r="E1602" s="32">
        <v>0</v>
      </c>
      <c r="F1602" s="32">
        <v>0</v>
      </c>
      <c r="G1602" s="26" t="s">
        <v>2852</v>
      </c>
      <c r="H1602" s="26"/>
    </row>
    <row r="1603" spans="1:8" x14ac:dyDescent="0.25">
      <c r="A1603" s="26" t="s">
        <v>2854</v>
      </c>
      <c r="B1603" s="26" t="s">
        <v>2855</v>
      </c>
      <c r="C1603" s="32">
        <v>0</v>
      </c>
      <c r="D1603" s="32">
        <v>0</v>
      </c>
      <c r="E1603" s="32">
        <v>0</v>
      </c>
      <c r="F1603" s="32">
        <v>0</v>
      </c>
      <c r="G1603" s="26" t="s">
        <v>2854</v>
      </c>
      <c r="H1603" s="26"/>
    </row>
    <row r="1604" spans="1:8" x14ac:dyDescent="0.25">
      <c r="A1604" s="26" t="s">
        <v>2856</v>
      </c>
      <c r="B1604" s="26" t="s">
        <v>2857</v>
      </c>
      <c r="C1604" s="32">
        <v>0</v>
      </c>
      <c r="D1604" s="32">
        <v>0</v>
      </c>
      <c r="E1604" s="32">
        <v>0</v>
      </c>
      <c r="F1604" s="32">
        <v>0</v>
      </c>
      <c r="G1604" s="26" t="s">
        <v>2856</v>
      </c>
      <c r="H1604" s="26"/>
    </row>
    <row r="1605" spans="1:8" x14ac:dyDescent="0.25">
      <c r="A1605" s="26" t="s">
        <v>2858</v>
      </c>
      <c r="B1605" s="26" t="s">
        <v>2859</v>
      </c>
      <c r="C1605" s="32">
        <v>0</v>
      </c>
      <c r="D1605" s="32">
        <v>0</v>
      </c>
      <c r="E1605" s="32">
        <v>2036490.4</v>
      </c>
      <c r="F1605" s="32">
        <v>2036490.4</v>
      </c>
      <c r="G1605" s="26" t="s">
        <v>2858</v>
      </c>
      <c r="H1605" s="26"/>
    </row>
    <row r="1606" spans="1:8" x14ac:dyDescent="0.25">
      <c r="A1606" s="26" t="s">
        <v>2860</v>
      </c>
      <c r="B1606" s="26" t="s">
        <v>2861</v>
      </c>
      <c r="C1606" s="32">
        <v>0</v>
      </c>
      <c r="D1606" s="32">
        <v>0</v>
      </c>
      <c r="E1606" s="32">
        <v>307500</v>
      </c>
      <c r="F1606" s="32">
        <v>307500</v>
      </c>
      <c r="G1606" s="26" t="s">
        <v>2860</v>
      </c>
      <c r="H1606" s="26"/>
    </row>
    <row r="1607" spans="1:8" x14ac:dyDescent="0.25">
      <c r="A1607" s="26" t="s">
        <v>2862</v>
      </c>
      <c r="B1607" s="26" t="s">
        <v>2609</v>
      </c>
      <c r="C1607" s="32">
        <v>0</v>
      </c>
      <c r="D1607" s="32">
        <v>0</v>
      </c>
      <c r="E1607" s="32">
        <v>0</v>
      </c>
      <c r="F1607" s="32">
        <v>0</v>
      </c>
      <c r="G1607" s="26" t="s">
        <v>2862</v>
      </c>
      <c r="H1607" s="26"/>
    </row>
    <row r="1608" spans="1:8" x14ac:dyDescent="0.25">
      <c r="A1608" s="26" t="s">
        <v>2863</v>
      </c>
      <c r="B1608" s="26" t="s">
        <v>2864</v>
      </c>
      <c r="C1608" s="32">
        <v>0</v>
      </c>
      <c r="D1608" s="32">
        <v>0</v>
      </c>
      <c r="E1608" s="32">
        <v>800024.7</v>
      </c>
      <c r="F1608" s="32">
        <v>800024.7</v>
      </c>
      <c r="G1608" s="26" t="s">
        <v>2863</v>
      </c>
      <c r="H1608" s="26"/>
    </row>
    <row r="1609" spans="1:8" x14ac:dyDescent="0.25">
      <c r="A1609" s="26" t="s">
        <v>2865</v>
      </c>
      <c r="B1609" s="26" t="s">
        <v>2866</v>
      </c>
      <c r="C1609" s="32">
        <v>0</v>
      </c>
      <c r="D1609" s="32">
        <v>0</v>
      </c>
      <c r="E1609" s="32">
        <v>774324.7</v>
      </c>
      <c r="F1609" s="32">
        <v>774324.7</v>
      </c>
      <c r="G1609" s="26" t="s">
        <v>2865</v>
      </c>
      <c r="H1609" s="26"/>
    </row>
    <row r="1610" spans="1:8" x14ac:dyDescent="0.25">
      <c r="A1610" s="26" t="s">
        <v>2867</v>
      </c>
      <c r="B1610" s="26" t="s">
        <v>2868</v>
      </c>
      <c r="C1610" s="32">
        <v>0</v>
      </c>
      <c r="D1610" s="32">
        <v>0</v>
      </c>
      <c r="E1610" s="32">
        <v>0</v>
      </c>
      <c r="F1610" s="32">
        <v>0</v>
      </c>
      <c r="G1610" s="26" t="s">
        <v>2867</v>
      </c>
      <c r="H1610" s="26"/>
    </row>
    <row r="1611" spans="1:8" x14ac:dyDescent="0.25">
      <c r="A1611" s="26" t="s">
        <v>2869</v>
      </c>
      <c r="B1611" s="26" t="s">
        <v>2870</v>
      </c>
      <c r="C1611" s="32">
        <v>0</v>
      </c>
      <c r="D1611" s="32">
        <v>0</v>
      </c>
      <c r="E1611" s="32">
        <v>0</v>
      </c>
      <c r="F1611" s="32">
        <v>0</v>
      </c>
      <c r="G1611" s="26" t="s">
        <v>2869</v>
      </c>
      <c r="H1611" s="26"/>
    </row>
    <row r="1612" spans="1:8" x14ac:dyDescent="0.25">
      <c r="A1612" s="26" t="s">
        <v>2871</v>
      </c>
      <c r="B1612" s="26" t="s">
        <v>2872</v>
      </c>
      <c r="C1612" s="32">
        <v>0</v>
      </c>
      <c r="D1612" s="32">
        <v>0</v>
      </c>
      <c r="E1612" s="32">
        <v>25700</v>
      </c>
      <c r="F1612" s="32">
        <v>25700</v>
      </c>
      <c r="G1612" s="26" t="s">
        <v>2871</v>
      </c>
      <c r="H1612" s="26"/>
    </row>
    <row r="1613" spans="1:8" x14ac:dyDescent="0.25">
      <c r="A1613" s="26" t="s">
        <v>2873</v>
      </c>
      <c r="B1613" s="26" t="s">
        <v>2609</v>
      </c>
      <c r="C1613" s="32">
        <v>0</v>
      </c>
      <c r="D1613" s="32">
        <v>0</v>
      </c>
      <c r="E1613" s="32">
        <v>0</v>
      </c>
      <c r="F1613" s="32">
        <v>0</v>
      </c>
      <c r="G1613" s="26" t="s">
        <v>2873</v>
      </c>
      <c r="H1613" s="26"/>
    </row>
    <row r="1614" spans="1:8" x14ac:dyDescent="0.25">
      <c r="A1614" s="26" t="s">
        <v>2874</v>
      </c>
      <c r="B1614" s="26" t="s">
        <v>2875</v>
      </c>
      <c r="C1614" s="32">
        <v>0</v>
      </c>
      <c r="D1614" s="32">
        <v>0</v>
      </c>
      <c r="E1614" s="32">
        <v>0</v>
      </c>
      <c r="F1614" s="32">
        <v>0</v>
      </c>
      <c r="G1614" s="26" t="s">
        <v>2874</v>
      </c>
      <c r="H1614" s="26"/>
    </row>
    <row r="1615" spans="1:8" x14ac:dyDescent="0.25">
      <c r="A1615" s="26" t="s">
        <v>2876</v>
      </c>
      <c r="B1615" s="26" t="s">
        <v>2877</v>
      </c>
      <c r="C1615" s="32">
        <v>0</v>
      </c>
      <c r="D1615" s="32">
        <v>0</v>
      </c>
      <c r="E1615" s="32">
        <v>0</v>
      </c>
      <c r="F1615" s="32">
        <v>0</v>
      </c>
      <c r="G1615" s="26" t="s">
        <v>2876</v>
      </c>
      <c r="H1615" s="26"/>
    </row>
    <row r="1616" spans="1:8" x14ac:dyDescent="0.25">
      <c r="A1616" s="26" t="s">
        <v>2878</v>
      </c>
      <c r="B1616" s="26" t="s">
        <v>2879</v>
      </c>
      <c r="C1616" s="32">
        <v>0</v>
      </c>
      <c r="D1616" s="32">
        <v>0</v>
      </c>
      <c r="E1616" s="32">
        <v>0</v>
      </c>
      <c r="F1616" s="32">
        <v>0</v>
      </c>
      <c r="G1616" s="26" t="s">
        <v>2878</v>
      </c>
      <c r="H1616" s="26"/>
    </row>
    <row r="1617" spans="1:8" x14ac:dyDescent="0.25">
      <c r="A1617" s="26" t="s">
        <v>2880</v>
      </c>
      <c r="B1617" s="26" t="s">
        <v>2609</v>
      </c>
      <c r="C1617" s="32">
        <v>0</v>
      </c>
      <c r="D1617" s="32">
        <v>0</v>
      </c>
      <c r="E1617" s="32">
        <v>0</v>
      </c>
      <c r="F1617" s="32">
        <v>0</v>
      </c>
      <c r="G1617" s="26" t="s">
        <v>2880</v>
      </c>
      <c r="H1617" s="26"/>
    </row>
    <row r="1618" spans="1:8" x14ac:dyDescent="0.25">
      <c r="A1618" s="26" t="s">
        <v>2881</v>
      </c>
      <c r="B1618" s="26" t="s">
        <v>2882</v>
      </c>
      <c r="C1618" s="32">
        <v>0</v>
      </c>
      <c r="D1618" s="32">
        <v>0</v>
      </c>
      <c r="E1618" s="32">
        <v>5560592.0199999996</v>
      </c>
      <c r="F1618" s="32">
        <v>5560592.0199999996</v>
      </c>
      <c r="G1618" s="26" t="s">
        <v>2881</v>
      </c>
      <c r="H1618" s="26"/>
    </row>
    <row r="1619" spans="1:8" x14ac:dyDescent="0.25">
      <c r="A1619" s="26" t="s">
        <v>2883</v>
      </c>
      <c r="B1619" s="26" t="s">
        <v>2884</v>
      </c>
      <c r="C1619" s="32">
        <v>0</v>
      </c>
      <c r="D1619" s="32">
        <v>0</v>
      </c>
      <c r="E1619" s="32">
        <v>5560592.0199999996</v>
      </c>
      <c r="F1619" s="32">
        <v>5560592.0199999996</v>
      </c>
      <c r="G1619" s="26" t="s">
        <v>2883</v>
      </c>
      <c r="H1619" s="26"/>
    </row>
    <row r="1620" spans="1:8" x14ac:dyDescent="0.25">
      <c r="A1620" s="26" t="s">
        <v>2885</v>
      </c>
      <c r="B1620" s="26" t="s">
        <v>2886</v>
      </c>
      <c r="C1620" s="32">
        <v>0</v>
      </c>
      <c r="D1620" s="32">
        <v>0</v>
      </c>
      <c r="E1620" s="32">
        <v>0</v>
      </c>
      <c r="F1620" s="32">
        <v>0</v>
      </c>
      <c r="G1620" s="26" t="s">
        <v>2885</v>
      </c>
      <c r="H1620" s="26"/>
    </row>
    <row r="1621" spans="1:8" x14ac:dyDescent="0.25">
      <c r="A1621" s="26" t="s">
        <v>2887</v>
      </c>
      <c r="B1621" s="26" t="s">
        <v>2888</v>
      </c>
      <c r="C1621" s="32">
        <v>0</v>
      </c>
      <c r="D1621" s="32">
        <v>0</v>
      </c>
      <c r="E1621" s="32">
        <v>0</v>
      </c>
      <c r="F1621" s="32">
        <v>0</v>
      </c>
      <c r="G1621" s="26" t="s">
        <v>2887</v>
      </c>
      <c r="H1621" s="26"/>
    </row>
    <row r="1622" spans="1:8" x14ac:dyDescent="0.25">
      <c r="A1622" s="26" t="s">
        <v>2889</v>
      </c>
      <c r="B1622" s="26" t="s">
        <v>2890</v>
      </c>
      <c r="C1622" s="32">
        <v>0</v>
      </c>
      <c r="D1622" s="32">
        <v>0</v>
      </c>
      <c r="E1622" s="32">
        <v>0</v>
      </c>
      <c r="F1622" s="32">
        <v>0</v>
      </c>
      <c r="G1622" s="26" t="s">
        <v>2889</v>
      </c>
      <c r="H1622" s="26"/>
    </row>
    <row r="1623" spans="1:8" x14ac:dyDescent="0.25">
      <c r="A1623" s="26" t="s">
        <v>2891</v>
      </c>
      <c r="B1623" s="26" t="s">
        <v>2892</v>
      </c>
      <c r="C1623" s="32">
        <v>0</v>
      </c>
      <c r="D1623" s="32">
        <v>0</v>
      </c>
      <c r="E1623" s="32">
        <v>0</v>
      </c>
      <c r="F1623" s="32">
        <v>0</v>
      </c>
      <c r="G1623" s="26" t="s">
        <v>2891</v>
      </c>
      <c r="H1623" s="26"/>
    </row>
    <row r="1624" spans="1:8" x14ac:dyDescent="0.25">
      <c r="A1624" s="26" t="s">
        <v>2893</v>
      </c>
      <c r="B1624" s="26" t="s">
        <v>2609</v>
      </c>
      <c r="C1624" s="32">
        <v>0</v>
      </c>
      <c r="D1624" s="32">
        <v>0</v>
      </c>
      <c r="E1624" s="32">
        <v>0</v>
      </c>
      <c r="F1624" s="32">
        <v>0</v>
      </c>
      <c r="G1624" s="26" t="s">
        <v>2893</v>
      </c>
      <c r="H1624" s="26"/>
    </row>
    <row r="1625" spans="1:8" x14ac:dyDescent="0.25">
      <c r="A1625" s="26" t="s">
        <v>2894</v>
      </c>
      <c r="B1625" s="26" t="s">
        <v>2895</v>
      </c>
      <c r="C1625" s="32">
        <v>0</v>
      </c>
      <c r="D1625" s="32">
        <v>0</v>
      </c>
      <c r="E1625" s="32">
        <v>0</v>
      </c>
      <c r="F1625" s="32">
        <v>0</v>
      </c>
      <c r="G1625" s="26" t="s">
        <v>2894</v>
      </c>
      <c r="H1625" s="26"/>
    </row>
    <row r="1626" spans="1:8" x14ac:dyDescent="0.25">
      <c r="A1626" s="26" t="s">
        <v>2896</v>
      </c>
      <c r="B1626" s="26" t="s">
        <v>2897</v>
      </c>
      <c r="C1626" s="32">
        <v>0</v>
      </c>
      <c r="D1626" s="32">
        <v>0</v>
      </c>
      <c r="E1626" s="32">
        <v>0</v>
      </c>
      <c r="F1626" s="32">
        <v>0</v>
      </c>
      <c r="G1626" s="26" t="s">
        <v>2896</v>
      </c>
      <c r="H1626" s="26"/>
    </row>
    <row r="1627" spans="1:8" x14ac:dyDescent="0.25">
      <c r="A1627" s="26" t="s">
        <v>2898</v>
      </c>
      <c r="B1627" s="26" t="s">
        <v>2899</v>
      </c>
      <c r="C1627" s="32">
        <v>0</v>
      </c>
      <c r="D1627" s="32">
        <v>0</v>
      </c>
      <c r="E1627" s="32">
        <v>0</v>
      </c>
      <c r="F1627" s="32">
        <v>0</v>
      </c>
      <c r="G1627" s="26" t="s">
        <v>2898</v>
      </c>
      <c r="H1627" s="26"/>
    </row>
    <row r="1628" spans="1:8" x14ac:dyDescent="0.25">
      <c r="A1628" s="26" t="s">
        <v>2900</v>
      </c>
      <c r="B1628" s="26" t="s">
        <v>2901</v>
      </c>
      <c r="C1628" s="32">
        <v>0</v>
      </c>
      <c r="D1628" s="32">
        <v>0</v>
      </c>
      <c r="E1628" s="32">
        <v>0</v>
      </c>
      <c r="F1628" s="32">
        <v>0</v>
      </c>
      <c r="G1628" s="26" t="s">
        <v>2900</v>
      </c>
      <c r="H1628" s="26"/>
    </row>
    <row r="1629" spans="1:8" x14ac:dyDescent="0.25">
      <c r="A1629" s="26" t="s">
        <v>2902</v>
      </c>
      <c r="B1629" s="26" t="s">
        <v>2903</v>
      </c>
      <c r="C1629" s="32">
        <v>0</v>
      </c>
      <c r="D1629" s="32">
        <v>2408098.73</v>
      </c>
      <c r="E1629" s="32">
        <v>5278279.6399999997</v>
      </c>
      <c r="F1629" s="32">
        <v>2870180.91</v>
      </c>
      <c r="G1629" s="26" t="s">
        <v>2902</v>
      </c>
      <c r="H1629" s="26"/>
    </row>
    <row r="1630" spans="1:8" x14ac:dyDescent="0.25">
      <c r="A1630" s="26" t="s">
        <v>2904</v>
      </c>
      <c r="B1630" s="26" t="s">
        <v>2657</v>
      </c>
      <c r="C1630" s="32">
        <v>0</v>
      </c>
      <c r="D1630" s="32">
        <v>959697.31</v>
      </c>
      <c r="E1630" s="32">
        <v>2299057.0699999998</v>
      </c>
      <c r="F1630" s="32">
        <v>1339359.76</v>
      </c>
      <c r="G1630" s="26" t="s">
        <v>2904</v>
      </c>
      <c r="H1630" s="26"/>
    </row>
    <row r="1631" spans="1:8" x14ac:dyDescent="0.25">
      <c r="A1631" s="26" t="s">
        <v>2905</v>
      </c>
      <c r="B1631" s="26" t="s">
        <v>2659</v>
      </c>
      <c r="C1631" s="32">
        <v>0</v>
      </c>
      <c r="D1631" s="32">
        <v>911039.08</v>
      </c>
      <c r="E1631" s="32">
        <v>1398491.59</v>
      </c>
      <c r="F1631" s="32">
        <v>487452.51</v>
      </c>
      <c r="G1631" s="26" t="s">
        <v>2905</v>
      </c>
      <c r="H1631" s="26"/>
    </row>
    <row r="1632" spans="1:8" x14ac:dyDescent="0.25">
      <c r="A1632" s="26" t="s">
        <v>2906</v>
      </c>
      <c r="B1632" s="26" t="s">
        <v>2907</v>
      </c>
      <c r="C1632" s="32">
        <v>0</v>
      </c>
      <c r="D1632" s="32">
        <v>48658.23</v>
      </c>
      <c r="E1632" s="32">
        <v>900565.48</v>
      </c>
      <c r="F1632" s="32">
        <v>851907.25</v>
      </c>
      <c r="G1632" s="26" t="s">
        <v>2906</v>
      </c>
      <c r="H1632" s="26"/>
    </row>
    <row r="1633" spans="1:8" x14ac:dyDescent="0.25">
      <c r="A1633" s="26" t="s">
        <v>2908</v>
      </c>
      <c r="B1633" s="26" t="s">
        <v>2909</v>
      </c>
      <c r="C1633" s="32">
        <v>0</v>
      </c>
      <c r="D1633" s="32">
        <v>0</v>
      </c>
      <c r="E1633" s="32">
        <v>0</v>
      </c>
      <c r="F1633" s="32">
        <v>0</v>
      </c>
      <c r="G1633" s="26" t="s">
        <v>2908</v>
      </c>
      <c r="H1633" s="26"/>
    </row>
    <row r="1634" spans="1:8" x14ac:dyDescent="0.25">
      <c r="A1634" s="26" t="s">
        <v>2910</v>
      </c>
      <c r="B1634" s="26" t="s">
        <v>2911</v>
      </c>
      <c r="C1634" s="32">
        <v>0</v>
      </c>
      <c r="D1634" s="32">
        <v>0</v>
      </c>
      <c r="E1634" s="32">
        <v>0</v>
      </c>
      <c r="F1634" s="32">
        <v>0</v>
      </c>
      <c r="G1634" s="26" t="s">
        <v>2910</v>
      </c>
      <c r="H1634" s="26"/>
    </row>
    <row r="1635" spans="1:8" x14ac:dyDescent="0.25">
      <c r="A1635" s="26" t="s">
        <v>2912</v>
      </c>
      <c r="B1635" s="26" t="s">
        <v>2913</v>
      </c>
      <c r="C1635" s="32">
        <v>0</v>
      </c>
      <c r="D1635" s="32">
        <v>1448401.42</v>
      </c>
      <c r="E1635" s="32">
        <v>2979222.57</v>
      </c>
      <c r="F1635" s="32">
        <v>1530821.15</v>
      </c>
      <c r="G1635" s="26" t="s">
        <v>2912</v>
      </c>
      <c r="H1635" s="26"/>
    </row>
    <row r="1636" spans="1:8" x14ac:dyDescent="0.25">
      <c r="A1636" s="26" t="s">
        <v>2914</v>
      </c>
      <c r="B1636" s="26" t="s">
        <v>2913</v>
      </c>
      <c r="C1636" s="32">
        <v>0</v>
      </c>
      <c r="D1636" s="32">
        <v>1448401.42</v>
      </c>
      <c r="E1636" s="32">
        <v>2170216.5699999998</v>
      </c>
      <c r="F1636" s="32">
        <v>721815.15</v>
      </c>
      <c r="G1636" s="26" t="s">
        <v>2914</v>
      </c>
      <c r="H1636" s="26"/>
    </row>
    <row r="1637" spans="1:8" x14ac:dyDescent="0.25">
      <c r="A1637" s="26" t="s">
        <v>2915</v>
      </c>
      <c r="B1637" s="26" t="s">
        <v>2916</v>
      </c>
      <c r="C1637" s="32">
        <v>0</v>
      </c>
      <c r="D1637" s="32">
        <v>0</v>
      </c>
      <c r="E1637" s="32">
        <v>809006</v>
      </c>
      <c r="F1637" s="32">
        <v>809006</v>
      </c>
      <c r="G1637" s="26" t="s">
        <v>2915</v>
      </c>
      <c r="H1637" s="26"/>
    </row>
    <row r="1638" spans="1:8" x14ac:dyDescent="0.25">
      <c r="A1638" s="26" t="s">
        <v>2917</v>
      </c>
      <c r="B1638" s="26" t="s">
        <v>2918</v>
      </c>
      <c r="C1638" s="32">
        <v>0</v>
      </c>
      <c r="D1638" s="32">
        <v>0</v>
      </c>
      <c r="E1638" s="32">
        <v>0</v>
      </c>
      <c r="F1638" s="32">
        <v>0</v>
      </c>
      <c r="G1638" s="26" t="s">
        <v>2917</v>
      </c>
      <c r="H1638" s="26"/>
    </row>
    <row r="1639" spans="1:8" x14ac:dyDescent="0.25">
      <c r="A1639" s="26" t="s">
        <v>2919</v>
      </c>
      <c r="B1639" s="26" t="s">
        <v>2920</v>
      </c>
      <c r="C1639" s="32">
        <v>0</v>
      </c>
      <c r="D1639" s="32">
        <v>0</v>
      </c>
      <c r="E1639" s="32">
        <v>0</v>
      </c>
      <c r="F1639" s="32">
        <v>0</v>
      </c>
      <c r="G1639" s="26" t="s">
        <v>2919</v>
      </c>
      <c r="H1639" s="26"/>
    </row>
    <row r="1640" spans="1:8" x14ac:dyDescent="0.25">
      <c r="A1640" s="26" t="s">
        <v>2921</v>
      </c>
      <c r="B1640" s="26" t="s">
        <v>2922</v>
      </c>
      <c r="C1640" s="32">
        <v>0</v>
      </c>
      <c r="D1640" s="32">
        <v>0</v>
      </c>
      <c r="E1640" s="32">
        <v>1205864.82</v>
      </c>
      <c r="F1640" s="32">
        <v>1205864.82</v>
      </c>
      <c r="G1640" s="26" t="s">
        <v>2921</v>
      </c>
      <c r="H1640" s="26"/>
    </row>
    <row r="1641" spans="1:8" x14ac:dyDescent="0.25">
      <c r="A1641" s="26" t="s">
        <v>2923</v>
      </c>
      <c r="B1641" s="26" t="s">
        <v>2924</v>
      </c>
      <c r="C1641" s="32">
        <v>0</v>
      </c>
      <c r="D1641" s="32">
        <v>0</v>
      </c>
      <c r="E1641" s="32">
        <v>1205864.82</v>
      </c>
      <c r="F1641" s="32">
        <v>1205864.82</v>
      </c>
      <c r="G1641" s="26" t="s">
        <v>2923</v>
      </c>
      <c r="H1641" s="26"/>
    </row>
    <row r="1642" spans="1:8" x14ac:dyDescent="0.25">
      <c r="A1642" s="26" t="s">
        <v>2925</v>
      </c>
      <c r="B1642" s="26" t="s">
        <v>2926</v>
      </c>
      <c r="C1642" s="32">
        <v>0</v>
      </c>
      <c r="D1642" s="32">
        <v>0</v>
      </c>
      <c r="E1642" s="32">
        <v>1205864.82</v>
      </c>
      <c r="F1642" s="32">
        <v>1205864.82</v>
      </c>
      <c r="G1642" s="26" t="s">
        <v>2925</v>
      </c>
      <c r="H1642" s="26"/>
    </row>
    <row r="1643" spans="1:8" x14ac:dyDescent="0.25">
      <c r="A1643" s="26" t="s">
        <v>2927</v>
      </c>
      <c r="B1643" s="26" t="s">
        <v>2928</v>
      </c>
      <c r="C1643" s="32">
        <v>0</v>
      </c>
      <c r="D1643" s="32">
        <v>0</v>
      </c>
      <c r="E1643" s="32">
        <v>0</v>
      </c>
      <c r="F1643" s="32">
        <v>0</v>
      </c>
      <c r="G1643" s="26" t="s">
        <v>2927</v>
      </c>
      <c r="H1643" s="26"/>
    </row>
    <row r="1644" spans="1:8" x14ac:dyDescent="0.25">
      <c r="A1644" s="26" t="s">
        <v>2929</v>
      </c>
      <c r="B1644" s="26" t="s">
        <v>2930</v>
      </c>
      <c r="C1644" s="32">
        <v>0</v>
      </c>
      <c r="D1644" s="32">
        <v>0</v>
      </c>
      <c r="E1644" s="32">
        <v>0</v>
      </c>
      <c r="F1644" s="32">
        <v>0</v>
      </c>
      <c r="G1644" s="26" t="s">
        <v>2929</v>
      </c>
      <c r="H1644" s="26"/>
    </row>
    <row r="1645" spans="1:8" x14ac:dyDescent="0.25">
      <c r="A1645" s="26" t="s">
        <v>2931</v>
      </c>
      <c r="B1645" s="26" t="s">
        <v>2932</v>
      </c>
      <c r="C1645" s="32">
        <v>0</v>
      </c>
      <c r="D1645" s="32">
        <v>0</v>
      </c>
      <c r="E1645" s="32">
        <v>0</v>
      </c>
      <c r="F1645" s="32">
        <v>0</v>
      </c>
      <c r="G1645" s="26" t="s">
        <v>2931</v>
      </c>
      <c r="H1645" s="26"/>
    </row>
    <row r="1646" spans="1:8" x14ac:dyDescent="0.25">
      <c r="A1646" s="26" t="s">
        <v>2933</v>
      </c>
      <c r="B1646" s="26" t="s">
        <v>2609</v>
      </c>
      <c r="C1646" s="32">
        <v>0</v>
      </c>
      <c r="D1646" s="32">
        <v>0</v>
      </c>
      <c r="E1646" s="32">
        <v>0</v>
      </c>
      <c r="F1646" s="32">
        <v>0</v>
      </c>
      <c r="G1646" s="26" t="s">
        <v>2933</v>
      </c>
      <c r="H1646" s="26"/>
    </row>
    <row r="1647" spans="1:8" x14ac:dyDescent="0.25">
      <c r="A1647" s="26" t="s">
        <v>2934</v>
      </c>
      <c r="B1647" s="26" t="s">
        <v>2935</v>
      </c>
      <c r="C1647" s="32">
        <v>0</v>
      </c>
      <c r="D1647" s="32">
        <v>369577.71</v>
      </c>
      <c r="E1647" s="32">
        <v>175533004.06</v>
      </c>
      <c r="F1647" s="32">
        <v>175163426.34999999</v>
      </c>
      <c r="G1647" s="26" t="s">
        <v>2934</v>
      </c>
      <c r="H1647" s="26"/>
    </row>
    <row r="1648" spans="1:8" x14ac:dyDescent="0.25">
      <c r="A1648" s="26" t="s">
        <v>2936</v>
      </c>
      <c r="B1648" s="26" t="s">
        <v>2935</v>
      </c>
      <c r="C1648" s="32">
        <v>0</v>
      </c>
      <c r="D1648" s="32">
        <v>369577.71</v>
      </c>
      <c r="E1648" s="32">
        <v>175533004.06</v>
      </c>
      <c r="F1648" s="32">
        <v>175163426.34999999</v>
      </c>
      <c r="G1648" s="26" t="s">
        <v>2936</v>
      </c>
      <c r="H1648" s="26"/>
    </row>
    <row r="1649" spans="1:8" x14ac:dyDescent="0.25">
      <c r="A1649" s="26" t="s">
        <v>2937</v>
      </c>
      <c r="B1649" s="26" t="s">
        <v>2938</v>
      </c>
      <c r="C1649" s="32">
        <v>0</v>
      </c>
      <c r="D1649" s="32">
        <v>0</v>
      </c>
      <c r="E1649" s="32">
        <v>11053.48</v>
      </c>
      <c r="F1649" s="32">
        <v>11053.48</v>
      </c>
      <c r="G1649" s="26" t="s">
        <v>2937</v>
      </c>
      <c r="H1649" s="26"/>
    </row>
    <row r="1650" spans="1:8" x14ac:dyDescent="0.25">
      <c r="A1650" s="26" t="s">
        <v>2939</v>
      </c>
      <c r="B1650" s="26" t="s">
        <v>2940</v>
      </c>
      <c r="C1650" s="32">
        <v>0</v>
      </c>
      <c r="D1650" s="32">
        <v>0</v>
      </c>
      <c r="E1650" s="32">
        <v>11053.48</v>
      </c>
      <c r="F1650" s="32">
        <v>11053.48</v>
      </c>
      <c r="G1650" s="26" t="s">
        <v>2939</v>
      </c>
      <c r="H1650" s="26"/>
    </row>
    <row r="1651" spans="1:8" x14ac:dyDescent="0.25">
      <c r="A1651" s="26" t="s">
        <v>2941</v>
      </c>
      <c r="B1651" s="26" t="s">
        <v>2942</v>
      </c>
      <c r="C1651" s="32">
        <v>0</v>
      </c>
      <c r="D1651" s="32">
        <v>3079.04</v>
      </c>
      <c r="E1651" s="32">
        <v>11663833.539999999</v>
      </c>
      <c r="F1651" s="32">
        <v>11660754.5</v>
      </c>
      <c r="G1651" s="26" t="s">
        <v>2941</v>
      </c>
      <c r="H1651" s="26"/>
    </row>
    <row r="1652" spans="1:8" x14ac:dyDescent="0.25">
      <c r="A1652" s="26" t="s">
        <v>2943</v>
      </c>
      <c r="B1652" s="26" t="s">
        <v>2944</v>
      </c>
      <c r="C1652" s="32">
        <v>0</v>
      </c>
      <c r="D1652" s="32">
        <v>0</v>
      </c>
      <c r="E1652" s="32">
        <v>138481.88</v>
      </c>
      <c r="F1652" s="32">
        <v>138481.88</v>
      </c>
      <c r="G1652" s="26" t="s">
        <v>2943</v>
      </c>
      <c r="H1652" s="26"/>
    </row>
    <row r="1653" spans="1:8" x14ac:dyDescent="0.25">
      <c r="A1653" s="26" t="s">
        <v>2945</v>
      </c>
      <c r="B1653" s="26" t="s">
        <v>2946</v>
      </c>
      <c r="C1653" s="32">
        <v>0</v>
      </c>
      <c r="D1653" s="32">
        <v>0</v>
      </c>
      <c r="E1653" s="32">
        <v>0</v>
      </c>
      <c r="F1653" s="32">
        <v>0</v>
      </c>
      <c r="G1653" s="26" t="s">
        <v>2945</v>
      </c>
      <c r="H1653" s="26"/>
    </row>
    <row r="1654" spans="1:8" x14ac:dyDescent="0.25">
      <c r="A1654" s="26" t="s">
        <v>2947</v>
      </c>
      <c r="B1654" s="26" t="s">
        <v>2948</v>
      </c>
      <c r="C1654" s="32">
        <v>0</v>
      </c>
      <c r="D1654" s="32">
        <v>3079.04</v>
      </c>
      <c r="E1654" s="32">
        <v>5395337.4100000001</v>
      </c>
      <c r="F1654" s="32">
        <v>5392258.3700000001</v>
      </c>
      <c r="G1654" s="26" t="s">
        <v>2947</v>
      </c>
      <c r="H1654" s="26"/>
    </row>
    <row r="1655" spans="1:8" x14ac:dyDescent="0.25">
      <c r="A1655" s="26" t="s">
        <v>2949</v>
      </c>
      <c r="B1655" s="26" t="s">
        <v>2950</v>
      </c>
      <c r="C1655" s="32">
        <v>0</v>
      </c>
      <c r="D1655" s="32">
        <v>0</v>
      </c>
      <c r="E1655" s="32">
        <v>0</v>
      </c>
      <c r="F1655" s="32">
        <v>0</v>
      </c>
      <c r="G1655" s="26" t="s">
        <v>2949</v>
      </c>
      <c r="H1655" s="26"/>
    </row>
    <row r="1656" spans="1:8" x14ac:dyDescent="0.25">
      <c r="A1656" s="26" t="s">
        <v>2951</v>
      </c>
      <c r="B1656" s="26" t="s">
        <v>2952</v>
      </c>
      <c r="C1656" s="32">
        <v>0</v>
      </c>
      <c r="D1656" s="32">
        <v>0</v>
      </c>
      <c r="E1656" s="32">
        <v>0</v>
      </c>
      <c r="F1656" s="32">
        <v>0</v>
      </c>
      <c r="G1656" s="26" t="s">
        <v>2951</v>
      </c>
      <c r="H1656" s="26"/>
    </row>
    <row r="1657" spans="1:8" x14ac:dyDescent="0.25">
      <c r="A1657" s="26" t="s">
        <v>2953</v>
      </c>
      <c r="B1657" s="26" t="s">
        <v>2954</v>
      </c>
      <c r="C1657" s="32">
        <v>0</v>
      </c>
      <c r="D1657" s="32">
        <v>0</v>
      </c>
      <c r="E1657" s="32">
        <v>315240</v>
      </c>
      <c r="F1657" s="32">
        <v>315240</v>
      </c>
      <c r="G1657" s="26" t="s">
        <v>2953</v>
      </c>
      <c r="H1657" s="26"/>
    </row>
    <row r="1658" spans="1:8" x14ac:dyDescent="0.25">
      <c r="A1658" s="26" t="s">
        <v>2955</v>
      </c>
      <c r="B1658" s="26" t="s">
        <v>2956</v>
      </c>
      <c r="C1658" s="32">
        <v>0</v>
      </c>
      <c r="D1658" s="32">
        <v>0</v>
      </c>
      <c r="E1658" s="32">
        <v>0</v>
      </c>
      <c r="F1658" s="32">
        <v>0</v>
      </c>
      <c r="G1658" s="26" t="s">
        <v>2955</v>
      </c>
      <c r="H1658" s="26"/>
    </row>
    <row r="1659" spans="1:8" x14ac:dyDescent="0.25">
      <c r="A1659" s="26" t="s">
        <v>2957</v>
      </c>
      <c r="B1659" s="26" t="s">
        <v>2958</v>
      </c>
      <c r="C1659" s="32">
        <v>0</v>
      </c>
      <c r="D1659" s="32">
        <v>0</v>
      </c>
      <c r="E1659" s="32">
        <v>109696.5</v>
      </c>
      <c r="F1659" s="32">
        <v>109696.5</v>
      </c>
      <c r="G1659" s="26" t="s">
        <v>2957</v>
      </c>
      <c r="H1659" s="26"/>
    </row>
    <row r="1660" spans="1:8" x14ac:dyDescent="0.25">
      <c r="A1660" s="26" t="s">
        <v>2959</v>
      </c>
      <c r="B1660" s="26" t="s">
        <v>2960</v>
      </c>
      <c r="C1660" s="32">
        <v>0</v>
      </c>
      <c r="D1660" s="32">
        <v>0</v>
      </c>
      <c r="E1660" s="32">
        <v>0</v>
      </c>
      <c r="F1660" s="32">
        <v>0</v>
      </c>
      <c r="G1660" s="26" t="s">
        <v>2959</v>
      </c>
      <c r="H1660" s="26"/>
    </row>
    <row r="1661" spans="1:8" x14ac:dyDescent="0.25">
      <c r="A1661" s="26" t="s">
        <v>2961</v>
      </c>
      <c r="B1661" s="26" t="s">
        <v>2962</v>
      </c>
      <c r="C1661" s="32">
        <v>0</v>
      </c>
      <c r="D1661" s="32">
        <v>0</v>
      </c>
      <c r="E1661" s="32">
        <v>0</v>
      </c>
      <c r="F1661" s="32">
        <v>0</v>
      </c>
      <c r="G1661" s="26" t="s">
        <v>2961</v>
      </c>
      <c r="H1661" s="26"/>
    </row>
    <row r="1662" spans="1:8" x14ac:dyDescent="0.25">
      <c r="A1662" s="26" t="s">
        <v>2963</v>
      </c>
      <c r="B1662" s="26" t="s">
        <v>2964</v>
      </c>
      <c r="C1662" s="32">
        <v>0</v>
      </c>
      <c r="D1662" s="32">
        <v>0</v>
      </c>
      <c r="E1662" s="32">
        <v>47935</v>
      </c>
      <c r="F1662" s="32">
        <v>47935</v>
      </c>
      <c r="G1662" s="26" t="s">
        <v>2963</v>
      </c>
      <c r="H1662" s="26"/>
    </row>
    <row r="1663" spans="1:8" x14ac:dyDescent="0.25">
      <c r="A1663" s="26" t="s">
        <v>2965</v>
      </c>
      <c r="B1663" s="26" t="s">
        <v>2966</v>
      </c>
      <c r="C1663" s="32">
        <v>0</v>
      </c>
      <c r="D1663" s="32">
        <v>0</v>
      </c>
      <c r="E1663" s="32">
        <v>0</v>
      </c>
      <c r="F1663" s="32">
        <v>0</v>
      </c>
      <c r="G1663" s="26" t="s">
        <v>2965</v>
      </c>
      <c r="H1663" s="26"/>
    </row>
    <row r="1664" spans="1:8" x14ac:dyDescent="0.25">
      <c r="A1664" s="26" t="s">
        <v>2967</v>
      </c>
      <c r="B1664" s="26" t="s">
        <v>2968</v>
      </c>
      <c r="C1664" s="32">
        <v>0</v>
      </c>
      <c r="D1664" s="32">
        <v>0</v>
      </c>
      <c r="E1664" s="32">
        <v>2094395</v>
      </c>
      <c r="F1664" s="32">
        <v>2094395</v>
      </c>
      <c r="G1664" s="26" t="s">
        <v>2967</v>
      </c>
      <c r="H1664" s="26"/>
    </row>
    <row r="1665" spans="1:8" x14ac:dyDescent="0.25">
      <c r="A1665" s="26" t="s">
        <v>2969</v>
      </c>
      <c r="B1665" s="26" t="s">
        <v>2970</v>
      </c>
      <c r="C1665" s="32">
        <v>0</v>
      </c>
      <c r="D1665" s="32">
        <v>0</v>
      </c>
      <c r="E1665" s="32">
        <v>0</v>
      </c>
      <c r="F1665" s="32">
        <v>0</v>
      </c>
      <c r="G1665" s="26" t="s">
        <v>2969</v>
      </c>
      <c r="H1665" s="26"/>
    </row>
    <row r="1666" spans="1:8" x14ac:dyDescent="0.25">
      <c r="A1666" s="26" t="s">
        <v>2971</v>
      </c>
      <c r="B1666" s="26" t="s">
        <v>2972</v>
      </c>
      <c r="C1666" s="32">
        <v>0</v>
      </c>
      <c r="D1666" s="32">
        <v>0</v>
      </c>
      <c r="E1666" s="32">
        <v>0</v>
      </c>
      <c r="F1666" s="32">
        <v>0</v>
      </c>
      <c r="G1666" s="26" t="s">
        <v>2971</v>
      </c>
      <c r="H1666" s="26"/>
    </row>
    <row r="1667" spans="1:8" x14ac:dyDescent="0.25">
      <c r="A1667" s="26" t="s">
        <v>2973</v>
      </c>
      <c r="B1667" s="26" t="s">
        <v>2974</v>
      </c>
      <c r="C1667" s="32">
        <v>0</v>
      </c>
      <c r="D1667" s="32">
        <v>0</v>
      </c>
      <c r="E1667" s="32">
        <v>2338322.75</v>
      </c>
      <c r="F1667" s="32">
        <v>2338322.75</v>
      </c>
      <c r="G1667" s="26" t="s">
        <v>2973</v>
      </c>
      <c r="H1667" s="26"/>
    </row>
    <row r="1668" spans="1:8" x14ac:dyDescent="0.25">
      <c r="A1668" s="26" t="s">
        <v>2975</v>
      </c>
      <c r="B1668" s="26" t="s">
        <v>2976</v>
      </c>
      <c r="C1668" s="32">
        <v>0</v>
      </c>
      <c r="D1668" s="32">
        <v>0</v>
      </c>
      <c r="E1668" s="32">
        <v>516425</v>
      </c>
      <c r="F1668" s="32">
        <v>516425</v>
      </c>
      <c r="G1668" s="26" t="s">
        <v>2975</v>
      </c>
      <c r="H1668" s="26"/>
    </row>
    <row r="1669" spans="1:8" x14ac:dyDescent="0.25">
      <c r="A1669" s="26" t="s">
        <v>2977</v>
      </c>
      <c r="B1669" s="26" t="s">
        <v>2978</v>
      </c>
      <c r="C1669" s="32">
        <v>0</v>
      </c>
      <c r="D1669" s="32">
        <v>0</v>
      </c>
      <c r="E1669" s="32">
        <v>0</v>
      </c>
      <c r="F1669" s="32">
        <v>0</v>
      </c>
      <c r="G1669" s="26" t="s">
        <v>2977</v>
      </c>
      <c r="H1669" s="26"/>
    </row>
    <row r="1670" spans="1:8" x14ac:dyDescent="0.25">
      <c r="A1670" s="26" t="s">
        <v>2979</v>
      </c>
      <c r="B1670" s="26" t="s">
        <v>2980</v>
      </c>
      <c r="C1670" s="32">
        <v>0</v>
      </c>
      <c r="D1670" s="32">
        <v>0</v>
      </c>
      <c r="E1670" s="32">
        <v>6050</v>
      </c>
      <c r="F1670" s="32">
        <v>6050</v>
      </c>
      <c r="G1670" s="26" t="s">
        <v>2979</v>
      </c>
      <c r="H1670" s="26"/>
    </row>
    <row r="1671" spans="1:8" x14ac:dyDescent="0.25">
      <c r="A1671" s="26" t="s">
        <v>2981</v>
      </c>
      <c r="B1671" s="26" t="s">
        <v>2982</v>
      </c>
      <c r="C1671" s="32">
        <v>0</v>
      </c>
      <c r="D1671" s="32">
        <v>0</v>
      </c>
      <c r="E1671" s="32">
        <v>0</v>
      </c>
      <c r="F1671" s="32">
        <v>0</v>
      </c>
      <c r="G1671" s="26" t="s">
        <v>2981</v>
      </c>
      <c r="H1671" s="26"/>
    </row>
    <row r="1672" spans="1:8" x14ac:dyDescent="0.25">
      <c r="A1672" s="26" t="s">
        <v>2983</v>
      </c>
      <c r="B1672" s="26" t="s">
        <v>2984</v>
      </c>
      <c r="C1672" s="32">
        <v>0</v>
      </c>
      <c r="D1672" s="32">
        <v>0</v>
      </c>
      <c r="E1672" s="32">
        <v>0</v>
      </c>
      <c r="F1672" s="32">
        <v>0</v>
      </c>
      <c r="G1672" s="26" t="s">
        <v>2983</v>
      </c>
      <c r="H1672" s="26"/>
    </row>
    <row r="1673" spans="1:8" x14ac:dyDescent="0.25">
      <c r="A1673" s="26" t="s">
        <v>2985</v>
      </c>
      <c r="B1673" s="26" t="s">
        <v>2986</v>
      </c>
      <c r="C1673" s="32">
        <v>0</v>
      </c>
      <c r="D1673" s="32">
        <v>0</v>
      </c>
      <c r="E1673" s="32">
        <v>0</v>
      </c>
      <c r="F1673" s="32">
        <v>0</v>
      </c>
      <c r="G1673" s="26" t="s">
        <v>2985</v>
      </c>
      <c r="H1673" s="26"/>
    </row>
    <row r="1674" spans="1:8" x14ac:dyDescent="0.25">
      <c r="A1674" s="26" t="s">
        <v>2987</v>
      </c>
      <c r="B1674" s="26" t="s">
        <v>2988</v>
      </c>
      <c r="C1674" s="32">
        <v>0</v>
      </c>
      <c r="D1674" s="32">
        <v>0</v>
      </c>
      <c r="E1674" s="32">
        <v>0</v>
      </c>
      <c r="F1674" s="32">
        <v>0</v>
      </c>
      <c r="G1674" s="26" t="s">
        <v>2987</v>
      </c>
      <c r="H1674" s="26"/>
    </row>
    <row r="1675" spans="1:8" x14ac:dyDescent="0.25">
      <c r="A1675" s="26" t="s">
        <v>2989</v>
      </c>
      <c r="B1675" s="26" t="s">
        <v>2990</v>
      </c>
      <c r="C1675" s="32">
        <v>0</v>
      </c>
      <c r="D1675" s="32">
        <v>0</v>
      </c>
      <c r="E1675" s="32">
        <v>679550</v>
      </c>
      <c r="F1675" s="32">
        <v>679550</v>
      </c>
      <c r="G1675" s="26" t="s">
        <v>2989</v>
      </c>
      <c r="H1675" s="26"/>
    </row>
    <row r="1676" spans="1:8" x14ac:dyDescent="0.25">
      <c r="A1676" s="26" t="s">
        <v>2991</v>
      </c>
      <c r="B1676" s="26" t="s">
        <v>2992</v>
      </c>
      <c r="C1676" s="32">
        <v>0</v>
      </c>
      <c r="D1676" s="32">
        <v>0</v>
      </c>
      <c r="E1676" s="32">
        <v>0</v>
      </c>
      <c r="F1676" s="32">
        <v>0</v>
      </c>
      <c r="G1676" s="26" t="s">
        <v>2991</v>
      </c>
      <c r="H1676" s="26"/>
    </row>
    <row r="1677" spans="1:8" x14ac:dyDescent="0.25">
      <c r="A1677" s="26" t="s">
        <v>2993</v>
      </c>
      <c r="B1677" s="26" t="s">
        <v>2994</v>
      </c>
      <c r="C1677" s="32">
        <v>0</v>
      </c>
      <c r="D1677" s="32">
        <v>0</v>
      </c>
      <c r="E1677" s="32">
        <v>0</v>
      </c>
      <c r="F1677" s="32">
        <v>0</v>
      </c>
      <c r="G1677" s="26" t="s">
        <v>2993</v>
      </c>
      <c r="H1677" s="26"/>
    </row>
    <row r="1678" spans="1:8" x14ac:dyDescent="0.25">
      <c r="A1678" s="26" t="s">
        <v>2995</v>
      </c>
      <c r="B1678" s="26" t="s">
        <v>2996</v>
      </c>
      <c r="C1678" s="32">
        <v>0</v>
      </c>
      <c r="D1678" s="32">
        <v>0</v>
      </c>
      <c r="E1678" s="32">
        <v>0</v>
      </c>
      <c r="F1678" s="32">
        <v>0</v>
      </c>
      <c r="G1678" s="26" t="s">
        <v>2995</v>
      </c>
      <c r="H1678" s="26"/>
    </row>
    <row r="1679" spans="1:8" x14ac:dyDescent="0.25">
      <c r="A1679" s="26" t="s">
        <v>2997</v>
      </c>
      <c r="B1679" s="26" t="s">
        <v>2998</v>
      </c>
      <c r="C1679" s="32">
        <v>0</v>
      </c>
      <c r="D1679" s="32">
        <v>0</v>
      </c>
      <c r="E1679" s="32">
        <v>0</v>
      </c>
      <c r="F1679" s="32">
        <v>0</v>
      </c>
      <c r="G1679" s="26" t="s">
        <v>2997</v>
      </c>
      <c r="H1679" s="26"/>
    </row>
    <row r="1680" spans="1:8" x14ac:dyDescent="0.25">
      <c r="A1680" s="26" t="s">
        <v>2999</v>
      </c>
      <c r="B1680" s="26" t="s">
        <v>3000</v>
      </c>
      <c r="C1680" s="32">
        <v>0</v>
      </c>
      <c r="D1680" s="32">
        <v>0</v>
      </c>
      <c r="E1680" s="32">
        <v>0</v>
      </c>
      <c r="F1680" s="32">
        <v>0</v>
      </c>
      <c r="G1680" s="26" t="s">
        <v>2999</v>
      </c>
      <c r="H1680" s="26"/>
    </row>
    <row r="1681" spans="1:8" x14ac:dyDescent="0.25">
      <c r="A1681" s="26" t="s">
        <v>3001</v>
      </c>
      <c r="B1681" s="26" t="s">
        <v>3002</v>
      </c>
      <c r="C1681" s="32">
        <v>0</v>
      </c>
      <c r="D1681" s="32">
        <v>0</v>
      </c>
      <c r="E1681" s="32">
        <v>22400</v>
      </c>
      <c r="F1681" s="32">
        <v>22400</v>
      </c>
      <c r="G1681" s="26" t="s">
        <v>3001</v>
      </c>
      <c r="H1681" s="26"/>
    </row>
    <row r="1682" spans="1:8" x14ac:dyDescent="0.25">
      <c r="A1682" s="26" t="s">
        <v>3003</v>
      </c>
      <c r="B1682" s="26" t="s">
        <v>3004</v>
      </c>
      <c r="C1682" s="32">
        <v>0</v>
      </c>
      <c r="D1682" s="32">
        <v>0</v>
      </c>
      <c r="E1682" s="32">
        <v>0</v>
      </c>
      <c r="F1682" s="32">
        <v>0</v>
      </c>
      <c r="G1682" s="26" t="s">
        <v>3003</v>
      </c>
      <c r="H1682" s="26"/>
    </row>
    <row r="1683" spans="1:8" x14ac:dyDescent="0.25">
      <c r="A1683" s="26" t="s">
        <v>3005</v>
      </c>
      <c r="B1683" s="26" t="s">
        <v>3006</v>
      </c>
      <c r="C1683" s="32">
        <v>0</v>
      </c>
      <c r="D1683" s="32">
        <v>0</v>
      </c>
      <c r="E1683" s="32">
        <v>0</v>
      </c>
      <c r="F1683" s="32">
        <v>0</v>
      </c>
      <c r="G1683" s="26" t="s">
        <v>3005</v>
      </c>
      <c r="H1683" s="26"/>
    </row>
    <row r="1684" spans="1:8" x14ac:dyDescent="0.25">
      <c r="A1684" s="26" t="s">
        <v>3007</v>
      </c>
      <c r="B1684" s="26" t="s">
        <v>3008</v>
      </c>
      <c r="C1684" s="32">
        <v>0</v>
      </c>
      <c r="D1684" s="32">
        <v>0</v>
      </c>
      <c r="E1684" s="32">
        <v>0</v>
      </c>
      <c r="F1684" s="32">
        <v>0</v>
      </c>
      <c r="G1684" s="26" t="s">
        <v>3007</v>
      </c>
      <c r="H1684" s="26"/>
    </row>
    <row r="1685" spans="1:8" x14ac:dyDescent="0.25">
      <c r="A1685" s="26" t="s">
        <v>3009</v>
      </c>
      <c r="B1685" s="26" t="s">
        <v>3010</v>
      </c>
      <c r="C1685" s="32">
        <v>0</v>
      </c>
      <c r="D1685" s="32">
        <v>168450.66</v>
      </c>
      <c r="E1685" s="32">
        <v>96839972.120000005</v>
      </c>
      <c r="F1685" s="32">
        <v>96671521.459999993</v>
      </c>
      <c r="G1685" s="26" t="s">
        <v>3009</v>
      </c>
      <c r="H1685" s="26"/>
    </row>
    <row r="1686" spans="1:8" x14ac:dyDescent="0.25">
      <c r="A1686" s="26" t="s">
        <v>3011</v>
      </c>
      <c r="B1686" s="26" t="s">
        <v>3012</v>
      </c>
      <c r="C1686" s="32">
        <v>0</v>
      </c>
      <c r="D1686" s="32">
        <v>65463.03</v>
      </c>
      <c r="E1686" s="32">
        <v>82997697.859999999</v>
      </c>
      <c r="F1686" s="32">
        <v>82932234.829999998</v>
      </c>
      <c r="G1686" s="26" t="s">
        <v>3011</v>
      </c>
      <c r="H1686" s="26"/>
    </row>
    <row r="1687" spans="1:8" x14ac:dyDescent="0.25">
      <c r="A1687" s="26" t="s">
        <v>3013</v>
      </c>
      <c r="B1687" s="26" t="s">
        <v>3014</v>
      </c>
      <c r="C1687" s="32">
        <v>0</v>
      </c>
      <c r="D1687" s="32">
        <v>0</v>
      </c>
      <c r="E1687" s="32">
        <v>121669.6</v>
      </c>
      <c r="F1687" s="32">
        <v>121669.6</v>
      </c>
      <c r="G1687" s="26" t="s">
        <v>3013</v>
      </c>
      <c r="H1687" s="26"/>
    </row>
    <row r="1688" spans="1:8" x14ac:dyDescent="0.25">
      <c r="A1688" s="26" t="s">
        <v>3015</v>
      </c>
      <c r="B1688" s="26" t="s">
        <v>3016</v>
      </c>
      <c r="C1688" s="32">
        <v>0</v>
      </c>
      <c r="D1688" s="32">
        <v>0</v>
      </c>
      <c r="E1688" s="32">
        <v>0</v>
      </c>
      <c r="F1688" s="32">
        <v>0</v>
      </c>
      <c r="G1688" s="26" t="s">
        <v>3015</v>
      </c>
      <c r="H1688" s="26"/>
    </row>
    <row r="1689" spans="1:8" x14ac:dyDescent="0.25">
      <c r="A1689" s="26" t="s">
        <v>3017</v>
      </c>
      <c r="B1689" s="26" t="s">
        <v>3018</v>
      </c>
      <c r="C1689" s="32">
        <v>0</v>
      </c>
      <c r="D1689" s="32">
        <v>0</v>
      </c>
      <c r="E1689" s="32">
        <v>0</v>
      </c>
      <c r="F1689" s="32">
        <v>0</v>
      </c>
      <c r="G1689" s="26" t="s">
        <v>3017</v>
      </c>
      <c r="H1689" s="26"/>
    </row>
    <row r="1690" spans="1:8" x14ac:dyDescent="0.25">
      <c r="A1690" s="26" t="s">
        <v>3019</v>
      </c>
      <c r="B1690" s="26" t="s">
        <v>3020</v>
      </c>
      <c r="C1690" s="32">
        <v>0</v>
      </c>
      <c r="D1690" s="32">
        <v>0</v>
      </c>
      <c r="E1690" s="32">
        <v>0</v>
      </c>
      <c r="F1690" s="32">
        <v>0</v>
      </c>
      <c r="G1690" s="26" t="s">
        <v>3019</v>
      </c>
      <c r="H1690" s="26"/>
    </row>
    <row r="1691" spans="1:8" x14ac:dyDescent="0.25">
      <c r="A1691" s="26" t="s">
        <v>3021</v>
      </c>
      <c r="B1691" s="26" t="s">
        <v>3022</v>
      </c>
      <c r="C1691" s="32">
        <v>0</v>
      </c>
      <c r="D1691" s="32">
        <v>0</v>
      </c>
      <c r="E1691" s="32">
        <v>0</v>
      </c>
      <c r="F1691" s="32">
        <v>0</v>
      </c>
      <c r="G1691" s="26" t="s">
        <v>3021</v>
      </c>
      <c r="H1691" s="26"/>
    </row>
    <row r="1692" spans="1:8" x14ac:dyDescent="0.25">
      <c r="A1692" s="26" t="s">
        <v>3023</v>
      </c>
      <c r="B1692" s="26" t="s">
        <v>3024</v>
      </c>
      <c r="C1692" s="32">
        <v>0</v>
      </c>
      <c r="D1692" s="32">
        <v>0</v>
      </c>
      <c r="E1692" s="32">
        <v>0</v>
      </c>
      <c r="F1692" s="32">
        <v>0</v>
      </c>
      <c r="G1692" s="26" t="s">
        <v>3023</v>
      </c>
      <c r="H1692" s="26"/>
    </row>
    <row r="1693" spans="1:8" x14ac:dyDescent="0.25">
      <c r="A1693" s="26" t="s">
        <v>3025</v>
      </c>
      <c r="B1693" s="26" t="s">
        <v>3026</v>
      </c>
      <c r="C1693" s="32">
        <v>0</v>
      </c>
      <c r="D1693" s="32">
        <v>0</v>
      </c>
      <c r="E1693" s="32">
        <v>0</v>
      </c>
      <c r="F1693" s="32">
        <v>0</v>
      </c>
      <c r="G1693" s="26" t="s">
        <v>3025</v>
      </c>
      <c r="H1693" s="26"/>
    </row>
    <row r="1694" spans="1:8" x14ac:dyDescent="0.25">
      <c r="A1694" s="26" t="s">
        <v>3027</v>
      </c>
      <c r="B1694" s="26" t="s">
        <v>3028</v>
      </c>
      <c r="C1694" s="32">
        <v>0</v>
      </c>
      <c r="D1694" s="32">
        <v>0</v>
      </c>
      <c r="E1694" s="32">
        <v>0</v>
      </c>
      <c r="F1694" s="32">
        <v>0</v>
      </c>
      <c r="G1694" s="26" t="s">
        <v>3027</v>
      </c>
      <c r="H1694" s="26"/>
    </row>
    <row r="1695" spans="1:8" x14ac:dyDescent="0.25">
      <c r="A1695" s="26" t="s">
        <v>3029</v>
      </c>
      <c r="B1695" s="26" t="s">
        <v>3030</v>
      </c>
      <c r="C1695" s="32">
        <v>0</v>
      </c>
      <c r="D1695" s="32">
        <v>0</v>
      </c>
      <c r="E1695" s="32">
        <v>0</v>
      </c>
      <c r="F1695" s="32">
        <v>0</v>
      </c>
      <c r="G1695" s="26" t="s">
        <v>3029</v>
      </c>
      <c r="H1695" s="26"/>
    </row>
    <row r="1696" spans="1:8" x14ac:dyDescent="0.25">
      <c r="A1696" s="26" t="s">
        <v>3031</v>
      </c>
      <c r="B1696" s="26" t="s">
        <v>3032</v>
      </c>
      <c r="C1696" s="32">
        <v>0</v>
      </c>
      <c r="D1696" s="32">
        <v>0</v>
      </c>
      <c r="E1696" s="32">
        <v>0</v>
      </c>
      <c r="F1696" s="32">
        <v>0</v>
      </c>
      <c r="G1696" s="26" t="s">
        <v>3031</v>
      </c>
      <c r="H1696" s="26"/>
    </row>
    <row r="1697" spans="1:8" x14ac:dyDescent="0.25">
      <c r="A1697" s="26" t="s">
        <v>3033</v>
      </c>
      <c r="B1697" s="26" t="s">
        <v>3034</v>
      </c>
      <c r="C1697" s="32">
        <v>0</v>
      </c>
      <c r="D1697" s="32">
        <v>0</v>
      </c>
      <c r="E1697" s="32">
        <v>0</v>
      </c>
      <c r="F1697" s="32">
        <v>0</v>
      </c>
      <c r="G1697" s="26" t="s">
        <v>3033</v>
      </c>
      <c r="H1697" s="26"/>
    </row>
    <row r="1698" spans="1:8" x14ac:dyDescent="0.25">
      <c r="A1698" s="26" t="s">
        <v>3035</v>
      </c>
      <c r="B1698" s="26" t="s">
        <v>3036</v>
      </c>
      <c r="C1698" s="32">
        <v>0</v>
      </c>
      <c r="D1698" s="32">
        <v>0</v>
      </c>
      <c r="E1698" s="32">
        <v>0</v>
      </c>
      <c r="F1698" s="32">
        <v>0</v>
      </c>
      <c r="G1698" s="26" t="s">
        <v>3035</v>
      </c>
      <c r="H1698" s="26"/>
    </row>
    <row r="1699" spans="1:8" x14ac:dyDescent="0.25">
      <c r="A1699" s="26" t="s">
        <v>3037</v>
      </c>
      <c r="B1699" s="26" t="s">
        <v>3038</v>
      </c>
      <c r="C1699" s="32">
        <v>0</v>
      </c>
      <c r="D1699" s="32">
        <v>0</v>
      </c>
      <c r="E1699" s="32">
        <v>0</v>
      </c>
      <c r="F1699" s="32">
        <v>0</v>
      </c>
      <c r="G1699" s="26" t="s">
        <v>3037</v>
      </c>
      <c r="H1699" s="26"/>
    </row>
    <row r="1700" spans="1:8" x14ac:dyDescent="0.25">
      <c r="A1700" s="26" t="s">
        <v>3039</v>
      </c>
      <c r="B1700" s="26" t="s">
        <v>3040</v>
      </c>
      <c r="C1700" s="32">
        <v>0</v>
      </c>
      <c r="D1700" s="32">
        <v>0</v>
      </c>
      <c r="E1700" s="32">
        <v>0</v>
      </c>
      <c r="F1700" s="32">
        <v>0</v>
      </c>
      <c r="G1700" s="26" t="s">
        <v>3039</v>
      </c>
      <c r="H1700" s="26"/>
    </row>
    <row r="1701" spans="1:8" x14ac:dyDescent="0.25">
      <c r="A1701" s="26" t="s">
        <v>3041</v>
      </c>
      <c r="B1701" s="26" t="s">
        <v>3042</v>
      </c>
      <c r="C1701" s="32">
        <v>0</v>
      </c>
      <c r="D1701" s="32">
        <v>0</v>
      </c>
      <c r="E1701" s="32">
        <v>0</v>
      </c>
      <c r="F1701" s="32">
        <v>0</v>
      </c>
      <c r="G1701" s="26" t="s">
        <v>3041</v>
      </c>
      <c r="H1701" s="26"/>
    </row>
    <row r="1702" spans="1:8" x14ac:dyDescent="0.25">
      <c r="A1702" s="26" t="s">
        <v>3043</v>
      </c>
      <c r="B1702" s="26" t="s">
        <v>3044</v>
      </c>
      <c r="C1702" s="32">
        <v>0</v>
      </c>
      <c r="D1702" s="32">
        <v>0</v>
      </c>
      <c r="E1702" s="32">
        <v>0</v>
      </c>
      <c r="F1702" s="32">
        <v>0</v>
      </c>
      <c r="G1702" s="26" t="s">
        <v>3043</v>
      </c>
      <c r="H1702" s="26"/>
    </row>
    <row r="1703" spans="1:8" x14ac:dyDescent="0.25">
      <c r="A1703" s="26" t="s">
        <v>3045</v>
      </c>
      <c r="B1703" s="26" t="s">
        <v>3046</v>
      </c>
      <c r="C1703" s="32">
        <v>0</v>
      </c>
      <c r="D1703" s="32">
        <v>0</v>
      </c>
      <c r="E1703" s="32">
        <v>0</v>
      </c>
      <c r="F1703" s="32">
        <v>0</v>
      </c>
      <c r="G1703" s="26" t="s">
        <v>3045</v>
      </c>
      <c r="H1703" s="26"/>
    </row>
    <row r="1704" spans="1:8" x14ac:dyDescent="0.25">
      <c r="A1704" s="26" t="s">
        <v>3047</v>
      </c>
      <c r="B1704" s="26" t="s">
        <v>3048</v>
      </c>
      <c r="C1704" s="32">
        <v>0</v>
      </c>
      <c r="D1704" s="32">
        <v>0</v>
      </c>
      <c r="E1704" s="32">
        <v>0</v>
      </c>
      <c r="F1704" s="32">
        <v>0</v>
      </c>
      <c r="G1704" s="26" t="s">
        <v>3047</v>
      </c>
      <c r="H1704" s="26"/>
    </row>
    <row r="1705" spans="1:8" x14ac:dyDescent="0.25">
      <c r="A1705" s="26" t="s">
        <v>3049</v>
      </c>
      <c r="B1705" s="26" t="s">
        <v>3050</v>
      </c>
      <c r="C1705" s="32">
        <v>0</v>
      </c>
      <c r="D1705" s="32">
        <v>0</v>
      </c>
      <c r="E1705" s="32">
        <v>0</v>
      </c>
      <c r="F1705" s="32">
        <v>0</v>
      </c>
      <c r="G1705" s="26" t="s">
        <v>3049</v>
      </c>
      <c r="H1705" s="26"/>
    </row>
    <row r="1706" spans="1:8" x14ac:dyDescent="0.25">
      <c r="A1706" s="26" t="s">
        <v>3051</v>
      </c>
      <c r="B1706" s="26" t="s">
        <v>3052</v>
      </c>
      <c r="C1706" s="32">
        <v>0</v>
      </c>
      <c r="D1706" s="32">
        <v>0</v>
      </c>
      <c r="E1706" s="32">
        <v>0</v>
      </c>
      <c r="F1706" s="32">
        <v>0</v>
      </c>
      <c r="G1706" s="26" t="s">
        <v>3051</v>
      </c>
      <c r="H1706" s="26"/>
    </row>
    <row r="1707" spans="1:8" x14ac:dyDescent="0.25">
      <c r="A1707" s="26" t="s">
        <v>3053</v>
      </c>
      <c r="B1707" s="26" t="s">
        <v>3054</v>
      </c>
      <c r="C1707" s="32">
        <v>0</v>
      </c>
      <c r="D1707" s="32">
        <v>0</v>
      </c>
      <c r="E1707" s="32">
        <v>0</v>
      </c>
      <c r="F1707" s="32">
        <v>0</v>
      </c>
      <c r="G1707" s="26" t="s">
        <v>3053</v>
      </c>
      <c r="H1707" s="26"/>
    </row>
    <row r="1708" spans="1:8" x14ac:dyDescent="0.25">
      <c r="A1708" s="26" t="s">
        <v>3055</v>
      </c>
      <c r="B1708" s="26" t="s">
        <v>3056</v>
      </c>
      <c r="C1708" s="32">
        <v>0</v>
      </c>
      <c r="D1708" s="32">
        <v>0</v>
      </c>
      <c r="E1708" s="32">
        <v>0</v>
      </c>
      <c r="F1708" s="32">
        <v>0</v>
      </c>
      <c r="G1708" s="26" t="s">
        <v>3055</v>
      </c>
      <c r="H1708" s="26"/>
    </row>
    <row r="1709" spans="1:8" x14ac:dyDescent="0.25">
      <c r="A1709" s="26" t="s">
        <v>3057</v>
      </c>
      <c r="B1709" s="26" t="s">
        <v>3058</v>
      </c>
      <c r="C1709" s="32">
        <v>0</v>
      </c>
      <c r="D1709" s="32">
        <v>0</v>
      </c>
      <c r="E1709" s="32">
        <v>0</v>
      </c>
      <c r="F1709" s="32">
        <v>0</v>
      </c>
      <c r="G1709" s="26" t="s">
        <v>3057</v>
      </c>
      <c r="H1709" s="26"/>
    </row>
    <row r="1710" spans="1:8" x14ac:dyDescent="0.25">
      <c r="A1710" s="26" t="s">
        <v>3059</v>
      </c>
      <c r="B1710" s="26" t="s">
        <v>3060</v>
      </c>
      <c r="C1710" s="32">
        <v>0</v>
      </c>
      <c r="D1710" s="32">
        <v>0</v>
      </c>
      <c r="E1710" s="32">
        <v>0</v>
      </c>
      <c r="F1710" s="32">
        <v>0</v>
      </c>
      <c r="G1710" s="26" t="s">
        <v>3059</v>
      </c>
      <c r="H1710" s="26"/>
    </row>
    <row r="1711" spans="1:8" x14ac:dyDescent="0.25">
      <c r="A1711" s="26" t="s">
        <v>3061</v>
      </c>
      <c r="B1711" s="26" t="s">
        <v>3062</v>
      </c>
      <c r="C1711" s="32">
        <v>0</v>
      </c>
      <c r="D1711" s="32">
        <v>0</v>
      </c>
      <c r="E1711" s="32">
        <v>0</v>
      </c>
      <c r="F1711" s="32">
        <v>0</v>
      </c>
      <c r="G1711" s="26" t="s">
        <v>3061</v>
      </c>
      <c r="H1711" s="26"/>
    </row>
    <row r="1712" spans="1:8" x14ac:dyDescent="0.25">
      <c r="A1712" s="26" t="s">
        <v>3063</v>
      </c>
      <c r="B1712" s="26" t="s">
        <v>3064</v>
      </c>
      <c r="C1712" s="32">
        <v>0</v>
      </c>
      <c r="D1712" s="32">
        <v>0</v>
      </c>
      <c r="E1712" s="32">
        <v>0</v>
      </c>
      <c r="F1712" s="32">
        <v>0</v>
      </c>
      <c r="G1712" s="26" t="s">
        <v>3063</v>
      </c>
      <c r="H1712" s="26"/>
    </row>
    <row r="1713" spans="1:8" x14ac:dyDescent="0.25">
      <c r="A1713" s="26" t="s">
        <v>3065</v>
      </c>
      <c r="B1713" s="26" t="s">
        <v>3066</v>
      </c>
      <c r="C1713" s="32">
        <v>0</v>
      </c>
      <c r="D1713" s="32">
        <v>0</v>
      </c>
      <c r="E1713" s="32">
        <v>0</v>
      </c>
      <c r="F1713" s="32">
        <v>0</v>
      </c>
      <c r="G1713" s="26" t="s">
        <v>3065</v>
      </c>
      <c r="H1713" s="26"/>
    </row>
    <row r="1714" spans="1:8" x14ac:dyDescent="0.25">
      <c r="A1714" s="26" t="s">
        <v>3067</v>
      </c>
      <c r="B1714" s="26" t="s">
        <v>3068</v>
      </c>
      <c r="C1714" s="32">
        <v>0</v>
      </c>
      <c r="D1714" s="32">
        <v>0</v>
      </c>
      <c r="E1714" s="32">
        <v>0</v>
      </c>
      <c r="F1714" s="32">
        <v>0</v>
      </c>
      <c r="G1714" s="26" t="s">
        <v>3067</v>
      </c>
      <c r="H1714" s="26"/>
    </row>
    <row r="1715" spans="1:8" x14ac:dyDescent="0.25">
      <c r="A1715" s="26" t="s">
        <v>3069</v>
      </c>
      <c r="B1715" s="26" t="s">
        <v>3070</v>
      </c>
      <c r="C1715" s="32">
        <v>0</v>
      </c>
      <c r="D1715" s="32">
        <v>0</v>
      </c>
      <c r="E1715" s="32">
        <v>0</v>
      </c>
      <c r="F1715" s="32">
        <v>0</v>
      </c>
      <c r="G1715" s="26" t="s">
        <v>3069</v>
      </c>
      <c r="H1715" s="26"/>
    </row>
    <row r="1716" spans="1:8" x14ac:dyDescent="0.25">
      <c r="A1716" s="26" t="s">
        <v>3071</v>
      </c>
      <c r="B1716" s="26" t="s">
        <v>3072</v>
      </c>
      <c r="C1716" s="32">
        <v>0</v>
      </c>
      <c r="D1716" s="32">
        <v>0</v>
      </c>
      <c r="E1716" s="32">
        <v>0</v>
      </c>
      <c r="F1716" s="32">
        <v>0</v>
      </c>
      <c r="G1716" s="26" t="s">
        <v>3071</v>
      </c>
      <c r="H1716" s="26"/>
    </row>
    <row r="1717" spans="1:8" x14ac:dyDescent="0.25">
      <c r="A1717" s="26" t="s">
        <v>3073</v>
      </c>
      <c r="B1717" s="26" t="s">
        <v>3074</v>
      </c>
      <c r="C1717" s="32">
        <v>0</v>
      </c>
      <c r="D1717" s="32">
        <v>0</v>
      </c>
      <c r="E1717" s="32">
        <v>0</v>
      </c>
      <c r="F1717" s="32">
        <v>0</v>
      </c>
      <c r="G1717" s="26" t="s">
        <v>3073</v>
      </c>
      <c r="H1717" s="26"/>
    </row>
    <row r="1718" spans="1:8" x14ac:dyDescent="0.25">
      <c r="A1718" s="26" t="s">
        <v>3075</v>
      </c>
      <c r="B1718" s="26" t="s">
        <v>3076</v>
      </c>
      <c r="C1718" s="32">
        <v>0</v>
      </c>
      <c r="D1718" s="32">
        <v>0</v>
      </c>
      <c r="E1718" s="32">
        <v>0</v>
      </c>
      <c r="F1718" s="32">
        <v>0</v>
      </c>
      <c r="G1718" s="26" t="s">
        <v>3075</v>
      </c>
      <c r="H1718" s="26"/>
    </row>
    <row r="1719" spans="1:8" x14ac:dyDescent="0.25">
      <c r="A1719" s="26" t="s">
        <v>3077</v>
      </c>
      <c r="B1719" s="26" t="s">
        <v>3078</v>
      </c>
      <c r="C1719" s="32">
        <v>0</v>
      </c>
      <c r="D1719" s="32">
        <v>0</v>
      </c>
      <c r="E1719" s="32">
        <v>0</v>
      </c>
      <c r="F1719" s="32">
        <v>0</v>
      </c>
      <c r="G1719" s="26" t="s">
        <v>3077</v>
      </c>
      <c r="H1719" s="26"/>
    </row>
    <row r="1720" spans="1:8" x14ac:dyDescent="0.25">
      <c r="A1720" s="26" t="s">
        <v>3079</v>
      </c>
      <c r="B1720" s="26" t="s">
        <v>3080</v>
      </c>
      <c r="C1720" s="32">
        <v>0</v>
      </c>
      <c r="D1720" s="32">
        <v>0</v>
      </c>
      <c r="E1720" s="32">
        <v>0</v>
      </c>
      <c r="F1720" s="32">
        <v>0</v>
      </c>
      <c r="G1720" s="26" t="s">
        <v>3079</v>
      </c>
      <c r="H1720" s="26"/>
    </row>
    <row r="1721" spans="1:8" x14ac:dyDescent="0.25">
      <c r="A1721" s="26" t="s">
        <v>3081</v>
      </c>
      <c r="B1721" s="26" t="s">
        <v>3082</v>
      </c>
      <c r="C1721" s="32">
        <v>0</v>
      </c>
      <c r="D1721" s="32">
        <v>0</v>
      </c>
      <c r="E1721" s="32">
        <v>0</v>
      </c>
      <c r="F1721" s="32">
        <v>0</v>
      </c>
      <c r="G1721" s="26" t="s">
        <v>3081</v>
      </c>
      <c r="H1721" s="26"/>
    </row>
    <row r="1722" spans="1:8" x14ac:dyDescent="0.25">
      <c r="A1722" s="26" t="s">
        <v>3083</v>
      </c>
      <c r="B1722" s="26" t="s">
        <v>3084</v>
      </c>
      <c r="C1722" s="32">
        <v>0</v>
      </c>
      <c r="D1722" s="32">
        <v>0</v>
      </c>
      <c r="E1722" s="32">
        <v>0</v>
      </c>
      <c r="F1722" s="32">
        <v>0</v>
      </c>
      <c r="G1722" s="26" t="s">
        <v>3083</v>
      </c>
      <c r="H1722" s="26"/>
    </row>
    <row r="1723" spans="1:8" x14ac:dyDescent="0.25">
      <c r="A1723" s="26" t="s">
        <v>3085</v>
      </c>
      <c r="B1723" s="26" t="s">
        <v>3086</v>
      </c>
      <c r="C1723" s="32">
        <v>0</v>
      </c>
      <c r="D1723" s="32">
        <v>0</v>
      </c>
      <c r="E1723" s="32">
        <v>0</v>
      </c>
      <c r="F1723" s="32">
        <v>0</v>
      </c>
      <c r="G1723" s="26" t="s">
        <v>3085</v>
      </c>
      <c r="H1723" s="26"/>
    </row>
    <row r="1724" spans="1:8" x14ac:dyDescent="0.25">
      <c r="A1724" s="26" t="s">
        <v>3087</v>
      </c>
      <c r="B1724" s="26" t="s">
        <v>3088</v>
      </c>
      <c r="C1724" s="32">
        <v>0</v>
      </c>
      <c r="D1724" s="32">
        <v>0</v>
      </c>
      <c r="E1724" s="32">
        <v>0</v>
      </c>
      <c r="F1724" s="32">
        <v>0</v>
      </c>
      <c r="G1724" s="26" t="s">
        <v>3087</v>
      </c>
      <c r="H1724" s="26"/>
    </row>
    <row r="1725" spans="1:8" x14ac:dyDescent="0.25">
      <c r="A1725" s="26" t="s">
        <v>3089</v>
      </c>
      <c r="B1725" s="26" t="s">
        <v>3090</v>
      </c>
      <c r="C1725" s="32">
        <v>0</v>
      </c>
      <c r="D1725" s="32">
        <v>0</v>
      </c>
      <c r="E1725" s="32">
        <v>0</v>
      </c>
      <c r="F1725" s="32">
        <v>0</v>
      </c>
      <c r="G1725" s="26" t="s">
        <v>3089</v>
      </c>
      <c r="H1725" s="26"/>
    </row>
    <row r="1726" spans="1:8" x14ac:dyDescent="0.25">
      <c r="A1726" s="26" t="s">
        <v>3091</v>
      </c>
      <c r="B1726" s="26" t="s">
        <v>3092</v>
      </c>
      <c r="C1726" s="32">
        <v>0</v>
      </c>
      <c r="D1726" s="32">
        <v>0</v>
      </c>
      <c r="E1726" s="32">
        <v>0</v>
      </c>
      <c r="F1726" s="32">
        <v>0</v>
      </c>
      <c r="G1726" s="26" t="s">
        <v>3091</v>
      </c>
      <c r="H1726" s="26"/>
    </row>
    <row r="1727" spans="1:8" x14ac:dyDescent="0.25">
      <c r="A1727" s="26" t="s">
        <v>3093</v>
      </c>
      <c r="B1727" s="26" t="s">
        <v>3094</v>
      </c>
      <c r="C1727" s="32">
        <v>0</v>
      </c>
      <c r="D1727" s="32">
        <v>0</v>
      </c>
      <c r="E1727" s="32">
        <v>0</v>
      </c>
      <c r="F1727" s="32">
        <v>0</v>
      </c>
      <c r="G1727" s="26" t="s">
        <v>3093</v>
      </c>
      <c r="H1727" s="26"/>
    </row>
    <row r="1728" spans="1:8" x14ac:dyDescent="0.25">
      <c r="A1728" s="26" t="s">
        <v>3095</v>
      </c>
      <c r="B1728" s="26" t="s">
        <v>3096</v>
      </c>
      <c r="C1728" s="32">
        <v>0</v>
      </c>
      <c r="D1728" s="32">
        <v>102987.63</v>
      </c>
      <c r="E1728" s="32">
        <v>13720604.66</v>
      </c>
      <c r="F1728" s="32">
        <v>13617617.029999999</v>
      </c>
      <c r="G1728" s="26" t="s">
        <v>3095</v>
      </c>
      <c r="H1728" s="26"/>
    </row>
    <row r="1729" spans="1:8" x14ac:dyDescent="0.25">
      <c r="A1729" s="26" t="s">
        <v>3097</v>
      </c>
      <c r="B1729" s="26" t="s">
        <v>3098</v>
      </c>
      <c r="C1729" s="32">
        <v>0</v>
      </c>
      <c r="D1729" s="32">
        <v>0</v>
      </c>
      <c r="E1729" s="32">
        <v>0</v>
      </c>
      <c r="F1729" s="32">
        <v>0</v>
      </c>
      <c r="G1729" s="26" t="s">
        <v>3097</v>
      </c>
      <c r="H1729" s="26"/>
    </row>
    <row r="1730" spans="1:8" x14ac:dyDescent="0.25">
      <c r="A1730" s="26" t="s">
        <v>3099</v>
      </c>
      <c r="B1730" s="26" t="s">
        <v>3100</v>
      </c>
      <c r="C1730" s="32">
        <v>0</v>
      </c>
      <c r="D1730" s="32">
        <v>0</v>
      </c>
      <c r="E1730" s="32">
        <v>0</v>
      </c>
      <c r="F1730" s="32">
        <v>0</v>
      </c>
      <c r="G1730" s="26" t="s">
        <v>3099</v>
      </c>
      <c r="H1730" s="26"/>
    </row>
    <row r="1731" spans="1:8" x14ac:dyDescent="0.25">
      <c r="A1731" s="26" t="s">
        <v>3101</v>
      </c>
      <c r="B1731" s="26" t="s">
        <v>3100</v>
      </c>
      <c r="C1731" s="32">
        <v>0</v>
      </c>
      <c r="D1731" s="32">
        <v>0</v>
      </c>
      <c r="E1731" s="32">
        <v>0</v>
      </c>
      <c r="F1731" s="32">
        <v>0</v>
      </c>
      <c r="G1731" s="26" t="s">
        <v>3101</v>
      </c>
      <c r="H1731" s="26"/>
    </row>
    <row r="1732" spans="1:8" x14ac:dyDescent="0.25">
      <c r="A1732" s="26" t="s">
        <v>3102</v>
      </c>
      <c r="B1732" s="26" t="s">
        <v>3103</v>
      </c>
      <c r="C1732" s="32">
        <v>0</v>
      </c>
      <c r="D1732" s="32">
        <v>5000</v>
      </c>
      <c r="E1732" s="32">
        <v>3186197.24</v>
      </c>
      <c r="F1732" s="32">
        <v>3181197.24</v>
      </c>
      <c r="G1732" s="26" t="s">
        <v>3102</v>
      </c>
      <c r="H1732" s="26"/>
    </row>
    <row r="1733" spans="1:8" x14ac:dyDescent="0.25">
      <c r="A1733" s="26" t="s">
        <v>3104</v>
      </c>
      <c r="B1733" s="26" t="s">
        <v>3103</v>
      </c>
      <c r="C1733" s="32">
        <v>0</v>
      </c>
      <c r="D1733" s="32">
        <v>0</v>
      </c>
      <c r="E1733" s="32">
        <v>2741197.24</v>
      </c>
      <c r="F1733" s="32">
        <v>2741197.24</v>
      </c>
      <c r="G1733" s="26" t="s">
        <v>3104</v>
      </c>
      <c r="H1733" s="26"/>
    </row>
    <row r="1734" spans="1:8" x14ac:dyDescent="0.25">
      <c r="A1734" s="26" t="s">
        <v>3105</v>
      </c>
      <c r="B1734" s="26" t="s">
        <v>3106</v>
      </c>
      <c r="C1734" s="32">
        <v>0</v>
      </c>
      <c r="D1734" s="32">
        <v>5000</v>
      </c>
      <c r="E1734" s="32">
        <v>445000</v>
      </c>
      <c r="F1734" s="32">
        <v>440000</v>
      </c>
      <c r="G1734" s="26" t="s">
        <v>3105</v>
      </c>
      <c r="H1734" s="26"/>
    </row>
    <row r="1735" spans="1:8" x14ac:dyDescent="0.25">
      <c r="A1735" s="26" t="s">
        <v>3107</v>
      </c>
      <c r="B1735" s="26" t="s">
        <v>3108</v>
      </c>
      <c r="C1735" s="32">
        <v>0</v>
      </c>
      <c r="D1735" s="32">
        <v>193048.01</v>
      </c>
      <c r="E1735" s="32">
        <v>63831947.68</v>
      </c>
      <c r="F1735" s="32">
        <v>63638899.670000002</v>
      </c>
      <c r="G1735" s="26" t="s">
        <v>3107</v>
      </c>
      <c r="H1735" s="26"/>
    </row>
    <row r="1736" spans="1:8" x14ac:dyDescent="0.25">
      <c r="A1736" s="26" t="s">
        <v>3109</v>
      </c>
      <c r="B1736" s="26" t="s">
        <v>3110</v>
      </c>
      <c r="C1736" s="32">
        <v>0</v>
      </c>
      <c r="D1736" s="32">
        <v>0</v>
      </c>
      <c r="E1736" s="32">
        <v>99640.03</v>
      </c>
      <c r="F1736" s="32">
        <v>99640.03</v>
      </c>
      <c r="G1736" s="26" t="s">
        <v>3109</v>
      </c>
      <c r="H1736" s="26"/>
    </row>
    <row r="1737" spans="1:8" x14ac:dyDescent="0.25">
      <c r="A1737" s="26" t="s">
        <v>3111</v>
      </c>
      <c r="B1737" s="26" t="s">
        <v>3112</v>
      </c>
      <c r="C1737" s="32">
        <v>0</v>
      </c>
      <c r="D1737" s="32">
        <v>192882.17</v>
      </c>
      <c r="E1737" s="32">
        <v>57016956.969999999</v>
      </c>
      <c r="F1737" s="32">
        <v>56824074.799999997</v>
      </c>
      <c r="G1737" s="26" t="s">
        <v>3111</v>
      </c>
      <c r="H1737" s="26"/>
    </row>
    <row r="1738" spans="1:8" x14ac:dyDescent="0.25">
      <c r="A1738" s="26" t="s">
        <v>3113</v>
      </c>
      <c r="B1738" s="26" t="s">
        <v>3114</v>
      </c>
      <c r="C1738" s="32">
        <v>0</v>
      </c>
      <c r="D1738" s="32">
        <v>165.84</v>
      </c>
      <c r="E1738" s="32">
        <v>1440147.28</v>
      </c>
      <c r="F1738" s="32">
        <v>1439981.44</v>
      </c>
      <c r="G1738" s="26" t="s">
        <v>3113</v>
      </c>
      <c r="H1738" s="26"/>
    </row>
    <row r="1739" spans="1:8" x14ac:dyDescent="0.25">
      <c r="A1739" s="26" t="s">
        <v>3115</v>
      </c>
      <c r="B1739" s="26" t="s">
        <v>3116</v>
      </c>
      <c r="C1739" s="32">
        <v>0</v>
      </c>
      <c r="D1739" s="32">
        <v>0</v>
      </c>
      <c r="E1739" s="32">
        <v>0</v>
      </c>
      <c r="F1739" s="32">
        <v>0</v>
      </c>
      <c r="G1739" s="26" t="s">
        <v>3115</v>
      </c>
      <c r="H1739" s="26"/>
    </row>
    <row r="1740" spans="1:8" x14ac:dyDescent="0.25">
      <c r="A1740" s="26" t="s">
        <v>3117</v>
      </c>
      <c r="B1740" s="26" t="s">
        <v>3118</v>
      </c>
      <c r="C1740" s="32">
        <v>0</v>
      </c>
      <c r="D1740" s="32">
        <v>0</v>
      </c>
      <c r="E1740" s="32">
        <v>168210</v>
      </c>
      <c r="F1740" s="32">
        <v>168210</v>
      </c>
      <c r="G1740" s="26" t="s">
        <v>3117</v>
      </c>
      <c r="H1740" s="26"/>
    </row>
    <row r="1741" spans="1:8" x14ac:dyDescent="0.25">
      <c r="A1741" s="26" t="s">
        <v>3119</v>
      </c>
      <c r="B1741" s="26" t="s">
        <v>3120</v>
      </c>
      <c r="C1741" s="32">
        <v>0</v>
      </c>
      <c r="D1741" s="32">
        <v>0</v>
      </c>
      <c r="E1741" s="32">
        <v>2767803.63</v>
      </c>
      <c r="F1741" s="32">
        <v>2767803.63</v>
      </c>
      <c r="G1741" s="26" t="s">
        <v>3119</v>
      </c>
      <c r="H1741" s="26"/>
    </row>
    <row r="1742" spans="1:8" x14ac:dyDescent="0.25">
      <c r="A1742" s="26" t="s">
        <v>3121</v>
      </c>
      <c r="B1742" s="26" t="s">
        <v>3122</v>
      </c>
      <c r="C1742" s="32">
        <v>0</v>
      </c>
      <c r="D1742" s="32">
        <v>0</v>
      </c>
      <c r="E1742" s="32">
        <v>0</v>
      </c>
      <c r="F1742" s="32">
        <v>0</v>
      </c>
      <c r="G1742" s="26" t="s">
        <v>3121</v>
      </c>
      <c r="H1742" s="26"/>
    </row>
    <row r="1743" spans="1:8" x14ac:dyDescent="0.25">
      <c r="A1743" s="26" t="s">
        <v>3123</v>
      </c>
      <c r="B1743" s="26" t="s">
        <v>3124</v>
      </c>
      <c r="C1743" s="32">
        <v>0</v>
      </c>
      <c r="D1743" s="32">
        <v>0</v>
      </c>
      <c r="E1743" s="32">
        <v>2336824.77</v>
      </c>
      <c r="F1743" s="32">
        <v>2336824.77</v>
      </c>
      <c r="G1743" s="26" t="s">
        <v>3123</v>
      </c>
      <c r="H1743" s="26"/>
    </row>
    <row r="1744" spans="1:8" x14ac:dyDescent="0.25">
      <c r="A1744" s="26" t="s">
        <v>3125</v>
      </c>
      <c r="B1744" s="26" t="s">
        <v>3126</v>
      </c>
      <c r="C1744" s="32">
        <v>0</v>
      </c>
      <c r="D1744" s="32">
        <v>0</v>
      </c>
      <c r="E1744" s="32">
        <v>2365</v>
      </c>
      <c r="F1744" s="32">
        <v>2365</v>
      </c>
      <c r="G1744" s="26" t="s">
        <v>3125</v>
      </c>
      <c r="H1744" s="26"/>
    </row>
    <row r="1745" spans="1:8" x14ac:dyDescent="0.25">
      <c r="A1745" s="26" t="s">
        <v>3127</v>
      </c>
      <c r="B1745" s="26" t="s">
        <v>3128</v>
      </c>
      <c r="C1745" s="32">
        <v>0</v>
      </c>
      <c r="D1745" s="32">
        <v>0</v>
      </c>
      <c r="E1745" s="32">
        <v>0</v>
      </c>
      <c r="F1745" s="32">
        <v>0</v>
      </c>
      <c r="G1745" s="26" t="s">
        <v>3127</v>
      </c>
      <c r="H1745" s="26"/>
    </row>
    <row r="1746" spans="1:8" x14ac:dyDescent="0.25">
      <c r="A1746" s="26" t="s">
        <v>5333</v>
      </c>
      <c r="B1746" s="26" t="s">
        <v>5334</v>
      </c>
      <c r="C1746" s="32">
        <v>0</v>
      </c>
      <c r="D1746" s="32">
        <v>0</v>
      </c>
      <c r="E1746" s="32">
        <v>0</v>
      </c>
      <c r="F1746" s="32">
        <v>0</v>
      </c>
      <c r="G1746" s="26" t="s">
        <v>5333</v>
      </c>
      <c r="H1746" s="26"/>
    </row>
    <row r="1747" spans="1:8" x14ac:dyDescent="0.25">
      <c r="A1747" s="26" t="s">
        <v>5422</v>
      </c>
      <c r="B1747" s="26" t="s">
        <v>5423</v>
      </c>
      <c r="C1747" s="32">
        <v>0</v>
      </c>
      <c r="D1747" s="32">
        <v>0</v>
      </c>
      <c r="E1747" s="32">
        <v>0</v>
      </c>
      <c r="F1747" s="32">
        <v>0</v>
      </c>
      <c r="G1747" s="26" t="s">
        <v>5422</v>
      </c>
      <c r="H1747" s="26"/>
    </row>
    <row r="1748" spans="1:8" x14ac:dyDescent="0.25">
      <c r="A1748" s="26" t="s">
        <v>3129</v>
      </c>
      <c r="B1748" s="26" t="s">
        <v>3130</v>
      </c>
      <c r="C1748" s="32">
        <v>0</v>
      </c>
      <c r="D1748" s="32">
        <v>0</v>
      </c>
      <c r="E1748" s="32">
        <v>0</v>
      </c>
      <c r="F1748" s="32">
        <v>0</v>
      </c>
      <c r="G1748" s="26" t="s">
        <v>3129</v>
      </c>
      <c r="H1748" s="26"/>
    </row>
    <row r="1749" spans="1:8" x14ac:dyDescent="0.25">
      <c r="A1749" s="26" t="s">
        <v>3131</v>
      </c>
      <c r="B1749" s="26" t="s">
        <v>3132</v>
      </c>
      <c r="C1749" s="32">
        <v>0</v>
      </c>
      <c r="D1749" s="32">
        <v>0</v>
      </c>
      <c r="E1749" s="32">
        <v>0</v>
      </c>
      <c r="F1749" s="32">
        <v>0</v>
      </c>
      <c r="G1749" s="26" t="s">
        <v>3131</v>
      </c>
      <c r="H1749" s="26"/>
    </row>
    <row r="1750" spans="1:8" x14ac:dyDescent="0.25">
      <c r="A1750" s="26" t="s">
        <v>3133</v>
      </c>
      <c r="B1750" s="26" t="s">
        <v>3134</v>
      </c>
      <c r="C1750" s="32">
        <v>0</v>
      </c>
      <c r="D1750" s="32">
        <v>0</v>
      </c>
      <c r="E1750" s="32">
        <v>0</v>
      </c>
      <c r="F1750" s="32">
        <v>0</v>
      </c>
      <c r="G1750" s="26" t="s">
        <v>3133</v>
      </c>
      <c r="H1750" s="26"/>
    </row>
    <row r="1751" spans="1:8" x14ac:dyDescent="0.25">
      <c r="A1751" s="26" t="s">
        <v>3135</v>
      </c>
      <c r="B1751" s="26" t="s">
        <v>3136</v>
      </c>
      <c r="C1751" s="32">
        <v>0</v>
      </c>
      <c r="D1751" s="32">
        <v>107850599.97</v>
      </c>
      <c r="E1751" s="32">
        <v>396573025.05000001</v>
      </c>
      <c r="F1751" s="32">
        <v>288722425.07999998</v>
      </c>
      <c r="G1751" s="26" t="s">
        <v>3135</v>
      </c>
      <c r="H1751" s="26"/>
    </row>
    <row r="1752" spans="1:8" x14ac:dyDescent="0.25">
      <c r="A1752" s="26" t="s">
        <v>3137</v>
      </c>
      <c r="B1752" s="26" t="s">
        <v>3138</v>
      </c>
      <c r="C1752" s="32">
        <v>0</v>
      </c>
      <c r="D1752" s="32">
        <v>104316740.43000001</v>
      </c>
      <c r="E1752" s="32">
        <v>383494119.68000001</v>
      </c>
      <c r="F1752" s="32">
        <v>279177379.25</v>
      </c>
      <c r="G1752" s="26" t="s">
        <v>3137</v>
      </c>
      <c r="H1752" s="26"/>
    </row>
    <row r="1753" spans="1:8" x14ac:dyDescent="0.25">
      <c r="A1753" s="26" t="s">
        <v>3139</v>
      </c>
      <c r="B1753" s="26" t="s">
        <v>3140</v>
      </c>
      <c r="C1753" s="32">
        <v>0</v>
      </c>
      <c r="D1753" s="32">
        <v>104316740.43000001</v>
      </c>
      <c r="E1753" s="32">
        <v>383494119.68000001</v>
      </c>
      <c r="F1753" s="32">
        <v>279177379.25</v>
      </c>
      <c r="G1753" s="26" t="s">
        <v>3139</v>
      </c>
      <c r="H1753" s="26"/>
    </row>
    <row r="1754" spans="1:8" x14ac:dyDescent="0.25">
      <c r="A1754" s="26" t="s">
        <v>3141</v>
      </c>
      <c r="B1754" s="26" t="s">
        <v>3142</v>
      </c>
      <c r="C1754" s="32">
        <v>0</v>
      </c>
      <c r="D1754" s="32">
        <v>79927825.780000001</v>
      </c>
      <c r="E1754" s="32">
        <v>329505624.94999999</v>
      </c>
      <c r="F1754" s="32">
        <v>249577799.16999999</v>
      </c>
      <c r="G1754" s="26" t="s">
        <v>3141</v>
      </c>
      <c r="H1754" s="26"/>
    </row>
    <row r="1755" spans="1:8" x14ac:dyDescent="0.25">
      <c r="A1755" s="26" t="s">
        <v>3143</v>
      </c>
      <c r="B1755" s="26" t="s">
        <v>3144</v>
      </c>
      <c r="C1755" s="32">
        <v>0</v>
      </c>
      <c r="D1755" s="32">
        <v>0</v>
      </c>
      <c r="E1755" s="32">
        <v>194780.91</v>
      </c>
      <c r="F1755" s="32">
        <v>194780.91</v>
      </c>
      <c r="G1755" s="26" t="s">
        <v>3143</v>
      </c>
      <c r="H1755" s="26"/>
    </row>
    <row r="1756" spans="1:8" x14ac:dyDescent="0.25">
      <c r="A1756" s="26" t="s">
        <v>3145</v>
      </c>
      <c r="B1756" s="26" t="s">
        <v>3146</v>
      </c>
      <c r="C1756" s="32">
        <v>0</v>
      </c>
      <c r="D1756" s="32">
        <v>0</v>
      </c>
      <c r="E1756" s="32">
        <v>0</v>
      </c>
      <c r="F1756" s="32">
        <v>0</v>
      </c>
      <c r="G1756" s="26" t="s">
        <v>3145</v>
      </c>
      <c r="H1756" s="26"/>
    </row>
    <row r="1757" spans="1:8" x14ac:dyDescent="0.25">
      <c r="A1757" s="26" t="s">
        <v>3147</v>
      </c>
      <c r="B1757" s="26" t="s">
        <v>2866</v>
      </c>
      <c r="C1757" s="32">
        <v>0</v>
      </c>
      <c r="D1757" s="32">
        <v>0</v>
      </c>
      <c r="E1757" s="32">
        <v>6057</v>
      </c>
      <c r="F1757" s="32">
        <v>6057</v>
      </c>
      <c r="G1757" s="26" t="s">
        <v>3147</v>
      </c>
      <c r="H1757" s="26"/>
    </row>
    <row r="1758" spans="1:8" x14ac:dyDescent="0.25">
      <c r="A1758" s="26" t="s">
        <v>3148</v>
      </c>
      <c r="B1758" s="26" t="s">
        <v>3149</v>
      </c>
      <c r="C1758" s="32">
        <v>0</v>
      </c>
      <c r="D1758" s="32">
        <v>3416224.79</v>
      </c>
      <c r="E1758" s="32">
        <v>10633734.02</v>
      </c>
      <c r="F1758" s="32">
        <v>7217509.2300000004</v>
      </c>
      <c r="G1758" s="26" t="s">
        <v>3148</v>
      </c>
      <c r="H1758" s="26"/>
    </row>
    <row r="1759" spans="1:8" x14ac:dyDescent="0.25">
      <c r="A1759" s="26" t="s">
        <v>3150</v>
      </c>
      <c r="B1759" s="26" t="s">
        <v>3151</v>
      </c>
      <c r="C1759" s="32">
        <v>0</v>
      </c>
      <c r="D1759" s="32">
        <v>0</v>
      </c>
      <c r="E1759" s="32">
        <v>0</v>
      </c>
      <c r="F1759" s="32">
        <v>0</v>
      </c>
      <c r="G1759" s="26" t="s">
        <v>3150</v>
      </c>
      <c r="H1759" s="26"/>
    </row>
    <row r="1760" spans="1:8" x14ac:dyDescent="0.25">
      <c r="A1760" s="26" t="s">
        <v>3152</v>
      </c>
      <c r="B1760" s="26" t="s">
        <v>3153</v>
      </c>
      <c r="C1760" s="32">
        <v>0</v>
      </c>
      <c r="D1760" s="32">
        <v>38151.599999999999</v>
      </c>
      <c r="E1760" s="32">
        <v>134390.53</v>
      </c>
      <c r="F1760" s="32">
        <v>96238.93</v>
      </c>
      <c r="G1760" s="26" t="s">
        <v>3152</v>
      </c>
      <c r="H1760" s="26"/>
    </row>
    <row r="1761" spans="1:8" x14ac:dyDescent="0.25">
      <c r="A1761" s="26" t="s">
        <v>3154</v>
      </c>
      <c r="B1761" s="26" t="s">
        <v>3155</v>
      </c>
      <c r="C1761" s="32">
        <v>0</v>
      </c>
      <c r="D1761" s="32">
        <v>4104550.12</v>
      </c>
      <c r="E1761" s="32">
        <v>5974922.4000000004</v>
      </c>
      <c r="F1761" s="32">
        <v>1870372.28</v>
      </c>
      <c r="G1761" s="26" t="s">
        <v>3154</v>
      </c>
      <c r="H1761" s="26"/>
    </row>
    <row r="1762" spans="1:8" x14ac:dyDescent="0.25">
      <c r="A1762" s="26" t="s">
        <v>3156</v>
      </c>
      <c r="B1762" s="26" t="s">
        <v>3157</v>
      </c>
      <c r="C1762" s="32">
        <v>0</v>
      </c>
      <c r="D1762" s="32">
        <v>0</v>
      </c>
      <c r="E1762" s="32">
        <v>0</v>
      </c>
      <c r="F1762" s="32">
        <v>0</v>
      </c>
      <c r="G1762" s="26" t="s">
        <v>3156</v>
      </c>
      <c r="H1762" s="26"/>
    </row>
    <row r="1763" spans="1:8" x14ac:dyDescent="0.25">
      <c r="A1763" s="26" t="s">
        <v>3158</v>
      </c>
      <c r="B1763" s="26" t="s">
        <v>3159</v>
      </c>
      <c r="C1763" s="32">
        <v>0</v>
      </c>
      <c r="D1763" s="32">
        <v>0</v>
      </c>
      <c r="E1763" s="32">
        <v>0</v>
      </c>
      <c r="F1763" s="32">
        <v>0</v>
      </c>
      <c r="G1763" s="26" t="s">
        <v>3158</v>
      </c>
      <c r="H1763" s="26"/>
    </row>
    <row r="1764" spans="1:8" x14ac:dyDescent="0.25">
      <c r="A1764" s="26" t="s">
        <v>3160</v>
      </c>
      <c r="B1764" s="26" t="s">
        <v>3161</v>
      </c>
      <c r="C1764" s="32">
        <v>0</v>
      </c>
      <c r="D1764" s="32">
        <v>0</v>
      </c>
      <c r="E1764" s="32">
        <v>0</v>
      </c>
      <c r="F1764" s="32">
        <v>0</v>
      </c>
      <c r="G1764" s="26" t="s">
        <v>3160</v>
      </c>
      <c r="H1764" s="26"/>
    </row>
    <row r="1765" spans="1:8" x14ac:dyDescent="0.25">
      <c r="A1765" s="26" t="s">
        <v>3162</v>
      </c>
      <c r="B1765" s="26" t="s">
        <v>3163</v>
      </c>
      <c r="C1765" s="32">
        <v>0</v>
      </c>
      <c r="D1765" s="32">
        <v>0</v>
      </c>
      <c r="E1765" s="32">
        <v>0</v>
      </c>
      <c r="F1765" s="32">
        <v>0</v>
      </c>
      <c r="G1765" s="26" t="s">
        <v>3162</v>
      </c>
      <c r="H1765" s="26"/>
    </row>
    <row r="1766" spans="1:8" x14ac:dyDescent="0.25">
      <c r="A1766" s="26" t="s">
        <v>3164</v>
      </c>
      <c r="B1766" s="26" t="s">
        <v>3165</v>
      </c>
      <c r="C1766" s="32">
        <v>0</v>
      </c>
      <c r="D1766" s="32">
        <v>8151686.9699999997</v>
      </c>
      <c r="E1766" s="32">
        <v>9224606.1999999993</v>
      </c>
      <c r="F1766" s="32">
        <v>1072919.23</v>
      </c>
      <c r="G1766" s="26" t="s">
        <v>3164</v>
      </c>
      <c r="H1766" s="26"/>
    </row>
    <row r="1767" spans="1:8" x14ac:dyDescent="0.25">
      <c r="A1767" s="26" t="s">
        <v>3166</v>
      </c>
      <c r="B1767" s="26" t="s">
        <v>3167</v>
      </c>
      <c r="C1767" s="32">
        <v>0</v>
      </c>
      <c r="D1767" s="32">
        <v>0</v>
      </c>
      <c r="E1767" s="32">
        <v>2424470.7999999998</v>
      </c>
      <c r="F1767" s="32">
        <v>2424470.7999999998</v>
      </c>
      <c r="G1767" s="26" t="s">
        <v>3166</v>
      </c>
      <c r="H1767" s="26"/>
    </row>
    <row r="1768" spans="1:8" x14ac:dyDescent="0.25">
      <c r="A1768" s="26" t="s">
        <v>3168</v>
      </c>
      <c r="B1768" s="26" t="s">
        <v>3169</v>
      </c>
      <c r="C1768" s="32">
        <v>0</v>
      </c>
      <c r="D1768" s="32">
        <v>415018.89</v>
      </c>
      <c r="E1768" s="32">
        <v>629151.18000000005</v>
      </c>
      <c r="F1768" s="32">
        <v>214132.29</v>
      </c>
      <c r="G1768" s="26" t="s">
        <v>3168</v>
      </c>
      <c r="H1768" s="26"/>
    </row>
    <row r="1769" spans="1:8" x14ac:dyDescent="0.25">
      <c r="A1769" s="26" t="s">
        <v>3170</v>
      </c>
      <c r="B1769" s="26" t="s">
        <v>2728</v>
      </c>
      <c r="C1769" s="32">
        <v>0</v>
      </c>
      <c r="D1769" s="32">
        <v>7835604.1399999997</v>
      </c>
      <c r="E1769" s="32">
        <v>23855163.57</v>
      </c>
      <c r="F1769" s="32">
        <v>16019559.43</v>
      </c>
      <c r="G1769" s="26" t="s">
        <v>3170</v>
      </c>
      <c r="H1769" s="26"/>
    </row>
    <row r="1770" spans="1:8" x14ac:dyDescent="0.25">
      <c r="A1770" s="26" t="s">
        <v>3171</v>
      </c>
      <c r="B1770" s="26" t="s">
        <v>3172</v>
      </c>
      <c r="C1770" s="32">
        <v>0</v>
      </c>
      <c r="D1770" s="32">
        <v>0</v>
      </c>
      <c r="E1770" s="32">
        <v>0</v>
      </c>
      <c r="F1770" s="32">
        <v>0</v>
      </c>
      <c r="G1770" s="26" t="s">
        <v>3171</v>
      </c>
      <c r="H1770" s="26"/>
    </row>
    <row r="1771" spans="1:8" x14ac:dyDescent="0.25">
      <c r="A1771" s="26" t="s">
        <v>3173</v>
      </c>
      <c r="B1771" s="26" t="s">
        <v>3174</v>
      </c>
      <c r="C1771" s="32">
        <v>0</v>
      </c>
      <c r="D1771" s="32">
        <v>0</v>
      </c>
      <c r="E1771" s="32">
        <v>0</v>
      </c>
      <c r="F1771" s="32">
        <v>0</v>
      </c>
      <c r="G1771" s="26" t="s">
        <v>3173</v>
      </c>
      <c r="H1771" s="26"/>
    </row>
    <row r="1772" spans="1:8" x14ac:dyDescent="0.25">
      <c r="A1772" s="26" t="s">
        <v>3175</v>
      </c>
      <c r="B1772" s="26" t="s">
        <v>3176</v>
      </c>
      <c r="C1772" s="32">
        <v>0</v>
      </c>
      <c r="D1772" s="32">
        <v>0</v>
      </c>
      <c r="E1772" s="32">
        <v>0</v>
      </c>
      <c r="F1772" s="32">
        <v>0</v>
      </c>
      <c r="G1772" s="26" t="s">
        <v>3175</v>
      </c>
      <c r="H1772" s="26"/>
    </row>
    <row r="1773" spans="1:8" x14ac:dyDescent="0.25">
      <c r="A1773" s="26" t="s">
        <v>3177</v>
      </c>
      <c r="B1773" s="26" t="s">
        <v>3178</v>
      </c>
      <c r="C1773" s="32">
        <v>0</v>
      </c>
      <c r="D1773" s="32">
        <v>427678.14</v>
      </c>
      <c r="E1773" s="32">
        <v>907468.12</v>
      </c>
      <c r="F1773" s="32">
        <v>479789.98</v>
      </c>
      <c r="G1773" s="26" t="s">
        <v>3177</v>
      </c>
      <c r="H1773" s="26"/>
    </row>
    <row r="1774" spans="1:8" x14ac:dyDescent="0.25">
      <c r="A1774" s="26" t="s">
        <v>3179</v>
      </c>
      <c r="B1774" s="26" t="s">
        <v>3180</v>
      </c>
      <c r="C1774" s="32">
        <v>0</v>
      </c>
      <c r="D1774" s="32">
        <v>0</v>
      </c>
      <c r="E1774" s="32">
        <v>3750</v>
      </c>
      <c r="F1774" s="32">
        <v>3750</v>
      </c>
      <c r="G1774" s="26" t="s">
        <v>3179</v>
      </c>
      <c r="H1774" s="26"/>
    </row>
    <row r="1775" spans="1:8" x14ac:dyDescent="0.25">
      <c r="A1775" s="26" t="s">
        <v>3181</v>
      </c>
      <c r="B1775" s="26" t="s">
        <v>3182</v>
      </c>
      <c r="C1775" s="32">
        <v>0</v>
      </c>
      <c r="D1775" s="32">
        <v>0</v>
      </c>
      <c r="E1775" s="32">
        <v>0</v>
      </c>
      <c r="F1775" s="32">
        <v>0</v>
      </c>
      <c r="G1775" s="26" t="s">
        <v>3181</v>
      </c>
      <c r="H1775" s="26"/>
    </row>
    <row r="1776" spans="1:8" x14ac:dyDescent="0.25">
      <c r="A1776" s="26" t="s">
        <v>3183</v>
      </c>
      <c r="B1776" s="26" t="s">
        <v>2609</v>
      </c>
      <c r="C1776" s="32">
        <v>0</v>
      </c>
      <c r="D1776" s="32">
        <v>0</v>
      </c>
      <c r="E1776" s="32">
        <v>0</v>
      </c>
      <c r="F1776" s="32">
        <v>0</v>
      </c>
      <c r="G1776" s="26" t="s">
        <v>3183</v>
      </c>
      <c r="H1776" s="26"/>
    </row>
    <row r="1777" spans="1:8" x14ac:dyDescent="0.25">
      <c r="A1777" s="26" t="s">
        <v>3184</v>
      </c>
      <c r="B1777" s="26" t="s">
        <v>3185</v>
      </c>
      <c r="C1777" s="32">
        <v>0</v>
      </c>
      <c r="D1777" s="32">
        <v>0</v>
      </c>
      <c r="E1777" s="32">
        <v>0</v>
      </c>
      <c r="F1777" s="32">
        <v>0</v>
      </c>
      <c r="G1777" s="26" t="s">
        <v>3184</v>
      </c>
      <c r="H1777" s="26"/>
    </row>
    <row r="1778" spans="1:8" x14ac:dyDescent="0.25">
      <c r="A1778" s="26" t="s">
        <v>3186</v>
      </c>
      <c r="B1778" s="26" t="s">
        <v>3187</v>
      </c>
      <c r="C1778" s="32">
        <v>0</v>
      </c>
      <c r="D1778" s="32">
        <v>0</v>
      </c>
      <c r="E1778" s="32">
        <v>0</v>
      </c>
      <c r="F1778" s="32">
        <v>0</v>
      </c>
      <c r="G1778" s="26" t="s">
        <v>3186</v>
      </c>
      <c r="H1778" s="26"/>
    </row>
    <row r="1779" spans="1:8" x14ac:dyDescent="0.25">
      <c r="A1779" s="26" t="s">
        <v>3188</v>
      </c>
      <c r="B1779" s="26" t="s">
        <v>3189</v>
      </c>
      <c r="C1779" s="32">
        <v>0</v>
      </c>
      <c r="D1779" s="32">
        <v>0</v>
      </c>
      <c r="E1779" s="32">
        <v>0</v>
      </c>
      <c r="F1779" s="32">
        <v>0</v>
      </c>
      <c r="G1779" s="26" t="s">
        <v>3188</v>
      </c>
      <c r="H1779" s="26"/>
    </row>
    <row r="1780" spans="1:8" x14ac:dyDescent="0.25">
      <c r="A1780" s="26" t="s">
        <v>3190</v>
      </c>
      <c r="B1780" s="26" t="s">
        <v>3191</v>
      </c>
      <c r="C1780" s="32">
        <v>0</v>
      </c>
      <c r="D1780" s="32">
        <v>0</v>
      </c>
      <c r="E1780" s="32">
        <v>0</v>
      </c>
      <c r="F1780" s="32">
        <v>0</v>
      </c>
      <c r="G1780" s="26" t="s">
        <v>3190</v>
      </c>
      <c r="H1780" s="26"/>
    </row>
    <row r="1781" spans="1:8" x14ac:dyDescent="0.25">
      <c r="A1781" s="26" t="s">
        <v>3192</v>
      </c>
      <c r="B1781" s="26" t="s">
        <v>3193</v>
      </c>
      <c r="C1781" s="32">
        <v>0</v>
      </c>
      <c r="D1781" s="32">
        <v>0</v>
      </c>
      <c r="E1781" s="32">
        <v>0</v>
      </c>
      <c r="F1781" s="32">
        <v>0</v>
      </c>
      <c r="G1781" s="26" t="s">
        <v>3192</v>
      </c>
      <c r="H1781" s="26"/>
    </row>
    <row r="1782" spans="1:8" x14ac:dyDescent="0.25">
      <c r="A1782" s="26" t="s">
        <v>3194</v>
      </c>
      <c r="B1782" s="26" t="s">
        <v>3195</v>
      </c>
      <c r="C1782" s="32">
        <v>0</v>
      </c>
      <c r="D1782" s="32">
        <v>0</v>
      </c>
      <c r="E1782" s="32">
        <v>0</v>
      </c>
      <c r="F1782" s="32">
        <v>0</v>
      </c>
      <c r="G1782" s="26" t="s">
        <v>3194</v>
      </c>
      <c r="H1782" s="26"/>
    </row>
    <row r="1783" spans="1:8" x14ac:dyDescent="0.25">
      <c r="A1783" s="26" t="s">
        <v>3196</v>
      </c>
      <c r="B1783" s="26" t="s">
        <v>3197</v>
      </c>
      <c r="C1783" s="32">
        <v>0</v>
      </c>
      <c r="D1783" s="32">
        <v>0</v>
      </c>
      <c r="E1783" s="32">
        <v>0</v>
      </c>
      <c r="F1783" s="32">
        <v>0</v>
      </c>
      <c r="G1783" s="26" t="s">
        <v>3196</v>
      </c>
      <c r="H1783" s="26"/>
    </row>
    <row r="1784" spans="1:8" x14ac:dyDescent="0.25">
      <c r="A1784" s="26" t="s">
        <v>3198</v>
      </c>
      <c r="B1784" s="26" t="s">
        <v>2609</v>
      </c>
      <c r="C1784" s="32">
        <v>0</v>
      </c>
      <c r="D1784" s="32">
        <v>0</v>
      </c>
      <c r="E1784" s="32">
        <v>0</v>
      </c>
      <c r="F1784" s="32">
        <v>0</v>
      </c>
      <c r="G1784" s="26" t="s">
        <v>3198</v>
      </c>
      <c r="H1784" s="26"/>
    </row>
    <row r="1785" spans="1:8" x14ac:dyDescent="0.25">
      <c r="A1785" s="26" t="s">
        <v>3199</v>
      </c>
      <c r="B1785" s="26" t="s">
        <v>3200</v>
      </c>
      <c r="C1785" s="32">
        <v>0</v>
      </c>
      <c r="D1785" s="32">
        <v>0</v>
      </c>
      <c r="E1785" s="32">
        <v>0</v>
      </c>
      <c r="F1785" s="32">
        <v>0</v>
      </c>
      <c r="G1785" s="26" t="s">
        <v>3199</v>
      </c>
      <c r="H1785" s="26"/>
    </row>
    <row r="1786" spans="1:8" x14ac:dyDescent="0.25">
      <c r="A1786" s="26" t="s">
        <v>3201</v>
      </c>
      <c r="B1786" s="26" t="s">
        <v>3202</v>
      </c>
      <c r="C1786" s="32">
        <v>0</v>
      </c>
      <c r="D1786" s="32">
        <v>0</v>
      </c>
      <c r="E1786" s="32">
        <v>0</v>
      </c>
      <c r="F1786" s="32">
        <v>0</v>
      </c>
      <c r="G1786" s="26" t="s">
        <v>3201</v>
      </c>
      <c r="H1786" s="26"/>
    </row>
    <row r="1787" spans="1:8" x14ac:dyDescent="0.25">
      <c r="A1787" s="26" t="s">
        <v>3203</v>
      </c>
      <c r="B1787" s="26" t="s">
        <v>3204</v>
      </c>
      <c r="C1787" s="32">
        <v>0</v>
      </c>
      <c r="D1787" s="32">
        <v>0</v>
      </c>
      <c r="E1787" s="32">
        <v>0</v>
      </c>
      <c r="F1787" s="32">
        <v>0</v>
      </c>
      <c r="G1787" s="26" t="s">
        <v>3203</v>
      </c>
      <c r="H1787" s="26"/>
    </row>
    <row r="1788" spans="1:8" x14ac:dyDescent="0.25">
      <c r="A1788" s="26" t="s">
        <v>3205</v>
      </c>
      <c r="B1788" s="26" t="s">
        <v>2665</v>
      </c>
      <c r="C1788" s="32">
        <v>0</v>
      </c>
      <c r="D1788" s="32">
        <v>3451240.85</v>
      </c>
      <c r="E1788" s="32">
        <v>10258545.560000001</v>
      </c>
      <c r="F1788" s="32">
        <v>6807304.71</v>
      </c>
      <c r="G1788" s="26" t="s">
        <v>3205</v>
      </c>
      <c r="H1788" s="26"/>
    </row>
    <row r="1789" spans="1:8" x14ac:dyDescent="0.25">
      <c r="A1789" s="26" t="s">
        <v>3206</v>
      </c>
      <c r="B1789" s="26" t="s">
        <v>2665</v>
      </c>
      <c r="C1789" s="32">
        <v>0</v>
      </c>
      <c r="D1789" s="32">
        <v>3451240.85</v>
      </c>
      <c r="E1789" s="32">
        <v>10258545.560000001</v>
      </c>
      <c r="F1789" s="32">
        <v>6807304.71</v>
      </c>
      <c r="G1789" s="26" t="s">
        <v>3206</v>
      </c>
      <c r="H1789" s="26"/>
    </row>
    <row r="1790" spans="1:8" x14ac:dyDescent="0.25">
      <c r="A1790" s="26" t="s">
        <v>3207</v>
      </c>
      <c r="B1790" s="26" t="s">
        <v>3208</v>
      </c>
      <c r="C1790" s="32">
        <v>0</v>
      </c>
      <c r="D1790" s="32">
        <v>2771034.42</v>
      </c>
      <c r="E1790" s="32">
        <v>9546175.1699999999</v>
      </c>
      <c r="F1790" s="32">
        <v>6775140.75</v>
      </c>
      <c r="G1790" s="26" t="s">
        <v>3207</v>
      </c>
      <c r="H1790" s="26"/>
    </row>
    <row r="1791" spans="1:8" x14ac:dyDescent="0.25">
      <c r="A1791" s="26" t="s">
        <v>3209</v>
      </c>
      <c r="B1791" s="26" t="s">
        <v>2663</v>
      </c>
      <c r="C1791" s="32">
        <v>0</v>
      </c>
      <c r="D1791" s="32">
        <v>680206.43</v>
      </c>
      <c r="E1791" s="32">
        <v>712370.39</v>
      </c>
      <c r="F1791" s="32">
        <v>32163.96</v>
      </c>
      <c r="G1791" s="26" t="s">
        <v>3209</v>
      </c>
      <c r="H1791" s="26"/>
    </row>
    <row r="1792" spans="1:8" x14ac:dyDescent="0.25">
      <c r="A1792" s="26" t="s">
        <v>3210</v>
      </c>
      <c r="B1792" s="26" t="s">
        <v>3211</v>
      </c>
      <c r="C1792" s="32">
        <v>0</v>
      </c>
      <c r="D1792" s="32">
        <v>0</v>
      </c>
      <c r="E1792" s="32">
        <v>0</v>
      </c>
      <c r="F1792" s="32">
        <v>0</v>
      </c>
      <c r="G1792" s="26" t="s">
        <v>3210</v>
      </c>
      <c r="H1792" s="26"/>
    </row>
    <row r="1793" spans="1:8" x14ac:dyDescent="0.25">
      <c r="A1793" s="26" t="s">
        <v>3212</v>
      </c>
      <c r="B1793" s="26" t="s">
        <v>3213</v>
      </c>
      <c r="C1793" s="32">
        <v>0</v>
      </c>
      <c r="D1793" s="32">
        <v>0</v>
      </c>
      <c r="E1793" s="32">
        <v>0</v>
      </c>
      <c r="F1793" s="32">
        <v>0</v>
      </c>
      <c r="G1793" s="26" t="s">
        <v>3212</v>
      </c>
      <c r="H1793" s="26"/>
    </row>
    <row r="1794" spans="1:8" x14ac:dyDescent="0.25">
      <c r="A1794" s="26" t="s">
        <v>3214</v>
      </c>
      <c r="B1794" s="26" t="s">
        <v>3215</v>
      </c>
      <c r="C1794" s="32">
        <v>0</v>
      </c>
      <c r="D1794" s="32">
        <v>0</v>
      </c>
      <c r="E1794" s="32">
        <v>0</v>
      </c>
      <c r="F1794" s="32">
        <v>0</v>
      </c>
      <c r="G1794" s="26" t="s">
        <v>3214</v>
      </c>
      <c r="H1794" s="26"/>
    </row>
    <row r="1795" spans="1:8" x14ac:dyDescent="0.25">
      <c r="A1795" s="26" t="s">
        <v>3216</v>
      </c>
      <c r="B1795" s="26" t="s">
        <v>3215</v>
      </c>
      <c r="C1795" s="32">
        <v>0</v>
      </c>
      <c r="D1795" s="32">
        <v>0</v>
      </c>
      <c r="E1795" s="32">
        <v>0</v>
      </c>
      <c r="F1795" s="32">
        <v>0</v>
      </c>
      <c r="G1795" s="26" t="s">
        <v>3216</v>
      </c>
      <c r="H1795" s="26"/>
    </row>
    <row r="1796" spans="1:8" x14ac:dyDescent="0.25">
      <c r="A1796" s="26" t="s">
        <v>3217</v>
      </c>
      <c r="B1796" s="26" t="s">
        <v>3218</v>
      </c>
      <c r="C1796" s="32">
        <v>0</v>
      </c>
      <c r="D1796" s="32">
        <v>0</v>
      </c>
      <c r="E1796" s="32">
        <v>0</v>
      </c>
      <c r="F1796" s="32">
        <v>0</v>
      </c>
      <c r="G1796" s="26" t="s">
        <v>3217</v>
      </c>
      <c r="H1796" s="26"/>
    </row>
    <row r="1797" spans="1:8" x14ac:dyDescent="0.25">
      <c r="A1797" s="26" t="s">
        <v>3219</v>
      </c>
      <c r="B1797" s="26" t="s">
        <v>3218</v>
      </c>
      <c r="C1797" s="32">
        <v>0</v>
      </c>
      <c r="D1797" s="32">
        <v>0</v>
      </c>
      <c r="E1797" s="32">
        <v>0</v>
      </c>
      <c r="F1797" s="32">
        <v>0</v>
      </c>
      <c r="G1797" s="26" t="s">
        <v>3219</v>
      </c>
      <c r="H1797" s="26"/>
    </row>
    <row r="1798" spans="1:8" x14ac:dyDescent="0.25">
      <c r="A1798" s="26" t="s">
        <v>3220</v>
      </c>
      <c r="B1798" s="26" t="s">
        <v>3218</v>
      </c>
      <c r="C1798" s="32">
        <v>0</v>
      </c>
      <c r="D1798" s="32">
        <v>0</v>
      </c>
      <c r="E1798" s="32">
        <v>0</v>
      </c>
      <c r="F1798" s="32">
        <v>0</v>
      </c>
      <c r="G1798" s="26" t="s">
        <v>3220</v>
      </c>
      <c r="H1798" s="26"/>
    </row>
    <row r="1799" spans="1:8" x14ac:dyDescent="0.25">
      <c r="A1799" s="26" t="s">
        <v>3221</v>
      </c>
      <c r="B1799" s="26" t="s">
        <v>3222</v>
      </c>
      <c r="C1799" s="32">
        <v>0</v>
      </c>
      <c r="D1799" s="32">
        <v>0</v>
      </c>
      <c r="E1799" s="32">
        <v>0</v>
      </c>
      <c r="F1799" s="32">
        <v>0</v>
      </c>
      <c r="G1799" s="26" t="s">
        <v>3221</v>
      </c>
      <c r="H1799" s="26"/>
    </row>
    <row r="1800" spans="1:8" x14ac:dyDescent="0.25">
      <c r="A1800" s="26" t="s">
        <v>3223</v>
      </c>
      <c r="B1800" s="26" t="s">
        <v>3224</v>
      </c>
      <c r="C1800" s="32">
        <v>0</v>
      </c>
      <c r="D1800" s="32">
        <v>46863.9</v>
      </c>
      <c r="E1800" s="32">
        <v>959304.66</v>
      </c>
      <c r="F1800" s="32">
        <v>912440.76</v>
      </c>
      <c r="G1800" s="26" t="s">
        <v>3223</v>
      </c>
      <c r="H1800" s="26"/>
    </row>
    <row r="1801" spans="1:8" x14ac:dyDescent="0.25">
      <c r="A1801" s="26" t="s">
        <v>3225</v>
      </c>
      <c r="B1801" s="26" t="s">
        <v>3226</v>
      </c>
      <c r="C1801" s="32">
        <v>0</v>
      </c>
      <c r="D1801" s="32">
        <v>46863.9</v>
      </c>
      <c r="E1801" s="32">
        <v>959304.66</v>
      </c>
      <c r="F1801" s="32">
        <v>912440.76</v>
      </c>
      <c r="G1801" s="26" t="s">
        <v>3225</v>
      </c>
      <c r="H1801" s="26"/>
    </row>
    <row r="1802" spans="1:8" x14ac:dyDescent="0.25">
      <c r="A1802" s="26" t="s">
        <v>3227</v>
      </c>
      <c r="B1802" s="26" t="s">
        <v>2659</v>
      </c>
      <c r="C1802" s="32">
        <v>0</v>
      </c>
      <c r="D1802" s="32">
        <v>46863.9</v>
      </c>
      <c r="E1802" s="32">
        <v>87234.2</v>
      </c>
      <c r="F1802" s="32">
        <v>40370.300000000003</v>
      </c>
      <c r="G1802" s="26" t="s">
        <v>3227</v>
      </c>
      <c r="H1802" s="26"/>
    </row>
    <row r="1803" spans="1:8" x14ac:dyDescent="0.25">
      <c r="A1803" s="26" t="s">
        <v>3228</v>
      </c>
      <c r="B1803" s="26" t="s">
        <v>2661</v>
      </c>
      <c r="C1803" s="32">
        <v>0</v>
      </c>
      <c r="D1803" s="32">
        <v>0</v>
      </c>
      <c r="E1803" s="32">
        <v>872070.46</v>
      </c>
      <c r="F1803" s="32">
        <v>872070.46</v>
      </c>
      <c r="G1803" s="26" t="s">
        <v>3228</v>
      </c>
      <c r="H1803" s="26"/>
    </row>
    <row r="1804" spans="1:8" x14ac:dyDescent="0.25">
      <c r="A1804" s="26" t="s">
        <v>3229</v>
      </c>
      <c r="B1804" s="26" t="s">
        <v>3230</v>
      </c>
      <c r="C1804" s="32">
        <v>0</v>
      </c>
      <c r="D1804" s="32">
        <v>0</v>
      </c>
      <c r="E1804" s="32">
        <v>0</v>
      </c>
      <c r="F1804" s="32">
        <v>0</v>
      </c>
      <c r="G1804" s="26" t="s">
        <v>3229</v>
      </c>
      <c r="H1804" s="26"/>
    </row>
    <row r="1805" spans="1:8" x14ac:dyDescent="0.25">
      <c r="A1805" s="26" t="s">
        <v>3231</v>
      </c>
      <c r="B1805" s="26" t="s">
        <v>2665</v>
      </c>
      <c r="C1805" s="32">
        <v>0</v>
      </c>
      <c r="D1805" s="32">
        <v>0</v>
      </c>
      <c r="E1805" s="32">
        <v>0</v>
      </c>
      <c r="F1805" s="32">
        <v>0</v>
      </c>
      <c r="G1805" s="26" t="s">
        <v>3231</v>
      </c>
      <c r="H1805" s="26"/>
    </row>
    <row r="1806" spans="1:8" x14ac:dyDescent="0.25">
      <c r="A1806" s="26" t="s">
        <v>3232</v>
      </c>
      <c r="B1806" s="26" t="s">
        <v>3233</v>
      </c>
      <c r="C1806" s="32">
        <v>0</v>
      </c>
      <c r="D1806" s="32">
        <v>0</v>
      </c>
      <c r="E1806" s="32">
        <v>0</v>
      </c>
      <c r="F1806" s="32">
        <v>0</v>
      </c>
      <c r="G1806" s="26" t="s">
        <v>3232</v>
      </c>
      <c r="H1806" s="26"/>
    </row>
    <row r="1807" spans="1:8" x14ac:dyDescent="0.25">
      <c r="A1807" s="26" t="s">
        <v>3234</v>
      </c>
      <c r="B1807" s="26" t="s">
        <v>2659</v>
      </c>
      <c r="C1807" s="32">
        <v>0</v>
      </c>
      <c r="D1807" s="32">
        <v>0</v>
      </c>
      <c r="E1807" s="32">
        <v>0</v>
      </c>
      <c r="F1807" s="32">
        <v>0</v>
      </c>
      <c r="G1807" s="26" t="s">
        <v>3234</v>
      </c>
      <c r="H1807" s="26"/>
    </row>
    <row r="1808" spans="1:8" x14ac:dyDescent="0.25">
      <c r="A1808" s="26" t="s">
        <v>3235</v>
      </c>
      <c r="B1808" s="26" t="s">
        <v>2661</v>
      </c>
      <c r="C1808" s="32">
        <v>0</v>
      </c>
      <c r="D1808" s="32">
        <v>0</v>
      </c>
      <c r="E1808" s="32">
        <v>0</v>
      </c>
      <c r="F1808" s="32">
        <v>0</v>
      </c>
      <c r="G1808" s="26" t="s">
        <v>3235</v>
      </c>
      <c r="H1808" s="26"/>
    </row>
    <row r="1809" spans="1:8" x14ac:dyDescent="0.25">
      <c r="A1809" s="26" t="s">
        <v>3236</v>
      </c>
      <c r="B1809" s="26" t="s">
        <v>3230</v>
      </c>
      <c r="C1809" s="32">
        <v>0</v>
      </c>
      <c r="D1809" s="32">
        <v>0</v>
      </c>
      <c r="E1809" s="32">
        <v>0</v>
      </c>
      <c r="F1809" s="32">
        <v>0</v>
      </c>
      <c r="G1809" s="26" t="s">
        <v>3236</v>
      </c>
      <c r="H1809" s="26"/>
    </row>
    <row r="1810" spans="1:8" x14ac:dyDescent="0.25">
      <c r="A1810" s="26" t="s">
        <v>3237</v>
      </c>
      <c r="B1810" s="26" t="s">
        <v>2665</v>
      </c>
      <c r="C1810" s="32">
        <v>0</v>
      </c>
      <c r="D1810" s="32">
        <v>0</v>
      </c>
      <c r="E1810" s="32">
        <v>0</v>
      </c>
      <c r="F1810" s="32">
        <v>0</v>
      </c>
      <c r="G1810" s="26" t="s">
        <v>3237</v>
      </c>
      <c r="H1810" s="26"/>
    </row>
    <row r="1811" spans="1:8" x14ac:dyDescent="0.25">
      <c r="A1811" s="26" t="s">
        <v>3238</v>
      </c>
      <c r="B1811" s="26" t="s">
        <v>3239</v>
      </c>
      <c r="C1811" s="32">
        <v>0</v>
      </c>
      <c r="D1811" s="32">
        <v>35754.79</v>
      </c>
      <c r="E1811" s="32">
        <v>1861055.15</v>
      </c>
      <c r="F1811" s="32">
        <v>1825300.36</v>
      </c>
      <c r="G1811" s="26" t="s">
        <v>3238</v>
      </c>
      <c r="H1811" s="26"/>
    </row>
    <row r="1812" spans="1:8" x14ac:dyDescent="0.25">
      <c r="A1812" s="26" t="s">
        <v>3240</v>
      </c>
      <c r="B1812" s="26" t="s">
        <v>3241</v>
      </c>
      <c r="C1812" s="32">
        <v>0</v>
      </c>
      <c r="D1812" s="32">
        <v>0</v>
      </c>
      <c r="E1812" s="32">
        <v>1207991.1200000001</v>
      </c>
      <c r="F1812" s="32">
        <v>1207991.1200000001</v>
      </c>
      <c r="G1812" s="26" t="s">
        <v>3240</v>
      </c>
      <c r="H1812" s="26"/>
    </row>
    <row r="1813" spans="1:8" x14ac:dyDescent="0.25">
      <c r="A1813" s="26" t="s">
        <v>3242</v>
      </c>
      <c r="B1813" s="26" t="s">
        <v>3243</v>
      </c>
      <c r="C1813" s="32">
        <v>0</v>
      </c>
      <c r="D1813" s="32">
        <v>0</v>
      </c>
      <c r="E1813" s="32">
        <v>1207991.1200000001</v>
      </c>
      <c r="F1813" s="32">
        <v>1207991.1200000001</v>
      </c>
      <c r="G1813" s="26" t="s">
        <v>3242</v>
      </c>
      <c r="H1813" s="26"/>
    </row>
    <row r="1814" spans="1:8" x14ac:dyDescent="0.25">
      <c r="A1814" s="26" t="s">
        <v>3244</v>
      </c>
      <c r="B1814" s="26" t="s">
        <v>3245</v>
      </c>
      <c r="C1814" s="32">
        <v>0</v>
      </c>
      <c r="D1814" s="32">
        <v>0</v>
      </c>
      <c r="E1814" s="32">
        <v>0</v>
      </c>
      <c r="F1814" s="32">
        <v>0</v>
      </c>
      <c r="G1814" s="26" t="s">
        <v>3244</v>
      </c>
      <c r="H1814" s="26"/>
    </row>
    <row r="1815" spans="1:8" x14ac:dyDescent="0.25">
      <c r="A1815" s="26" t="s">
        <v>3246</v>
      </c>
      <c r="B1815" s="26" t="s">
        <v>3247</v>
      </c>
      <c r="C1815" s="32">
        <v>0</v>
      </c>
      <c r="D1815" s="32">
        <v>0</v>
      </c>
      <c r="E1815" s="32">
        <v>0</v>
      </c>
      <c r="F1815" s="32">
        <v>0</v>
      </c>
      <c r="G1815" s="26" t="s">
        <v>3246</v>
      </c>
      <c r="H1815" s="26"/>
    </row>
    <row r="1816" spans="1:8" x14ac:dyDescent="0.25">
      <c r="A1816" s="26" t="s">
        <v>3248</v>
      </c>
      <c r="B1816" s="26" t="s">
        <v>3249</v>
      </c>
      <c r="C1816" s="32">
        <v>0</v>
      </c>
      <c r="D1816" s="32">
        <v>0</v>
      </c>
      <c r="E1816" s="32">
        <v>0</v>
      </c>
      <c r="F1816" s="32">
        <v>0</v>
      </c>
      <c r="G1816" s="26" t="s">
        <v>3248</v>
      </c>
      <c r="H1816" s="26"/>
    </row>
    <row r="1817" spans="1:8" x14ac:dyDescent="0.25">
      <c r="A1817" s="26" t="s">
        <v>3250</v>
      </c>
      <c r="B1817" s="26" t="s">
        <v>3251</v>
      </c>
      <c r="C1817" s="32">
        <v>0</v>
      </c>
      <c r="D1817" s="32">
        <v>0</v>
      </c>
      <c r="E1817" s="32">
        <v>0</v>
      </c>
      <c r="F1817" s="32">
        <v>0</v>
      </c>
      <c r="G1817" s="26" t="s">
        <v>3250</v>
      </c>
      <c r="H1817" s="26"/>
    </row>
    <row r="1818" spans="1:8" x14ac:dyDescent="0.25">
      <c r="A1818" s="26" t="s">
        <v>3252</v>
      </c>
      <c r="B1818" s="26" t="s">
        <v>3253</v>
      </c>
      <c r="C1818" s="32">
        <v>0</v>
      </c>
      <c r="D1818" s="32">
        <v>0</v>
      </c>
      <c r="E1818" s="32">
        <v>0</v>
      </c>
      <c r="F1818" s="32">
        <v>0</v>
      </c>
      <c r="G1818" s="26" t="s">
        <v>3252</v>
      </c>
      <c r="H1818" s="26"/>
    </row>
    <row r="1819" spans="1:8" x14ac:dyDescent="0.25">
      <c r="A1819" s="26" t="s">
        <v>3254</v>
      </c>
      <c r="B1819" s="26" t="s">
        <v>3255</v>
      </c>
      <c r="C1819" s="32">
        <v>0</v>
      </c>
      <c r="D1819" s="32">
        <v>0</v>
      </c>
      <c r="E1819" s="32">
        <v>0</v>
      </c>
      <c r="F1819" s="32">
        <v>0</v>
      </c>
      <c r="G1819" s="26" t="s">
        <v>3254</v>
      </c>
      <c r="H1819" s="26"/>
    </row>
    <row r="1820" spans="1:8" x14ac:dyDescent="0.25">
      <c r="A1820" s="26" t="s">
        <v>3256</v>
      </c>
      <c r="B1820" s="26" t="s">
        <v>3257</v>
      </c>
      <c r="C1820" s="32">
        <v>0</v>
      </c>
      <c r="D1820" s="32">
        <v>0</v>
      </c>
      <c r="E1820" s="32">
        <v>0</v>
      </c>
      <c r="F1820" s="32">
        <v>0</v>
      </c>
      <c r="G1820" s="26" t="s">
        <v>3256</v>
      </c>
      <c r="H1820" s="26"/>
    </row>
    <row r="1821" spans="1:8" x14ac:dyDescent="0.25">
      <c r="A1821" s="26" t="s">
        <v>3258</v>
      </c>
      <c r="B1821" s="26" t="s">
        <v>3259</v>
      </c>
      <c r="C1821" s="32">
        <v>0</v>
      </c>
      <c r="D1821" s="32">
        <v>0</v>
      </c>
      <c r="E1821" s="32">
        <v>0</v>
      </c>
      <c r="F1821" s="32">
        <v>0</v>
      </c>
      <c r="G1821" s="26" t="s">
        <v>3258</v>
      </c>
      <c r="H1821" s="26"/>
    </row>
    <row r="1822" spans="1:8" x14ac:dyDescent="0.25">
      <c r="A1822" s="26" t="s">
        <v>3260</v>
      </c>
      <c r="B1822" s="26" t="s">
        <v>3261</v>
      </c>
      <c r="C1822" s="32">
        <v>0</v>
      </c>
      <c r="D1822" s="32">
        <v>0</v>
      </c>
      <c r="E1822" s="32">
        <v>520408.61</v>
      </c>
      <c r="F1822" s="32">
        <v>520408.61</v>
      </c>
      <c r="G1822" s="26" t="s">
        <v>3260</v>
      </c>
      <c r="H1822" s="26"/>
    </row>
    <row r="1823" spans="1:8" x14ac:dyDescent="0.25">
      <c r="A1823" s="26" t="s">
        <v>3262</v>
      </c>
      <c r="B1823" s="26" t="s">
        <v>3263</v>
      </c>
      <c r="C1823" s="32">
        <v>0</v>
      </c>
      <c r="D1823" s="32">
        <v>0</v>
      </c>
      <c r="E1823" s="32">
        <v>0</v>
      </c>
      <c r="F1823" s="32">
        <v>0</v>
      </c>
      <c r="G1823" s="26" t="s">
        <v>3262</v>
      </c>
      <c r="H1823" s="26"/>
    </row>
    <row r="1824" spans="1:8" x14ac:dyDescent="0.25">
      <c r="A1824" s="26" t="s">
        <v>3264</v>
      </c>
      <c r="B1824" s="26" t="s">
        <v>3265</v>
      </c>
      <c r="C1824" s="32">
        <v>0</v>
      </c>
      <c r="D1824" s="32">
        <v>0</v>
      </c>
      <c r="E1824" s="32">
        <v>0</v>
      </c>
      <c r="F1824" s="32">
        <v>0</v>
      </c>
      <c r="G1824" s="26" t="s">
        <v>3264</v>
      </c>
      <c r="H1824" s="26"/>
    </row>
    <row r="1825" spans="1:8" x14ac:dyDescent="0.25">
      <c r="A1825" s="26" t="s">
        <v>3266</v>
      </c>
      <c r="B1825" s="26" t="s">
        <v>3267</v>
      </c>
      <c r="C1825" s="32">
        <v>0</v>
      </c>
      <c r="D1825" s="32">
        <v>0</v>
      </c>
      <c r="E1825" s="32">
        <v>0</v>
      </c>
      <c r="F1825" s="32">
        <v>0</v>
      </c>
      <c r="G1825" s="26" t="s">
        <v>3266</v>
      </c>
      <c r="H1825" s="26"/>
    </row>
    <row r="1826" spans="1:8" x14ac:dyDescent="0.25">
      <c r="A1826" s="26" t="s">
        <v>3268</v>
      </c>
      <c r="B1826" s="26" t="s">
        <v>3269</v>
      </c>
      <c r="C1826" s="32">
        <v>0</v>
      </c>
      <c r="D1826" s="32">
        <v>0</v>
      </c>
      <c r="E1826" s="32">
        <v>0</v>
      </c>
      <c r="F1826" s="32">
        <v>0</v>
      </c>
      <c r="G1826" s="26" t="s">
        <v>3268</v>
      </c>
      <c r="H1826" s="26"/>
    </row>
    <row r="1827" spans="1:8" x14ac:dyDescent="0.25">
      <c r="A1827" s="26" t="s">
        <v>3270</v>
      </c>
      <c r="B1827" s="26" t="s">
        <v>3271</v>
      </c>
      <c r="C1827" s="32">
        <v>0</v>
      </c>
      <c r="D1827" s="32">
        <v>0</v>
      </c>
      <c r="E1827" s="32">
        <v>0</v>
      </c>
      <c r="F1827" s="32">
        <v>0</v>
      </c>
      <c r="G1827" s="26" t="s">
        <v>3270</v>
      </c>
      <c r="H1827" s="26"/>
    </row>
    <row r="1828" spans="1:8" x14ac:dyDescent="0.25">
      <c r="A1828" s="26" t="s">
        <v>3272</v>
      </c>
      <c r="B1828" s="26" t="s">
        <v>3273</v>
      </c>
      <c r="C1828" s="32">
        <v>0</v>
      </c>
      <c r="D1828" s="32">
        <v>0</v>
      </c>
      <c r="E1828" s="32">
        <v>0</v>
      </c>
      <c r="F1828" s="32">
        <v>0</v>
      </c>
      <c r="G1828" s="26" t="s">
        <v>3272</v>
      </c>
      <c r="H1828" s="26"/>
    </row>
    <row r="1829" spans="1:8" x14ac:dyDescent="0.25">
      <c r="A1829" s="26" t="s">
        <v>3274</v>
      </c>
      <c r="B1829" s="26" t="s">
        <v>3275</v>
      </c>
      <c r="C1829" s="32">
        <v>0</v>
      </c>
      <c r="D1829" s="32">
        <v>0</v>
      </c>
      <c r="E1829" s="32">
        <v>0</v>
      </c>
      <c r="F1829" s="32">
        <v>0</v>
      </c>
      <c r="G1829" s="26" t="s">
        <v>3274</v>
      </c>
      <c r="H1829" s="26"/>
    </row>
    <row r="1830" spans="1:8" x14ac:dyDescent="0.25">
      <c r="A1830" s="26" t="s">
        <v>3276</v>
      </c>
      <c r="B1830" s="26" t="s">
        <v>3277</v>
      </c>
      <c r="C1830" s="32">
        <v>0</v>
      </c>
      <c r="D1830" s="32">
        <v>0</v>
      </c>
      <c r="E1830" s="32">
        <v>0</v>
      </c>
      <c r="F1830" s="32">
        <v>0</v>
      </c>
      <c r="G1830" s="26" t="s">
        <v>3276</v>
      </c>
      <c r="H1830" s="26"/>
    </row>
    <row r="1831" spans="1:8" x14ac:dyDescent="0.25">
      <c r="A1831" s="26" t="s">
        <v>3278</v>
      </c>
      <c r="B1831" s="26" t="s">
        <v>3279</v>
      </c>
      <c r="C1831" s="32">
        <v>0</v>
      </c>
      <c r="D1831" s="32">
        <v>0</v>
      </c>
      <c r="E1831" s="32">
        <v>0</v>
      </c>
      <c r="F1831" s="32">
        <v>0</v>
      </c>
      <c r="G1831" s="26" t="s">
        <v>3278</v>
      </c>
      <c r="H1831" s="26"/>
    </row>
    <row r="1832" spans="1:8" x14ac:dyDescent="0.25">
      <c r="A1832" s="26" t="s">
        <v>3280</v>
      </c>
      <c r="B1832" s="26" t="s">
        <v>3281</v>
      </c>
      <c r="C1832" s="32">
        <v>0</v>
      </c>
      <c r="D1832" s="32">
        <v>0</v>
      </c>
      <c r="E1832" s="32">
        <v>0</v>
      </c>
      <c r="F1832" s="32">
        <v>0</v>
      </c>
      <c r="G1832" s="26" t="s">
        <v>3280</v>
      </c>
      <c r="H1832" s="26"/>
    </row>
    <row r="1833" spans="1:8" x14ac:dyDescent="0.25">
      <c r="A1833" s="26" t="s">
        <v>3282</v>
      </c>
      <c r="B1833" s="26" t="s">
        <v>3283</v>
      </c>
      <c r="C1833" s="32">
        <v>0</v>
      </c>
      <c r="D1833" s="32">
        <v>0</v>
      </c>
      <c r="E1833" s="32">
        <v>520408.61</v>
      </c>
      <c r="F1833" s="32">
        <v>520408.61</v>
      </c>
      <c r="G1833" s="26" t="s">
        <v>3282</v>
      </c>
      <c r="H1833" s="26"/>
    </row>
    <row r="1834" spans="1:8" x14ac:dyDescent="0.25">
      <c r="A1834" s="26" t="s">
        <v>3284</v>
      </c>
      <c r="B1834" s="26" t="s">
        <v>3285</v>
      </c>
      <c r="C1834" s="32">
        <v>0</v>
      </c>
      <c r="D1834" s="32">
        <v>35754.79</v>
      </c>
      <c r="E1834" s="32">
        <v>132655.42000000001</v>
      </c>
      <c r="F1834" s="32">
        <v>96900.63</v>
      </c>
      <c r="G1834" s="26" t="s">
        <v>3284</v>
      </c>
      <c r="H1834" s="26"/>
    </row>
    <row r="1835" spans="1:8" x14ac:dyDescent="0.25">
      <c r="A1835" s="26" t="s">
        <v>3286</v>
      </c>
      <c r="B1835" s="26" t="s">
        <v>3287</v>
      </c>
      <c r="C1835" s="32">
        <v>0</v>
      </c>
      <c r="D1835" s="32">
        <v>35754.79</v>
      </c>
      <c r="E1835" s="32">
        <v>132655.42000000001</v>
      </c>
      <c r="F1835" s="32">
        <v>96900.63</v>
      </c>
      <c r="G1835" s="26" t="s">
        <v>3286</v>
      </c>
      <c r="H1835" s="26"/>
    </row>
    <row r="1836" spans="1:8" x14ac:dyDescent="0.25">
      <c r="A1836" s="26" t="s">
        <v>3288</v>
      </c>
      <c r="B1836" s="26" t="s">
        <v>3239</v>
      </c>
      <c r="C1836" s="32">
        <v>0</v>
      </c>
      <c r="D1836" s="32">
        <v>0</v>
      </c>
      <c r="E1836" s="32">
        <v>0</v>
      </c>
      <c r="F1836" s="32">
        <v>0</v>
      </c>
      <c r="G1836" s="26" t="s">
        <v>3288</v>
      </c>
      <c r="H1836" s="26"/>
    </row>
    <row r="1837" spans="1:8" x14ac:dyDescent="0.25">
      <c r="A1837" s="26" t="s">
        <v>3289</v>
      </c>
      <c r="B1837" s="26" t="s">
        <v>3290</v>
      </c>
      <c r="C1837" s="32">
        <v>0</v>
      </c>
      <c r="D1837" s="32">
        <v>0</v>
      </c>
      <c r="E1837" s="32">
        <v>0</v>
      </c>
      <c r="F1837" s="32">
        <v>0</v>
      </c>
      <c r="G1837" s="26" t="s">
        <v>3289</v>
      </c>
      <c r="H1837" s="26"/>
    </row>
    <row r="1838" spans="1:8" x14ac:dyDescent="0.25">
      <c r="A1838" s="26" t="s">
        <v>3291</v>
      </c>
      <c r="B1838" s="26" t="s">
        <v>3292</v>
      </c>
      <c r="C1838" s="32">
        <v>0</v>
      </c>
      <c r="D1838" s="32">
        <v>0</v>
      </c>
      <c r="E1838" s="32">
        <v>0</v>
      </c>
      <c r="F1838" s="32">
        <v>0</v>
      </c>
      <c r="G1838" s="26" t="s">
        <v>3291</v>
      </c>
      <c r="H1838" s="26"/>
    </row>
    <row r="1839" spans="1:8" x14ac:dyDescent="0.25">
      <c r="A1839" s="26" t="s">
        <v>3293</v>
      </c>
      <c r="B1839" s="26" t="s">
        <v>3294</v>
      </c>
      <c r="C1839" s="32">
        <v>0</v>
      </c>
      <c r="D1839" s="32">
        <v>0</v>
      </c>
      <c r="E1839" s="32">
        <v>0</v>
      </c>
      <c r="F1839" s="32">
        <v>0</v>
      </c>
      <c r="G1839" s="26" t="s">
        <v>3293</v>
      </c>
      <c r="H1839" s="26"/>
    </row>
    <row r="1840" spans="1:8" x14ac:dyDescent="0.25">
      <c r="A1840" s="26" t="s">
        <v>3295</v>
      </c>
      <c r="B1840" s="26" t="s">
        <v>3296</v>
      </c>
      <c r="C1840" s="32">
        <v>0</v>
      </c>
      <c r="D1840" s="32">
        <v>0</v>
      </c>
      <c r="E1840" s="32">
        <v>0</v>
      </c>
      <c r="F1840" s="32">
        <v>0</v>
      </c>
      <c r="G1840" s="26" t="s">
        <v>3295</v>
      </c>
      <c r="H1840" s="26"/>
    </row>
    <row r="1841" spans="1:8" x14ac:dyDescent="0.25">
      <c r="A1841" s="26" t="s">
        <v>3297</v>
      </c>
      <c r="B1841" s="26" t="s">
        <v>3298</v>
      </c>
      <c r="C1841" s="32">
        <v>0</v>
      </c>
      <c r="D1841" s="32">
        <v>0</v>
      </c>
      <c r="E1841" s="32">
        <v>0</v>
      </c>
      <c r="F1841" s="32">
        <v>0</v>
      </c>
      <c r="G1841" s="26" t="s">
        <v>3297</v>
      </c>
      <c r="H1841" s="26"/>
    </row>
    <row r="1842" spans="1:8" x14ac:dyDescent="0.25">
      <c r="A1842" s="26" t="s">
        <v>3299</v>
      </c>
      <c r="B1842" s="26" t="s">
        <v>3300</v>
      </c>
      <c r="C1842" s="32">
        <v>0</v>
      </c>
      <c r="D1842" s="32">
        <v>0</v>
      </c>
      <c r="E1842" s="32">
        <v>0</v>
      </c>
      <c r="F1842" s="32">
        <v>0</v>
      </c>
      <c r="G1842" s="26" t="s">
        <v>3299</v>
      </c>
      <c r="H1842" s="26"/>
    </row>
    <row r="1843" spans="1:8" x14ac:dyDescent="0.25">
      <c r="A1843" s="26" t="s">
        <v>3301</v>
      </c>
      <c r="B1843" s="26" t="s">
        <v>3302</v>
      </c>
      <c r="C1843" s="32">
        <v>0</v>
      </c>
      <c r="D1843" s="32">
        <v>0</v>
      </c>
      <c r="E1843" s="32">
        <v>0</v>
      </c>
      <c r="F1843" s="32">
        <v>0</v>
      </c>
      <c r="G1843" s="26" t="s">
        <v>3301</v>
      </c>
      <c r="H1843" s="26"/>
    </row>
    <row r="1844" spans="1:8" x14ac:dyDescent="0.25">
      <c r="A1844" s="26" t="s">
        <v>3303</v>
      </c>
      <c r="B1844" s="26" t="s">
        <v>3304</v>
      </c>
      <c r="C1844" s="32">
        <v>0</v>
      </c>
      <c r="D1844" s="32">
        <v>0</v>
      </c>
      <c r="E1844" s="32">
        <v>0</v>
      </c>
      <c r="F1844" s="32">
        <v>0</v>
      </c>
      <c r="G1844" s="26" t="s">
        <v>3303</v>
      </c>
      <c r="H1844" s="26"/>
    </row>
    <row r="1845" spans="1:8" x14ac:dyDescent="0.25">
      <c r="A1845" s="26" t="s">
        <v>3305</v>
      </c>
      <c r="B1845" s="26" t="s">
        <v>3306</v>
      </c>
      <c r="C1845" s="32">
        <v>0</v>
      </c>
      <c r="D1845" s="32">
        <v>0</v>
      </c>
      <c r="E1845" s="32">
        <v>0</v>
      </c>
      <c r="F1845" s="32">
        <v>0</v>
      </c>
      <c r="G1845" s="26" t="s">
        <v>3305</v>
      </c>
      <c r="H1845" s="26"/>
    </row>
    <row r="1846" spans="1:8" x14ac:dyDescent="0.25">
      <c r="A1846" s="26" t="s">
        <v>3307</v>
      </c>
      <c r="B1846" s="26" t="s">
        <v>3308</v>
      </c>
      <c r="C1846" s="32">
        <v>0</v>
      </c>
      <c r="D1846" s="32">
        <v>0</v>
      </c>
      <c r="E1846" s="32">
        <v>0</v>
      </c>
      <c r="F1846" s="32">
        <v>0</v>
      </c>
      <c r="G1846" s="26" t="s">
        <v>3307</v>
      </c>
      <c r="H1846" s="26"/>
    </row>
    <row r="1847" spans="1:8" x14ac:dyDescent="0.25">
      <c r="A1847" s="26" t="s">
        <v>3309</v>
      </c>
      <c r="B1847" s="26" t="s">
        <v>3310</v>
      </c>
      <c r="C1847" s="32">
        <v>0</v>
      </c>
      <c r="D1847" s="32">
        <v>0</v>
      </c>
      <c r="E1847" s="32">
        <v>0</v>
      </c>
      <c r="F1847" s="32">
        <v>0</v>
      </c>
      <c r="G1847" s="26" t="s">
        <v>3309</v>
      </c>
      <c r="H1847" s="26"/>
    </row>
    <row r="1848" spans="1:8" x14ac:dyDescent="0.25">
      <c r="A1848" s="26" t="s">
        <v>3311</v>
      </c>
      <c r="B1848" s="26" t="s">
        <v>3312</v>
      </c>
      <c r="C1848" s="32">
        <v>0</v>
      </c>
      <c r="D1848" s="32">
        <v>0</v>
      </c>
      <c r="E1848" s="32">
        <v>0</v>
      </c>
      <c r="F1848" s="32">
        <v>0</v>
      </c>
      <c r="G1848" s="26" t="s">
        <v>3311</v>
      </c>
      <c r="H1848" s="26"/>
    </row>
    <row r="1849" spans="1:8" x14ac:dyDescent="0.25">
      <c r="A1849" s="26" t="s">
        <v>3313</v>
      </c>
      <c r="B1849" s="26" t="s">
        <v>3314</v>
      </c>
      <c r="C1849" s="32">
        <v>0</v>
      </c>
      <c r="D1849" s="32">
        <v>0</v>
      </c>
      <c r="E1849" s="32">
        <v>0</v>
      </c>
      <c r="F1849" s="32">
        <v>0</v>
      </c>
      <c r="G1849" s="26" t="s">
        <v>3313</v>
      </c>
      <c r="H1849" s="26"/>
    </row>
    <row r="1850" spans="1:8" x14ac:dyDescent="0.25">
      <c r="A1850" s="26" t="s">
        <v>3315</v>
      </c>
      <c r="B1850" s="26" t="s">
        <v>3316</v>
      </c>
      <c r="C1850" s="32">
        <v>0</v>
      </c>
      <c r="D1850" s="32">
        <v>0</v>
      </c>
      <c r="E1850" s="32">
        <v>0</v>
      </c>
      <c r="F1850" s="32">
        <v>0</v>
      </c>
      <c r="G1850" s="26" t="s">
        <v>3315</v>
      </c>
      <c r="H1850" s="26"/>
    </row>
    <row r="1851" spans="1:8" x14ac:dyDescent="0.25">
      <c r="A1851" s="26" t="s">
        <v>3317</v>
      </c>
      <c r="B1851" s="26" t="s">
        <v>3318</v>
      </c>
      <c r="C1851" s="32">
        <v>0</v>
      </c>
      <c r="D1851" s="32">
        <v>0</v>
      </c>
      <c r="E1851" s="32">
        <v>0</v>
      </c>
      <c r="F1851" s="32">
        <v>0</v>
      </c>
      <c r="G1851" s="26" t="s">
        <v>3317</v>
      </c>
      <c r="H1851" s="26"/>
    </row>
    <row r="1852" spans="1:8" x14ac:dyDescent="0.25">
      <c r="A1852" s="26" t="s">
        <v>3319</v>
      </c>
      <c r="B1852" s="26" t="s">
        <v>3320</v>
      </c>
      <c r="C1852" s="32">
        <v>0</v>
      </c>
      <c r="D1852" s="32">
        <v>0</v>
      </c>
      <c r="E1852" s="32">
        <v>0</v>
      </c>
      <c r="F1852" s="32">
        <v>0</v>
      </c>
      <c r="G1852" s="26" t="s">
        <v>3319</v>
      </c>
      <c r="H1852" s="26"/>
    </row>
    <row r="1853" spans="1:8" x14ac:dyDescent="0.25">
      <c r="A1853" s="26" t="s">
        <v>3321</v>
      </c>
      <c r="B1853" s="26" t="s">
        <v>3322</v>
      </c>
      <c r="C1853" s="32">
        <v>0</v>
      </c>
      <c r="D1853" s="32">
        <v>132894941.66</v>
      </c>
      <c r="E1853" s="32">
        <v>3045777394.8699999</v>
      </c>
      <c r="F1853" s="32">
        <v>2912882453.21</v>
      </c>
      <c r="G1853" s="26" t="s">
        <v>3321</v>
      </c>
      <c r="H1853" s="26"/>
    </row>
    <row r="1854" spans="1:8" x14ac:dyDescent="0.25">
      <c r="A1854" s="26" t="s">
        <v>3323</v>
      </c>
      <c r="B1854" s="26" t="s">
        <v>3324</v>
      </c>
      <c r="C1854" s="32">
        <v>0</v>
      </c>
      <c r="D1854" s="32">
        <v>54684439.130000003</v>
      </c>
      <c r="E1854" s="32">
        <v>2599281034.96</v>
      </c>
      <c r="F1854" s="32">
        <v>2544596595.8299999</v>
      </c>
      <c r="G1854" s="26" t="s">
        <v>3323</v>
      </c>
      <c r="H1854" s="26"/>
    </row>
    <row r="1855" spans="1:8" x14ac:dyDescent="0.25">
      <c r="A1855" s="26" t="s">
        <v>3325</v>
      </c>
      <c r="B1855" s="26" t="s">
        <v>3326</v>
      </c>
      <c r="C1855" s="32">
        <v>0</v>
      </c>
      <c r="D1855" s="32">
        <v>54668807.810000002</v>
      </c>
      <c r="E1855" s="32">
        <v>1879271942.5999999</v>
      </c>
      <c r="F1855" s="32">
        <v>1824603134.79</v>
      </c>
      <c r="G1855" s="26" t="s">
        <v>3325</v>
      </c>
      <c r="H1855" s="26"/>
    </row>
    <row r="1856" spans="1:8" x14ac:dyDescent="0.25">
      <c r="A1856" s="26" t="s">
        <v>3327</v>
      </c>
      <c r="B1856" s="26" t="s">
        <v>3328</v>
      </c>
      <c r="C1856" s="32">
        <v>0</v>
      </c>
      <c r="D1856" s="32">
        <v>54668807.810000002</v>
      </c>
      <c r="E1856" s="32">
        <v>1713753117.8599999</v>
      </c>
      <c r="F1856" s="32">
        <v>1659084310.05</v>
      </c>
      <c r="G1856" s="26" t="s">
        <v>3327</v>
      </c>
      <c r="H1856" s="26"/>
    </row>
    <row r="1857" spans="1:8" x14ac:dyDescent="0.25">
      <c r="A1857" s="26" t="s">
        <v>3329</v>
      </c>
      <c r="B1857" s="26" t="s">
        <v>3330</v>
      </c>
      <c r="C1857" s="32">
        <v>0</v>
      </c>
      <c r="D1857" s="32">
        <v>4499597.8600000003</v>
      </c>
      <c r="E1857" s="32">
        <v>1213464461.1199999</v>
      </c>
      <c r="F1857" s="32">
        <v>1208964863.26</v>
      </c>
      <c r="G1857" s="26" t="s">
        <v>3329</v>
      </c>
      <c r="H1857" s="26"/>
    </row>
    <row r="1858" spans="1:8" x14ac:dyDescent="0.25">
      <c r="A1858" s="26" t="s">
        <v>3331</v>
      </c>
      <c r="B1858" s="26" t="s">
        <v>3332</v>
      </c>
      <c r="C1858" s="32">
        <v>0</v>
      </c>
      <c r="D1858" s="32">
        <v>726147.6</v>
      </c>
      <c r="E1858" s="32">
        <v>171882193.66</v>
      </c>
      <c r="F1858" s="32">
        <v>171156046.06</v>
      </c>
      <c r="G1858" s="26" t="s">
        <v>3331</v>
      </c>
      <c r="H1858" s="26"/>
    </row>
    <row r="1859" spans="1:8" x14ac:dyDescent="0.25">
      <c r="A1859" s="26" t="s">
        <v>3333</v>
      </c>
      <c r="B1859" s="26" t="s">
        <v>3334</v>
      </c>
      <c r="C1859" s="32">
        <v>0</v>
      </c>
      <c r="D1859" s="32">
        <v>320215.09999999998</v>
      </c>
      <c r="E1859" s="32">
        <v>51873370.75</v>
      </c>
      <c r="F1859" s="32">
        <v>51553155.649999999</v>
      </c>
      <c r="G1859" s="26" t="s">
        <v>3333</v>
      </c>
      <c r="H1859" s="26"/>
    </row>
    <row r="1860" spans="1:8" x14ac:dyDescent="0.25">
      <c r="A1860" s="26" t="s">
        <v>3335</v>
      </c>
      <c r="B1860" s="26" t="s">
        <v>3336</v>
      </c>
      <c r="C1860" s="32">
        <v>0</v>
      </c>
      <c r="D1860" s="32">
        <v>0</v>
      </c>
      <c r="E1860" s="32">
        <v>0</v>
      </c>
      <c r="F1860" s="32">
        <v>0</v>
      </c>
      <c r="G1860" s="26" t="s">
        <v>3335</v>
      </c>
      <c r="H1860" s="26"/>
    </row>
    <row r="1861" spans="1:8" x14ac:dyDescent="0.25">
      <c r="A1861" s="26" t="s">
        <v>3337</v>
      </c>
      <c r="B1861" s="26" t="s">
        <v>3338</v>
      </c>
      <c r="C1861" s="32">
        <v>0</v>
      </c>
      <c r="D1861" s="32">
        <v>0</v>
      </c>
      <c r="E1861" s="32">
        <v>0</v>
      </c>
      <c r="F1861" s="32">
        <v>0</v>
      </c>
      <c r="G1861" s="26" t="s">
        <v>3337</v>
      </c>
      <c r="H1861" s="26"/>
    </row>
    <row r="1862" spans="1:8" x14ac:dyDescent="0.25">
      <c r="A1862" s="26" t="s">
        <v>3339</v>
      </c>
      <c r="B1862" s="26" t="s">
        <v>3340</v>
      </c>
      <c r="C1862" s="32">
        <v>0</v>
      </c>
      <c r="D1862" s="32">
        <v>772949</v>
      </c>
      <c r="E1862" s="32">
        <v>38325393.850000001</v>
      </c>
      <c r="F1862" s="32">
        <v>37552444.850000001</v>
      </c>
      <c r="G1862" s="26" t="s">
        <v>3339</v>
      </c>
      <c r="H1862" s="26"/>
    </row>
    <row r="1863" spans="1:8" x14ac:dyDescent="0.25">
      <c r="A1863" s="26" t="s">
        <v>3341</v>
      </c>
      <c r="B1863" s="26" t="s">
        <v>3342</v>
      </c>
      <c r="C1863" s="32">
        <v>0</v>
      </c>
      <c r="D1863" s="32">
        <v>0</v>
      </c>
      <c r="E1863" s="32">
        <v>25566266.050000001</v>
      </c>
      <c r="F1863" s="32">
        <v>25566266.050000001</v>
      </c>
      <c r="G1863" s="26" t="s">
        <v>3341</v>
      </c>
      <c r="H1863" s="26"/>
    </row>
    <row r="1864" spans="1:8" x14ac:dyDescent="0.25">
      <c r="A1864" s="26" t="s">
        <v>3343</v>
      </c>
      <c r="B1864" s="26" t="s">
        <v>3344</v>
      </c>
      <c r="C1864" s="32">
        <v>0</v>
      </c>
      <c r="D1864" s="32">
        <v>0</v>
      </c>
      <c r="E1864" s="32">
        <v>0</v>
      </c>
      <c r="F1864" s="32">
        <v>0</v>
      </c>
      <c r="G1864" s="26" t="s">
        <v>3343</v>
      </c>
      <c r="H1864" s="26"/>
    </row>
    <row r="1865" spans="1:8" x14ac:dyDescent="0.25">
      <c r="A1865" s="26" t="s">
        <v>3345</v>
      </c>
      <c r="B1865" s="26" t="s">
        <v>3346</v>
      </c>
      <c r="C1865" s="32">
        <v>0</v>
      </c>
      <c r="D1865" s="32">
        <v>0</v>
      </c>
      <c r="E1865" s="32">
        <v>115941635.93000001</v>
      </c>
      <c r="F1865" s="32">
        <v>115941635.93000001</v>
      </c>
      <c r="G1865" s="26" t="s">
        <v>3345</v>
      </c>
      <c r="H1865" s="26"/>
    </row>
    <row r="1866" spans="1:8" x14ac:dyDescent="0.25">
      <c r="A1866" s="26" t="s">
        <v>3347</v>
      </c>
      <c r="B1866" s="26" t="s">
        <v>3348</v>
      </c>
      <c r="C1866" s="32">
        <v>0</v>
      </c>
      <c r="D1866" s="32">
        <v>0</v>
      </c>
      <c r="E1866" s="32">
        <v>0</v>
      </c>
      <c r="F1866" s="32">
        <v>0</v>
      </c>
      <c r="G1866" s="26" t="s">
        <v>3347</v>
      </c>
      <c r="H1866" s="26"/>
    </row>
    <row r="1867" spans="1:8" x14ac:dyDescent="0.25">
      <c r="A1867" s="26" t="s">
        <v>3349</v>
      </c>
      <c r="B1867" s="26" t="s">
        <v>3350</v>
      </c>
      <c r="C1867" s="32">
        <v>0</v>
      </c>
      <c r="D1867" s="32">
        <v>0</v>
      </c>
      <c r="E1867" s="32">
        <v>0</v>
      </c>
      <c r="F1867" s="32">
        <v>0</v>
      </c>
      <c r="G1867" s="26" t="s">
        <v>3349</v>
      </c>
      <c r="H1867" s="26"/>
    </row>
    <row r="1868" spans="1:8" x14ac:dyDescent="0.25">
      <c r="A1868" s="26" t="s">
        <v>3351</v>
      </c>
      <c r="B1868" s="26" t="s">
        <v>3352</v>
      </c>
      <c r="C1868" s="32">
        <v>0</v>
      </c>
      <c r="D1868" s="32">
        <v>48349898.25</v>
      </c>
      <c r="E1868" s="32">
        <v>48349898.25</v>
      </c>
      <c r="F1868" s="32">
        <v>0</v>
      </c>
      <c r="G1868" s="26" t="s">
        <v>3351</v>
      </c>
      <c r="H1868" s="26"/>
    </row>
    <row r="1869" spans="1:8" x14ac:dyDescent="0.25">
      <c r="A1869" s="26" t="s">
        <v>3353</v>
      </c>
      <c r="B1869" s="26" t="s">
        <v>3354</v>
      </c>
      <c r="C1869" s="32">
        <v>0</v>
      </c>
      <c r="D1869" s="32">
        <v>0</v>
      </c>
      <c r="E1869" s="32">
        <v>48349898.25</v>
      </c>
      <c r="F1869" s="32">
        <v>48349898.25</v>
      </c>
      <c r="G1869" s="26" t="s">
        <v>3353</v>
      </c>
      <c r="H1869" s="26"/>
    </row>
    <row r="1870" spans="1:8" x14ac:dyDescent="0.25">
      <c r="A1870" s="26" t="s">
        <v>3355</v>
      </c>
      <c r="B1870" s="26" t="s">
        <v>3356</v>
      </c>
      <c r="C1870" s="32">
        <v>0</v>
      </c>
      <c r="D1870" s="32">
        <v>0</v>
      </c>
      <c r="E1870" s="32">
        <v>165518824.74000001</v>
      </c>
      <c r="F1870" s="32">
        <v>165518824.74000001</v>
      </c>
      <c r="G1870" s="26" t="s">
        <v>3355</v>
      </c>
      <c r="H1870" s="26"/>
    </row>
    <row r="1871" spans="1:8" x14ac:dyDescent="0.25">
      <c r="A1871" s="26" t="s">
        <v>3357</v>
      </c>
      <c r="B1871" s="26" t="s">
        <v>3358</v>
      </c>
      <c r="C1871" s="32">
        <v>0</v>
      </c>
      <c r="D1871" s="32">
        <v>0</v>
      </c>
      <c r="E1871" s="32">
        <v>0</v>
      </c>
      <c r="F1871" s="32">
        <v>0</v>
      </c>
      <c r="G1871" s="26" t="s">
        <v>3357</v>
      </c>
      <c r="H1871" s="26"/>
    </row>
    <row r="1872" spans="1:8" x14ac:dyDescent="0.25">
      <c r="A1872" s="26" t="s">
        <v>3359</v>
      </c>
      <c r="B1872" s="26" t="s">
        <v>3360</v>
      </c>
      <c r="C1872" s="32">
        <v>0</v>
      </c>
      <c r="D1872" s="32">
        <v>0</v>
      </c>
      <c r="E1872" s="32">
        <v>0</v>
      </c>
      <c r="F1872" s="32">
        <v>0</v>
      </c>
      <c r="G1872" s="26" t="s">
        <v>3359</v>
      </c>
      <c r="H1872" s="26"/>
    </row>
    <row r="1873" spans="1:8" x14ac:dyDescent="0.25">
      <c r="A1873" s="26" t="s">
        <v>3361</v>
      </c>
      <c r="B1873" s="26" t="s">
        <v>3362</v>
      </c>
      <c r="C1873" s="32">
        <v>0</v>
      </c>
      <c r="D1873" s="32">
        <v>0</v>
      </c>
      <c r="E1873" s="32">
        <v>20551457.68</v>
      </c>
      <c r="F1873" s="32">
        <v>20551457.68</v>
      </c>
      <c r="G1873" s="26" t="s">
        <v>3361</v>
      </c>
      <c r="H1873" s="26"/>
    </row>
    <row r="1874" spans="1:8" x14ac:dyDescent="0.25">
      <c r="A1874" s="26" t="s">
        <v>3363</v>
      </c>
      <c r="B1874" s="26" t="s">
        <v>3364</v>
      </c>
      <c r="C1874" s="32">
        <v>0</v>
      </c>
      <c r="D1874" s="32">
        <v>0</v>
      </c>
      <c r="E1874" s="32">
        <v>144967367.06</v>
      </c>
      <c r="F1874" s="32">
        <v>144967367.06</v>
      </c>
      <c r="G1874" s="26" t="s">
        <v>3363</v>
      </c>
      <c r="H1874" s="26"/>
    </row>
    <row r="1875" spans="1:8" x14ac:dyDescent="0.25">
      <c r="A1875" s="26" t="s">
        <v>3365</v>
      </c>
      <c r="B1875" s="26" t="s">
        <v>3366</v>
      </c>
      <c r="C1875" s="32">
        <v>0</v>
      </c>
      <c r="D1875" s="32">
        <v>0</v>
      </c>
      <c r="E1875" s="32">
        <v>0</v>
      </c>
      <c r="F1875" s="32">
        <v>0</v>
      </c>
      <c r="G1875" s="26" t="s">
        <v>3365</v>
      </c>
      <c r="H1875" s="26"/>
    </row>
    <row r="1876" spans="1:8" x14ac:dyDescent="0.25">
      <c r="A1876" s="26" t="s">
        <v>3367</v>
      </c>
      <c r="B1876" s="26" t="s">
        <v>2500</v>
      </c>
      <c r="C1876" s="32">
        <v>0</v>
      </c>
      <c r="D1876" s="32">
        <v>15631.32</v>
      </c>
      <c r="E1876" s="32">
        <v>643412978.45000005</v>
      </c>
      <c r="F1876" s="32">
        <v>643397347.13</v>
      </c>
      <c r="G1876" s="26" t="s">
        <v>3367</v>
      </c>
      <c r="H1876" s="26"/>
    </row>
    <row r="1877" spans="1:8" x14ac:dyDescent="0.25">
      <c r="A1877" s="26" t="s">
        <v>3368</v>
      </c>
      <c r="B1877" s="26" t="s">
        <v>3369</v>
      </c>
      <c r="C1877" s="32">
        <v>0</v>
      </c>
      <c r="D1877" s="32">
        <v>0</v>
      </c>
      <c r="E1877" s="32">
        <v>117744330.34</v>
      </c>
      <c r="F1877" s="32">
        <v>117744330.34</v>
      </c>
      <c r="G1877" s="26" t="s">
        <v>3368</v>
      </c>
      <c r="H1877" s="26"/>
    </row>
    <row r="1878" spans="1:8" x14ac:dyDescent="0.25">
      <c r="A1878" s="26" t="s">
        <v>3370</v>
      </c>
      <c r="B1878" s="26" t="s">
        <v>3371</v>
      </c>
      <c r="C1878" s="32">
        <v>0</v>
      </c>
      <c r="D1878" s="32">
        <v>0</v>
      </c>
      <c r="E1878" s="32">
        <v>116797700.40000001</v>
      </c>
      <c r="F1878" s="32">
        <v>116797700.40000001</v>
      </c>
      <c r="G1878" s="26" t="s">
        <v>3370</v>
      </c>
      <c r="H1878" s="26"/>
    </row>
    <row r="1879" spans="1:8" x14ac:dyDescent="0.25">
      <c r="A1879" s="26" t="s">
        <v>3372</v>
      </c>
      <c r="B1879" s="26" t="s">
        <v>3373</v>
      </c>
      <c r="C1879" s="32">
        <v>0</v>
      </c>
      <c r="D1879" s="32">
        <v>0</v>
      </c>
      <c r="E1879" s="32">
        <v>0</v>
      </c>
      <c r="F1879" s="32">
        <v>0</v>
      </c>
      <c r="G1879" s="26" t="s">
        <v>3372</v>
      </c>
      <c r="H1879" s="26"/>
    </row>
    <row r="1880" spans="1:8" x14ac:dyDescent="0.25">
      <c r="A1880" s="26" t="s">
        <v>3374</v>
      </c>
      <c r="B1880" s="26" t="s">
        <v>3375</v>
      </c>
      <c r="C1880" s="32">
        <v>0</v>
      </c>
      <c r="D1880" s="32">
        <v>0</v>
      </c>
      <c r="E1880" s="32">
        <v>0</v>
      </c>
      <c r="F1880" s="32">
        <v>0</v>
      </c>
      <c r="G1880" s="26" t="s">
        <v>3374</v>
      </c>
      <c r="H1880" s="26"/>
    </row>
    <row r="1881" spans="1:8" x14ac:dyDescent="0.25">
      <c r="A1881" s="26" t="s">
        <v>3376</v>
      </c>
      <c r="B1881" s="26" t="s">
        <v>3377</v>
      </c>
      <c r="C1881" s="32">
        <v>0</v>
      </c>
      <c r="D1881" s="32">
        <v>0</v>
      </c>
      <c r="E1881" s="32">
        <v>0</v>
      </c>
      <c r="F1881" s="32">
        <v>0</v>
      </c>
      <c r="G1881" s="26" t="s">
        <v>3376</v>
      </c>
      <c r="H1881" s="26"/>
    </row>
    <row r="1882" spans="1:8" x14ac:dyDescent="0.25">
      <c r="A1882" s="26" t="s">
        <v>3378</v>
      </c>
      <c r="B1882" s="26" t="s">
        <v>3379</v>
      </c>
      <c r="C1882" s="32">
        <v>0</v>
      </c>
      <c r="D1882" s="32">
        <v>0</v>
      </c>
      <c r="E1882" s="32">
        <v>946629.94</v>
      </c>
      <c r="F1882" s="32">
        <v>946629.94</v>
      </c>
      <c r="G1882" s="26" t="s">
        <v>3378</v>
      </c>
      <c r="H1882" s="26"/>
    </row>
    <row r="1883" spans="1:8" x14ac:dyDescent="0.25">
      <c r="A1883" s="26" t="s">
        <v>3380</v>
      </c>
      <c r="B1883" s="26" t="s">
        <v>3381</v>
      </c>
      <c r="C1883" s="32">
        <v>0</v>
      </c>
      <c r="D1883" s="32">
        <v>15631.32</v>
      </c>
      <c r="E1883" s="32">
        <v>525668648.11000001</v>
      </c>
      <c r="F1883" s="32">
        <v>525653016.79000002</v>
      </c>
      <c r="G1883" s="26" t="s">
        <v>3380</v>
      </c>
      <c r="H1883" s="26"/>
    </row>
    <row r="1884" spans="1:8" x14ac:dyDescent="0.25">
      <c r="A1884" s="26" t="s">
        <v>3382</v>
      </c>
      <c r="B1884" s="26" t="s">
        <v>3371</v>
      </c>
      <c r="C1884" s="32">
        <v>0</v>
      </c>
      <c r="D1884" s="32">
        <v>0</v>
      </c>
      <c r="E1884" s="32">
        <v>520265116.01999998</v>
      </c>
      <c r="F1884" s="32">
        <v>520265116.01999998</v>
      </c>
      <c r="G1884" s="26" t="s">
        <v>3382</v>
      </c>
      <c r="H1884" s="26"/>
    </row>
    <row r="1885" spans="1:8" x14ac:dyDescent="0.25">
      <c r="A1885" s="26" t="s">
        <v>3383</v>
      </c>
      <c r="B1885" s="26" t="s">
        <v>3373</v>
      </c>
      <c r="C1885" s="32">
        <v>0</v>
      </c>
      <c r="D1885" s="32">
        <v>0</v>
      </c>
      <c r="E1885" s="32">
        <v>0</v>
      </c>
      <c r="F1885" s="32">
        <v>0</v>
      </c>
      <c r="G1885" s="26" t="s">
        <v>3383</v>
      </c>
      <c r="H1885" s="26"/>
    </row>
    <row r="1886" spans="1:8" x14ac:dyDescent="0.25">
      <c r="A1886" s="26" t="s">
        <v>3384</v>
      </c>
      <c r="B1886" s="26" t="s">
        <v>3375</v>
      </c>
      <c r="C1886" s="32">
        <v>0</v>
      </c>
      <c r="D1886" s="32">
        <v>0</v>
      </c>
      <c r="E1886" s="32">
        <v>0</v>
      </c>
      <c r="F1886" s="32">
        <v>0</v>
      </c>
      <c r="G1886" s="26" t="s">
        <v>3384</v>
      </c>
      <c r="H1886" s="26"/>
    </row>
    <row r="1887" spans="1:8" x14ac:dyDescent="0.25">
      <c r="A1887" s="26" t="s">
        <v>3385</v>
      </c>
      <c r="B1887" s="26" t="s">
        <v>3377</v>
      </c>
      <c r="C1887" s="32">
        <v>0</v>
      </c>
      <c r="D1887" s="32">
        <v>0</v>
      </c>
      <c r="E1887" s="32">
        <v>0</v>
      </c>
      <c r="F1887" s="32">
        <v>0</v>
      </c>
      <c r="G1887" s="26" t="s">
        <v>3385</v>
      </c>
      <c r="H1887" s="26"/>
    </row>
    <row r="1888" spans="1:8" x14ac:dyDescent="0.25">
      <c r="A1888" s="26" t="s">
        <v>3386</v>
      </c>
      <c r="B1888" s="26" t="s">
        <v>3379</v>
      </c>
      <c r="C1888" s="32">
        <v>0</v>
      </c>
      <c r="D1888" s="32">
        <v>15631.32</v>
      </c>
      <c r="E1888" s="32">
        <v>5403532.0899999999</v>
      </c>
      <c r="F1888" s="32">
        <v>5387900.7699999996</v>
      </c>
      <c r="G1888" s="26" t="s">
        <v>3386</v>
      </c>
      <c r="H1888" s="26"/>
    </row>
    <row r="1889" spans="1:8" x14ac:dyDescent="0.25">
      <c r="A1889" s="26" t="s">
        <v>3387</v>
      </c>
      <c r="B1889" s="26" t="s">
        <v>3388</v>
      </c>
      <c r="C1889" s="32">
        <v>0</v>
      </c>
      <c r="D1889" s="32">
        <v>0</v>
      </c>
      <c r="E1889" s="32">
        <v>22000000</v>
      </c>
      <c r="F1889" s="32">
        <v>22000000</v>
      </c>
      <c r="G1889" s="26" t="s">
        <v>3387</v>
      </c>
      <c r="H1889" s="26"/>
    </row>
    <row r="1890" spans="1:8" x14ac:dyDescent="0.25">
      <c r="A1890" s="26" t="s">
        <v>3389</v>
      </c>
      <c r="B1890" s="26" t="s">
        <v>3388</v>
      </c>
      <c r="C1890" s="32">
        <v>0</v>
      </c>
      <c r="D1890" s="32">
        <v>0</v>
      </c>
      <c r="E1890" s="32">
        <v>22000000</v>
      </c>
      <c r="F1890" s="32">
        <v>22000000</v>
      </c>
      <c r="G1890" s="26" t="s">
        <v>3389</v>
      </c>
      <c r="H1890" s="26"/>
    </row>
    <row r="1891" spans="1:8" x14ac:dyDescent="0.25">
      <c r="A1891" s="26" t="s">
        <v>3390</v>
      </c>
      <c r="B1891" s="26" t="s">
        <v>3391</v>
      </c>
      <c r="C1891" s="32">
        <v>0</v>
      </c>
      <c r="D1891" s="32">
        <v>0</v>
      </c>
      <c r="E1891" s="32">
        <v>0</v>
      </c>
      <c r="F1891" s="32">
        <v>0</v>
      </c>
      <c r="G1891" s="26" t="s">
        <v>3390</v>
      </c>
      <c r="H1891" s="26"/>
    </row>
    <row r="1892" spans="1:8" x14ac:dyDescent="0.25">
      <c r="A1892" s="26" t="s">
        <v>3392</v>
      </c>
      <c r="B1892" s="26" t="s">
        <v>3393</v>
      </c>
      <c r="C1892" s="32">
        <v>0</v>
      </c>
      <c r="D1892" s="32">
        <v>0</v>
      </c>
      <c r="E1892" s="32">
        <v>22000000</v>
      </c>
      <c r="F1892" s="32">
        <v>22000000</v>
      </c>
      <c r="G1892" s="26" t="s">
        <v>3392</v>
      </c>
      <c r="H1892" s="26"/>
    </row>
    <row r="1893" spans="1:8" x14ac:dyDescent="0.25">
      <c r="A1893" s="26" t="s">
        <v>3394</v>
      </c>
      <c r="B1893" s="26" t="s">
        <v>3395</v>
      </c>
      <c r="C1893" s="32">
        <v>0</v>
      </c>
      <c r="D1893" s="32">
        <v>0</v>
      </c>
      <c r="E1893" s="32">
        <v>54596113.909999996</v>
      </c>
      <c r="F1893" s="32">
        <v>54596113.909999996</v>
      </c>
      <c r="G1893" s="26" t="s">
        <v>3394</v>
      </c>
      <c r="H1893" s="26"/>
    </row>
    <row r="1894" spans="1:8" x14ac:dyDescent="0.25">
      <c r="A1894" s="26" t="s">
        <v>3396</v>
      </c>
      <c r="B1894" s="26" t="s">
        <v>3397</v>
      </c>
      <c r="C1894" s="32">
        <v>0</v>
      </c>
      <c r="D1894" s="32">
        <v>0</v>
      </c>
      <c r="E1894" s="32">
        <v>54596113.909999996</v>
      </c>
      <c r="F1894" s="32">
        <v>54596113.909999996</v>
      </c>
      <c r="G1894" s="26" t="s">
        <v>3396</v>
      </c>
      <c r="H1894" s="26"/>
    </row>
    <row r="1895" spans="1:8" x14ac:dyDescent="0.25">
      <c r="A1895" s="26" t="s">
        <v>3398</v>
      </c>
      <c r="B1895" s="26" t="s">
        <v>3352</v>
      </c>
      <c r="C1895" s="32">
        <v>0</v>
      </c>
      <c r="D1895" s="32">
        <v>0</v>
      </c>
      <c r="E1895" s="32">
        <v>0</v>
      </c>
      <c r="F1895" s="32">
        <v>0</v>
      </c>
      <c r="G1895" s="26" t="s">
        <v>3398</v>
      </c>
      <c r="H1895" s="26"/>
    </row>
    <row r="1896" spans="1:8" x14ac:dyDescent="0.25">
      <c r="A1896" s="26" t="s">
        <v>3399</v>
      </c>
      <c r="B1896" s="26" t="s">
        <v>3336</v>
      </c>
      <c r="C1896" s="32">
        <v>0</v>
      </c>
      <c r="D1896" s="32">
        <v>0</v>
      </c>
      <c r="E1896" s="32">
        <v>48694074.439999998</v>
      </c>
      <c r="F1896" s="32">
        <v>48694074.439999998</v>
      </c>
      <c r="G1896" s="26" t="s">
        <v>3399</v>
      </c>
      <c r="H1896" s="26"/>
    </row>
    <row r="1897" spans="1:8" x14ac:dyDescent="0.25">
      <c r="A1897" s="26" t="s">
        <v>3400</v>
      </c>
      <c r="B1897" s="26" t="s">
        <v>3338</v>
      </c>
      <c r="C1897" s="32">
        <v>0</v>
      </c>
      <c r="D1897" s="32">
        <v>0</v>
      </c>
      <c r="E1897" s="32">
        <v>5902039.4699999997</v>
      </c>
      <c r="F1897" s="32">
        <v>5902039.4699999997</v>
      </c>
      <c r="G1897" s="26" t="s">
        <v>3400</v>
      </c>
      <c r="H1897" s="26"/>
    </row>
    <row r="1898" spans="1:8" x14ac:dyDescent="0.25">
      <c r="A1898" s="26" t="s">
        <v>3401</v>
      </c>
      <c r="B1898" s="26" t="s">
        <v>3402</v>
      </c>
      <c r="C1898" s="32">
        <v>0</v>
      </c>
      <c r="D1898" s="32">
        <v>0</v>
      </c>
      <c r="E1898" s="32">
        <v>0</v>
      </c>
      <c r="F1898" s="32">
        <v>0</v>
      </c>
      <c r="G1898" s="26" t="s">
        <v>3401</v>
      </c>
      <c r="H1898" s="26"/>
    </row>
    <row r="1899" spans="1:8" x14ac:dyDescent="0.25">
      <c r="A1899" s="26" t="s">
        <v>3403</v>
      </c>
      <c r="B1899" s="26" t="s">
        <v>3404</v>
      </c>
      <c r="C1899" s="32">
        <v>0</v>
      </c>
      <c r="D1899" s="32">
        <v>78210502.530000001</v>
      </c>
      <c r="E1899" s="32">
        <v>446496359.91000003</v>
      </c>
      <c r="F1899" s="32">
        <v>368285857.38</v>
      </c>
      <c r="G1899" s="26" t="s">
        <v>3403</v>
      </c>
      <c r="H1899" s="26"/>
    </row>
    <row r="1900" spans="1:8" x14ac:dyDescent="0.25">
      <c r="A1900" s="26" t="s">
        <v>3405</v>
      </c>
      <c r="B1900" s="26" t="s">
        <v>3406</v>
      </c>
      <c r="C1900" s="32">
        <v>0</v>
      </c>
      <c r="D1900" s="32">
        <v>0</v>
      </c>
      <c r="E1900" s="32">
        <v>0</v>
      </c>
      <c r="F1900" s="32">
        <v>0</v>
      </c>
      <c r="G1900" s="26" t="s">
        <v>3405</v>
      </c>
      <c r="H1900" s="26"/>
    </row>
    <row r="1901" spans="1:8" x14ac:dyDescent="0.25">
      <c r="A1901" s="26" t="s">
        <v>3407</v>
      </c>
      <c r="B1901" s="26" t="s">
        <v>3408</v>
      </c>
      <c r="C1901" s="32">
        <v>0</v>
      </c>
      <c r="D1901" s="32">
        <v>0</v>
      </c>
      <c r="E1901" s="32">
        <v>0</v>
      </c>
      <c r="F1901" s="32">
        <v>0</v>
      </c>
      <c r="G1901" s="26" t="s">
        <v>3407</v>
      </c>
      <c r="H1901" s="26"/>
    </row>
    <row r="1902" spans="1:8" x14ac:dyDescent="0.25">
      <c r="A1902" s="26" t="s">
        <v>3409</v>
      </c>
      <c r="B1902" s="26" t="s">
        <v>1988</v>
      </c>
      <c r="C1902" s="32">
        <v>0</v>
      </c>
      <c r="D1902" s="32">
        <v>78210502.530000001</v>
      </c>
      <c r="E1902" s="32">
        <v>446496359.91000003</v>
      </c>
      <c r="F1902" s="32">
        <v>368285857.38</v>
      </c>
      <c r="G1902" s="26" t="s">
        <v>3409</v>
      </c>
      <c r="H1902" s="26"/>
    </row>
    <row r="1903" spans="1:8" x14ac:dyDescent="0.25">
      <c r="A1903" s="26" t="s">
        <v>3410</v>
      </c>
      <c r="B1903" s="26" t="s">
        <v>3411</v>
      </c>
      <c r="C1903" s="32">
        <v>0</v>
      </c>
      <c r="D1903" s="32">
        <v>0</v>
      </c>
      <c r="E1903" s="32">
        <v>7276910.0700000003</v>
      </c>
      <c r="F1903" s="32">
        <v>7276910.0700000003</v>
      </c>
      <c r="G1903" s="26" t="s">
        <v>3410</v>
      </c>
      <c r="H1903" s="26"/>
    </row>
    <row r="1904" spans="1:8" x14ac:dyDescent="0.25">
      <c r="A1904" s="26" t="s">
        <v>3412</v>
      </c>
      <c r="B1904" s="26" t="s">
        <v>3413</v>
      </c>
      <c r="C1904" s="32">
        <v>0</v>
      </c>
      <c r="D1904" s="32">
        <v>0</v>
      </c>
      <c r="E1904" s="32">
        <v>0</v>
      </c>
      <c r="F1904" s="32">
        <v>0</v>
      </c>
      <c r="G1904" s="26" t="s">
        <v>3412</v>
      </c>
      <c r="H1904" s="26"/>
    </row>
    <row r="1905" spans="1:8" x14ac:dyDescent="0.25">
      <c r="A1905" s="26" t="s">
        <v>3414</v>
      </c>
      <c r="B1905" s="26" t="s">
        <v>3415</v>
      </c>
      <c r="C1905" s="32">
        <v>0</v>
      </c>
      <c r="D1905" s="32">
        <v>0</v>
      </c>
      <c r="E1905" s="32">
        <v>0</v>
      </c>
      <c r="F1905" s="32">
        <v>0</v>
      </c>
      <c r="G1905" s="26" t="s">
        <v>3414</v>
      </c>
      <c r="H1905" s="26"/>
    </row>
    <row r="1906" spans="1:8" x14ac:dyDescent="0.25">
      <c r="A1906" s="26" t="s">
        <v>3416</v>
      </c>
      <c r="B1906" s="26" t="s">
        <v>3417</v>
      </c>
      <c r="C1906" s="32">
        <v>0</v>
      </c>
      <c r="D1906" s="32">
        <v>0</v>
      </c>
      <c r="E1906" s="32">
        <v>0</v>
      </c>
      <c r="F1906" s="32">
        <v>0</v>
      </c>
      <c r="G1906" s="26" t="s">
        <v>3416</v>
      </c>
      <c r="H1906" s="26"/>
    </row>
    <row r="1907" spans="1:8" x14ac:dyDescent="0.25">
      <c r="A1907" s="26" t="s">
        <v>3418</v>
      </c>
      <c r="B1907" s="26" t="s">
        <v>3419</v>
      </c>
      <c r="C1907" s="32">
        <v>0</v>
      </c>
      <c r="D1907" s="32">
        <v>0</v>
      </c>
      <c r="E1907" s="32">
        <v>0</v>
      </c>
      <c r="F1907" s="32">
        <v>0</v>
      </c>
      <c r="G1907" s="26" t="s">
        <v>3418</v>
      </c>
      <c r="H1907" s="26"/>
    </row>
    <row r="1908" spans="1:8" x14ac:dyDescent="0.25">
      <c r="A1908" s="26" t="s">
        <v>3420</v>
      </c>
      <c r="B1908" s="26" t="s">
        <v>3421</v>
      </c>
      <c r="C1908" s="32">
        <v>0</v>
      </c>
      <c r="D1908" s="32">
        <v>0</v>
      </c>
      <c r="E1908" s="32">
        <v>0</v>
      </c>
      <c r="F1908" s="32">
        <v>0</v>
      </c>
      <c r="G1908" s="26" t="s">
        <v>3420</v>
      </c>
      <c r="H1908" s="26"/>
    </row>
    <row r="1909" spans="1:8" x14ac:dyDescent="0.25">
      <c r="A1909" s="26" t="s">
        <v>3422</v>
      </c>
      <c r="B1909" s="26" t="s">
        <v>3423</v>
      </c>
      <c r="C1909" s="32">
        <v>0</v>
      </c>
      <c r="D1909" s="32">
        <v>0</v>
      </c>
      <c r="E1909" s="32">
        <v>0</v>
      </c>
      <c r="F1909" s="32">
        <v>0</v>
      </c>
      <c r="G1909" s="26" t="s">
        <v>3422</v>
      </c>
      <c r="H1909" s="26"/>
    </row>
    <row r="1910" spans="1:8" x14ac:dyDescent="0.25">
      <c r="A1910" s="26" t="s">
        <v>3424</v>
      </c>
      <c r="B1910" s="26" t="s">
        <v>3425</v>
      </c>
      <c r="C1910" s="32">
        <v>0</v>
      </c>
      <c r="D1910" s="32">
        <v>0</v>
      </c>
      <c r="E1910" s="32">
        <v>0</v>
      </c>
      <c r="F1910" s="32">
        <v>0</v>
      </c>
      <c r="G1910" s="26" t="s">
        <v>3424</v>
      </c>
      <c r="H1910" s="26"/>
    </row>
    <row r="1911" spans="1:8" x14ac:dyDescent="0.25">
      <c r="A1911" s="26" t="s">
        <v>3426</v>
      </c>
      <c r="B1911" s="26" t="s">
        <v>3427</v>
      </c>
      <c r="C1911" s="32">
        <v>0</v>
      </c>
      <c r="D1911" s="32">
        <v>0</v>
      </c>
      <c r="E1911" s="32">
        <v>0</v>
      </c>
      <c r="F1911" s="32">
        <v>0</v>
      </c>
      <c r="G1911" s="26" t="s">
        <v>3426</v>
      </c>
      <c r="H1911" s="26"/>
    </row>
    <row r="1912" spans="1:8" x14ac:dyDescent="0.25">
      <c r="A1912" s="26" t="s">
        <v>3428</v>
      </c>
      <c r="B1912" s="26" t="s">
        <v>3429</v>
      </c>
      <c r="C1912" s="32">
        <v>0</v>
      </c>
      <c r="D1912" s="32">
        <v>0</v>
      </c>
      <c r="E1912" s="32">
        <v>0</v>
      </c>
      <c r="F1912" s="32">
        <v>0</v>
      </c>
      <c r="G1912" s="26" t="s">
        <v>3428</v>
      </c>
      <c r="H1912" s="26"/>
    </row>
    <row r="1913" spans="1:8" x14ac:dyDescent="0.25">
      <c r="A1913" s="26" t="s">
        <v>3430</v>
      </c>
      <c r="B1913" s="26" t="s">
        <v>3431</v>
      </c>
      <c r="C1913" s="32">
        <v>0</v>
      </c>
      <c r="D1913" s="32">
        <v>0</v>
      </c>
      <c r="E1913" s="32">
        <v>0</v>
      </c>
      <c r="F1913" s="32">
        <v>0</v>
      </c>
      <c r="G1913" s="26" t="s">
        <v>3430</v>
      </c>
      <c r="H1913" s="26"/>
    </row>
    <row r="1914" spans="1:8" x14ac:dyDescent="0.25">
      <c r="A1914" s="26" t="s">
        <v>3432</v>
      </c>
      <c r="B1914" s="26" t="s">
        <v>3433</v>
      </c>
      <c r="C1914" s="32">
        <v>0</v>
      </c>
      <c r="D1914" s="32">
        <v>0</v>
      </c>
      <c r="E1914" s="32">
        <v>0</v>
      </c>
      <c r="F1914" s="32">
        <v>0</v>
      </c>
      <c r="G1914" s="26" t="s">
        <v>3432</v>
      </c>
      <c r="H1914" s="26"/>
    </row>
    <row r="1915" spans="1:8" x14ac:dyDescent="0.25">
      <c r="A1915" s="26" t="s">
        <v>3434</v>
      </c>
      <c r="B1915" s="26" t="s">
        <v>3435</v>
      </c>
      <c r="C1915" s="32">
        <v>0</v>
      </c>
      <c r="D1915" s="32">
        <v>0</v>
      </c>
      <c r="E1915" s="32">
        <v>0</v>
      </c>
      <c r="F1915" s="32">
        <v>0</v>
      </c>
      <c r="G1915" s="26" t="s">
        <v>3434</v>
      </c>
      <c r="H1915" s="26"/>
    </row>
    <row r="1916" spans="1:8" x14ac:dyDescent="0.25">
      <c r="A1916" s="26" t="s">
        <v>3436</v>
      </c>
      <c r="B1916" s="26" t="s">
        <v>3437</v>
      </c>
      <c r="C1916" s="32">
        <v>0</v>
      </c>
      <c r="D1916" s="32">
        <v>0</v>
      </c>
      <c r="E1916" s="32">
        <v>0</v>
      </c>
      <c r="F1916" s="32">
        <v>0</v>
      </c>
      <c r="G1916" s="26" t="s">
        <v>3436</v>
      </c>
      <c r="H1916" s="26"/>
    </row>
    <row r="1917" spans="1:8" x14ac:dyDescent="0.25">
      <c r="A1917" s="26" t="s">
        <v>3438</v>
      </c>
      <c r="B1917" s="26" t="s">
        <v>3439</v>
      </c>
      <c r="C1917" s="32">
        <v>0</v>
      </c>
      <c r="D1917" s="32">
        <v>0</v>
      </c>
      <c r="E1917" s="32">
        <v>0</v>
      </c>
      <c r="F1917" s="32">
        <v>0</v>
      </c>
      <c r="G1917" s="26" t="s">
        <v>3438</v>
      </c>
      <c r="H1917" s="26"/>
    </row>
    <row r="1918" spans="1:8" x14ac:dyDescent="0.25">
      <c r="A1918" s="26" t="s">
        <v>3440</v>
      </c>
      <c r="B1918" s="26" t="s">
        <v>3441</v>
      </c>
      <c r="C1918" s="32">
        <v>0</v>
      </c>
      <c r="D1918" s="32">
        <v>0</v>
      </c>
      <c r="E1918" s="32">
        <v>0</v>
      </c>
      <c r="F1918" s="32">
        <v>0</v>
      </c>
      <c r="G1918" s="26" t="s">
        <v>3440</v>
      </c>
      <c r="H1918" s="26"/>
    </row>
    <row r="1919" spans="1:8" x14ac:dyDescent="0.25">
      <c r="A1919" s="26" t="s">
        <v>3442</v>
      </c>
      <c r="B1919" s="26" t="s">
        <v>3443</v>
      </c>
      <c r="C1919" s="32">
        <v>0</v>
      </c>
      <c r="D1919" s="32">
        <v>0</v>
      </c>
      <c r="E1919" s="32">
        <v>0</v>
      </c>
      <c r="F1919" s="32">
        <v>0</v>
      </c>
      <c r="G1919" s="26" t="s">
        <v>3442</v>
      </c>
      <c r="H1919" s="26"/>
    </row>
    <row r="1920" spans="1:8" x14ac:dyDescent="0.25">
      <c r="A1920" s="26" t="s">
        <v>3444</v>
      </c>
      <c r="B1920" s="26" t="s">
        <v>3445</v>
      </c>
      <c r="C1920" s="32">
        <v>0</v>
      </c>
      <c r="D1920" s="32">
        <v>0</v>
      </c>
      <c r="E1920" s="32">
        <v>0</v>
      </c>
      <c r="F1920" s="32">
        <v>0</v>
      </c>
      <c r="G1920" s="26" t="s">
        <v>3444</v>
      </c>
      <c r="H1920" s="26"/>
    </row>
    <row r="1921" spans="1:8" x14ac:dyDescent="0.25">
      <c r="A1921" s="26" t="s">
        <v>3446</v>
      </c>
      <c r="B1921" s="26" t="s">
        <v>3447</v>
      </c>
      <c r="C1921" s="32">
        <v>0</v>
      </c>
      <c r="D1921" s="32">
        <v>0</v>
      </c>
      <c r="E1921" s="32">
        <v>0</v>
      </c>
      <c r="F1921" s="32">
        <v>0</v>
      </c>
      <c r="G1921" s="26" t="s">
        <v>3446</v>
      </c>
      <c r="H1921" s="26"/>
    </row>
    <row r="1922" spans="1:8" x14ac:dyDescent="0.25">
      <c r="A1922" s="26" t="s">
        <v>3448</v>
      </c>
      <c r="B1922" s="26" t="s">
        <v>3449</v>
      </c>
      <c r="C1922" s="32">
        <v>0</v>
      </c>
      <c r="D1922" s="32">
        <v>0</v>
      </c>
      <c r="E1922" s="32">
        <v>0</v>
      </c>
      <c r="F1922" s="32">
        <v>0</v>
      </c>
      <c r="G1922" s="26" t="s">
        <v>3448</v>
      </c>
      <c r="H1922" s="26"/>
    </row>
    <row r="1923" spans="1:8" x14ac:dyDescent="0.25">
      <c r="A1923" s="26" t="s">
        <v>3450</v>
      </c>
      <c r="B1923" s="26" t="s">
        <v>3451</v>
      </c>
      <c r="C1923" s="32">
        <v>0</v>
      </c>
      <c r="D1923" s="32">
        <v>0</v>
      </c>
      <c r="E1923" s="32">
        <v>0</v>
      </c>
      <c r="F1923" s="32">
        <v>0</v>
      </c>
      <c r="G1923" s="26" t="s">
        <v>3450</v>
      </c>
      <c r="H1923" s="26"/>
    </row>
    <row r="1924" spans="1:8" x14ac:dyDescent="0.25">
      <c r="A1924" s="26" t="s">
        <v>3452</v>
      </c>
      <c r="B1924" s="26" t="s">
        <v>3453</v>
      </c>
      <c r="C1924" s="32">
        <v>0</v>
      </c>
      <c r="D1924" s="32">
        <v>0</v>
      </c>
      <c r="E1924" s="32">
        <v>0</v>
      </c>
      <c r="F1924" s="32">
        <v>0</v>
      </c>
      <c r="G1924" s="26" t="s">
        <v>3452</v>
      </c>
      <c r="H1924" s="26"/>
    </row>
    <row r="1925" spans="1:8" x14ac:dyDescent="0.25">
      <c r="A1925" s="26" t="s">
        <v>3454</v>
      </c>
      <c r="B1925" s="26" t="s">
        <v>3455</v>
      </c>
      <c r="C1925" s="32">
        <v>0</v>
      </c>
      <c r="D1925" s="32">
        <v>0</v>
      </c>
      <c r="E1925" s="32">
        <v>0</v>
      </c>
      <c r="F1925" s="32">
        <v>0</v>
      </c>
      <c r="G1925" s="26" t="s">
        <v>3454</v>
      </c>
      <c r="H1925" s="26"/>
    </row>
    <row r="1926" spans="1:8" x14ac:dyDescent="0.25">
      <c r="A1926" s="26" t="s">
        <v>3456</v>
      </c>
      <c r="B1926" s="26" t="s">
        <v>3457</v>
      </c>
      <c r="C1926" s="32">
        <v>0</v>
      </c>
      <c r="D1926" s="32">
        <v>0</v>
      </c>
      <c r="E1926" s="32">
        <v>0</v>
      </c>
      <c r="F1926" s="32">
        <v>0</v>
      </c>
      <c r="G1926" s="26" t="s">
        <v>3456</v>
      </c>
      <c r="H1926" s="26"/>
    </row>
    <row r="1927" spans="1:8" x14ac:dyDescent="0.25">
      <c r="A1927" s="26" t="s">
        <v>3458</v>
      </c>
      <c r="B1927" s="26" t="s">
        <v>3459</v>
      </c>
      <c r="C1927" s="32">
        <v>0</v>
      </c>
      <c r="D1927" s="32">
        <v>0</v>
      </c>
      <c r="E1927" s="32">
        <v>0</v>
      </c>
      <c r="F1927" s="32">
        <v>0</v>
      </c>
      <c r="G1927" s="26" t="s">
        <v>3458</v>
      </c>
      <c r="H1927" s="26"/>
    </row>
    <row r="1928" spans="1:8" x14ac:dyDescent="0.25">
      <c r="A1928" s="26" t="s">
        <v>3460</v>
      </c>
      <c r="B1928" s="26" t="s">
        <v>3461</v>
      </c>
      <c r="C1928" s="32">
        <v>0</v>
      </c>
      <c r="D1928" s="32">
        <v>0</v>
      </c>
      <c r="E1928" s="32">
        <v>0</v>
      </c>
      <c r="F1928" s="32">
        <v>0</v>
      </c>
      <c r="G1928" s="26" t="s">
        <v>3460</v>
      </c>
      <c r="H1928" s="26"/>
    </row>
    <row r="1929" spans="1:8" x14ac:dyDescent="0.25">
      <c r="A1929" s="26" t="s">
        <v>3462</v>
      </c>
      <c r="B1929" s="26" t="s">
        <v>3463</v>
      </c>
      <c r="C1929" s="32">
        <v>0</v>
      </c>
      <c r="D1929" s="32">
        <v>0</v>
      </c>
      <c r="E1929" s="32">
        <v>0</v>
      </c>
      <c r="F1929" s="32">
        <v>0</v>
      </c>
      <c r="G1929" s="26" t="s">
        <v>3462</v>
      </c>
      <c r="H1929" s="26"/>
    </row>
    <row r="1930" spans="1:8" x14ac:dyDescent="0.25">
      <c r="A1930" s="26" t="s">
        <v>3464</v>
      </c>
      <c r="B1930" s="26" t="s">
        <v>3465</v>
      </c>
      <c r="C1930" s="32">
        <v>0</v>
      </c>
      <c r="D1930" s="32">
        <v>0</v>
      </c>
      <c r="E1930" s="32">
        <v>0</v>
      </c>
      <c r="F1930" s="32">
        <v>0</v>
      </c>
      <c r="G1930" s="26" t="s">
        <v>3464</v>
      </c>
      <c r="H1930" s="26"/>
    </row>
    <row r="1931" spans="1:8" x14ac:dyDescent="0.25">
      <c r="A1931" s="26" t="s">
        <v>3466</v>
      </c>
      <c r="B1931" s="26" t="s">
        <v>3467</v>
      </c>
      <c r="C1931" s="32">
        <v>0</v>
      </c>
      <c r="D1931" s="32">
        <v>0</v>
      </c>
      <c r="E1931" s="32">
        <v>0</v>
      </c>
      <c r="F1931" s="32">
        <v>0</v>
      </c>
      <c r="G1931" s="26" t="s">
        <v>3466</v>
      </c>
      <c r="H1931" s="26"/>
    </row>
    <row r="1932" spans="1:8" x14ac:dyDescent="0.25">
      <c r="A1932" s="26" t="s">
        <v>3468</v>
      </c>
      <c r="B1932" s="26" t="s">
        <v>3469</v>
      </c>
      <c r="C1932" s="32">
        <v>0</v>
      </c>
      <c r="D1932" s="32">
        <v>0</v>
      </c>
      <c r="E1932" s="32">
        <v>0</v>
      </c>
      <c r="F1932" s="32">
        <v>0</v>
      </c>
      <c r="G1932" s="26" t="s">
        <v>3468</v>
      </c>
      <c r="H1932" s="26"/>
    </row>
    <row r="1933" spans="1:8" x14ac:dyDescent="0.25">
      <c r="A1933" s="26" t="s">
        <v>3470</v>
      </c>
      <c r="B1933" s="26" t="s">
        <v>3471</v>
      </c>
      <c r="C1933" s="32">
        <v>0</v>
      </c>
      <c r="D1933" s="32">
        <v>0</v>
      </c>
      <c r="E1933" s="32">
        <v>0</v>
      </c>
      <c r="F1933" s="32">
        <v>0</v>
      </c>
      <c r="G1933" s="26" t="s">
        <v>3470</v>
      </c>
      <c r="H1933" s="26"/>
    </row>
    <row r="1934" spans="1:8" x14ac:dyDescent="0.25">
      <c r="A1934" s="26" t="s">
        <v>3472</v>
      </c>
      <c r="B1934" s="26" t="s">
        <v>3473</v>
      </c>
      <c r="C1934" s="32">
        <v>0</v>
      </c>
      <c r="D1934" s="32">
        <v>0</v>
      </c>
      <c r="E1934" s="32">
        <v>0</v>
      </c>
      <c r="F1934" s="32">
        <v>0</v>
      </c>
      <c r="G1934" s="26" t="s">
        <v>3472</v>
      </c>
      <c r="H1934" s="26"/>
    </row>
    <row r="1935" spans="1:8" x14ac:dyDescent="0.25">
      <c r="A1935" s="26" t="s">
        <v>3474</v>
      </c>
      <c r="B1935" s="26" t="s">
        <v>3475</v>
      </c>
      <c r="C1935" s="32">
        <v>0</v>
      </c>
      <c r="D1935" s="32">
        <v>0</v>
      </c>
      <c r="E1935" s="32">
        <v>0</v>
      </c>
      <c r="F1935" s="32">
        <v>0</v>
      </c>
      <c r="G1935" s="26" t="s">
        <v>3474</v>
      </c>
      <c r="H1935" s="26"/>
    </row>
    <row r="1936" spans="1:8" x14ac:dyDescent="0.25">
      <c r="A1936" s="26" t="s">
        <v>3476</v>
      </c>
      <c r="B1936" s="26" t="s">
        <v>3477</v>
      </c>
      <c r="C1936" s="32">
        <v>0</v>
      </c>
      <c r="D1936" s="32">
        <v>0</v>
      </c>
      <c r="E1936" s="32">
        <v>0</v>
      </c>
      <c r="F1936" s="32">
        <v>0</v>
      </c>
      <c r="G1936" s="26" t="s">
        <v>3476</v>
      </c>
      <c r="H1936" s="26"/>
    </row>
    <row r="1937" spans="1:8" x14ac:dyDescent="0.25">
      <c r="A1937" s="26" t="s">
        <v>3478</v>
      </c>
      <c r="B1937" s="26" t="s">
        <v>3479</v>
      </c>
      <c r="C1937" s="32">
        <v>0</v>
      </c>
      <c r="D1937" s="32">
        <v>0</v>
      </c>
      <c r="E1937" s="32">
        <v>0</v>
      </c>
      <c r="F1937" s="32">
        <v>0</v>
      </c>
      <c r="G1937" s="26" t="s">
        <v>3478</v>
      </c>
      <c r="H1937" s="26"/>
    </row>
    <row r="1938" spans="1:8" x14ac:dyDescent="0.25">
      <c r="A1938" s="26" t="s">
        <v>3480</v>
      </c>
      <c r="B1938" s="26" t="s">
        <v>3481</v>
      </c>
      <c r="C1938" s="32">
        <v>0</v>
      </c>
      <c r="D1938" s="32">
        <v>0</v>
      </c>
      <c r="E1938" s="32">
        <v>0</v>
      </c>
      <c r="F1938" s="32">
        <v>0</v>
      </c>
      <c r="G1938" s="26" t="s">
        <v>3480</v>
      </c>
      <c r="H1938" s="26"/>
    </row>
    <row r="1939" spans="1:8" x14ac:dyDescent="0.25">
      <c r="A1939" s="26" t="s">
        <v>3482</v>
      </c>
      <c r="B1939" s="26" t="s">
        <v>3483</v>
      </c>
      <c r="C1939" s="32">
        <v>0</v>
      </c>
      <c r="D1939" s="32">
        <v>0</v>
      </c>
      <c r="E1939" s="32">
        <v>0</v>
      </c>
      <c r="F1939" s="32">
        <v>0</v>
      </c>
      <c r="G1939" s="26" t="s">
        <v>3482</v>
      </c>
      <c r="H1939" s="26"/>
    </row>
    <row r="1940" spans="1:8" x14ac:dyDescent="0.25">
      <c r="A1940" s="26" t="s">
        <v>3484</v>
      </c>
      <c r="B1940" s="26" t="s">
        <v>3485</v>
      </c>
      <c r="C1940" s="32">
        <v>0</v>
      </c>
      <c r="D1940" s="32">
        <v>0</v>
      </c>
      <c r="E1940" s="32">
        <v>0</v>
      </c>
      <c r="F1940" s="32">
        <v>0</v>
      </c>
      <c r="G1940" s="26" t="s">
        <v>3484</v>
      </c>
      <c r="H1940" s="26"/>
    </row>
    <row r="1941" spans="1:8" x14ac:dyDescent="0.25">
      <c r="A1941" s="26" t="s">
        <v>3486</v>
      </c>
      <c r="B1941" s="26" t="s">
        <v>3487</v>
      </c>
      <c r="C1941" s="32">
        <v>0</v>
      </c>
      <c r="D1941" s="32">
        <v>0</v>
      </c>
      <c r="E1941" s="32">
        <v>0</v>
      </c>
      <c r="F1941" s="32">
        <v>0</v>
      </c>
      <c r="G1941" s="26" t="s">
        <v>3486</v>
      </c>
      <c r="H1941" s="26"/>
    </row>
    <row r="1942" spans="1:8" x14ac:dyDescent="0.25">
      <c r="A1942" s="26" t="s">
        <v>3488</v>
      </c>
      <c r="B1942" s="26" t="s">
        <v>3489</v>
      </c>
      <c r="C1942" s="32">
        <v>0</v>
      </c>
      <c r="D1942" s="32">
        <v>0</v>
      </c>
      <c r="E1942" s="32">
        <v>0</v>
      </c>
      <c r="F1942" s="32">
        <v>0</v>
      </c>
      <c r="G1942" s="26" t="s">
        <v>3488</v>
      </c>
      <c r="H1942" s="26"/>
    </row>
    <row r="1943" spans="1:8" x14ac:dyDescent="0.25">
      <c r="A1943" s="26" t="s">
        <v>3490</v>
      </c>
      <c r="B1943" s="26" t="s">
        <v>3491</v>
      </c>
      <c r="C1943" s="32">
        <v>0</v>
      </c>
      <c r="D1943" s="32">
        <v>0</v>
      </c>
      <c r="E1943" s="32">
        <v>0</v>
      </c>
      <c r="F1943" s="32">
        <v>0</v>
      </c>
      <c r="G1943" s="26" t="s">
        <v>3490</v>
      </c>
      <c r="H1943" s="26"/>
    </row>
    <row r="1944" spans="1:8" x14ac:dyDescent="0.25">
      <c r="A1944" s="26" t="s">
        <v>3492</v>
      </c>
      <c r="B1944" s="26" t="s">
        <v>3493</v>
      </c>
      <c r="C1944" s="32">
        <v>0</v>
      </c>
      <c r="D1944" s="32">
        <v>0</v>
      </c>
      <c r="E1944" s="32">
        <v>7250000</v>
      </c>
      <c r="F1944" s="32">
        <v>7250000</v>
      </c>
      <c r="G1944" s="26" t="s">
        <v>3492</v>
      </c>
      <c r="H1944" s="26"/>
    </row>
    <row r="1945" spans="1:8" x14ac:dyDescent="0.25">
      <c r="A1945" s="26" t="s">
        <v>3494</v>
      </c>
      <c r="B1945" s="26" t="s">
        <v>3495</v>
      </c>
      <c r="C1945" s="32">
        <v>0</v>
      </c>
      <c r="D1945" s="32">
        <v>0</v>
      </c>
      <c r="E1945" s="32">
        <v>0</v>
      </c>
      <c r="F1945" s="32">
        <v>0</v>
      </c>
      <c r="G1945" s="26" t="s">
        <v>3494</v>
      </c>
      <c r="H1945" s="26"/>
    </row>
    <row r="1946" spans="1:8" x14ac:dyDescent="0.25">
      <c r="A1946" s="26" t="s">
        <v>3496</v>
      </c>
      <c r="B1946" s="26" t="s">
        <v>3497</v>
      </c>
      <c r="C1946" s="32">
        <v>0</v>
      </c>
      <c r="D1946" s="32">
        <v>0</v>
      </c>
      <c r="E1946" s="32">
        <v>0</v>
      </c>
      <c r="F1946" s="32">
        <v>0</v>
      </c>
      <c r="G1946" s="26" t="s">
        <v>3496</v>
      </c>
      <c r="H1946" s="26"/>
    </row>
    <row r="1947" spans="1:8" x14ac:dyDescent="0.25">
      <c r="A1947" s="26" t="s">
        <v>3498</v>
      </c>
      <c r="B1947" s="26" t="s">
        <v>3499</v>
      </c>
      <c r="C1947" s="32">
        <v>0</v>
      </c>
      <c r="D1947" s="32">
        <v>0</v>
      </c>
      <c r="E1947" s="32">
        <v>0</v>
      </c>
      <c r="F1947" s="32">
        <v>0</v>
      </c>
      <c r="G1947" s="26" t="s">
        <v>3498</v>
      </c>
      <c r="H1947" s="26"/>
    </row>
    <row r="1948" spans="1:8" x14ac:dyDescent="0.25">
      <c r="A1948" s="26" t="s">
        <v>3500</v>
      </c>
      <c r="B1948" s="26" t="s">
        <v>3501</v>
      </c>
      <c r="C1948" s="32">
        <v>0</v>
      </c>
      <c r="D1948" s="32">
        <v>0</v>
      </c>
      <c r="E1948" s="32">
        <v>0</v>
      </c>
      <c r="F1948" s="32">
        <v>0</v>
      </c>
      <c r="G1948" s="26" t="s">
        <v>3500</v>
      </c>
      <c r="H1948" s="26"/>
    </row>
    <row r="1949" spans="1:8" x14ac:dyDescent="0.25">
      <c r="A1949" s="26" t="s">
        <v>3502</v>
      </c>
      <c r="B1949" s="26" t="s">
        <v>3503</v>
      </c>
      <c r="C1949" s="32">
        <v>0</v>
      </c>
      <c r="D1949" s="32">
        <v>0</v>
      </c>
      <c r="E1949" s="32">
        <v>0</v>
      </c>
      <c r="F1949" s="32">
        <v>0</v>
      </c>
      <c r="G1949" s="26" t="s">
        <v>3502</v>
      </c>
      <c r="H1949" s="26"/>
    </row>
    <row r="1950" spans="1:8" x14ac:dyDescent="0.25">
      <c r="A1950" s="26" t="s">
        <v>3504</v>
      </c>
      <c r="B1950" s="26" t="s">
        <v>3505</v>
      </c>
      <c r="C1950" s="32">
        <v>0</v>
      </c>
      <c r="D1950" s="32">
        <v>0</v>
      </c>
      <c r="E1950" s="32">
        <v>0</v>
      </c>
      <c r="F1950" s="32">
        <v>0</v>
      </c>
      <c r="G1950" s="26" t="s">
        <v>3504</v>
      </c>
      <c r="H1950" s="26"/>
    </row>
    <row r="1951" spans="1:8" x14ac:dyDescent="0.25">
      <c r="A1951" s="26" t="s">
        <v>3506</v>
      </c>
      <c r="B1951" s="26" t="s">
        <v>3507</v>
      </c>
      <c r="C1951" s="32">
        <v>0</v>
      </c>
      <c r="D1951" s="32">
        <v>0</v>
      </c>
      <c r="E1951" s="32">
        <v>0</v>
      </c>
      <c r="F1951" s="32">
        <v>0</v>
      </c>
      <c r="G1951" s="26" t="s">
        <v>3506</v>
      </c>
      <c r="H1951" s="26"/>
    </row>
    <row r="1952" spans="1:8" x14ac:dyDescent="0.25">
      <c r="A1952" s="26" t="s">
        <v>3508</v>
      </c>
      <c r="B1952" s="26" t="s">
        <v>3509</v>
      </c>
      <c r="C1952" s="32">
        <v>0</v>
      </c>
      <c r="D1952" s="32">
        <v>0</v>
      </c>
      <c r="E1952" s="32">
        <v>0</v>
      </c>
      <c r="F1952" s="32">
        <v>0</v>
      </c>
      <c r="G1952" s="26" t="s">
        <v>3508</v>
      </c>
      <c r="H1952" s="26"/>
    </row>
    <row r="1953" spans="1:8" x14ac:dyDescent="0.25">
      <c r="A1953" s="26" t="s">
        <v>3510</v>
      </c>
      <c r="B1953" s="26" t="s">
        <v>3511</v>
      </c>
      <c r="C1953" s="32">
        <v>0</v>
      </c>
      <c r="D1953" s="32">
        <v>0</v>
      </c>
      <c r="E1953" s="32">
        <v>0</v>
      </c>
      <c r="F1953" s="32">
        <v>0</v>
      </c>
      <c r="G1953" s="26" t="s">
        <v>3510</v>
      </c>
      <c r="H1953" s="26"/>
    </row>
    <row r="1954" spans="1:8" x14ac:dyDescent="0.25">
      <c r="A1954" s="26" t="s">
        <v>3512</v>
      </c>
      <c r="B1954" s="26" t="s">
        <v>3513</v>
      </c>
      <c r="C1954" s="32">
        <v>0</v>
      </c>
      <c r="D1954" s="32">
        <v>0</v>
      </c>
      <c r="E1954" s="32">
        <v>0</v>
      </c>
      <c r="F1954" s="32">
        <v>0</v>
      </c>
      <c r="G1954" s="26" t="s">
        <v>3512</v>
      </c>
      <c r="H1954" s="26"/>
    </row>
    <row r="1955" spans="1:8" x14ac:dyDescent="0.25">
      <c r="A1955" s="26" t="s">
        <v>3514</v>
      </c>
      <c r="B1955" s="26" t="s">
        <v>3515</v>
      </c>
      <c r="C1955" s="32">
        <v>0</v>
      </c>
      <c r="D1955" s="32">
        <v>0</v>
      </c>
      <c r="E1955" s="32">
        <v>0</v>
      </c>
      <c r="F1955" s="32">
        <v>0</v>
      </c>
      <c r="G1955" s="26" t="s">
        <v>3514</v>
      </c>
      <c r="H1955" s="26"/>
    </row>
    <row r="1956" spans="1:8" x14ac:dyDescent="0.25">
      <c r="A1956" s="26" t="s">
        <v>3516</v>
      </c>
      <c r="B1956" s="26" t="s">
        <v>3517</v>
      </c>
      <c r="C1956" s="32">
        <v>0</v>
      </c>
      <c r="D1956" s="32">
        <v>0</v>
      </c>
      <c r="E1956" s="32">
        <v>26910.07</v>
      </c>
      <c r="F1956" s="32">
        <v>26910.07</v>
      </c>
      <c r="G1956" s="26" t="s">
        <v>3516</v>
      </c>
      <c r="H1956" s="26"/>
    </row>
    <row r="1957" spans="1:8" x14ac:dyDescent="0.25">
      <c r="A1957" s="26" t="s">
        <v>3518</v>
      </c>
      <c r="B1957" s="26" t="s">
        <v>3519</v>
      </c>
      <c r="C1957" s="32">
        <v>0</v>
      </c>
      <c r="D1957" s="32">
        <v>78210502.530000001</v>
      </c>
      <c r="E1957" s="32">
        <v>439219449.83999997</v>
      </c>
      <c r="F1957" s="32">
        <v>361008947.31</v>
      </c>
      <c r="G1957" s="26" t="s">
        <v>3518</v>
      </c>
      <c r="H1957" s="26"/>
    </row>
    <row r="1958" spans="1:8" x14ac:dyDescent="0.25">
      <c r="A1958" s="26" t="s">
        <v>3520</v>
      </c>
      <c r="B1958" s="26" t="s">
        <v>3521</v>
      </c>
      <c r="C1958" s="32">
        <v>0</v>
      </c>
      <c r="D1958" s="32">
        <v>18210502.530000001</v>
      </c>
      <c r="E1958" s="32">
        <v>71163814.859999999</v>
      </c>
      <c r="F1958" s="32">
        <v>52953312.329999998</v>
      </c>
      <c r="G1958" s="26" t="s">
        <v>3520</v>
      </c>
      <c r="H1958" s="26"/>
    </row>
    <row r="1959" spans="1:8" x14ac:dyDescent="0.25">
      <c r="A1959" s="26" t="s">
        <v>3522</v>
      </c>
      <c r="B1959" s="26" t="s">
        <v>3523</v>
      </c>
      <c r="C1959" s="32">
        <v>0</v>
      </c>
      <c r="D1959" s="32">
        <v>0</v>
      </c>
      <c r="E1959" s="32">
        <v>33064815</v>
      </c>
      <c r="F1959" s="32">
        <v>33064815</v>
      </c>
      <c r="G1959" s="26" t="s">
        <v>3522</v>
      </c>
      <c r="H1959" s="26"/>
    </row>
    <row r="1960" spans="1:8" x14ac:dyDescent="0.25">
      <c r="A1960" s="26" t="s">
        <v>3524</v>
      </c>
      <c r="B1960" s="26" t="s">
        <v>3525</v>
      </c>
      <c r="C1960" s="32">
        <v>0</v>
      </c>
      <c r="D1960" s="32">
        <v>0</v>
      </c>
      <c r="E1960" s="32">
        <v>0</v>
      </c>
      <c r="F1960" s="32">
        <v>0</v>
      </c>
      <c r="G1960" s="26" t="s">
        <v>3524</v>
      </c>
      <c r="H1960" s="26"/>
    </row>
    <row r="1961" spans="1:8" x14ac:dyDescent="0.25">
      <c r="A1961" s="26" t="s">
        <v>3526</v>
      </c>
      <c r="B1961" s="26" t="s">
        <v>3527</v>
      </c>
      <c r="C1961" s="32">
        <v>0</v>
      </c>
      <c r="D1961" s="32">
        <v>0</v>
      </c>
      <c r="E1961" s="32">
        <v>59242734.270000003</v>
      </c>
      <c r="F1961" s="32">
        <v>59242734.270000003</v>
      </c>
      <c r="G1961" s="26" t="s">
        <v>3526</v>
      </c>
      <c r="H1961" s="26"/>
    </row>
    <row r="1962" spans="1:8" x14ac:dyDescent="0.25">
      <c r="A1962" s="26" t="s">
        <v>3528</v>
      </c>
      <c r="B1962" s="26" t="s">
        <v>3529</v>
      </c>
      <c r="C1962" s="32">
        <v>0</v>
      </c>
      <c r="D1962" s="32">
        <v>0</v>
      </c>
      <c r="E1962" s="32">
        <v>0</v>
      </c>
      <c r="F1962" s="32">
        <v>0</v>
      </c>
      <c r="G1962" s="26" t="s">
        <v>3528</v>
      </c>
      <c r="H1962" s="26"/>
    </row>
    <row r="1963" spans="1:8" x14ac:dyDescent="0.25">
      <c r="A1963" s="26" t="s">
        <v>3530</v>
      </c>
      <c r="B1963" s="26" t="s">
        <v>3531</v>
      </c>
      <c r="C1963" s="32">
        <v>0</v>
      </c>
      <c r="D1963" s="32">
        <v>0</v>
      </c>
      <c r="E1963" s="32">
        <v>0</v>
      </c>
      <c r="F1963" s="32">
        <v>0</v>
      </c>
      <c r="G1963" s="26" t="s">
        <v>3530</v>
      </c>
      <c r="H1963" s="26"/>
    </row>
    <row r="1964" spans="1:8" x14ac:dyDescent="0.25">
      <c r="A1964" s="26" t="s">
        <v>3532</v>
      </c>
      <c r="B1964" s="26" t="s">
        <v>3533</v>
      </c>
      <c r="C1964" s="32">
        <v>0</v>
      </c>
      <c r="D1964" s="32">
        <v>0</v>
      </c>
      <c r="E1964" s="32">
        <v>0</v>
      </c>
      <c r="F1964" s="32">
        <v>0</v>
      </c>
      <c r="G1964" s="26" t="s">
        <v>3532</v>
      </c>
      <c r="H1964" s="26"/>
    </row>
    <row r="1965" spans="1:8" x14ac:dyDescent="0.25">
      <c r="A1965" s="26" t="s">
        <v>3534</v>
      </c>
      <c r="B1965" s="26" t="s">
        <v>3535</v>
      </c>
      <c r="C1965" s="32">
        <v>0</v>
      </c>
      <c r="D1965" s="32">
        <v>0</v>
      </c>
      <c r="E1965" s="32">
        <v>0</v>
      </c>
      <c r="F1965" s="32">
        <v>0</v>
      </c>
      <c r="G1965" s="26" t="s">
        <v>3534</v>
      </c>
      <c r="H1965" s="26"/>
    </row>
    <row r="1966" spans="1:8" x14ac:dyDescent="0.25">
      <c r="A1966" s="26" t="s">
        <v>3536</v>
      </c>
      <c r="B1966" s="26" t="s">
        <v>3537</v>
      </c>
      <c r="C1966" s="32">
        <v>0</v>
      </c>
      <c r="D1966" s="32">
        <v>0</v>
      </c>
      <c r="E1966" s="32">
        <v>77967415</v>
      </c>
      <c r="F1966" s="32">
        <v>77967415</v>
      </c>
      <c r="G1966" s="26" t="s">
        <v>3536</v>
      </c>
      <c r="H1966" s="26"/>
    </row>
    <row r="1967" spans="1:8" x14ac:dyDescent="0.25">
      <c r="A1967" s="26" t="s">
        <v>3538</v>
      </c>
      <c r="B1967" s="26" t="s">
        <v>3539</v>
      </c>
      <c r="C1967" s="32">
        <v>0</v>
      </c>
      <c r="D1967" s="32">
        <v>0</v>
      </c>
      <c r="E1967" s="32">
        <v>0</v>
      </c>
      <c r="F1967" s="32">
        <v>0</v>
      </c>
      <c r="G1967" s="26" t="s">
        <v>3538</v>
      </c>
      <c r="H1967" s="26"/>
    </row>
    <row r="1968" spans="1:8" x14ac:dyDescent="0.25">
      <c r="A1968" s="26" t="s">
        <v>3540</v>
      </c>
      <c r="B1968" s="26" t="s">
        <v>3541</v>
      </c>
      <c r="C1968" s="32">
        <v>0</v>
      </c>
      <c r="D1968" s="32">
        <v>0</v>
      </c>
      <c r="E1968" s="32">
        <v>0</v>
      </c>
      <c r="F1968" s="32">
        <v>0</v>
      </c>
      <c r="G1968" s="26" t="s">
        <v>3540</v>
      </c>
      <c r="H1968" s="26"/>
    </row>
    <row r="1969" spans="1:8" x14ac:dyDescent="0.25">
      <c r="A1969" s="26" t="s">
        <v>5408</v>
      </c>
      <c r="B1969" s="26" t="s">
        <v>5497</v>
      </c>
      <c r="C1969" s="32">
        <v>0</v>
      </c>
      <c r="D1969" s="32">
        <v>60000000</v>
      </c>
      <c r="E1969" s="32">
        <v>114651471.19</v>
      </c>
      <c r="F1969" s="32">
        <v>54651471.189999998</v>
      </c>
      <c r="G1969" s="26" t="s">
        <v>5408</v>
      </c>
      <c r="H1969" s="26"/>
    </row>
    <row r="1970" spans="1:8" x14ac:dyDescent="0.25">
      <c r="A1970" s="26" t="s">
        <v>5424</v>
      </c>
      <c r="B1970" s="26" t="s">
        <v>5473</v>
      </c>
      <c r="C1970" s="32">
        <v>0</v>
      </c>
      <c r="D1970" s="32">
        <v>0</v>
      </c>
      <c r="E1970" s="32">
        <v>0</v>
      </c>
      <c r="F1970" s="32">
        <v>0</v>
      </c>
      <c r="G1970" s="26" t="s">
        <v>5424</v>
      </c>
      <c r="H1970" s="26"/>
    </row>
    <row r="1971" spans="1:8" x14ac:dyDescent="0.25">
      <c r="A1971" s="26" t="s">
        <v>5425</v>
      </c>
      <c r="B1971" s="26" t="s">
        <v>5426</v>
      </c>
      <c r="C1971" s="32">
        <v>0</v>
      </c>
      <c r="D1971" s="32">
        <v>0</v>
      </c>
      <c r="E1971" s="32">
        <v>0</v>
      </c>
      <c r="F1971" s="32">
        <v>0</v>
      </c>
      <c r="G1971" s="26" t="s">
        <v>5425</v>
      </c>
      <c r="H1971" s="26"/>
    </row>
    <row r="1972" spans="1:8" s="41" customFormat="1" x14ac:dyDescent="0.25">
      <c r="A1972" s="41" t="s">
        <v>5498</v>
      </c>
      <c r="B1972" s="41" t="s">
        <v>5499</v>
      </c>
      <c r="C1972" s="42">
        <v>0</v>
      </c>
      <c r="D1972" s="42">
        <v>0</v>
      </c>
      <c r="E1972" s="42">
        <v>78210502.530000001</v>
      </c>
      <c r="F1972" s="42">
        <v>78210502.530000001</v>
      </c>
      <c r="G1972" s="41" t="s">
        <v>5498</v>
      </c>
    </row>
    <row r="1973" spans="1:8" x14ac:dyDescent="0.25">
      <c r="A1973" s="26" t="s">
        <v>3542</v>
      </c>
      <c r="B1973" s="26" t="s">
        <v>3543</v>
      </c>
      <c r="C1973" s="32">
        <v>0</v>
      </c>
      <c r="D1973" s="32">
        <v>0</v>
      </c>
      <c r="E1973" s="32">
        <v>4918696.99</v>
      </c>
      <c r="F1973" s="32">
        <v>4918696.99</v>
      </c>
      <c r="G1973" s="26" t="s">
        <v>3542</v>
      </c>
      <c r="H1973" s="26"/>
    </row>
    <row r="1974" spans="1:8" x14ac:dyDescent="0.25">
      <c r="A1974" s="26" t="s">
        <v>3544</v>
      </c>
      <c r="B1974" s="26" t="s">
        <v>1996</v>
      </c>
      <c r="C1974" s="32">
        <v>0</v>
      </c>
      <c r="D1974" s="32">
        <v>0</v>
      </c>
      <c r="E1974" s="32">
        <v>0</v>
      </c>
      <c r="F1974" s="32">
        <v>0</v>
      </c>
      <c r="G1974" s="26" t="s">
        <v>3544</v>
      </c>
      <c r="H1974" s="26"/>
    </row>
    <row r="1975" spans="1:8" x14ac:dyDescent="0.25">
      <c r="A1975" s="26" t="s">
        <v>3545</v>
      </c>
      <c r="B1975" s="26" t="s">
        <v>3546</v>
      </c>
      <c r="C1975" s="32">
        <v>0</v>
      </c>
      <c r="D1975" s="32">
        <v>0</v>
      </c>
      <c r="E1975" s="32">
        <v>0</v>
      </c>
      <c r="F1975" s="32">
        <v>0</v>
      </c>
      <c r="G1975" s="26" t="s">
        <v>3545</v>
      </c>
      <c r="H1975" s="26"/>
    </row>
    <row r="1976" spans="1:8" x14ac:dyDescent="0.25">
      <c r="A1976" s="26" t="s">
        <v>3547</v>
      </c>
      <c r="B1976" s="26" t="s">
        <v>3548</v>
      </c>
      <c r="C1976" s="32">
        <v>0</v>
      </c>
      <c r="D1976" s="32">
        <v>944.21</v>
      </c>
      <c r="E1976" s="32">
        <v>31805.040000000001</v>
      </c>
      <c r="F1976" s="32">
        <v>30860.83</v>
      </c>
      <c r="G1976" s="26" t="s">
        <v>3547</v>
      </c>
      <c r="H1976" s="26"/>
    </row>
    <row r="1977" spans="1:8" x14ac:dyDescent="0.25">
      <c r="A1977" s="26" t="s">
        <v>3549</v>
      </c>
      <c r="B1977" s="26" t="s">
        <v>3550</v>
      </c>
      <c r="C1977" s="32">
        <v>0</v>
      </c>
      <c r="D1977" s="32">
        <v>0</v>
      </c>
      <c r="E1977" s="32">
        <v>0</v>
      </c>
      <c r="F1977" s="32">
        <v>0</v>
      </c>
      <c r="G1977" s="26" t="s">
        <v>3549</v>
      </c>
      <c r="H1977" s="26"/>
    </row>
    <row r="1978" spans="1:8" x14ac:dyDescent="0.25">
      <c r="A1978" s="26" t="s">
        <v>3551</v>
      </c>
      <c r="B1978" s="26" t="s">
        <v>3552</v>
      </c>
      <c r="C1978" s="32">
        <v>0</v>
      </c>
      <c r="D1978" s="32">
        <v>0</v>
      </c>
      <c r="E1978" s="32">
        <v>0</v>
      </c>
      <c r="F1978" s="32">
        <v>0</v>
      </c>
      <c r="G1978" s="26" t="s">
        <v>3551</v>
      </c>
      <c r="H1978" s="26"/>
    </row>
    <row r="1979" spans="1:8" x14ac:dyDescent="0.25">
      <c r="A1979" s="26" t="s">
        <v>3553</v>
      </c>
      <c r="B1979" s="26" t="s">
        <v>3554</v>
      </c>
      <c r="C1979" s="32">
        <v>0</v>
      </c>
      <c r="D1979" s="32">
        <v>0</v>
      </c>
      <c r="E1979" s="32">
        <v>0</v>
      </c>
      <c r="F1979" s="32">
        <v>0</v>
      </c>
      <c r="G1979" s="26" t="s">
        <v>3553</v>
      </c>
      <c r="H1979" s="26"/>
    </row>
    <row r="1980" spans="1:8" x14ac:dyDescent="0.25">
      <c r="A1980" s="26" t="s">
        <v>3555</v>
      </c>
      <c r="B1980" s="26" t="s">
        <v>3556</v>
      </c>
      <c r="C1980" s="32">
        <v>0</v>
      </c>
      <c r="D1980" s="32">
        <v>0</v>
      </c>
      <c r="E1980" s="32">
        <v>0</v>
      </c>
      <c r="F1980" s="32">
        <v>0</v>
      </c>
      <c r="G1980" s="26" t="s">
        <v>3555</v>
      </c>
      <c r="H1980" s="26"/>
    </row>
    <row r="1981" spans="1:8" x14ac:dyDescent="0.25">
      <c r="A1981" s="26" t="s">
        <v>3557</v>
      </c>
      <c r="B1981" s="26" t="s">
        <v>3558</v>
      </c>
      <c r="C1981" s="32">
        <v>0</v>
      </c>
      <c r="D1981" s="32">
        <v>0</v>
      </c>
      <c r="E1981" s="32">
        <v>0</v>
      </c>
      <c r="F1981" s="32">
        <v>0</v>
      </c>
      <c r="G1981" s="26" t="s">
        <v>3557</v>
      </c>
      <c r="H1981" s="26"/>
    </row>
    <row r="1982" spans="1:8" x14ac:dyDescent="0.25">
      <c r="A1982" s="26" t="s">
        <v>3559</v>
      </c>
      <c r="B1982" s="26" t="s">
        <v>3560</v>
      </c>
      <c r="C1982" s="32">
        <v>0</v>
      </c>
      <c r="D1982" s="32">
        <v>0</v>
      </c>
      <c r="E1982" s="32">
        <v>0</v>
      </c>
      <c r="F1982" s="32">
        <v>0</v>
      </c>
      <c r="G1982" s="26" t="s">
        <v>3559</v>
      </c>
      <c r="H1982" s="26"/>
    </row>
    <row r="1983" spans="1:8" x14ac:dyDescent="0.25">
      <c r="A1983" s="26" t="s">
        <v>3561</v>
      </c>
      <c r="B1983" s="26" t="s">
        <v>3562</v>
      </c>
      <c r="C1983" s="32">
        <v>0</v>
      </c>
      <c r="D1983" s="32">
        <v>0</v>
      </c>
      <c r="E1983" s="32">
        <v>0</v>
      </c>
      <c r="F1983" s="32">
        <v>0</v>
      </c>
      <c r="G1983" s="26" t="s">
        <v>3561</v>
      </c>
      <c r="H1983" s="26"/>
    </row>
    <row r="1984" spans="1:8" x14ac:dyDescent="0.25">
      <c r="A1984" s="26" t="s">
        <v>3563</v>
      </c>
      <c r="B1984" s="26" t="s">
        <v>3564</v>
      </c>
      <c r="C1984" s="32">
        <v>0</v>
      </c>
      <c r="D1984" s="32">
        <v>0</v>
      </c>
      <c r="E1984" s="32">
        <v>0</v>
      </c>
      <c r="F1984" s="32">
        <v>0</v>
      </c>
      <c r="G1984" s="26" t="s">
        <v>3563</v>
      </c>
      <c r="H1984" s="26"/>
    </row>
    <row r="1985" spans="1:8" x14ac:dyDescent="0.25">
      <c r="A1985" s="26" t="s">
        <v>3565</v>
      </c>
      <c r="B1985" s="26" t="s">
        <v>3566</v>
      </c>
      <c r="C1985" s="32">
        <v>0</v>
      </c>
      <c r="D1985" s="32">
        <v>0</v>
      </c>
      <c r="E1985" s="32">
        <v>0</v>
      </c>
      <c r="F1985" s="32">
        <v>0</v>
      </c>
      <c r="G1985" s="26" t="s">
        <v>3565</v>
      </c>
      <c r="H1985" s="26"/>
    </row>
    <row r="1986" spans="1:8" x14ac:dyDescent="0.25">
      <c r="A1986" s="26" t="s">
        <v>3567</v>
      </c>
      <c r="B1986" s="26" t="s">
        <v>3568</v>
      </c>
      <c r="C1986" s="32">
        <v>0</v>
      </c>
      <c r="D1986" s="32">
        <v>0</v>
      </c>
      <c r="E1986" s="32">
        <v>0</v>
      </c>
      <c r="F1986" s="32">
        <v>0</v>
      </c>
      <c r="G1986" s="26" t="s">
        <v>3567</v>
      </c>
      <c r="H1986" s="26"/>
    </row>
    <row r="1987" spans="1:8" x14ac:dyDescent="0.25">
      <c r="A1987" s="26" t="s">
        <v>3569</v>
      </c>
      <c r="B1987" s="26" t="s">
        <v>3568</v>
      </c>
      <c r="C1987" s="32">
        <v>0</v>
      </c>
      <c r="D1987" s="32">
        <v>0</v>
      </c>
      <c r="E1987" s="32">
        <v>0</v>
      </c>
      <c r="F1987" s="32">
        <v>0</v>
      </c>
      <c r="G1987" s="26" t="s">
        <v>3569</v>
      </c>
      <c r="H1987" s="26"/>
    </row>
    <row r="1988" spans="1:8" x14ac:dyDescent="0.25">
      <c r="A1988" s="26" t="s">
        <v>3570</v>
      </c>
      <c r="B1988" s="26" t="s">
        <v>3571</v>
      </c>
      <c r="C1988" s="32">
        <v>0</v>
      </c>
      <c r="D1988" s="32">
        <v>0</v>
      </c>
      <c r="E1988" s="32">
        <v>0</v>
      </c>
      <c r="F1988" s="32">
        <v>0</v>
      </c>
      <c r="G1988" s="26" t="s">
        <v>3570</v>
      </c>
      <c r="H1988" s="26"/>
    </row>
    <row r="1989" spans="1:8" x14ac:dyDescent="0.25">
      <c r="A1989" s="26" t="s">
        <v>3572</v>
      </c>
      <c r="B1989" s="26" t="s">
        <v>3573</v>
      </c>
      <c r="C1989" s="32">
        <v>0</v>
      </c>
      <c r="D1989" s="32">
        <v>0</v>
      </c>
      <c r="E1989" s="32">
        <v>0</v>
      </c>
      <c r="F1989" s="32">
        <v>0</v>
      </c>
      <c r="G1989" s="26" t="s">
        <v>3572</v>
      </c>
      <c r="H1989" s="26"/>
    </row>
    <row r="1990" spans="1:8" x14ac:dyDescent="0.25">
      <c r="A1990" s="26" t="s">
        <v>3574</v>
      </c>
      <c r="B1990" s="26" t="s">
        <v>3575</v>
      </c>
      <c r="C1990" s="32">
        <v>0</v>
      </c>
      <c r="D1990" s="32">
        <v>0</v>
      </c>
      <c r="E1990" s="32">
        <v>0</v>
      </c>
      <c r="F1990" s="32">
        <v>0</v>
      </c>
      <c r="G1990" s="26" t="s">
        <v>3574</v>
      </c>
      <c r="H1990" s="26"/>
    </row>
    <row r="1991" spans="1:8" x14ac:dyDescent="0.25">
      <c r="A1991" s="26" t="s">
        <v>3576</v>
      </c>
      <c r="B1991" s="26" t="s">
        <v>3575</v>
      </c>
      <c r="C1991" s="32">
        <v>0</v>
      </c>
      <c r="D1991" s="32">
        <v>0</v>
      </c>
      <c r="E1991" s="32">
        <v>0</v>
      </c>
      <c r="F1991" s="32">
        <v>0</v>
      </c>
      <c r="G1991" s="26" t="s">
        <v>3576</v>
      </c>
      <c r="H1991" s="26"/>
    </row>
    <row r="1992" spans="1:8" x14ac:dyDescent="0.25">
      <c r="A1992" s="26" t="s">
        <v>3577</v>
      </c>
      <c r="B1992" s="26" t="s">
        <v>3578</v>
      </c>
      <c r="C1992" s="32">
        <v>0</v>
      </c>
      <c r="D1992" s="32">
        <v>944.21</v>
      </c>
      <c r="E1992" s="32">
        <v>31805.040000000001</v>
      </c>
      <c r="F1992" s="32">
        <v>30860.83</v>
      </c>
      <c r="G1992" s="26" t="s">
        <v>3577</v>
      </c>
      <c r="H1992" s="26"/>
    </row>
    <row r="1993" spans="1:8" x14ac:dyDescent="0.25">
      <c r="A1993" s="26" t="s">
        <v>3579</v>
      </c>
      <c r="B1993" s="26" t="s">
        <v>3580</v>
      </c>
      <c r="C1993" s="32">
        <v>0</v>
      </c>
      <c r="D1993" s="32">
        <v>0</v>
      </c>
      <c r="E1993" s="32">
        <v>0</v>
      </c>
      <c r="F1993" s="32">
        <v>0</v>
      </c>
      <c r="G1993" s="26" t="s">
        <v>3579</v>
      </c>
      <c r="H1993" s="26"/>
    </row>
    <row r="1994" spans="1:8" x14ac:dyDescent="0.25">
      <c r="A1994" s="26" t="s">
        <v>3581</v>
      </c>
      <c r="B1994" s="26" t="s">
        <v>3582</v>
      </c>
      <c r="C1994" s="32">
        <v>0</v>
      </c>
      <c r="D1994" s="32">
        <v>0</v>
      </c>
      <c r="E1994" s="32">
        <v>0</v>
      </c>
      <c r="F1994" s="32">
        <v>0</v>
      </c>
      <c r="G1994" s="26" t="s">
        <v>3581</v>
      </c>
      <c r="H1994" s="26"/>
    </row>
    <row r="1995" spans="1:8" x14ac:dyDescent="0.25">
      <c r="A1995" s="26" t="s">
        <v>3583</v>
      </c>
      <c r="B1995" s="26" t="s">
        <v>3584</v>
      </c>
      <c r="C1995" s="32">
        <v>0</v>
      </c>
      <c r="D1995" s="32">
        <v>0</v>
      </c>
      <c r="E1995" s="32">
        <v>0</v>
      </c>
      <c r="F1995" s="32">
        <v>0</v>
      </c>
      <c r="G1995" s="26" t="s">
        <v>3583</v>
      </c>
      <c r="H1995" s="26"/>
    </row>
    <row r="1996" spans="1:8" x14ac:dyDescent="0.25">
      <c r="A1996" s="26" t="s">
        <v>3585</v>
      </c>
      <c r="B1996" s="26" t="s">
        <v>2592</v>
      </c>
      <c r="C1996" s="32">
        <v>0</v>
      </c>
      <c r="D1996" s="32">
        <v>0</v>
      </c>
      <c r="E1996" s="32">
        <v>0</v>
      </c>
      <c r="F1996" s="32">
        <v>0</v>
      </c>
      <c r="G1996" s="26" t="s">
        <v>3585</v>
      </c>
      <c r="H1996" s="26"/>
    </row>
    <row r="1997" spans="1:8" x14ac:dyDescent="0.25">
      <c r="A1997" s="26" t="s">
        <v>3586</v>
      </c>
      <c r="B1997" s="26" t="s">
        <v>3587</v>
      </c>
      <c r="C1997" s="32">
        <v>0</v>
      </c>
      <c r="D1997" s="32">
        <v>0</v>
      </c>
      <c r="E1997" s="32">
        <v>0</v>
      </c>
      <c r="F1997" s="32">
        <v>0</v>
      </c>
      <c r="G1997" s="26" t="s">
        <v>3586</v>
      </c>
      <c r="H1997" s="26"/>
    </row>
    <row r="1998" spans="1:8" x14ac:dyDescent="0.25">
      <c r="A1998" s="26" t="s">
        <v>3588</v>
      </c>
      <c r="B1998" s="26" t="s">
        <v>3589</v>
      </c>
      <c r="C1998" s="32">
        <v>0</v>
      </c>
      <c r="D1998" s="32">
        <v>0</v>
      </c>
      <c r="E1998" s="32">
        <v>0</v>
      </c>
      <c r="F1998" s="32">
        <v>0</v>
      </c>
      <c r="G1998" s="26" t="s">
        <v>3588</v>
      </c>
      <c r="H1998" s="26"/>
    </row>
    <row r="1999" spans="1:8" x14ac:dyDescent="0.25">
      <c r="A1999" s="26" t="s">
        <v>3590</v>
      </c>
      <c r="B1999" s="26" t="s">
        <v>3578</v>
      </c>
      <c r="C1999" s="32">
        <v>0</v>
      </c>
      <c r="D1999" s="32">
        <v>944.21</v>
      </c>
      <c r="E1999" s="32">
        <v>31805.040000000001</v>
      </c>
      <c r="F1999" s="32">
        <v>30860.83</v>
      </c>
      <c r="G1999" s="26" t="s">
        <v>3590</v>
      </c>
      <c r="H1999" s="26"/>
    </row>
    <row r="2000" spans="1:8" x14ac:dyDescent="0.25">
      <c r="A2000" s="26" t="s">
        <v>3591</v>
      </c>
      <c r="B2000" s="26" t="s">
        <v>3592</v>
      </c>
      <c r="C2000" s="32">
        <v>0</v>
      </c>
      <c r="D2000" s="32">
        <v>0</v>
      </c>
      <c r="E2000" s="32">
        <v>0</v>
      </c>
      <c r="F2000" s="32">
        <v>0</v>
      </c>
      <c r="G2000" s="26" t="s">
        <v>3591</v>
      </c>
      <c r="H2000" s="26"/>
    </row>
    <row r="2001" spans="1:8" x14ac:dyDescent="0.25">
      <c r="A2001" s="26" t="s">
        <v>3593</v>
      </c>
      <c r="B2001" s="26" t="s">
        <v>3594</v>
      </c>
      <c r="C2001" s="32">
        <v>0</v>
      </c>
      <c r="D2001" s="32">
        <v>0</v>
      </c>
      <c r="E2001" s="32">
        <v>0</v>
      </c>
      <c r="F2001" s="32">
        <v>0</v>
      </c>
      <c r="G2001" s="26" t="s">
        <v>3593</v>
      </c>
      <c r="H2001" s="26"/>
    </row>
    <row r="2002" spans="1:8" x14ac:dyDescent="0.25">
      <c r="A2002" s="26" t="s">
        <v>3595</v>
      </c>
      <c r="B2002" s="26" t="s">
        <v>3596</v>
      </c>
      <c r="C2002" s="32">
        <v>0</v>
      </c>
      <c r="D2002" s="32">
        <v>0</v>
      </c>
      <c r="E2002" s="32">
        <v>0</v>
      </c>
      <c r="F2002" s="32">
        <v>0</v>
      </c>
      <c r="G2002" s="26" t="s">
        <v>3595</v>
      </c>
      <c r="H2002" s="26"/>
    </row>
    <row r="2003" spans="1:8" x14ac:dyDescent="0.25">
      <c r="A2003" s="26" t="s">
        <v>3597</v>
      </c>
      <c r="B2003" s="26" t="s">
        <v>3598</v>
      </c>
      <c r="C2003" s="32">
        <v>0</v>
      </c>
      <c r="D2003" s="32">
        <v>0</v>
      </c>
      <c r="E2003" s="32">
        <v>0</v>
      </c>
      <c r="F2003" s="32">
        <v>0</v>
      </c>
      <c r="G2003" s="26" t="s">
        <v>3597</v>
      </c>
      <c r="H2003" s="26"/>
    </row>
    <row r="2004" spans="1:8" x14ac:dyDescent="0.25">
      <c r="A2004" s="26" t="s">
        <v>3599</v>
      </c>
      <c r="B2004" s="26" t="s">
        <v>3600</v>
      </c>
      <c r="C2004" s="32">
        <v>0</v>
      </c>
      <c r="D2004" s="32">
        <v>944.21</v>
      </c>
      <c r="E2004" s="32">
        <v>31805.040000000001</v>
      </c>
      <c r="F2004" s="32">
        <v>30860.83</v>
      </c>
      <c r="G2004" s="26" t="s">
        <v>3599</v>
      </c>
      <c r="H2004" s="26"/>
    </row>
    <row r="2005" spans="1:8" x14ac:dyDescent="0.25">
      <c r="A2005" s="26" t="s">
        <v>3601</v>
      </c>
      <c r="B2005" s="26" t="s">
        <v>3602</v>
      </c>
      <c r="C2005" s="32">
        <v>0</v>
      </c>
      <c r="D2005" s="32">
        <v>0</v>
      </c>
      <c r="E2005" s="32">
        <v>6414.69</v>
      </c>
      <c r="F2005" s="32">
        <v>6414.69</v>
      </c>
      <c r="G2005" s="26" t="s">
        <v>3601</v>
      </c>
      <c r="H2005" s="26"/>
    </row>
    <row r="2006" spans="1:8" x14ac:dyDescent="0.25">
      <c r="A2006" s="26" t="s">
        <v>3603</v>
      </c>
      <c r="B2006" s="26" t="s">
        <v>3604</v>
      </c>
      <c r="C2006" s="32">
        <v>0</v>
      </c>
      <c r="D2006" s="32">
        <v>0</v>
      </c>
      <c r="E2006" s="32">
        <v>0</v>
      </c>
      <c r="F2006" s="32">
        <v>0</v>
      </c>
      <c r="G2006" s="26" t="s">
        <v>3603</v>
      </c>
      <c r="H2006" s="26"/>
    </row>
    <row r="2007" spans="1:8" x14ac:dyDescent="0.25">
      <c r="A2007" s="26" t="s">
        <v>3605</v>
      </c>
      <c r="B2007" s="26" t="s">
        <v>3606</v>
      </c>
      <c r="C2007" s="32">
        <v>0</v>
      </c>
      <c r="D2007" s="32">
        <v>0</v>
      </c>
      <c r="E2007" s="32">
        <v>0</v>
      </c>
      <c r="F2007" s="32">
        <v>0</v>
      </c>
      <c r="G2007" s="26" t="s">
        <v>3605</v>
      </c>
      <c r="H2007" s="26"/>
    </row>
    <row r="2008" spans="1:8" x14ac:dyDescent="0.25">
      <c r="A2008" s="26" t="s">
        <v>3607</v>
      </c>
      <c r="B2008" s="26" t="s">
        <v>3608</v>
      </c>
      <c r="C2008" s="32">
        <v>0</v>
      </c>
      <c r="D2008" s="32">
        <v>0</v>
      </c>
      <c r="E2008" s="32">
        <v>0</v>
      </c>
      <c r="F2008" s="32">
        <v>0</v>
      </c>
      <c r="G2008" s="26" t="s">
        <v>3607</v>
      </c>
      <c r="H2008" s="26"/>
    </row>
    <row r="2009" spans="1:8" x14ac:dyDescent="0.25">
      <c r="A2009" s="26" t="s">
        <v>3609</v>
      </c>
      <c r="B2009" s="26" t="s">
        <v>3600</v>
      </c>
      <c r="C2009" s="32">
        <v>0</v>
      </c>
      <c r="D2009" s="32">
        <v>944.21</v>
      </c>
      <c r="E2009" s="32">
        <v>25390.35</v>
      </c>
      <c r="F2009" s="32">
        <v>24446.14</v>
      </c>
      <c r="G2009" s="26" t="s">
        <v>3609</v>
      </c>
      <c r="H2009" s="26"/>
    </row>
    <row r="2010" spans="1:8" x14ac:dyDescent="0.25">
      <c r="A2010" s="26" t="s">
        <v>3610</v>
      </c>
      <c r="B2010" s="26" t="s">
        <v>3611</v>
      </c>
      <c r="C2010" s="32">
        <v>0</v>
      </c>
      <c r="D2010" s="32">
        <v>0</v>
      </c>
      <c r="E2010" s="32">
        <v>0</v>
      </c>
      <c r="F2010" s="32">
        <v>0</v>
      </c>
      <c r="G2010" s="26" t="s">
        <v>3610</v>
      </c>
      <c r="H2010" s="26"/>
    </row>
    <row r="2011" spans="1:8" x14ac:dyDescent="0.25">
      <c r="A2011" s="26" t="s">
        <v>3612</v>
      </c>
      <c r="B2011" s="26" t="s">
        <v>3613</v>
      </c>
      <c r="C2011" s="32">
        <v>0</v>
      </c>
      <c r="D2011" s="32">
        <v>3719328439.8099999</v>
      </c>
      <c r="E2011" s="32">
        <v>346214111.19</v>
      </c>
      <c r="F2011" s="32">
        <v>3373114328.6199999</v>
      </c>
      <c r="G2011" s="26" t="s">
        <v>3612</v>
      </c>
      <c r="H2011" s="26"/>
    </row>
    <row r="2012" spans="1:8" x14ac:dyDescent="0.25">
      <c r="A2012" s="26" t="s">
        <v>3614</v>
      </c>
      <c r="B2012" s="26" t="s">
        <v>3615</v>
      </c>
      <c r="C2012" s="32">
        <v>0</v>
      </c>
      <c r="D2012" s="32">
        <v>2904282816.8800001</v>
      </c>
      <c r="E2012" s="32">
        <v>241703779.88999999</v>
      </c>
      <c r="F2012" s="32">
        <v>2662579036.9899998</v>
      </c>
      <c r="G2012" s="26" t="s">
        <v>3614</v>
      </c>
      <c r="H2012" s="26"/>
    </row>
    <row r="2013" spans="1:8" x14ac:dyDescent="0.25">
      <c r="A2013" s="26" t="s">
        <v>3616</v>
      </c>
      <c r="B2013" s="26" t="s">
        <v>3617</v>
      </c>
      <c r="C2013" s="32">
        <v>0</v>
      </c>
      <c r="D2013" s="32">
        <v>1159524636.6900001</v>
      </c>
      <c r="E2013" s="32">
        <v>118766299.33</v>
      </c>
      <c r="F2013" s="32">
        <v>1040758337.36</v>
      </c>
      <c r="G2013" s="26" t="s">
        <v>3616</v>
      </c>
      <c r="H2013" s="26"/>
    </row>
    <row r="2014" spans="1:8" x14ac:dyDescent="0.25">
      <c r="A2014" s="26" t="s">
        <v>3618</v>
      </c>
      <c r="B2014" s="26" t="s">
        <v>3619</v>
      </c>
      <c r="C2014" s="32">
        <v>0</v>
      </c>
      <c r="D2014" s="32">
        <v>712368229.37</v>
      </c>
      <c r="E2014" s="32">
        <v>101359094.09</v>
      </c>
      <c r="F2014" s="32">
        <v>611009135.27999997</v>
      </c>
      <c r="G2014" s="26" t="s">
        <v>3618</v>
      </c>
      <c r="H2014" s="26"/>
    </row>
    <row r="2015" spans="1:8" x14ac:dyDescent="0.25">
      <c r="A2015" s="26" t="s">
        <v>3620</v>
      </c>
      <c r="B2015" s="26" t="s">
        <v>3621</v>
      </c>
      <c r="C2015" s="32">
        <v>0</v>
      </c>
      <c r="D2015" s="32">
        <v>0</v>
      </c>
      <c r="E2015" s="32">
        <v>0</v>
      </c>
      <c r="F2015" s="32">
        <v>0</v>
      </c>
      <c r="G2015" s="26" t="s">
        <v>3620</v>
      </c>
      <c r="H2015" s="26"/>
    </row>
    <row r="2016" spans="1:8" x14ac:dyDescent="0.25">
      <c r="A2016" s="26" t="s">
        <v>3622</v>
      </c>
      <c r="B2016" s="26" t="s">
        <v>3623</v>
      </c>
      <c r="C2016" s="32">
        <v>0</v>
      </c>
      <c r="D2016" s="32">
        <v>0</v>
      </c>
      <c r="E2016" s="32">
        <v>0</v>
      </c>
      <c r="F2016" s="32">
        <v>0</v>
      </c>
      <c r="G2016" s="26" t="s">
        <v>3622</v>
      </c>
      <c r="H2016" s="26"/>
    </row>
    <row r="2017" spans="1:8" x14ac:dyDescent="0.25">
      <c r="A2017" s="26" t="s">
        <v>3624</v>
      </c>
      <c r="B2017" s="26" t="s">
        <v>3625</v>
      </c>
      <c r="C2017" s="32">
        <v>0</v>
      </c>
      <c r="D2017" s="32">
        <v>712368229.37</v>
      </c>
      <c r="E2017" s="32">
        <v>101359094.09</v>
      </c>
      <c r="F2017" s="32">
        <v>611009135.27999997</v>
      </c>
      <c r="G2017" s="26" t="s">
        <v>3624</v>
      </c>
      <c r="H2017" s="26"/>
    </row>
    <row r="2018" spans="1:8" x14ac:dyDescent="0.25">
      <c r="A2018" s="26" t="s">
        <v>3626</v>
      </c>
      <c r="B2018" s="26" t="s">
        <v>3627</v>
      </c>
      <c r="C2018" s="32">
        <v>0</v>
      </c>
      <c r="D2018" s="32">
        <v>712368229.37</v>
      </c>
      <c r="E2018" s="32">
        <v>101359094.09</v>
      </c>
      <c r="F2018" s="32">
        <v>611009135.27999997</v>
      </c>
      <c r="G2018" s="26" t="s">
        <v>3626</v>
      </c>
      <c r="H2018" s="26"/>
    </row>
    <row r="2019" spans="1:8" x14ac:dyDescent="0.25">
      <c r="A2019" s="26" t="s">
        <v>3628</v>
      </c>
      <c r="B2019" s="26" t="s">
        <v>3629</v>
      </c>
      <c r="C2019" s="32">
        <v>0</v>
      </c>
      <c r="D2019" s="32">
        <v>0</v>
      </c>
      <c r="E2019" s="32">
        <v>0</v>
      </c>
      <c r="F2019" s="32">
        <v>0</v>
      </c>
      <c r="G2019" s="26" t="s">
        <v>3628</v>
      </c>
      <c r="H2019" s="26"/>
    </row>
    <row r="2020" spans="1:8" x14ac:dyDescent="0.25">
      <c r="A2020" s="26" t="s">
        <v>3630</v>
      </c>
      <c r="B2020" s="26" t="s">
        <v>3631</v>
      </c>
      <c r="C2020" s="32">
        <v>0</v>
      </c>
      <c r="D2020" s="32">
        <v>0</v>
      </c>
      <c r="E2020" s="32">
        <v>0</v>
      </c>
      <c r="F2020" s="32">
        <v>0</v>
      </c>
      <c r="G2020" s="26" t="s">
        <v>3630</v>
      </c>
      <c r="H2020" s="26"/>
    </row>
    <row r="2021" spans="1:8" x14ac:dyDescent="0.25">
      <c r="A2021" s="26" t="s">
        <v>3632</v>
      </c>
      <c r="B2021" s="26" t="s">
        <v>3633</v>
      </c>
      <c r="C2021" s="32">
        <v>0</v>
      </c>
      <c r="D2021" s="32">
        <v>33229796.800000001</v>
      </c>
      <c r="E2021" s="32">
        <v>88107.75</v>
      </c>
      <c r="F2021" s="32">
        <v>33141689.050000001</v>
      </c>
      <c r="G2021" s="26" t="s">
        <v>3632</v>
      </c>
      <c r="H2021" s="26"/>
    </row>
    <row r="2022" spans="1:8" x14ac:dyDescent="0.25">
      <c r="A2022" s="26" t="s">
        <v>3634</v>
      </c>
      <c r="B2022" s="26" t="s">
        <v>3635</v>
      </c>
      <c r="C2022" s="32">
        <v>0</v>
      </c>
      <c r="D2022" s="32">
        <v>33229796.800000001</v>
      </c>
      <c r="E2022" s="32">
        <v>88107.75</v>
      </c>
      <c r="F2022" s="32">
        <v>33141689.050000001</v>
      </c>
      <c r="G2022" s="26" t="s">
        <v>3634</v>
      </c>
      <c r="H2022" s="26"/>
    </row>
    <row r="2023" spans="1:8" x14ac:dyDescent="0.25">
      <c r="A2023" s="26" t="s">
        <v>3636</v>
      </c>
      <c r="B2023" s="26" t="s">
        <v>3635</v>
      </c>
      <c r="C2023" s="32">
        <v>0</v>
      </c>
      <c r="D2023" s="32">
        <v>33229796.800000001</v>
      </c>
      <c r="E2023" s="32">
        <v>88107.75</v>
      </c>
      <c r="F2023" s="32">
        <v>33141689.050000001</v>
      </c>
      <c r="G2023" s="26" t="s">
        <v>3636</v>
      </c>
      <c r="H2023" s="26"/>
    </row>
    <row r="2024" spans="1:8" x14ac:dyDescent="0.25">
      <c r="A2024" s="26" t="s">
        <v>3637</v>
      </c>
      <c r="B2024" s="26" t="s">
        <v>3638</v>
      </c>
      <c r="C2024" s="32">
        <v>0</v>
      </c>
      <c r="D2024" s="32">
        <v>0</v>
      </c>
      <c r="E2024" s="32">
        <v>0</v>
      </c>
      <c r="F2024" s="32">
        <v>0</v>
      </c>
      <c r="G2024" s="26" t="s">
        <v>3637</v>
      </c>
      <c r="H2024" s="26"/>
    </row>
    <row r="2025" spans="1:8" x14ac:dyDescent="0.25">
      <c r="A2025" s="26" t="s">
        <v>3639</v>
      </c>
      <c r="B2025" s="26" t="s">
        <v>3640</v>
      </c>
      <c r="C2025" s="32">
        <v>0</v>
      </c>
      <c r="D2025" s="32">
        <v>0</v>
      </c>
      <c r="E2025" s="32">
        <v>0</v>
      </c>
      <c r="F2025" s="32">
        <v>0</v>
      </c>
      <c r="G2025" s="26" t="s">
        <v>3639</v>
      </c>
      <c r="H2025" s="26"/>
    </row>
    <row r="2026" spans="1:8" x14ac:dyDescent="0.25">
      <c r="A2026" s="26" t="s">
        <v>3641</v>
      </c>
      <c r="B2026" s="26" t="s">
        <v>3642</v>
      </c>
      <c r="C2026" s="32">
        <v>0</v>
      </c>
      <c r="D2026" s="32">
        <v>0</v>
      </c>
      <c r="E2026" s="32">
        <v>0</v>
      </c>
      <c r="F2026" s="32">
        <v>0</v>
      </c>
      <c r="G2026" s="26" t="s">
        <v>3641</v>
      </c>
      <c r="H2026" s="26"/>
    </row>
    <row r="2027" spans="1:8" x14ac:dyDescent="0.25">
      <c r="A2027" s="26" t="s">
        <v>3643</v>
      </c>
      <c r="B2027" s="26" t="s">
        <v>3644</v>
      </c>
      <c r="C2027" s="32">
        <v>0</v>
      </c>
      <c r="D2027" s="32">
        <v>0</v>
      </c>
      <c r="E2027" s="32">
        <v>0</v>
      </c>
      <c r="F2027" s="32">
        <v>0</v>
      </c>
      <c r="G2027" s="26" t="s">
        <v>3643</v>
      </c>
      <c r="H2027" s="26"/>
    </row>
    <row r="2028" spans="1:8" x14ac:dyDescent="0.25">
      <c r="A2028" s="26" t="s">
        <v>3645</v>
      </c>
      <c r="B2028" s="26" t="s">
        <v>3646</v>
      </c>
      <c r="C2028" s="32">
        <v>0</v>
      </c>
      <c r="D2028" s="32">
        <v>167423607.52000001</v>
      </c>
      <c r="E2028" s="32">
        <v>16153398.51</v>
      </c>
      <c r="F2028" s="32">
        <v>151270209.00999999</v>
      </c>
      <c r="G2028" s="26" t="s">
        <v>3645</v>
      </c>
      <c r="H2028" s="26"/>
    </row>
    <row r="2029" spans="1:8" x14ac:dyDescent="0.25">
      <c r="A2029" s="26" t="s">
        <v>3647</v>
      </c>
      <c r="B2029" s="26" t="s">
        <v>3648</v>
      </c>
      <c r="C2029" s="32">
        <v>0</v>
      </c>
      <c r="D2029" s="32">
        <v>2731274.4</v>
      </c>
      <c r="E2029" s="32">
        <v>0</v>
      </c>
      <c r="F2029" s="32">
        <v>2731274.4</v>
      </c>
      <c r="G2029" s="26" t="s">
        <v>3647</v>
      </c>
      <c r="H2029" s="26"/>
    </row>
    <row r="2030" spans="1:8" x14ac:dyDescent="0.25">
      <c r="A2030" s="26" t="s">
        <v>3649</v>
      </c>
      <c r="B2030" s="26" t="s">
        <v>3650</v>
      </c>
      <c r="C2030" s="32">
        <v>0</v>
      </c>
      <c r="D2030" s="32">
        <v>2731274.4</v>
      </c>
      <c r="E2030" s="32">
        <v>0</v>
      </c>
      <c r="F2030" s="32">
        <v>2731274.4</v>
      </c>
      <c r="G2030" s="26" t="s">
        <v>3649</v>
      </c>
      <c r="H2030" s="26"/>
    </row>
    <row r="2031" spans="1:8" x14ac:dyDescent="0.25">
      <c r="A2031" s="26" t="s">
        <v>3651</v>
      </c>
      <c r="B2031" s="26" t="s">
        <v>3652</v>
      </c>
      <c r="C2031" s="32">
        <v>0</v>
      </c>
      <c r="D2031" s="32">
        <v>0</v>
      </c>
      <c r="E2031" s="32">
        <v>0</v>
      </c>
      <c r="F2031" s="32">
        <v>0</v>
      </c>
      <c r="G2031" s="26" t="s">
        <v>3651</v>
      </c>
      <c r="H2031" s="26"/>
    </row>
    <row r="2032" spans="1:8" x14ac:dyDescent="0.25">
      <c r="A2032" s="26" t="s">
        <v>3653</v>
      </c>
      <c r="B2032" s="26" t="s">
        <v>3654</v>
      </c>
      <c r="C2032" s="32">
        <v>0</v>
      </c>
      <c r="D2032" s="32">
        <v>131160739.01000001</v>
      </c>
      <c r="E2032" s="32">
        <v>16126225.710000001</v>
      </c>
      <c r="F2032" s="32">
        <v>115034513.3</v>
      </c>
      <c r="G2032" s="26" t="s">
        <v>3653</v>
      </c>
      <c r="H2032" s="26"/>
    </row>
    <row r="2033" spans="1:8" x14ac:dyDescent="0.25">
      <c r="A2033" s="26" t="s">
        <v>3655</v>
      </c>
      <c r="B2033" s="26" t="s">
        <v>3656</v>
      </c>
      <c r="C2033" s="32">
        <v>0</v>
      </c>
      <c r="D2033" s="32">
        <v>41644560.969999999</v>
      </c>
      <c r="E2033" s="32">
        <v>5633687.2599999998</v>
      </c>
      <c r="F2033" s="32">
        <v>36010873.710000001</v>
      </c>
      <c r="G2033" s="26" t="s">
        <v>3655</v>
      </c>
      <c r="H2033" s="26"/>
    </row>
    <row r="2034" spans="1:8" x14ac:dyDescent="0.25">
      <c r="A2034" s="26" t="s">
        <v>3657</v>
      </c>
      <c r="B2034" s="26" t="s">
        <v>3658</v>
      </c>
      <c r="C2034" s="32">
        <v>0</v>
      </c>
      <c r="D2034" s="32">
        <v>3963080.99</v>
      </c>
      <c r="E2034" s="32">
        <v>0</v>
      </c>
      <c r="F2034" s="32">
        <v>3963080.99</v>
      </c>
      <c r="G2034" s="26" t="s">
        <v>3657</v>
      </c>
      <c r="H2034" s="26"/>
    </row>
    <row r="2035" spans="1:8" x14ac:dyDescent="0.25">
      <c r="A2035" s="26" t="s">
        <v>3659</v>
      </c>
      <c r="B2035" s="26" t="s">
        <v>3660</v>
      </c>
      <c r="C2035" s="32">
        <v>0</v>
      </c>
      <c r="D2035" s="32">
        <v>85553097.049999997</v>
      </c>
      <c r="E2035" s="32">
        <v>10492538.449999999</v>
      </c>
      <c r="F2035" s="32">
        <v>75060558.599999994</v>
      </c>
      <c r="G2035" s="26" t="s">
        <v>3659</v>
      </c>
      <c r="H2035" s="26"/>
    </row>
    <row r="2036" spans="1:8" x14ac:dyDescent="0.25">
      <c r="A2036" s="26" t="s">
        <v>3661</v>
      </c>
      <c r="B2036" s="26" t="s">
        <v>3662</v>
      </c>
      <c r="C2036" s="32">
        <v>0</v>
      </c>
      <c r="D2036" s="32">
        <v>10210389.5</v>
      </c>
      <c r="E2036" s="32">
        <v>27172.799999999999</v>
      </c>
      <c r="F2036" s="32">
        <v>10183216.699999999</v>
      </c>
      <c r="G2036" s="26" t="s">
        <v>3661</v>
      </c>
      <c r="H2036" s="26"/>
    </row>
    <row r="2037" spans="1:8" x14ac:dyDescent="0.25">
      <c r="A2037" s="26" t="s">
        <v>3663</v>
      </c>
      <c r="B2037" s="26" t="s">
        <v>3664</v>
      </c>
      <c r="C2037" s="32">
        <v>0</v>
      </c>
      <c r="D2037" s="32">
        <v>9664089.5</v>
      </c>
      <c r="E2037" s="32">
        <v>27172.799999999999</v>
      </c>
      <c r="F2037" s="32">
        <v>9636916.6999999993</v>
      </c>
      <c r="G2037" s="26" t="s">
        <v>3663</v>
      </c>
      <c r="H2037" s="26"/>
    </row>
    <row r="2038" spans="1:8" x14ac:dyDescent="0.25">
      <c r="A2038" s="26" t="s">
        <v>3665</v>
      </c>
      <c r="B2038" s="26" t="s">
        <v>3666</v>
      </c>
      <c r="C2038" s="32">
        <v>0</v>
      </c>
      <c r="D2038" s="32">
        <v>0</v>
      </c>
      <c r="E2038" s="32">
        <v>0</v>
      </c>
      <c r="F2038" s="32">
        <v>0</v>
      </c>
      <c r="G2038" s="26" t="s">
        <v>3665</v>
      </c>
      <c r="H2038" s="26"/>
    </row>
    <row r="2039" spans="1:8" x14ac:dyDescent="0.25">
      <c r="A2039" s="26" t="s">
        <v>3667</v>
      </c>
      <c r="B2039" s="26" t="s">
        <v>3668</v>
      </c>
      <c r="C2039" s="32">
        <v>0</v>
      </c>
      <c r="D2039" s="32">
        <v>546300</v>
      </c>
      <c r="E2039" s="32">
        <v>0</v>
      </c>
      <c r="F2039" s="32">
        <v>546300</v>
      </c>
      <c r="G2039" s="26" t="s">
        <v>3667</v>
      </c>
      <c r="H2039" s="26"/>
    </row>
    <row r="2040" spans="1:8" x14ac:dyDescent="0.25">
      <c r="A2040" s="26" t="s">
        <v>3669</v>
      </c>
      <c r="B2040" s="26" t="s">
        <v>3670</v>
      </c>
      <c r="C2040" s="32">
        <v>0</v>
      </c>
      <c r="D2040" s="32">
        <v>23321204.609999999</v>
      </c>
      <c r="E2040" s="32">
        <v>0</v>
      </c>
      <c r="F2040" s="32">
        <v>23321204.609999999</v>
      </c>
      <c r="G2040" s="26" t="s">
        <v>3669</v>
      </c>
      <c r="H2040" s="26"/>
    </row>
    <row r="2041" spans="1:8" x14ac:dyDescent="0.25">
      <c r="A2041" s="26" t="s">
        <v>3671</v>
      </c>
      <c r="B2041" s="26" t="s">
        <v>3670</v>
      </c>
      <c r="C2041" s="32">
        <v>0</v>
      </c>
      <c r="D2041" s="32">
        <v>10253120.060000001</v>
      </c>
      <c r="E2041" s="32">
        <v>0</v>
      </c>
      <c r="F2041" s="32">
        <v>10253120.060000001</v>
      </c>
      <c r="G2041" s="26" t="s">
        <v>3671</v>
      </c>
      <c r="H2041" s="26"/>
    </row>
    <row r="2042" spans="1:8" x14ac:dyDescent="0.25">
      <c r="A2042" s="26" t="s">
        <v>3672</v>
      </c>
      <c r="B2042" s="26" t="s">
        <v>3673</v>
      </c>
      <c r="C2042" s="32">
        <v>0</v>
      </c>
      <c r="D2042" s="32">
        <v>1700500</v>
      </c>
      <c r="E2042" s="32">
        <v>0</v>
      </c>
      <c r="F2042" s="32">
        <v>1700500</v>
      </c>
      <c r="G2042" s="26" t="s">
        <v>3672</v>
      </c>
      <c r="H2042" s="26"/>
    </row>
    <row r="2043" spans="1:8" x14ac:dyDescent="0.25">
      <c r="A2043" s="26" t="s">
        <v>3674</v>
      </c>
      <c r="B2043" s="26" t="s">
        <v>3675</v>
      </c>
      <c r="C2043" s="32">
        <v>0</v>
      </c>
      <c r="D2043" s="32">
        <v>11367584.550000001</v>
      </c>
      <c r="E2043" s="32">
        <v>0</v>
      </c>
      <c r="F2043" s="32">
        <v>11367584.550000001</v>
      </c>
      <c r="G2043" s="26" t="s">
        <v>3674</v>
      </c>
      <c r="H2043" s="26"/>
    </row>
    <row r="2044" spans="1:8" x14ac:dyDescent="0.25">
      <c r="A2044" s="26" t="s">
        <v>3676</v>
      </c>
      <c r="B2044" s="26" t="s">
        <v>3677</v>
      </c>
      <c r="C2044" s="32">
        <v>0</v>
      </c>
      <c r="D2044" s="32">
        <v>0</v>
      </c>
      <c r="E2044" s="32">
        <v>0</v>
      </c>
      <c r="F2044" s="32">
        <v>0</v>
      </c>
      <c r="G2044" s="26" t="s">
        <v>3676</v>
      </c>
      <c r="H2044" s="26"/>
    </row>
    <row r="2045" spans="1:8" x14ac:dyDescent="0.25">
      <c r="A2045" s="26" t="s">
        <v>3678</v>
      </c>
      <c r="B2045" s="26" t="s">
        <v>3679</v>
      </c>
      <c r="C2045" s="32">
        <v>0</v>
      </c>
      <c r="D2045" s="32">
        <v>19881724.239999998</v>
      </c>
      <c r="E2045" s="32">
        <v>0</v>
      </c>
      <c r="F2045" s="32">
        <v>19881724.239999998</v>
      </c>
      <c r="G2045" s="26" t="s">
        <v>3678</v>
      </c>
      <c r="H2045" s="26"/>
    </row>
    <row r="2046" spans="1:8" x14ac:dyDescent="0.25">
      <c r="A2046" s="26" t="s">
        <v>3680</v>
      </c>
      <c r="B2046" s="26" t="s">
        <v>3681</v>
      </c>
      <c r="C2046" s="32">
        <v>0</v>
      </c>
      <c r="D2046" s="32">
        <v>0</v>
      </c>
      <c r="E2046" s="32">
        <v>0</v>
      </c>
      <c r="F2046" s="32">
        <v>0</v>
      </c>
      <c r="G2046" s="26" t="s">
        <v>3680</v>
      </c>
      <c r="H2046" s="26"/>
    </row>
    <row r="2047" spans="1:8" x14ac:dyDescent="0.25">
      <c r="A2047" s="26" t="s">
        <v>3682</v>
      </c>
      <c r="B2047" s="26" t="s">
        <v>3683</v>
      </c>
      <c r="C2047" s="32">
        <v>0</v>
      </c>
      <c r="D2047" s="32">
        <v>0</v>
      </c>
      <c r="E2047" s="32">
        <v>0</v>
      </c>
      <c r="F2047" s="32">
        <v>0</v>
      </c>
      <c r="G2047" s="26" t="s">
        <v>3682</v>
      </c>
      <c r="H2047" s="26"/>
    </row>
    <row r="2048" spans="1:8" x14ac:dyDescent="0.25">
      <c r="A2048" s="26" t="s">
        <v>3684</v>
      </c>
      <c r="B2048" s="26" t="s">
        <v>3685</v>
      </c>
      <c r="C2048" s="32">
        <v>0</v>
      </c>
      <c r="D2048" s="32">
        <v>19881724.239999998</v>
      </c>
      <c r="E2048" s="32">
        <v>0</v>
      </c>
      <c r="F2048" s="32">
        <v>19881724.239999998</v>
      </c>
      <c r="G2048" s="26" t="s">
        <v>3684</v>
      </c>
      <c r="H2048" s="26"/>
    </row>
    <row r="2049" spans="1:8" x14ac:dyDescent="0.25">
      <c r="A2049" s="26" t="s">
        <v>3686</v>
      </c>
      <c r="B2049" s="26" t="s">
        <v>3687</v>
      </c>
      <c r="C2049" s="32">
        <v>0</v>
      </c>
      <c r="D2049" s="32">
        <v>19881724.239999998</v>
      </c>
      <c r="E2049" s="32">
        <v>0</v>
      </c>
      <c r="F2049" s="32">
        <v>19881724.239999998</v>
      </c>
      <c r="G2049" s="26" t="s">
        <v>3686</v>
      </c>
      <c r="H2049" s="26"/>
    </row>
    <row r="2050" spans="1:8" x14ac:dyDescent="0.25">
      <c r="A2050" s="26" t="s">
        <v>3688</v>
      </c>
      <c r="B2050" s="26" t="s">
        <v>3689</v>
      </c>
      <c r="C2050" s="32">
        <v>0</v>
      </c>
      <c r="D2050" s="32">
        <v>0</v>
      </c>
      <c r="E2050" s="32">
        <v>0</v>
      </c>
      <c r="F2050" s="32">
        <v>0</v>
      </c>
      <c r="G2050" s="26" t="s">
        <v>3688</v>
      </c>
      <c r="H2050" s="26"/>
    </row>
    <row r="2051" spans="1:8" x14ac:dyDescent="0.25">
      <c r="A2051" s="26" t="s">
        <v>3690</v>
      </c>
      <c r="B2051" s="26" t="s">
        <v>3691</v>
      </c>
      <c r="C2051" s="32">
        <v>0</v>
      </c>
      <c r="D2051" s="32">
        <v>0</v>
      </c>
      <c r="E2051" s="32">
        <v>0</v>
      </c>
      <c r="F2051" s="32">
        <v>0</v>
      </c>
      <c r="G2051" s="26" t="s">
        <v>3690</v>
      </c>
      <c r="H2051" s="26"/>
    </row>
    <row r="2052" spans="1:8" x14ac:dyDescent="0.25">
      <c r="A2052" s="26" t="s">
        <v>3692</v>
      </c>
      <c r="B2052" s="26" t="s">
        <v>3693</v>
      </c>
      <c r="C2052" s="32">
        <v>0</v>
      </c>
      <c r="D2052" s="32">
        <v>0</v>
      </c>
      <c r="E2052" s="32">
        <v>0</v>
      </c>
      <c r="F2052" s="32">
        <v>0</v>
      </c>
      <c r="G2052" s="26" t="s">
        <v>3692</v>
      </c>
      <c r="H2052" s="26"/>
    </row>
    <row r="2053" spans="1:8" x14ac:dyDescent="0.25">
      <c r="A2053" s="26" t="s">
        <v>3694</v>
      </c>
      <c r="B2053" s="26" t="s">
        <v>3695</v>
      </c>
      <c r="C2053" s="32">
        <v>0</v>
      </c>
      <c r="D2053" s="32">
        <v>0</v>
      </c>
      <c r="E2053" s="32">
        <v>0</v>
      </c>
      <c r="F2053" s="32">
        <v>0</v>
      </c>
      <c r="G2053" s="26" t="s">
        <v>3694</v>
      </c>
      <c r="H2053" s="26"/>
    </row>
    <row r="2054" spans="1:8" x14ac:dyDescent="0.25">
      <c r="A2054" s="26" t="s">
        <v>3696</v>
      </c>
      <c r="B2054" s="26" t="s">
        <v>3697</v>
      </c>
      <c r="C2054" s="32">
        <v>0</v>
      </c>
      <c r="D2054" s="32">
        <v>222377974.62</v>
      </c>
      <c r="E2054" s="32">
        <v>1165698.98</v>
      </c>
      <c r="F2054" s="32">
        <v>221212275.63999999</v>
      </c>
      <c r="G2054" s="26" t="s">
        <v>3696</v>
      </c>
      <c r="H2054" s="26"/>
    </row>
    <row r="2055" spans="1:8" x14ac:dyDescent="0.25">
      <c r="A2055" s="26" t="s">
        <v>3698</v>
      </c>
      <c r="B2055" s="26" t="s">
        <v>3699</v>
      </c>
      <c r="C2055" s="32">
        <v>0</v>
      </c>
      <c r="D2055" s="32">
        <v>0</v>
      </c>
      <c r="E2055" s="32">
        <v>0</v>
      </c>
      <c r="F2055" s="32">
        <v>0</v>
      </c>
      <c r="G2055" s="26" t="s">
        <v>3698</v>
      </c>
      <c r="H2055" s="26"/>
    </row>
    <row r="2056" spans="1:8" x14ac:dyDescent="0.25">
      <c r="A2056" s="26" t="s">
        <v>3700</v>
      </c>
      <c r="B2056" s="26" t="s">
        <v>2665</v>
      </c>
      <c r="C2056" s="32">
        <v>0</v>
      </c>
      <c r="D2056" s="32">
        <v>8908872.9900000002</v>
      </c>
      <c r="E2056" s="32">
        <v>1142717.3</v>
      </c>
      <c r="F2056" s="32">
        <v>7766155.6900000004</v>
      </c>
      <c r="G2056" s="26" t="s">
        <v>3700</v>
      </c>
      <c r="H2056" s="26"/>
    </row>
    <row r="2057" spans="1:8" x14ac:dyDescent="0.25">
      <c r="A2057" s="26" t="s">
        <v>3701</v>
      </c>
      <c r="B2057" s="26" t="s">
        <v>3702</v>
      </c>
      <c r="C2057" s="32">
        <v>0</v>
      </c>
      <c r="D2057" s="32">
        <v>0</v>
      </c>
      <c r="E2057" s="32">
        <v>0</v>
      </c>
      <c r="F2057" s="32">
        <v>0</v>
      </c>
      <c r="G2057" s="26" t="s">
        <v>3701</v>
      </c>
      <c r="H2057" s="26"/>
    </row>
    <row r="2058" spans="1:8" x14ac:dyDescent="0.25">
      <c r="A2058" s="26" t="s">
        <v>3703</v>
      </c>
      <c r="B2058" s="26" t="s">
        <v>3704</v>
      </c>
      <c r="C2058" s="32">
        <v>0</v>
      </c>
      <c r="D2058" s="32">
        <v>6616122.9900000002</v>
      </c>
      <c r="E2058" s="32">
        <v>1142717.3</v>
      </c>
      <c r="F2058" s="32">
        <v>5473405.6900000004</v>
      </c>
      <c r="G2058" s="26" t="s">
        <v>3703</v>
      </c>
      <c r="H2058" s="26"/>
    </row>
    <row r="2059" spans="1:8" x14ac:dyDescent="0.25">
      <c r="A2059" s="26" t="s">
        <v>3705</v>
      </c>
      <c r="B2059" s="26" t="s">
        <v>3706</v>
      </c>
      <c r="C2059" s="32">
        <v>0</v>
      </c>
      <c r="D2059" s="32">
        <v>2292750</v>
      </c>
      <c r="E2059" s="32">
        <v>0</v>
      </c>
      <c r="F2059" s="32">
        <v>2292750</v>
      </c>
      <c r="G2059" s="26" t="s">
        <v>3705</v>
      </c>
      <c r="H2059" s="26"/>
    </row>
    <row r="2060" spans="1:8" x14ac:dyDescent="0.25">
      <c r="A2060" s="26" t="s">
        <v>3707</v>
      </c>
      <c r="B2060" s="26" t="s">
        <v>3708</v>
      </c>
      <c r="C2060" s="32">
        <v>0</v>
      </c>
      <c r="D2060" s="32">
        <v>0</v>
      </c>
      <c r="E2060" s="32">
        <v>0</v>
      </c>
      <c r="F2060" s="32">
        <v>0</v>
      </c>
      <c r="G2060" s="26" t="s">
        <v>3707</v>
      </c>
      <c r="H2060" s="26"/>
    </row>
    <row r="2061" spans="1:8" x14ac:dyDescent="0.25">
      <c r="A2061" s="26" t="s">
        <v>3709</v>
      </c>
      <c r="B2061" s="26" t="s">
        <v>285</v>
      </c>
      <c r="C2061" s="32">
        <v>0</v>
      </c>
      <c r="D2061" s="32">
        <v>0</v>
      </c>
      <c r="E2061" s="32">
        <v>0</v>
      </c>
      <c r="F2061" s="32">
        <v>0</v>
      </c>
      <c r="G2061" s="26" t="s">
        <v>3709</v>
      </c>
      <c r="H2061" s="26"/>
    </row>
    <row r="2062" spans="1:8" x14ac:dyDescent="0.25">
      <c r="A2062" s="26" t="s">
        <v>3710</v>
      </c>
      <c r="B2062" s="26" t="s">
        <v>3711</v>
      </c>
      <c r="C2062" s="32">
        <v>0</v>
      </c>
      <c r="D2062" s="32">
        <v>90661767.180000007</v>
      </c>
      <c r="E2062" s="32">
        <v>30.48</v>
      </c>
      <c r="F2062" s="32">
        <v>90661736.700000003</v>
      </c>
      <c r="G2062" s="26" t="s">
        <v>3710</v>
      </c>
      <c r="H2062" s="26"/>
    </row>
    <row r="2063" spans="1:8" x14ac:dyDescent="0.25">
      <c r="A2063" s="26" t="s">
        <v>3712</v>
      </c>
      <c r="B2063" s="26" t="s">
        <v>3713</v>
      </c>
      <c r="C2063" s="32">
        <v>0</v>
      </c>
      <c r="D2063" s="32">
        <v>68148658.109999999</v>
      </c>
      <c r="E2063" s="32">
        <v>0</v>
      </c>
      <c r="F2063" s="32">
        <v>68148658.109999999</v>
      </c>
      <c r="G2063" s="26" t="s">
        <v>3712</v>
      </c>
      <c r="H2063" s="26"/>
    </row>
    <row r="2064" spans="1:8" x14ac:dyDescent="0.25">
      <c r="A2064" s="26" t="s">
        <v>3714</v>
      </c>
      <c r="B2064" s="26" t="s">
        <v>3715</v>
      </c>
      <c r="C2064" s="32">
        <v>0</v>
      </c>
      <c r="D2064" s="32">
        <v>0</v>
      </c>
      <c r="E2064" s="32">
        <v>0</v>
      </c>
      <c r="F2064" s="32">
        <v>0</v>
      </c>
      <c r="G2064" s="26" t="s">
        <v>3714</v>
      </c>
      <c r="H2064" s="26"/>
    </row>
    <row r="2065" spans="1:8" x14ac:dyDescent="0.25">
      <c r="A2065" s="26" t="s">
        <v>3716</v>
      </c>
      <c r="B2065" s="26" t="s">
        <v>3717</v>
      </c>
      <c r="C2065" s="32">
        <v>0</v>
      </c>
      <c r="D2065" s="32">
        <v>300000</v>
      </c>
      <c r="E2065" s="32">
        <v>0</v>
      </c>
      <c r="F2065" s="32">
        <v>300000</v>
      </c>
      <c r="G2065" s="26" t="s">
        <v>3716</v>
      </c>
      <c r="H2065" s="26"/>
    </row>
    <row r="2066" spans="1:8" x14ac:dyDescent="0.25">
      <c r="A2066" s="26" t="s">
        <v>3718</v>
      </c>
      <c r="B2066" s="26" t="s">
        <v>3719</v>
      </c>
      <c r="C2066" s="32">
        <v>0</v>
      </c>
      <c r="D2066" s="32">
        <v>1219998</v>
      </c>
      <c r="E2066" s="32">
        <v>0</v>
      </c>
      <c r="F2066" s="32">
        <v>1219998</v>
      </c>
      <c r="G2066" s="26" t="s">
        <v>3718</v>
      </c>
      <c r="H2066" s="26"/>
    </row>
    <row r="2067" spans="1:8" x14ac:dyDescent="0.25">
      <c r="A2067" s="26" t="s">
        <v>3720</v>
      </c>
      <c r="B2067" s="26" t="s">
        <v>5357</v>
      </c>
      <c r="C2067" s="32">
        <v>0</v>
      </c>
      <c r="D2067" s="32">
        <v>20193611.07</v>
      </c>
      <c r="E2067" s="32">
        <v>30.48</v>
      </c>
      <c r="F2067" s="32">
        <v>20193580.59</v>
      </c>
      <c r="G2067" s="26" t="s">
        <v>3720</v>
      </c>
      <c r="H2067" s="26"/>
    </row>
    <row r="2068" spans="1:8" x14ac:dyDescent="0.25">
      <c r="A2068" s="26" t="s">
        <v>3721</v>
      </c>
      <c r="B2068" s="26" t="s">
        <v>3722</v>
      </c>
      <c r="C2068" s="32">
        <v>0</v>
      </c>
      <c r="D2068" s="32">
        <v>0</v>
      </c>
      <c r="E2068" s="32">
        <v>0</v>
      </c>
      <c r="F2068" s="32">
        <v>0</v>
      </c>
      <c r="G2068" s="26" t="s">
        <v>3721</v>
      </c>
      <c r="H2068" s="26"/>
    </row>
    <row r="2069" spans="1:8" x14ac:dyDescent="0.25">
      <c r="A2069" s="26" t="s">
        <v>3723</v>
      </c>
      <c r="B2069" s="26" t="s">
        <v>3724</v>
      </c>
      <c r="C2069" s="32">
        <v>0</v>
      </c>
      <c r="D2069" s="32">
        <v>711000</v>
      </c>
      <c r="E2069" s="32">
        <v>0</v>
      </c>
      <c r="F2069" s="32">
        <v>711000</v>
      </c>
      <c r="G2069" s="26" t="s">
        <v>3723</v>
      </c>
      <c r="H2069" s="26"/>
    </row>
    <row r="2070" spans="1:8" x14ac:dyDescent="0.25">
      <c r="A2070" s="26" t="s">
        <v>3725</v>
      </c>
      <c r="B2070" s="26" t="s">
        <v>3726</v>
      </c>
      <c r="C2070" s="32">
        <v>0</v>
      </c>
      <c r="D2070" s="32">
        <v>0</v>
      </c>
      <c r="E2070" s="32">
        <v>0</v>
      </c>
      <c r="F2070" s="32">
        <v>0</v>
      </c>
      <c r="G2070" s="26" t="s">
        <v>3725</v>
      </c>
      <c r="H2070" s="26"/>
    </row>
    <row r="2071" spans="1:8" x14ac:dyDescent="0.25">
      <c r="A2071" s="26" t="s">
        <v>3727</v>
      </c>
      <c r="B2071" s="26" t="s">
        <v>3728</v>
      </c>
      <c r="C2071" s="32">
        <v>0</v>
      </c>
      <c r="D2071" s="32">
        <v>0</v>
      </c>
      <c r="E2071" s="32">
        <v>0</v>
      </c>
      <c r="F2071" s="32">
        <v>0</v>
      </c>
      <c r="G2071" s="26" t="s">
        <v>3727</v>
      </c>
      <c r="H2071" s="26"/>
    </row>
    <row r="2072" spans="1:8" x14ac:dyDescent="0.25">
      <c r="A2072" s="26" t="s">
        <v>3729</v>
      </c>
      <c r="B2072" s="26" t="s">
        <v>3730</v>
      </c>
      <c r="C2072" s="32">
        <v>0</v>
      </c>
      <c r="D2072" s="32">
        <v>0</v>
      </c>
      <c r="E2072" s="32">
        <v>0</v>
      </c>
      <c r="F2072" s="32">
        <v>0</v>
      </c>
      <c r="G2072" s="26" t="s">
        <v>3729</v>
      </c>
      <c r="H2072" s="26"/>
    </row>
    <row r="2073" spans="1:8" x14ac:dyDescent="0.25">
      <c r="A2073" s="26" t="s">
        <v>3731</v>
      </c>
      <c r="B2073" s="26" t="s">
        <v>3732</v>
      </c>
      <c r="C2073" s="32">
        <v>0</v>
      </c>
      <c r="D2073" s="32">
        <v>0</v>
      </c>
      <c r="E2073" s="32">
        <v>0</v>
      </c>
      <c r="F2073" s="32">
        <v>0</v>
      </c>
      <c r="G2073" s="26" t="s">
        <v>3731</v>
      </c>
      <c r="H2073" s="26"/>
    </row>
    <row r="2074" spans="1:8" x14ac:dyDescent="0.25">
      <c r="A2074" s="26" t="s">
        <v>5500</v>
      </c>
      <c r="B2074" s="26" t="s">
        <v>5501</v>
      </c>
      <c r="C2074" s="32">
        <v>0</v>
      </c>
      <c r="D2074" s="32">
        <v>88500</v>
      </c>
      <c r="E2074" s="32">
        <v>0</v>
      </c>
      <c r="F2074" s="32">
        <v>88500</v>
      </c>
      <c r="G2074" s="26" t="s">
        <v>5500</v>
      </c>
      <c r="H2074" s="26"/>
    </row>
    <row r="2075" spans="1:8" x14ac:dyDescent="0.25">
      <c r="A2075" s="26" t="s">
        <v>3733</v>
      </c>
      <c r="B2075" s="26" t="s">
        <v>3734</v>
      </c>
      <c r="C2075" s="32">
        <v>0</v>
      </c>
      <c r="D2075" s="32">
        <v>861200</v>
      </c>
      <c r="E2075" s="32">
        <v>0</v>
      </c>
      <c r="F2075" s="32">
        <v>861200</v>
      </c>
      <c r="G2075" s="26" t="s">
        <v>3733</v>
      </c>
      <c r="H2075" s="26"/>
    </row>
    <row r="2076" spans="1:8" x14ac:dyDescent="0.25">
      <c r="A2076" s="26" t="s">
        <v>3735</v>
      </c>
      <c r="B2076" s="26" t="s">
        <v>3736</v>
      </c>
      <c r="C2076" s="32">
        <v>0</v>
      </c>
      <c r="D2076" s="32">
        <v>0</v>
      </c>
      <c r="E2076" s="32">
        <v>0</v>
      </c>
      <c r="F2076" s="32">
        <v>0</v>
      </c>
      <c r="G2076" s="26" t="s">
        <v>3735</v>
      </c>
      <c r="H2076" s="26"/>
    </row>
    <row r="2077" spans="1:8" x14ac:dyDescent="0.25">
      <c r="A2077" s="26" t="s">
        <v>3737</v>
      </c>
      <c r="B2077" s="26" t="s">
        <v>3738</v>
      </c>
      <c r="C2077" s="32">
        <v>0</v>
      </c>
      <c r="D2077" s="32">
        <v>1500</v>
      </c>
      <c r="E2077" s="32">
        <v>0</v>
      </c>
      <c r="F2077" s="32">
        <v>1500</v>
      </c>
      <c r="G2077" s="26" t="s">
        <v>3737</v>
      </c>
      <c r="H2077" s="26"/>
    </row>
    <row r="2078" spans="1:8" x14ac:dyDescent="0.25">
      <c r="A2078" s="26" t="s">
        <v>3739</v>
      </c>
      <c r="B2078" s="26" t="s">
        <v>3740</v>
      </c>
      <c r="C2078" s="32">
        <v>0</v>
      </c>
      <c r="D2078" s="32">
        <v>840000</v>
      </c>
      <c r="E2078" s="32">
        <v>0</v>
      </c>
      <c r="F2078" s="32">
        <v>840000</v>
      </c>
      <c r="G2078" s="26" t="s">
        <v>3739</v>
      </c>
      <c r="H2078" s="26"/>
    </row>
    <row r="2079" spans="1:8" x14ac:dyDescent="0.25">
      <c r="A2079" s="26" t="s">
        <v>3741</v>
      </c>
      <c r="B2079" s="26" t="s">
        <v>3742</v>
      </c>
      <c r="C2079" s="32">
        <v>0</v>
      </c>
      <c r="D2079" s="32">
        <v>0</v>
      </c>
      <c r="E2079" s="32">
        <v>0</v>
      </c>
      <c r="F2079" s="32">
        <v>0</v>
      </c>
      <c r="G2079" s="26" t="s">
        <v>3741</v>
      </c>
      <c r="H2079" s="26"/>
    </row>
    <row r="2080" spans="1:8" x14ac:dyDescent="0.25">
      <c r="A2080" s="26" t="s">
        <v>3743</v>
      </c>
      <c r="B2080" s="26" t="s">
        <v>3744</v>
      </c>
      <c r="C2080" s="32">
        <v>0</v>
      </c>
      <c r="D2080" s="32">
        <v>19700</v>
      </c>
      <c r="E2080" s="32">
        <v>0</v>
      </c>
      <c r="F2080" s="32">
        <v>19700</v>
      </c>
      <c r="G2080" s="26" t="s">
        <v>3743</v>
      </c>
      <c r="H2080" s="26"/>
    </row>
    <row r="2081" spans="1:8" x14ac:dyDescent="0.25">
      <c r="A2081" s="26" t="s">
        <v>3745</v>
      </c>
      <c r="B2081" s="26" t="s">
        <v>3746</v>
      </c>
      <c r="C2081" s="32">
        <v>0</v>
      </c>
      <c r="D2081" s="32">
        <v>0</v>
      </c>
      <c r="E2081" s="32">
        <v>0</v>
      </c>
      <c r="F2081" s="32">
        <v>0</v>
      </c>
      <c r="G2081" s="26" t="s">
        <v>3745</v>
      </c>
      <c r="H2081" s="26"/>
    </row>
    <row r="2082" spans="1:8" x14ac:dyDescent="0.25">
      <c r="A2082" s="26" t="s">
        <v>3747</v>
      </c>
      <c r="B2082" s="26" t="s">
        <v>3748</v>
      </c>
      <c r="C2082" s="32">
        <v>0</v>
      </c>
      <c r="D2082" s="32">
        <v>0</v>
      </c>
      <c r="E2082" s="32">
        <v>0</v>
      </c>
      <c r="F2082" s="32">
        <v>0</v>
      </c>
      <c r="G2082" s="26" t="s">
        <v>3747</v>
      </c>
      <c r="H2082" s="26"/>
    </row>
    <row r="2083" spans="1:8" x14ac:dyDescent="0.25">
      <c r="A2083" s="26" t="s">
        <v>3749</v>
      </c>
      <c r="B2083" s="26" t="s">
        <v>3697</v>
      </c>
      <c r="C2083" s="32">
        <v>0</v>
      </c>
      <c r="D2083" s="32">
        <v>121946134.45</v>
      </c>
      <c r="E2083" s="32">
        <v>22951.200000000001</v>
      </c>
      <c r="F2083" s="32">
        <v>121923183.25</v>
      </c>
      <c r="G2083" s="26" t="s">
        <v>3749</v>
      </c>
      <c r="H2083" s="26"/>
    </row>
    <row r="2084" spans="1:8" x14ac:dyDescent="0.25">
      <c r="A2084" s="26" t="s">
        <v>3750</v>
      </c>
      <c r="B2084" s="26" t="s">
        <v>3751</v>
      </c>
      <c r="C2084" s="32">
        <v>0</v>
      </c>
      <c r="D2084" s="32">
        <v>81228619.450000003</v>
      </c>
      <c r="E2084" s="32">
        <v>21781.200000000001</v>
      </c>
      <c r="F2084" s="32">
        <v>81206838.25</v>
      </c>
      <c r="G2084" s="26" t="s">
        <v>3750</v>
      </c>
      <c r="H2084" s="26"/>
    </row>
    <row r="2085" spans="1:8" x14ac:dyDescent="0.25">
      <c r="A2085" s="26" t="s">
        <v>3752</v>
      </c>
      <c r="B2085" s="26" t="s">
        <v>3753</v>
      </c>
      <c r="C2085" s="32">
        <v>0</v>
      </c>
      <c r="D2085" s="32">
        <v>2600</v>
      </c>
      <c r="E2085" s="32">
        <v>0</v>
      </c>
      <c r="F2085" s="32">
        <v>2600</v>
      </c>
      <c r="G2085" s="26" t="s">
        <v>3752</v>
      </c>
      <c r="H2085" s="26"/>
    </row>
    <row r="2086" spans="1:8" x14ac:dyDescent="0.25">
      <c r="A2086" s="26" t="s">
        <v>3754</v>
      </c>
      <c r="B2086" s="26" t="s">
        <v>3755</v>
      </c>
      <c r="C2086" s="32">
        <v>0</v>
      </c>
      <c r="D2086" s="32">
        <v>0</v>
      </c>
      <c r="E2086" s="32">
        <v>0</v>
      </c>
      <c r="F2086" s="32">
        <v>0</v>
      </c>
      <c r="G2086" s="26" t="s">
        <v>3754</v>
      </c>
      <c r="H2086" s="26"/>
    </row>
    <row r="2087" spans="1:8" x14ac:dyDescent="0.25">
      <c r="A2087" s="26" t="s">
        <v>3756</v>
      </c>
      <c r="B2087" s="26" t="s">
        <v>3757</v>
      </c>
      <c r="C2087" s="32">
        <v>0</v>
      </c>
      <c r="D2087" s="32">
        <v>29521600</v>
      </c>
      <c r="E2087" s="32">
        <v>0</v>
      </c>
      <c r="F2087" s="32">
        <v>29521600</v>
      </c>
      <c r="G2087" s="26" t="s">
        <v>3756</v>
      </c>
      <c r="H2087" s="26"/>
    </row>
    <row r="2088" spans="1:8" x14ac:dyDescent="0.25">
      <c r="A2088" s="26" t="s">
        <v>3758</v>
      </c>
      <c r="B2088" s="26" t="s">
        <v>3759</v>
      </c>
      <c r="C2088" s="32">
        <v>0</v>
      </c>
      <c r="D2088" s="32">
        <v>7187115</v>
      </c>
      <c r="E2088" s="32">
        <v>1170</v>
      </c>
      <c r="F2088" s="32">
        <v>7185945</v>
      </c>
      <c r="G2088" s="26" t="s">
        <v>3758</v>
      </c>
      <c r="H2088" s="26"/>
    </row>
    <row r="2089" spans="1:8" x14ac:dyDescent="0.25">
      <c r="A2089" s="26" t="s">
        <v>3760</v>
      </c>
      <c r="B2089" s="26" t="s">
        <v>3761</v>
      </c>
      <c r="C2089" s="32">
        <v>0</v>
      </c>
      <c r="D2089" s="32">
        <v>855000</v>
      </c>
      <c r="E2089" s="32">
        <v>0</v>
      </c>
      <c r="F2089" s="32">
        <v>855000</v>
      </c>
      <c r="G2089" s="26" t="s">
        <v>3760</v>
      </c>
      <c r="H2089" s="26"/>
    </row>
    <row r="2090" spans="1:8" x14ac:dyDescent="0.25">
      <c r="A2090" s="26" t="s">
        <v>3762</v>
      </c>
      <c r="B2090" s="26" t="s">
        <v>3763</v>
      </c>
      <c r="C2090" s="32">
        <v>0</v>
      </c>
      <c r="D2090" s="32">
        <v>1250000</v>
      </c>
      <c r="E2090" s="32">
        <v>0</v>
      </c>
      <c r="F2090" s="32">
        <v>1250000</v>
      </c>
      <c r="G2090" s="26" t="s">
        <v>3762</v>
      </c>
      <c r="H2090" s="26"/>
    </row>
    <row r="2091" spans="1:8" x14ac:dyDescent="0.25">
      <c r="A2091" s="26" t="s">
        <v>3764</v>
      </c>
      <c r="B2091" s="26" t="s">
        <v>3765</v>
      </c>
      <c r="C2091" s="32">
        <v>0</v>
      </c>
      <c r="D2091" s="32">
        <v>1901200</v>
      </c>
      <c r="E2091" s="32">
        <v>0</v>
      </c>
      <c r="F2091" s="32">
        <v>1901200</v>
      </c>
      <c r="G2091" s="26" t="s">
        <v>3764</v>
      </c>
      <c r="H2091" s="26"/>
    </row>
    <row r="2092" spans="1:8" x14ac:dyDescent="0.25">
      <c r="A2092" s="26" t="s">
        <v>3766</v>
      </c>
      <c r="B2092" s="26" t="s">
        <v>3767</v>
      </c>
      <c r="C2092" s="32">
        <v>0</v>
      </c>
      <c r="D2092" s="32">
        <v>4243304.1399999997</v>
      </c>
      <c r="E2092" s="32">
        <v>0</v>
      </c>
      <c r="F2092" s="32">
        <v>4243304.1399999997</v>
      </c>
      <c r="G2092" s="26" t="s">
        <v>3766</v>
      </c>
      <c r="H2092" s="26"/>
    </row>
    <row r="2093" spans="1:8" x14ac:dyDescent="0.25">
      <c r="A2093" s="26" t="s">
        <v>3768</v>
      </c>
      <c r="B2093" s="26" t="s">
        <v>3769</v>
      </c>
      <c r="C2093" s="32">
        <v>0</v>
      </c>
      <c r="D2093" s="32">
        <v>4243304.1399999997</v>
      </c>
      <c r="E2093" s="32">
        <v>0</v>
      </c>
      <c r="F2093" s="32">
        <v>4243304.1399999997</v>
      </c>
      <c r="G2093" s="26" t="s">
        <v>3768</v>
      </c>
      <c r="H2093" s="26"/>
    </row>
    <row r="2094" spans="1:8" x14ac:dyDescent="0.25">
      <c r="A2094" s="26" t="s">
        <v>3770</v>
      </c>
      <c r="B2094" s="26" t="s">
        <v>3771</v>
      </c>
      <c r="C2094" s="32">
        <v>0</v>
      </c>
      <c r="D2094" s="32">
        <v>0</v>
      </c>
      <c r="E2094" s="32">
        <v>0</v>
      </c>
      <c r="F2094" s="32">
        <v>0</v>
      </c>
      <c r="G2094" s="26" t="s">
        <v>3770</v>
      </c>
      <c r="H2094" s="26"/>
    </row>
    <row r="2095" spans="1:8" x14ac:dyDescent="0.25">
      <c r="A2095" s="26" t="s">
        <v>3772</v>
      </c>
      <c r="B2095" s="26" t="s">
        <v>3773</v>
      </c>
      <c r="C2095" s="32">
        <v>0</v>
      </c>
      <c r="D2095" s="32">
        <v>2637600</v>
      </c>
      <c r="E2095" s="32">
        <v>0</v>
      </c>
      <c r="F2095" s="32">
        <v>2637600</v>
      </c>
      <c r="G2095" s="26" t="s">
        <v>3772</v>
      </c>
      <c r="H2095" s="26"/>
    </row>
    <row r="2096" spans="1:8" x14ac:dyDescent="0.25">
      <c r="A2096" s="26" t="s">
        <v>3774</v>
      </c>
      <c r="B2096" s="26" t="s">
        <v>3775</v>
      </c>
      <c r="C2096" s="32">
        <v>0</v>
      </c>
      <c r="D2096" s="32">
        <v>0</v>
      </c>
      <c r="E2096" s="32">
        <v>0</v>
      </c>
      <c r="F2096" s="32">
        <v>0</v>
      </c>
      <c r="G2096" s="26" t="s">
        <v>3774</v>
      </c>
      <c r="H2096" s="26"/>
    </row>
    <row r="2097" spans="1:8" x14ac:dyDescent="0.25">
      <c r="A2097" s="26" t="s">
        <v>3776</v>
      </c>
      <c r="B2097" s="26" t="s">
        <v>3777</v>
      </c>
      <c r="C2097" s="32">
        <v>0</v>
      </c>
      <c r="D2097" s="32">
        <v>0</v>
      </c>
      <c r="E2097" s="32">
        <v>0</v>
      </c>
      <c r="F2097" s="32">
        <v>0</v>
      </c>
      <c r="G2097" s="26" t="s">
        <v>3776</v>
      </c>
      <c r="H2097" s="26"/>
    </row>
    <row r="2098" spans="1:8" x14ac:dyDescent="0.25">
      <c r="A2098" s="26" t="s">
        <v>3778</v>
      </c>
      <c r="B2098" s="26" t="s">
        <v>3779</v>
      </c>
      <c r="C2098" s="32">
        <v>0</v>
      </c>
      <c r="D2098" s="32">
        <v>0</v>
      </c>
      <c r="E2098" s="32">
        <v>0</v>
      </c>
      <c r="F2098" s="32">
        <v>0</v>
      </c>
      <c r="G2098" s="26" t="s">
        <v>3778</v>
      </c>
      <c r="H2098" s="26"/>
    </row>
    <row r="2099" spans="1:8" x14ac:dyDescent="0.25">
      <c r="A2099" s="26" t="s">
        <v>3780</v>
      </c>
      <c r="B2099" s="26" t="s">
        <v>3781</v>
      </c>
      <c r="C2099" s="32">
        <v>0</v>
      </c>
      <c r="D2099" s="32">
        <v>0</v>
      </c>
      <c r="E2099" s="32">
        <v>0</v>
      </c>
      <c r="F2099" s="32">
        <v>0</v>
      </c>
      <c r="G2099" s="26" t="s">
        <v>3780</v>
      </c>
      <c r="H2099" s="26"/>
    </row>
    <row r="2100" spans="1:8" x14ac:dyDescent="0.25">
      <c r="A2100" s="26" t="s">
        <v>3782</v>
      </c>
      <c r="B2100" s="26" t="s">
        <v>3783</v>
      </c>
      <c r="C2100" s="32">
        <v>0</v>
      </c>
      <c r="D2100" s="32">
        <v>0</v>
      </c>
      <c r="E2100" s="32">
        <v>0</v>
      </c>
      <c r="F2100" s="32">
        <v>0</v>
      </c>
      <c r="G2100" s="26" t="s">
        <v>3782</v>
      </c>
      <c r="H2100" s="26"/>
    </row>
    <row r="2101" spans="1:8" x14ac:dyDescent="0.25">
      <c r="A2101" s="26" t="s">
        <v>3784</v>
      </c>
      <c r="B2101" s="26" t="s">
        <v>3785</v>
      </c>
      <c r="C2101" s="32">
        <v>0</v>
      </c>
      <c r="D2101" s="32">
        <v>1367550</v>
      </c>
      <c r="E2101" s="32">
        <v>0</v>
      </c>
      <c r="F2101" s="32">
        <v>1367550</v>
      </c>
      <c r="G2101" s="26" t="s">
        <v>3784</v>
      </c>
      <c r="H2101" s="26"/>
    </row>
    <row r="2102" spans="1:8" x14ac:dyDescent="0.25">
      <c r="A2102" s="26" t="s">
        <v>3786</v>
      </c>
      <c r="B2102" s="26" t="s">
        <v>3787</v>
      </c>
      <c r="C2102" s="32">
        <v>0</v>
      </c>
      <c r="D2102" s="32">
        <v>200000</v>
      </c>
      <c r="E2102" s="32">
        <v>0</v>
      </c>
      <c r="F2102" s="32">
        <v>200000</v>
      </c>
      <c r="G2102" s="26" t="s">
        <v>3786</v>
      </c>
      <c r="H2102" s="26"/>
    </row>
    <row r="2103" spans="1:8" x14ac:dyDescent="0.25">
      <c r="A2103" s="26" t="s">
        <v>3788</v>
      </c>
      <c r="B2103" s="26" t="s">
        <v>3789</v>
      </c>
      <c r="C2103" s="32">
        <v>0</v>
      </c>
      <c r="D2103" s="32">
        <v>38154.14</v>
      </c>
      <c r="E2103" s="32">
        <v>0</v>
      </c>
      <c r="F2103" s="32">
        <v>38154.14</v>
      </c>
      <c r="G2103" s="26" t="s">
        <v>3788</v>
      </c>
      <c r="H2103" s="26"/>
    </row>
    <row r="2104" spans="1:8" x14ac:dyDescent="0.25">
      <c r="A2104" s="26" t="s">
        <v>3790</v>
      </c>
      <c r="B2104" s="26" t="s">
        <v>3791</v>
      </c>
      <c r="C2104" s="32">
        <v>0</v>
      </c>
      <c r="D2104" s="32">
        <v>0</v>
      </c>
      <c r="E2104" s="32">
        <v>0</v>
      </c>
      <c r="F2104" s="32">
        <v>0</v>
      </c>
      <c r="G2104" s="26" t="s">
        <v>3790</v>
      </c>
      <c r="H2104" s="26"/>
    </row>
    <row r="2105" spans="1:8" x14ac:dyDescent="0.25">
      <c r="A2105" s="26" t="s">
        <v>3792</v>
      </c>
      <c r="B2105" s="26" t="s">
        <v>3793</v>
      </c>
      <c r="C2105" s="32">
        <v>0</v>
      </c>
      <c r="D2105" s="32">
        <v>0</v>
      </c>
      <c r="E2105" s="32">
        <v>0</v>
      </c>
      <c r="F2105" s="32">
        <v>0</v>
      </c>
      <c r="G2105" s="26" t="s">
        <v>3792</v>
      </c>
      <c r="H2105" s="26"/>
    </row>
    <row r="2106" spans="1:8" x14ac:dyDescent="0.25">
      <c r="A2106" s="26" t="s">
        <v>5335</v>
      </c>
      <c r="B2106" s="26" t="s">
        <v>5336</v>
      </c>
      <c r="C2106" s="32">
        <v>0</v>
      </c>
      <c r="D2106" s="32">
        <v>0</v>
      </c>
      <c r="E2106" s="32">
        <v>0</v>
      </c>
      <c r="F2106" s="32">
        <v>0</v>
      </c>
      <c r="G2106" s="26" t="s">
        <v>5335</v>
      </c>
      <c r="H2106" s="26"/>
    </row>
    <row r="2107" spans="1:8" x14ac:dyDescent="0.25">
      <c r="A2107" s="26" t="s">
        <v>3794</v>
      </c>
      <c r="B2107" s="26" t="s">
        <v>3795</v>
      </c>
      <c r="C2107" s="32">
        <v>0</v>
      </c>
      <c r="D2107" s="32">
        <v>422125371.69</v>
      </c>
      <c r="E2107" s="32">
        <v>13427056</v>
      </c>
      <c r="F2107" s="32">
        <v>408698315.69</v>
      </c>
      <c r="G2107" s="26" t="s">
        <v>3794</v>
      </c>
      <c r="H2107" s="26"/>
    </row>
    <row r="2108" spans="1:8" x14ac:dyDescent="0.25">
      <c r="A2108" s="26" t="s">
        <v>3796</v>
      </c>
      <c r="B2108" s="26" t="s">
        <v>1099</v>
      </c>
      <c r="C2108" s="32">
        <v>0</v>
      </c>
      <c r="D2108" s="32">
        <v>13047156.01</v>
      </c>
      <c r="E2108" s="32">
        <v>177701.64</v>
      </c>
      <c r="F2108" s="32">
        <v>12869454.369999999</v>
      </c>
      <c r="G2108" s="26" t="s">
        <v>3796</v>
      </c>
      <c r="H2108" s="26"/>
    </row>
    <row r="2109" spans="1:8" x14ac:dyDescent="0.25">
      <c r="A2109" s="26" t="s">
        <v>3797</v>
      </c>
      <c r="B2109" s="26" t="s">
        <v>3798</v>
      </c>
      <c r="C2109" s="32">
        <v>0</v>
      </c>
      <c r="D2109" s="32">
        <v>4435732.2699999996</v>
      </c>
      <c r="E2109" s="32">
        <v>8258.2000000000007</v>
      </c>
      <c r="F2109" s="32">
        <v>4427474.07</v>
      </c>
      <c r="G2109" s="26" t="s">
        <v>3797</v>
      </c>
      <c r="H2109" s="26"/>
    </row>
    <row r="2110" spans="1:8" x14ac:dyDescent="0.25">
      <c r="A2110" s="26" t="s">
        <v>3799</v>
      </c>
      <c r="B2110" s="26" t="s">
        <v>3800</v>
      </c>
      <c r="C2110" s="32">
        <v>0</v>
      </c>
      <c r="D2110" s="32">
        <v>4435732.2699999996</v>
      </c>
      <c r="E2110" s="32">
        <v>8258.2000000000007</v>
      </c>
      <c r="F2110" s="32">
        <v>4427474.07</v>
      </c>
      <c r="G2110" s="26" t="s">
        <v>3799</v>
      </c>
      <c r="H2110" s="26"/>
    </row>
    <row r="2111" spans="1:8" x14ac:dyDescent="0.25">
      <c r="A2111" s="26" t="s">
        <v>3801</v>
      </c>
      <c r="B2111" s="26" t="s">
        <v>5358</v>
      </c>
      <c r="C2111" s="32">
        <v>0</v>
      </c>
      <c r="D2111" s="32">
        <v>0</v>
      </c>
      <c r="E2111" s="32">
        <v>0</v>
      </c>
      <c r="F2111" s="32">
        <v>0</v>
      </c>
      <c r="G2111" s="26" t="s">
        <v>3801</v>
      </c>
      <c r="H2111" s="26"/>
    </row>
    <row r="2112" spans="1:8" x14ac:dyDescent="0.25">
      <c r="A2112" s="26" t="s">
        <v>3802</v>
      </c>
      <c r="B2112" s="26" t="s">
        <v>5359</v>
      </c>
      <c r="C2112" s="32">
        <v>0</v>
      </c>
      <c r="D2112" s="32">
        <v>0</v>
      </c>
      <c r="E2112" s="32">
        <v>0</v>
      </c>
      <c r="F2112" s="32">
        <v>0</v>
      </c>
      <c r="G2112" s="26" t="s">
        <v>3802</v>
      </c>
      <c r="H2112" s="26"/>
    </row>
    <row r="2113" spans="1:8" x14ac:dyDescent="0.25">
      <c r="A2113" s="26" t="s">
        <v>3803</v>
      </c>
      <c r="B2113" s="26" t="s">
        <v>3804</v>
      </c>
      <c r="C2113" s="32">
        <v>0</v>
      </c>
      <c r="D2113" s="32">
        <v>1289.92</v>
      </c>
      <c r="E2113" s="32">
        <v>0</v>
      </c>
      <c r="F2113" s="32">
        <v>1289.92</v>
      </c>
      <c r="G2113" s="26" t="s">
        <v>3803</v>
      </c>
      <c r="H2113" s="26"/>
    </row>
    <row r="2114" spans="1:8" x14ac:dyDescent="0.25">
      <c r="A2114" s="26" t="s">
        <v>3805</v>
      </c>
      <c r="B2114" s="26" t="s">
        <v>3806</v>
      </c>
      <c r="C2114" s="32">
        <v>0</v>
      </c>
      <c r="D2114" s="32">
        <v>429.92</v>
      </c>
      <c r="E2114" s="32">
        <v>0</v>
      </c>
      <c r="F2114" s="32">
        <v>429.92</v>
      </c>
      <c r="G2114" s="26" t="s">
        <v>3805</v>
      </c>
      <c r="H2114" s="26"/>
    </row>
    <row r="2115" spans="1:8" x14ac:dyDescent="0.25">
      <c r="A2115" s="26" t="s">
        <v>3807</v>
      </c>
      <c r="B2115" s="26" t="s">
        <v>3808</v>
      </c>
      <c r="C2115" s="32">
        <v>0</v>
      </c>
      <c r="D2115" s="32">
        <v>860</v>
      </c>
      <c r="E2115" s="32">
        <v>0</v>
      </c>
      <c r="F2115" s="32">
        <v>860</v>
      </c>
      <c r="G2115" s="26" t="s">
        <v>3807</v>
      </c>
      <c r="H2115" s="26"/>
    </row>
    <row r="2116" spans="1:8" x14ac:dyDescent="0.25">
      <c r="A2116" s="26" t="s">
        <v>3809</v>
      </c>
      <c r="B2116" s="26" t="s">
        <v>3810</v>
      </c>
      <c r="C2116" s="32">
        <v>0</v>
      </c>
      <c r="D2116" s="32">
        <v>0</v>
      </c>
      <c r="E2116" s="32">
        <v>0</v>
      </c>
      <c r="F2116" s="32">
        <v>0</v>
      </c>
      <c r="G2116" s="26" t="s">
        <v>3809</v>
      </c>
      <c r="H2116" s="26"/>
    </row>
    <row r="2117" spans="1:8" x14ac:dyDescent="0.25">
      <c r="A2117" s="26" t="s">
        <v>3811</v>
      </c>
      <c r="B2117" s="26" t="s">
        <v>3810</v>
      </c>
      <c r="C2117" s="32">
        <v>0</v>
      </c>
      <c r="D2117" s="32">
        <v>0</v>
      </c>
      <c r="E2117" s="32">
        <v>0</v>
      </c>
      <c r="F2117" s="32">
        <v>0</v>
      </c>
      <c r="G2117" s="26" t="s">
        <v>3811</v>
      </c>
      <c r="H2117" s="26"/>
    </row>
    <row r="2118" spans="1:8" x14ac:dyDescent="0.25">
      <c r="A2118" s="26" t="s">
        <v>3812</v>
      </c>
      <c r="B2118" s="26" t="s">
        <v>3813</v>
      </c>
      <c r="C2118" s="32">
        <v>0</v>
      </c>
      <c r="D2118" s="32">
        <v>4565175.95</v>
      </c>
      <c r="E2118" s="32">
        <v>166018.78</v>
      </c>
      <c r="F2118" s="32">
        <v>4399157.17</v>
      </c>
      <c r="G2118" s="26" t="s">
        <v>3812</v>
      </c>
      <c r="H2118" s="26"/>
    </row>
    <row r="2119" spans="1:8" x14ac:dyDescent="0.25">
      <c r="A2119" s="26" t="s">
        <v>3814</v>
      </c>
      <c r="B2119" s="26" t="s">
        <v>3815</v>
      </c>
      <c r="C2119" s="32">
        <v>0</v>
      </c>
      <c r="D2119" s="32">
        <v>4565175.95</v>
      </c>
      <c r="E2119" s="32">
        <v>166018.78</v>
      </c>
      <c r="F2119" s="32">
        <v>4399157.17</v>
      </c>
      <c r="G2119" s="26" t="s">
        <v>3814</v>
      </c>
      <c r="H2119" s="26"/>
    </row>
    <row r="2120" spans="1:8" x14ac:dyDescent="0.25">
      <c r="A2120" s="26" t="s">
        <v>3816</v>
      </c>
      <c r="B2120" s="26" t="s">
        <v>3817</v>
      </c>
      <c r="C2120" s="32">
        <v>0</v>
      </c>
      <c r="D2120" s="32">
        <v>503421.07</v>
      </c>
      <c r="E2120" s="32">
        <v>626.4</v>
      </c>
      <c r="F2120" s="32">
        <v>502794.67</v>
      </c>
      <c r="G2120" s="26" t="s">
        <v>3816</v>
      </c>
      <c r="H2120" s="26"/>
    </row>
    <row r="2121" spans="1:8" x14ac:dyDescent="0.25">
      <c r="A2121" s="26" t="s">
        <v>3818</v>
      </c>
      <c r="B2121" s="26" t="s">
        <v>3819</v>
      </c>
      <c r="C2121" s="32">
        <v>0</v>
      </c>
      <c r="D2121" s="32">
        <v>503421.07</v>
      </c>
      <c r="E2121" s="32">
        <v>626.4</v>
      </c>
      <c r="F2121" s="32">
        <v>502794.67</v>
      </c>
      <c r="G2121" s="26" t="s">
        <v>3818</v>
      </c>
      <c r="H2121" s="26"/>
    </row>
    <row r="2122" spans="1:8" x14ac:dyDescent="0.25">
      <c r="A2122" s="26" t="s">
        <v>3820</v>
      </c>
      <c r="B2122" s="26" t="s">
        <v>3821</v>
      </c>
      <c r="C2122" s="32">
        <v>0</v>
      </c>
      <c r="D2122" s="32">
        <v>3078409.78</v>
      </c>
      <c r="E2122" s="32">
        <v>2798.26</v>
      </c>
      <c r="F2122" s="32">
        <v>3075611.52</v>
      </c>
      <c r="G2122" s="26" t="s">
        <v>3820</v>
      </c>
      <c r="H2122" s="26"/>
    </row>
    <row r="2123" spans="1:8" x14ac:dyDescent="0.25">
      <c r="A2123" s="26" t="s">
        <v>3822</v>
      </c>
      <c r="B2123" s="26" t="s">
        <v>3823</v>
      </c>
      <c r="C2123" s="32">
        <v>0</v>
      </c>
      <c r="D2123" s="32">
        <v>3078409.78</v>
      </c>
      <c r="E2123" s="32">
        <v>2798.26</v>
      </c>
      <c r="F2123" s="32">
        <v>3075611.52</v>
      </c>
      <c r="G2123" s="26" t="s">
        <v>3822</v>
      </c>
      <c r="H2123" s="26"/>
    </row>
    <row r="2124" spans="1:8" x14ac:dyDescent="0.25">
      <c r="A2124" s="26" t="s">
        <v>3824</v>
      </c>
      <c r="B2124" s="26" t="s">
        <v>3825</v>
      </c>
      <c r="C2124" s="32">
        <v>0</v>
      </c>
      <c r="D2124" s="32">
        <v>0</v>
      </c>
      <c r="E2124" s="32">
        <v>0</v>
      </c>
      <c r="F2124" s="32">
        <v>0</v>
      </c>
      <c r="G2124" s="26" t="s">
        <v>3824</v>
      </c>
      <c r="H2124" s="26"/>
    </row>
    <row r="2125" spans="1:8" x14ac:dyDescent="0.25">
      <c r="A2125" s="26" t="s">
        <v>3826</v>
      </c>
      <c r="B2125" s="26" t="s">
        <v>3827</v>
      </c>
      <c r="C2125" s="32">
        <v>0</v>
      </c>
      <c r="D2125" s="32">
        <v>0</v>
      </c>
      <c r="E2125" s="32">
        <v>0</v>
      </c>
      <c r="F2125" s="32">
        <v>0</v>
      </c>
      <c r="G2125" s="26" t="s">
        <v>3826</v>
      </c>
      <c r="H2125" s="26"/>
    </row>
    <row r="2126" spans="1:8" x14ac:dyDescent="0.25">
      <c r="A2126" s="26" t="s">
        <v>3828</v>
      </c>
      <c r="B2126" s="26" t="s">
        <v>3829</v>
      </c>
      <c r="C2126" s="32">
        <v>0</v>
      </c>
      <c r="D2126" s="32">
        <v>463127.02</v>
      </c>
      <c r="E2126" s="32">
        <v>0</v>
      </c>
      <c r="F2126" s="32">
        <v>463127.02</v>
      </c>
      <c r="G2126" s="26" t="s">
        <v>3828</v>
      </c>
      <c r="H2126" s="26"/>
    </row>
    <row r="2127" spans="1:8" x14ac:dyDescent="0.25">
      <c r="A2127" s="26" t="s">
        <v>3830</v>
      </c>
      <c r="B2127" s="26" t="s">
        <v>3831</v>
      </c>
      <c r="C2127" s="32">
        <v>0</v>
      </c>
      <c r="D2127" s="32">
        <v>463127.02</v>
      </c>
      <c r="E2127" s="32">
        <v>0</v>
      </c>
      <c r="F2127" s="32">
        <v>463127.02</v>
      </c>
      <c r="G2127" s="26" t="s">
        <v>3830</v>
      </c>
      <c r="H2127" s="26"/>
    </row>
    <row r="2128" spans="1:8" x14ac:dyDescent="0.25">
      <c r="A2128" s="26" t="s">
        <v>3832</v>
      </c>
      <c r="B2128" s="26" t="s">
        <v>3833</v>
      </c>
      <c r="C2128" s="32">
        <v>0</v>
      </c>
      <c r="D2128" s="32">
        <v>0</v>
      </c>
      <c r="E2128" s="32">
        <v>0</v>
      </c>
      <c r="F2128" s="32">
        <v>0</v>
      </c>
      <c r="G2128" s="26" t="s">
        <v>3832</v>
      </c>
      <c r="H2128" s="26"/>
    </row>
    <row r="2129" spans="1:8" x14ac:dyDescent="0.25">
      <c r="A2129" s="26" t="s">
        <v>3834</v>
      </c>
      <c r="B2129" s="26" t="s">
        <v>3835</v>
      </c>
      <c r="C2129" s="32">
        <v>0</v>
      </c>
      <c r="D2129" s="32">
        <v>0</v>
      </c>
      <c r="E2129" s="32">
        <v>0</v>
      </c>
      <c r="F2129" s="32">
        <v>0</v>
      </c>
      <c r="G2129" s="26" t="s">
        <v>3834</v>
      </c>
      <c r="H2129" s="26"/>
    </row>
    <row r="2130" spans="1:8" x14ac:dyDescent="0.25">
      <c r="A2130" s="26" t="s">
        <v>3836</v>
      </c>
      <c r="B2130" s="26" t="s">
        <v>3837</v>
      </c>
      <c r="C2130" s="32">
        <v>0</v>
      </c>
      <c r="D2130" s="32">
        <v>0</v>
      </c>
      <c r="E2130" s="32">
        <v>0</v>
      </c>
      <c r="F2130" s="32">
        <v>0</v>
      </c>
      <c r="G2130" s="26" t="s">
        <v>3836</v>
      </c>
      <c r="H2130" s="26"/>
    </row>
    <row r="2131" spans="1:8" x14ac:dyDescent="0.25">
      <c r="A2131" s="26" t="s">
        <v>3838</v>
      </c>
      <c r="B2131" s="26" t="s">
        <v>1101</v>
      </c>
      <c r="C2131" s="32">
        <v>0</v>
      </c>
      <c r="D2131" s="32">
        <v>18672047.16</v>
      </c>
      <c r="E2131" s="32">
        <v>248022.23</v>
      </c>
      <c r="F2131" s="32">
        <v>18424024.93</v>
      </c>
      <c r="G2131" s="26" t="s">
        <v>3838</v>
      </c>
      <c r="H2131" s="26"/>
    </row>
    <row r="2132" spans="1:8" x14ac:dyDescent="0.25">
      <c r="A2132" s="26" t="s">
        <v>3839</v>
      </c>
      <c r="B2132" s="26" t="s">
        <v>3840</v>
      </c>
      <c r="C2132" s="32">
        <v>0</v>
      </c>
      <c r="D2132" s="32">
        <v>17130549.780000001</v>
      </c>
      <c r="E2132" s="32">
        <v>218226.82</v>
      </c>
      <c r="F2132" s="32">
        <v>16912322.960000001</v>
      </c>
      <c r="G2132" s="26" t="s">
        <v>3839</v>
      </c>
      <c r="H2132" s="26"/>
    </row>
    <row r="2133" spans="1:8" x14ac:dyDescent="0.25">
      <c r="A2133" s="26" t="s">
        <v>3841</v>
      </c>
      <c r="B2133" s="26" t="s">
        <v>3842</v>
      </c>
      <c r="C2133" s="32">
        <v>0</v>
      </c>
      <c r="D2133" s="32">
        <v>3375420.17</v>
      </c>
      <c r="E2133" s="32">
        <v>30376.81</v>
      </c>
      <c r="F2133" s="32">
        <v>3345043.36</v>
      </c>
      <c r="G2133" s="26" t="s">
        <v>3841</v>
      </c>
      <c r="H2133" s="26"/>
    </row>
    <row r="2134" spans="1:8" x14ac:dyDescent="0.25">
      <c r="A2134" s="26" t="s">
        <v>3843</v>
      </c>
      <c r="B2134" s="26" t="s">
        <v>3844</v>
      </c>
      <c r="C2134" s="32">
        <v>0</v>
      </c>
      <c r="D2134" s="32">
        <v>2432859.75</v>
      </c>
      <c r="E2134" s="32">
        <v>0</v>
      </c>
      <c r="F2134" s="32">
        <v>2432859.75</v>
      </c>
      <c r="G2134" s="26" t="s">
        <v>3843</v>
      </c>
      <c r="H2134" s="26"/>
    </row>
    <row r="2135" spans="1:8" x14ac:dyDescent="0.25">
      <c r="A2135" s="26" t="s">
        <v>3845</v>
      </c>
      <c r="B2135" s="26" t="s">
        <v>3846</v>
      </c>
      <c r="C2135" s="32">
        <v>0</v>
      </c>
      <c r="D2135" s="32">
        <v>503617.58</v>
      </c>
      <c r="E2135" s="32">
        <v>65050.27</v>
      </c>
      <c r="F2135" s="32">
        <v>438567.31</v>
      </c>
      <c r="G2135" s="26" t="s">
        <v>3845</v>
      </c>
      <c r="H2135" s="26"/>
    </row>
    <row r="2136" spans="1:8" x14ac:dyDescent="0.25">
      <c r="A2136" s="26" t="s">
        <v>3847</v>
      </c>
      <c r="B2136" s="26" t="s">
        <v>3848</v>
      </c>
      <c r="C2136" s="32">
        <v>0</v>
      </c>
      <c r="D2136" s="32">
        <v>0</v>
      </c>
      <c r="E2136" s="32">
        <v>0</v>
      </c>
      <c r="F2136" s="32">
        <v>0</v>
      </c>
      <c r="G2136" s="26" t="s">
        <v>3847</v>
      </c>
      <c r="H2136" s="26"/>
    </row>
    <row r="2137" spans="1:8" x14ac:dyDescent="0.25">
      <c r="A2137" s="26" t="s">
        <v>3849</v>
      </c>
      <c r="B2137" s="26" t="s">
        <v>3850</v>
      </c>
      <c r="C2137" s="32">
        <v>0</v>
      </c>
      <c r="D2137" s="32">
        <v>10669794.949999999</v>
      </c>
      <c r="E2137" s="32">
        <v>122799.74</v>
      </c>
      <c r="F2137" s="32">
        <v>10546995.210000001</v>
      </c>
      <c r="G2137" s="26" t="s">
        <v>3849</v>
      </c>
      <c r="H2137" s="26"/>
    </row>
    <row r="2138" spans="1:8" x14ac:dyDescent="0.25">
      <c r="A2138" s="26" t="s">
        <v>3851</v>
      </c>
      <c r="B2138" s="26" t="s">
        <v>3852</v>
      </c>
      <c r="C2138" s="32">
        <v>0</v>
      </c>
      <c r="D2138" s="32">
        <v>0</v>
      </c>
      <c r="E2138" s="32">
        <v>0</v>
      </c>
      <c r="F2138" s="32">
        <v>0</v>
      </c>
      <c r="G2138" s="26" t="s">
        <v>3851</v>
      </c>
      <c r="H2138" s="26"/>
    </row>
    <row r="2139" spans="1:8" x14ac:dyDescent="0.25">
      <c r="A2139" s="26" t="s">
        <v>3853</v>
      </c>
      <c r="B2139" s="26" t="s">
        <v>3854</v>
      </c>
      <c r="C2139" s="32">
        <v>0</v>
      </c>
      <c r="D2139" s="32">
        <v>3957.33</v>
      </c>
      <c r="E2139" s="32">
        <v>0</v>
      </c>
      <c r="F2139" s="32">
        <v>3957.33</v>
      </c>
      <c r="G2139" s="26" t="s">
        <v>3853</v>
      </c>
      <c r="H2139" s="26"/>
    </row>
    <row r="2140" spans="1:8" x14ac:dyDescent="0.25">
      <c r="A2140" s="26" t="s">
        <v>3855</v>
      </c>
      <c r="B2140" s="26" t="s">
        <v>5360</v>
      </c>
      <c r="C2140" s="32">
        <v>0</v>
      </c>
      <c r="D2140" s="32">
        <v>144900</v>
      </c>
      <c r="E2140" s="32">
        <v>0</v>
      </c>
      <c r="F2140" s="32">
        <v>144900</v>
      </c>
      <c r="G2140" s="26" t="s">
        <v>3855</v>
      </c>
      <c r="H2140" s="26"/>
    </row>
    <row r="2141" spans="1:8" x14ac:dyDescent="0.25">
      <c r="A2141" s="26" t="s">
        <v>3856</v>
      </c>
      <c r="B2141" s="26" t="s">
        <v>3857</v>
      </c>
      <c r="C2141" s="32">
        <v>0</v>
      </c>
      <c r="D2141" s="32">
        <v>611485.47</v>
      </c>
      <c r="E2141" s="32">
        <v>0</v>
      </c>
      <c r="F2141" s="32">
        <v>611485.47</v>
      </c>
      <c r="G2141" s="26" t="s">
        <v>3856</v>
      </c>
      <c r="H2141" s="26"/>
    </row>
    <row r="2142" spans="1:8" x14ac:dyDescent="0.25">
      <c r="A2142" s="26" t="s">
        <v>3858</v>
      </c>
      <c r="B2142" s="26" t="s">
        <v>3857</v>
      </c>
      <c r="C2142" s="32">
        <v>0</v>
      </c>
      <c r="D2142" s="32">
        <v>611485.47</v>
      </c>
      <c r="E2142" s="32">
        <v>0</v>
      </c>
      <c r="F2142" s="32">
        <v>611485.47</v>
      </c>
      <c r="G2142" s="26" t="s">
        <v>3858</v>
      </c>
      <c r="H2142" s="26"/>
    </row>
    <row r="2143" spans="1:8" x14ac:dyDescent="0.25">
      <c r="A2143" s="26" t="s">
        <v>3859</v>
      </c>
      <c r="B2143" s="26" t="s">
        <v>3860</v>
      </c>
      <c r="C2143" s="32">
        <v>0</v>
      </c>
      <c r="D2143" s="32">
        <v>0</v>
      </c>
      <c r="E2143" s="32">
        <v>0</v>
      </c>
      <c r="F2143" s="32">
        <v>0</v>
      </c>
      <c r="G2143" s="26" t="s">
        <v>3859</v>
      </c>
      <c r="H2143" s="26"/>
    </row>
    <row r="2144" spans="1:8" x14ac:dyDescent="0.25">
      <c r="A2144" s="26" t="s">
        <v>3861</v>
      </c>
      <c r="B2144" s="26" t="s">
        <v>3862</v>
      </c>
      <c r="C2144" s="32">
        <v>0</v>
      </c>
      <c r="D2144" s="32">
        <v>930011.91</v>
      </c>
      <c r="E2144" s="32">
        <v>29795.41</v>
      </c>
      <c r="F2144" s="32">
        <v>900216.5</v>
      </c>
      <c r="G2144" s="26" t="s">
        <v>3861</v>
      </c>
      <c r="H2144" s="26"/>
    </row>
    <row r="2145" spans="1:8" x14ac:dyDescent="0.25">
      <c r="A2145" s="26" t="s">
        <v>3863</v>
      </c>
      <c r="B2145" s="26" t="s">
        <v>3862</v>
      </c>
      <c r="C2145" s="32">
        <v>0</v>
      </c>
      <c r="D2145" s="32">
        <v>930011.91</v>
      </c>
      <c r="E2145" s="32">
        <v>29795.41</v>
      </c>
      <c r="F2145" s="32">
        <v>900216.5</v>
      </c>
      <c r="G2145" s="26" t="s">
        <v>3863</v>
      </c>
      <c r="H2145" s="26"/>
    </row>
    <row r="2146" spans="1:8" x14ac:dyDescent="0.25">
      <c r="A2146" s="26" t="s">
        <v>3864</v>
      </c>
      <c r="B2146" s="26" t="s">
        <v>3865</v>
      </c>
      <c r="C2146" s="32">
        <v>0</v>
      </c>
      <c r="D2146" s="32">
        <v>0</v>
      </c>
      <c r="E2146" s="32">
        <v>0</v>
      </c>
      <c r="F2146" s="32">
        <v>0</v>
      </c>
      <c r="G2146" s="26" t="s">
        <v>3864</v>
      </c>
      <c r="H2146" s="26"/>
    </row>
    <row r="2147" spans="1:8" x14ac:dyDescent="0.25">
      <c r="A2147" s="26" t="s">
        <v>3866</v>
      </c>
      <c r="B2147" s="26" t="s">
        <v>3867</v>
      </c>
      <c r="C2147" s="32">
        <v>0</v>
      </c>
      <c r="D2147" s="32">
        <v>0</v>
      </c>
      <c r="E2147" s="32">
        <v>0</v>
      </c>
      <c r="F2147" s="32">
        <v>0</v>
      </c>
      <c r="G2147" s="26" t="s">
        <v>3866</v>
      </c>
      <c r="H2147" s="26"/>
    </row>
    <row r="2148" spans="1:8" x14ac:dyDescent="0.25">
      <c r="A2148" s="26" t="s">
        <v>3868</v>
      </c>
      <c r="B2148" s="26" t="s">
        <v>3867</v>
      </c>
      <c r="C2148" s="32">
        <v>0</v>
      </c>
      <c r="D2148" s="32">
        <v>0</v>
      </c>
      <c r="E2148" s="32">
        <v>0</v>
      </c>
      <c r="F2148" s="32">
        <v>0</v>
      </c>
      <c r="G2148" s="26" t="s">
        <v>3868</v>
      </c>
      <c r="H2148" s="26"/>
    </row>
    <row r="2149" spans="1:8" x14ac:dyDescent="0.25">
      <c r="A2149" s="26" t="s">
        <v>3869</v>
      </c>
      <c r="B2149" s="26" t="s">
        <v>1103</v>
      </c>
      <c r="C2149" s="32">
        <v>0</v>
      </c>
      <c r="D2149" s="32">
        <v>108197146.44</v>
      </c>
      <c r="E2149" s="32">
        <v>1968270.21</v>
      </c>
      <c r="F2149" s="32">
        <v>106228876.23</v>
      </c>
      <c r="G2149" s="26" t="s">
        <v>3869</v>
      </c>
      <c r="H2149" s="26"/>
    </row>
    <row r="2150" spans="1:8" x14ac:dyDescent="0.25">
      <c r="A2150" s="26" t="s">
        <v>3870</v>
      </c>
      <c r="B2150" s="26" t="s">
        <v>3871</v>
      </c>
      <c r="C2150" s="32">
        <v>0</v>
      </c>
      <c r="D2150" s="32">
        <v>305584.7</v>
      </c>
      <c r="E2150" s="32">
        <v>0</v>
      </c>
      <c r="F2150" s="32">
        <v>305584.7</v>
      </c>
      <c r="G2150" s="26" t="s">
        <v>3870</v>
      </c>
      <c r="H2150" s="26"/>
    </row>
    <row r="2151" spans="1:8" x14ac:dyDescent="0.25">
      <c r="A2151" s="26" t="s">
        <v>3872</v>
      </c>
      <c r="B2151" s="26" t="s">
        <v>3871</v>
      </c>
      <c r="C2151" s="32">
        <v>0</v>
      </c>
      <c r="D2151" s="32">
        <v>305584.7</v>
      </c>
      <c r="E2151" s="32">
        <v>0</v>
      </c>
      <c r="F2151" s="32">
        <v>305584.7</v>
      </c>
      <c r="G2151" s="26" t="s">
        <v>3872</v>
      </c>
      <c r="H2151" s="26"/>
    </row>
    <row r="2152" spans="1:8" x14ac:dyDescent="0.25">
      <c r="A2152" s="26" t="s">
        <v>3873</v>
      </c>
      <c r="B2152" s="26" t="s">
        <v>3874</v>
      </c>
      <c r="C2152" s="32">
        <v>0</v>
      </c>
      <c r="D2152" s="32">
        <v>82355342.760000005</v>
      </c>
      <c r="E2152" s="32">
        <v>0</v>
      </c>
      <c r="F2152" s="32">
        <v>82355342.760000005</v>
      </c>
      <c r="G2152" s="26" t="s">
        <v>3873</v>
      </c>
      <c r="H2152" s="26"/>
    </row>
    <row r="2153" spans="1:8" x14ac:dyDescent="0.25">
      <c r="A2153" s="26" t="s">
        <v>3875</v>
      </c>
      <c r="B2153" s="26" t="s">
        <v>3876</v>
      </c>
      <c r="C2153" s="32">
        <v>0</v>
      </c>
      <c r="D2153" s="32">
        <v>1150085.44</v>
      </c>
      <c r="E2153" s="32">
        <v>0</v>
      </c>
      <c r="F2153" s="32">
        <v>1150085.44</v>
      </c>
      <c r="G2153" s="26" t="s">
        <v>3875</v>
      </c>
      <c r="H2153" s="26"/>
    </row>
    <row r="2154" spans="1:8" x14ac:dyDescent="0.25">
      <c r="A2154" s="26" t="s">
        <v>3877</v>
      </c>
      <c r="B2154" s="26" t="s">
        <v>3878</v>
      </c>
      <c r="C2154" s="32">
        <v>0</v>
      </c>
      <c r="D2154" s="32">
        <v>81205257.319999993</v>
      </c>
      <c r="E2154" s="32">
        <v>0</v>
      </c>
      <c r="F2154" s="32">
        <v>81205257.319999993</v>
      </c>
      <c r="G2154" s="26" t="s">
        <v>3877</v>
      </c>
      <c r="H2154" s="26"/>
    </row>
    <row r="2155" spans="1:8" x14ac:dyDescent="0.25">
      <c r="A2155" s="26" t="s">
        <v>3879</v>
      </c>
      <c r="B2155" s="26" t="s">
        <v>3880</v>
      </c>
      <c r="C2155" s="32">
        <v>0</v>
      </c>
      <c r="D2155" s="32">
        <v>19526.5</v>
      </c>
      <c r="E2155" s="32">
        <v>0</v>
      </c>
      <c r="F2155" s="32">
        <v>19526.5</v>
      </c>
      <c r="G2155" s="26" t="s">
        <v>3879</v>
      </c>
      <c r="H2155" s="26"/>
    </row>
    <row r="2156" spans="1:8" x14ac:dyDescent="0.25">
      <c r="A2156" s="26" t="s">
        <v>3881</v>
      </c>
      <c r="B2156" s="26" t="s">
        <v>3882</v>
      </c>
      <c r="C2156" s="32">
        <v>0</v>
      </c>
      <c r="D2156" s="32">
        <v>19526.5</v>
      </c>
      <c r="E2156" s="32">
        <v>0</v>
      </c>
      <c r="F2156" s="32">
        <v>19526.5</v>
      </c>
      <c r="G2156" s="26" t="s">
        <v>3881</v>
      </c>
      <c r="H2156" s="26"/>
    </row>
    <row r="2157" spans="1:8" x14ac:dyDescent="0.25">
      <c r="A2157" s="26" t="s">
        <v>3883</v>
      </c>
      <c r="B2157" s="26" t="s">
        <v>3884</v>
      </c>
      <c r="C2157" s="32">
        <v>0</v>
      </c>
      <c r="D2157" s="32">
        <v>258421.5</v>
      </c>
      <c r="E2157" s="32">
        <v>8274.1</v>
      </c>
      <c r="F2157" s="32">
        <v>250147.4</v>
      </c>
      <c r="G2157" s="26" t="s">
        <v>3883</v>
      </c>
      <c r="H2157" s="26"/>
    </row>
    <row r="2158" spans="1:8" x14ac:dyDescent="0.25">
      <c r="A2158" s="26" t="s">
        <v>3885</v>
      </c>
      <c r="B2158" s="26" t="s">
        <v>3884</v>
      </c>
      <c r="C2158" s="32">
        <v>0</v>
      </c>
      <c r="D2158" s="32">
        <v>258421.5</v>
      </c>
      <c r="E2158" s="32">
        <v>8274.1</v>
      </c>
      <c r="F2158" s="32">
        <v>250147.4</v>
      </c>
      <c r="G2158" s="26" t="s">
        <v>3885</v>
      </c>
      <c r="H2158" s="26"/>
    </row>
    <row r="2159" spans="1:8" x14ac:dyDescent="0.25">
      <c r="A2159" s="26" t="s">
        <v>3886</v>
      </c>
      <c r="B2159" s="26" t="s">
        <v>3887</v>
      </c>
      <c r="C2159" s="32">
        <v>0</v>
      </c>
      <c r="D2159" s="32">
        <v>725</v>
      </c>
      <c r="E2159" s="32">
        <v>0</v>
      </c>
      <c r="F2159" s="32">
        <v>725</v>
      </c>
      <c r="G2159" s="26" t="s">
        <v>3886</v>
      </c>
      <c r="H2159" s="26"/>
    </row>
    <row r="2160" spans="1:8" x14ac:dyDescent="0.25">
      <c r="A2160" s="26" t="s">
        <v>3888</v>
      </c>
      <c r="B2160" s="26" t="s">
        <v>3887</v>
      </c>
      <c r="C2160" s="32">
        <v>0</v>
      </c>
      <c r="D2160" s="32">
        <v>725</v>
      </c>
      <c r="E2160" s="32">
        <v>0</v>
      </c>
      <c r="F2160" s="32">
        <v>725</v>
      </c>
      <c r="G2160" s="26" t="s">
        <v>3888</v>
      </c>
      <c r="H2160" s="26"/>
    </row>
    <row r="2161" spans="1:8" x14ac:dyDescent="0.25">
      <c r="A2161" s="26" t="s">
        <v>3889</v>
      </c>
      <c r="B2161" s="26" t="s">
        <v>3890</v>
      </c>
      <c r="C2161" s="32">
        <v>0</v>
      </c>
      <c r="D2161" s="32">
        <v>1652141.03</v>
      </c>
      <c r="E2161" s="32">
        <v>42517.82</v>
      </c>
      <c r="F2161" s="32">
        <v>1609623.21</v>
      </c>
      <c r="G2161" s="26" t="s">
        <v>3889</v>
      </c>
      <c r="H2161" s="26"/>
    </row>
    <row r="2162" spans="1:8" x14ac:dyDescent="0.25">
      <c r="A2162" s="26" t="s">
        <v>3891</v>
      </c>
      <c r="B2162" s="26" t="s">
        <v>3890</v>
      </c>
      <c r="C2162" s="32">
        <v>0</v>
      </c>
      <c r="D2162" s="32">
        <v>1652141.03</v>
      </c>
      <c r="E2162" s="32">
        <v>42517.82</v>
      </c>
      <c r="F2162" s="32">
        <v>1609623.21</v>
      </c>
      <c r="G2162" s="26" t="s">
        <v>3891</v>
      </c>
      <c r="H2162" s="26"/>
    </row>
    <row r="2163" spans="1:8" x14ac:dyDescent="0.25">
      <c r="A2163" s="26" t="s">
        <v>3892</v>
      </c>
      <c r="B2163" s="26" t="s">
        <v>3893</v>
      </c>
      <c r="C2163" s="32">
        <v>0</v>
      </c>
      <c r="D2163" s="32">
        <v>5781587.2699999996</v>
      </c>
      <c r="E2163" s="32">
        <v>0</v>
      </c>
      <c r="F2163" s="32">
        <v>5781587.2699999996</v>
      </c>
      <c r="G2163" s="26" t="s">
        <v>3892</v>
      </c>
      <c r="H2163" s="26"/>
    </row>
    <row r="2164" spans="1:8" x14ac:dyDescent="0.25">
      <c r="A2164" s="26" t="s">
        <v>3894</v>
      </c>
      <c r="B2164" s="26" t="s">
        <v>3895</v>
      </c>
      <c r="C2164" s="32">
        <v>0</v>
      </c>
      <c r="D2164" s="32">
        <v>5781587.2699999996</v>
      </c>
      <c r="E2164" s="32">
        <v>0</v>
      </c>
      <c r="F2164" s="32">
        <v>5781587.2699999996</v>
      </c>
      <c r="G2164" s="26" t="s">
        <v>3894</v>
      </c>
      <c r="H2164" s="26"/>
    </row>
    <row r="2165" spans="1:8" x14ac:dyDescent="0.25">
      <c r="A2165" s="26" t="s">
        <v>3896</v>
      </c>
      <c r="B2165" s="26" t="s">
        <v>3897</v>
      </c>
      <c r="C2165" s="32">
        <v>0</v>
      </c>
      <c r="D2165" s="32">
        <v>215202.88</v>
      </c>
      <c r="E2165" s="32">
        <v>41480.93</v>
      </c>
      <c r="F2165" s="32">
        <v>173721.95</v>
      </c>
      <c r="G2165" s="26" t="s">
        <v>3896</v>
      </c>
      <c r="H2165" s="26"/>
    </row>
    <row r="2166" spans="1:8" x14ac:dyDescent="0.25">
      <c r="A2166" s="26" t="s">
        <v>3898</v>
      </c>
      <c r="B2166" s="26" t="s">
        <v>3897</v>
      </c>
      <c r="C2166" s="32">
        <v>0</v>
      </c>
      <c r="D2166" s="32">
        <v>215202.88</v>
      </c>
      <c r="E2166" s="32">
        <v>41480.93</v>
      </c>
      <c r="F2166" s="32">
        <v>173721.95</v>
      </c>
      <c r="G2166" s="26" t="s">
        <v>3898</v>
      </c>
      <c r="H2166" s="26"/>
    </row>
    <row r="2167" spans="1:8" x14ac:dyDescent="0.25">
      <c r="A2167" s="26" t="s">
        <v>3899</v>
      </c>
      <c r="B2167" s="26" t="s">
        <v>3900</v>
      </c>
      <c r="C2167" s="32">
        <v>0</v>
      </c>
      <c r="D2167" s="32">
        <v>17608614.800000001</v>
      </c>
      <c r="E2167" s="32">
        <v>1875997.36</v>
      </c>
      <c r="F2167" s="32">
        <v>15732617.439999999</v>
      </c>
      <c r="G2167" s="26" t="s">
        <v>3899</v>
      </c>
      <c r="H2167" s="26"/>
    </row>
    <row r="2168" spans="1:8" x14ac:dyDescent="0.25">
      <c r="A2168" s="26" t="s">
        <v>3901</v>
      </c>
      <c r="B2168" s="26" t="s">
        <v>3902</v>
      </c>
      <c r="C2168" s="32">
        <v>0</v>
      </c>
      <c r="D2168" s="32">
        <v>839137.53</v>
      </c>
      <c r="E2168" s="32">
        <v>730800</v>
      </c>
      <c r="F2168" s="32">
        <v>108337.53</v>
      </c>
      <c r="G2168" s="26" t="s">
        <v>3901</v>
      </c>
      <c r="H2168" s="26"/>
    </row>
    <row r="2169" spans="1:8" x14ac:dyDescent="0.25">
      <c r="A2169" s="26" t="s">
        <v>3903</v>
      </c>
      <c r="B2169" s="26" t="s">
        <v>3904</v>
      </c>
      <c r="C2169" s="32">
        <v>0</v>
      </c>
      <c r="D2169" s="32">
        <v>12681079.140000001</v>
      </c>
      <c r="E2169" s="32">
        <v>637576.6</v>
      </c>
      <c r="F2169" s="32">
        <v>12043502.539999999</v>
      </c>
      <c r="G2169" s="26" t="s">
        <v>3903</v>
      </c>
      <c r="H2169" s="26"/>
    </row>
    <row r="2170" spans="1:8" x14ac:dyDescent="0.25">
      <c r="A2170" s="26" t="s">
        <v>3905</v>
      </c>
      <c r="B2170" s="26" t="s">
        <v>3906</v>
      </c>
      <c r="C2170" s="32">
        <v>0</v>
      </c>
      <c r="D2170" s="32">
        <v>322382.92</v>
      </c>
      <c r="E2170" s="32">
        <v>0</v>
      </c>
      <c r="F2170" s="32">
        <v>322382.92</v>
      </c>
      <c r="G2170" s="26" t="s">
        <v>3905</v>
      </c>
      <c r="H2170" s="26"/>
    </row>
    <row r="2171" spans="1:8" x14ac:dyDescent="0.25">
      <c r="A2171" s="26" t="s">
        <v>3907</v>
      </c>
      <c r="B2171" s="26" t="s">
        <v>3908</v>
      </c>
      <c r="C2171" s="32">
        <v>0</v>
      </c>
      <c r="D2171" s="32">
        <v>8008.29</v>
      </c>
      <c r="E2171" s="32">
        <v>0</v>
      </c>
      <c r="F2171" s="32">
        <v>8008.29</v>
      </c>
      <c r="G2171" s="26" t="s">
        <v>3907</v>
      </c>
      <c r="H2171" s="26"/>
    </row>
    <row r="2172" spans="1:8" x14ac:dyDescent="0.25">
      <c r="A2172" s="26" t="s">
        <v>3909</v>
      </c>
      <c r="B2172" s="26" t="s">
        <v>3910</v>
      </c>
      <c r="C2172" s="32">
        <v>0</v>
      </c>
      <c r="D2172" s="32">
        <v>1282027.6299999999</v>
      </c>
      <c r="E2172" s="32">
        <v>58088.86</v>
      </c>
      <c r="F2172" s="32">
        <v>1223938.77</v>
      </c>
      <c r="G2172" s="26" t="s">
        <v>3909</v>
      </c>
      <c r="H2172" s="26"/>
    </row>
    <row r="2173" spans="1:8" x14ac:dyDescent="0.25">
      <c r="A2173" s="26" t="s">
        <v>3911</v>
      </c>
      <c r="B2173" s="26" t="s">
        <v>3912</v>
      </c>
      <c r="C2173" s="32">
        <v>0</v>
      </c>
      <c r="D2173" s="32">
        <v>654920.97</v>
      </c>
      <c r="E2173" s="32">
        <v>143303.5</v>
      </c>
      <c r="F2173" s="32">
        <v>511617.47</v>
      </c>
      <c r="G2173" s="26" t="s">
        <v>3911</v>
      </c>
      <c r="H2173" s="26"/>
    </row>
    <row r="2174" spans="1:8" x14ac:dyDescent="0.25">
      <c r="A2174" s="26" t="s">
        <v>3913</v>
      </c>
      <c r="B2174" s="26" t="s">
        <v>3914</v>
      </c>
      <c r="C2174" s="32">
        <v>0</v>
      </c>
      <c r="D2174" s="32">
        <v>1732928.66</v>
      </c>
      <c r="E2174" s="32">
        <v>306228.40000000002</v>
      </c>
      <c r="F2174" s="32">
        <v>1426700.26</v>
      </c>
      <c r="G2174" s="26" t="s">
        <v>3913</v>
      </c>
      <c r="H2174" s="26"/>
    </row>
    <row r="2175" spans="1:8" x14ac:dyDescent="0.25">
      <c r="A2175" s="26" t="s">
        <v>3915</v>
      </c>
      <c r="B2175" s="26" t="s">
        <v>3916</v>
      </c>
      <c r="C2175" s="32">
        <v>0</v>
      </c>
      <c r="D2175" s="32">
        <v>64878.8</v>
      </c>
      <c r="E2175" s="32">
        <v>0</v>
      </c>
      <c r="F2175" s="32">
        <v>64878.8</v>
      </c>
      <c r="G2175" s="26" t="s">
        <v>3915</v>
      </c>
      <c r="H2175" s="26"/>
    </row>
    <row r="2176" spans="1:8" x14ac:dyDescent="0.25">
      <c r="A2176" s="26" t="s">
        <v>3917</v>
      </c>
      <c r="B2176" s="26" t="s">
        <v>3918</v>
      </c>
      <c r="C2176" s="32">
        <v>0</v>
      </c>
      <c r="D2176" s="32">
        <v>840</v>
      </c>
      <c r="E2176" s="32">
        <v>0</v>
      </c>
      <c r="F2176" s="32">
        <v>840</v>
      </c>
      <c r="G2176" s="26" t="s">
        <v>3917</v>
      </c>
      <c r="H2176" s="26"/>
    </row>
    <row r="2177" spans="1:8" x14ac:dyDescent="0.25">
      <c r="A2177" s="26" t="s">
        <v>3919</v>
      </c>
      <c r="B2177" s="26" t="s">
        <v>3920</v>
      </c>
      <c r="C2177" s="32">
        <v>0</v>
      </c>
      <c r="D2177" s="32">
        <v>22410.86</v>
      </c>
      <c r="E2177" s="32">
        <v>0</v>
      </c>
      <c r="F2177" s="32">
        <v>22410.86</v>
      </c>
      <c r="G2177" s="26" t="s">
        <v>3919</v>
      </c>
      <c r="H2177" s="26"/>
    </row>
    <row r="2178" spans="1:8" x14ac:dyDescent="0.25">
      <c r="A2178" s="26" t="s">
        <v>3921</v>
      </c>
      <c r="B2178" s="26" t="s">
        <v>1105</v>
      </c>
      <c r="C2178" s="32">
        <v>0</v>
      </c>
      <c r="D2178" s="32">
        <v>143404329.86000001</v>
      </c>
      <c r="E2178" s="32">
        <v>221608.12</v>
      </c>
      <c r="F2178" s="32">
        <v>143182721.74000001</v>
      </c>
      <c r="G2178" s="26" t="s">
        <v>3921</v>
      </c>
      <c r="H2178" s="26"/>
    </row>
    <row r="2179" spans="1:8" x14ac:dyDescent="0.25">
      <c r="A2179" s="26" t="s">
        <v>3922</v>
      </c>
      <c r="B2179" s="26" t="s">
        <v>3923</v>
      </c>
      <c r="C2179" s="32">
        <v>0</v>
      </c>
      <c r="D2179" s="32">
        <v>3693.44</v>
      </c>
      <c r="E2179" s="32">
        <v>0</v>
      </c>
      <c r="F2179" s="32">
        <v>3693.44</v>
      </c>
      <c r="G2179" s="26" t="s">
        <v>3922</v>
      </c>
      <c r="H2179" s="26"/>
    </row>
    <row r="2180" spans="1:8" x14ac:dyDescent="0.25">
      <c r="A2180" s="26" t="s">
        <v>3924</v>
      </c>
      <c r="B2180" s="26" t="s">
        <v>3923</v>
      </c>
      <c r="C2180" s="32">
        <v>0</v>
      </c>
      <c r="D2180" s="32">
        <v>3693.44</v>
      </c>
      <c r="E2180" s="32">
        <v>0</v>
      </c>
      <c r="F2180" s="32">
        <v>3693.44</v>
      </c>
      <c r="G2180" s="26" t="s">
        <v>3924</v>
      </c>
      <c r="H2180" s="26"/>
    </row>
    <row r="2181" spans="1:8" x14ac:dyDescent="0.25">
      <c r="A2181" s="26" t="s">
        <v>3925</v>
      </c>
      <c r="B2181" s="26" t="s">
        <v>3926</v>
      </c>
      <c r="C2181" s="32">
        <v>0</v>
      </c>
      <c r="D2181" s="32">
        <v>1819457.34</v>
      </c>
      <c r="E2181" s="32">
        <v>0</v>
      </c>
      <c r="F2181" s="32">
        <v>1819457.34</v>
      </c>
      <c r="G2181" s="26" t="s">
        <v>3925</v>
      </c>
      <c r="H2181" s="26"/>
    </row>
    <row r="2182" spans="1:8" x14ac:dyDescent="0.25">
      <c r="A2182" s="26" t="s">
        <v>3927</v>
      </c>
      <c r="B2182" s="26" t="s">
        <v>3928</v>
      </c>
      <c r="C2182" s="32">
        <v>0</v>
      </c>
      <c r="D2182" s="32">
        <v>1819457.34</v>
      </c>
      <c r="E2182" s="32">
        <v>0</v>
      </c>
      <c r="F2182" s="32">
        <v>1819457.34</v>
      </c>
      <c r="G2182" s="26" t="s">
        <v>3927</v>
      </c>
      <c r="H2182" s="26"/>
    </row>
    <row r="2183" spans="1:8" x14ac:dyDescent="0.25">
      <c r="A2183" s="26" t="s">
        <v>3929</v>
      </c>
      <c r="B2183" s="26" t="s">
        <v>3930</v>
      </c>
      <c r="C2183" s="32">
        <v>0</v>
      </c>
      <c r="D2183" s="32">
        <v>120243728.45999999</v>
      </c>
      <c r="E2183" s="32">
        <v>94645.88</v>
      </c>
      <c r="F2183" s="32">
        <v>120149082.58</v>
      </c>
      <c r="G2183" s="26" t="s">
        <v>3929</v>
      </c>
      <c r="H2183" s="26"/>
    </row>
    <row r="2184" spans="1:8" x14ac:dyDescent="0.25">
      <c r="A2184" s="26" t="s">
        <v>3931</v>
      </c>
      <c r="B2184" s="26" t="s">
        <v>3932</v>
      </c>
      <c r="C2184" s="32">
        <v>0</v>
      </c>
      <c r="D2184" s="32">
        <v>117937626.78</v>
      </c>
      <c r="E2184" s="32">
        <v>94645.88</v>
      </c>
      <c r="F2184" s="32">
        <v>117842980.90000001</v>
      </c>
      <c r="G2184" s="26" t="s">
        <v>3931</v>
      </c>
      <c r="H2184" s="26"/>
    </row>
    <row r="2185" spans="1:8" x14ac:dyDescent="0.25">
      <c r="A2185" s="26" t="s">
        <v>3933</v>
      </c>
      <c r="B2185" s="26" t="s">
        <v>3934</v>
      </c>
      <c r="C2185" s="32">
        <v>0</v>
      </c>
      <c r="D2185" s="32">
        <v>3559.29</v>
      </c>
      <c r="E2185" s="32">
        <v>0</v>
      </c>
      <c r="F2185" s="32">
        <v>3559.29</v>
      </c>
      <c r="G2185" s="26" t="s">
        <v>3933</v>
      </c>
      <c r="H2185" s="26"/>
    </row>
    <row r="2186" spans="1:8" x14ac:dyDescent="0.25">
      <c r="A2186" s="26" t="s">
        <v>3935</v>
      </c>
      <c r="B2186" s="26" t="s">
        <v>3936</v>
      </c>
      <c r="C2186" s="32">
        <v>0</v>
      </c>
      <c r="D2186" s="32">
        <v>2301556.39</v>
      </c>
      <c r="E2186" s="32">
        <v>0</v>
      </c>
      <c r="F2186" s="32">
        <v>2301556.39</v>
      </c>
      <c r="G2186" s="26" t="s">
        <v>3935</v>
      </c>
      <c r="H2186" s="26"/>
    </row>
    <row r="2187" spans="1:8" x14ac:dyDescent="0.25">
      <c r="A2187" s="26" t="s">
        <v>3937</v>
      </c>
      <c r="B2187" s="26" t="s">
        <v>5361</v>
      </c>
      <c r="C2187" s="32">
        <v>0</v>
      </c>
      <c r="D2187" s="32">
        <v>986</v>
      </c>
      <c r="E2187" s="32">
        <v>0</v>
      </c>
      <c r="F2187" s="32">
        <v>986</v>
      </c>
      <c r="G2187" s="26" t="s">
        <v>3937</v>
      </c>
      <c r="H2187" s="26"/>
    </row>
    <row r="2188" spans="1:8" x14ac:dyDescent="0.25">
      <c r="A2188" s="26" t="s">
        <v>3938</v>
      </c>
      <c r="B2188" s="26" t="s">
        <v>5362</v>
      </c>
      <c r="C2188" s="32">
        <v>0</v>
      </c>
      <c r="D2188" s="32">
        <v>0</v>
      </c>
      <c r="E2188" s="32">
        <v>0</v>
      </c>
      <c r="F2188" s="32">
        <v>0</v>
      </c>
      <c r="G2188" s="26" t="s">
        <v>3938</v>
      </c>
      <c r="H2188" s="26"/>
    </row>
    <row r="2189" spans="1:8" x14ac:dyDescent="0.25">
      <c r="A2189" s="26" t="s">
        <v>3939</v>
      </c>
      <c r="B2189" s="26" t="s">
        <v>3940</v>
      </c>
      <c r="C2189" s="32">
        <v>0</v>
      </c>
      <c r="D2189" s="32">
        <v>20451465.649999999</v>
      </c>
      <c r="E2189" s="32">
        <v>126962.24000000001</v>
      </c>
      <c r="F2189" s="32">
        <v>20324503.41</v>
      </c>
      <c r="G2189" s="26" t="s">
        <v>3939</v>
      </c>
      <c r="H2189" s="26"/>
    </row>
    <row r="2190" spans="1:8" x14ac:dyDescent="0.25">
      <c r="A2190" s="26" t="s">
        <v>3941</v>
      </c>
      <c r="B2190" s="26" t="s">
        <v>3942</v>
      </c>
      <c r="C2190" s="32">
        <v>0</v>
      </c>
      <c r="D2190" s="32">
        <v>20142956.100000001</v>
      </c>
      <c r="E2190" s="32">
        <v>0</v>
      </c>
      <c r="F2190" s="32">
        <v>20142956.100000001</v>
      </c>
      <c r="G2190" s="26" t="s">
        <v>3941</v>
      </c>
      <c r="H2190" s="26"/>
    </row>
    <row r="2191" spans="1:8" x14ac:dyDescent="0.25">
      <c r="A2191" s="26" t="s">
        <v>3943</v>
      </c>
      <c r="B2191" s="26" t="s">
        <v>3944</v>
      </c>
      <c r="C2191" s="32">
        <v>0</v>
      </c>
      <c r="D2191" s="32">
        <v>5468.61</v>
      </c>
      <c r="E2191" s="32">
        <v>0</v>
      </c>
      <c r="F2191" s="32">
        <v>5468.61</v>
      </c>
      <c r="G2191" s="26" t="s">
        <v>3943</v>
      </c>
      <c r="H2191" s="26"/>
    </row>
    <row r="2192" spans="1:8" x14ac:dyDescent="0.25">
      <c r="A2192" s="26" t="s">
        <v>3945</v>
      </c>
      <c r="B2192" s="26" t="s">
        <v>3946</v>
      </c>
      <c r="C2192" s="32">
        <v>0</v>
      </c>
      <c r="D2192" s="32">
        <v>348</v>
      </c>
      <c r="E2192" s="32">
        <v>0</v>
      </c>
      <c r="F2192" s="32">
        <v>348</v>
      </c>
      <c r="G2192" s="26" t="s">
        <v>3945</v>
      </c>
      <c r="H2192" s="26"/>
    </row>
    <row r="2193" spans="1:8" x14ac:dyDescent="0.25">
      <c r="A2193" s="26" t="s">
        <v>3947</v>
      </c>
      <c r="B2193" s="26" t="s">
        <v>3948</v>
      </c>
      <c r="C2193" s="32">
        <v>0</v>
      </c>
      <c r="D2193" s="32">
        <v>0</v>
      </c>
      <c r="E2193" s="32">
        <v>0</v>
      </c>
      <c r="F2193" s="32">
        <v>0</v>
      </c>
      <c r="G2193" s="26" t="s">
        <v>3947</v>
      </c>
      <c r="H2193" s="26"/>
    </row>
    <row r="2194" spans="1:8" x14ac:dyDescent="0.25">
      <c r="A2194" s="26" t="s">
        <v>3949</v>
      </c>
      <c r="B2194" s="26" t="s">
        <v>5363</v>
      </c>
      <c r="C2194" s="32">
        <v>0</v>
      </c>
      <c r="D2194" s="32">
        <v>302692.94</v>
      </c>
      <c r="E2194" s="32">
        <v>126962.24000000001</v>
      </c>
      <c r="F2194" s="32">
        <v>175730.7</v>
      </c>
      <c r="G2194" s="26" t="s">
        <v>3949</v>
      </c>
      <c r="H2194" s="26"/>
    </row>
    <row r="2195" spans="1:8" x14ac:dyDescent="0.25">
      <c r="A2195" s="26" t="s">
        <v>3950</v>
      </c>
      <c r="B2195" s="26" t="s">
        <v>3951</v>
      </c>
      <c r="C2195" s="32">
        <v>0</v>
      </c>
      <c r="D2195" s="32">
        <v>162731.76</v>
      </c>
      <c r="E2195" s="32">
        <v>0</v>
      </c>
      <c r="F2195" s="32">
        <v>162731.76</v>
      </c>
      <c r="G2195" s="26" t="s">
        <v>3950</v>
      </c>
      <c r="H2195" s="26"/>
    </row>
    <row r="2196" spans="1:8" x14ac:dyDescent="0.25">
      <c r="A2196" s="26" t="s">
        <v>3952</v>
      </c>
      <c r="B2196" s="26" t="s">
        <v>3951</v>
      </c>
      <c r="C2196" s="32">
        <v>0</v>
      </c>
      <c r="D2196" s="32">
        <v>162731.76</v>
      </c>
      <c r="E2196" s="32">
        <v>0</v>
      </c>
      <c r="F2196" s="32">
        <v>162731.76</v>
      </c>
      <c r="G2196" s="26" t="s">
        <v>3952</v>
      </c>
      <c r="H2196" s="26"/>
    </row>
    <row r="2197" spans="1:8" x14ac:dyDescent="0.25">
      <c r="A2197" s="26" t="s">
        <v>3953</v>
      </c>
      <c r="B2197" s="26" t="s">
        <v>3954</v>
      </c>
      <c r="C2197" s="32">
        <v>0</v>
      </c>
      <c r="D2197" s="32">
        <v>381916.42</v>
      </c>
      <c r="E2197" s="32">
        <v>0</v>
      </c>
      <c r="F2197" s="32">
        <v>381916.42</v>
      </c>
      <c r="G2197" s="26" t="s">
        <v>3953</v>
      </c>
      <c r="H2197" s="26"/>
    </row>
    <row r="2198" spans="1:8" x14ac:dyDescent="0.25">
      <c r="A2198" s="26" t="s">
        <v>3955</v>
      </c>
      <c r="B2198" s="26" t="s">
        <v>3956</v>
      </c>
      <c r="C2198" s="32">
        <v>0</v>
      </c>
      <c r="D2198" s="32">
        <v>381916.42</v>
      </c>
      <c r="E2198" s="32">
        <v>0</v>
      </c>
      <c r="F2198" s="32">
        <v>381916.42</v>
      </c>
      <c r="G2198" s="26" t="s">
        <v>3955</v>
      </c>
      <c r="H2198" s="26"/>
    </row>
    <row r="2199" spans="1:8" x14ac:dyDescent="0.25">
      <c r="A2199" s="26" t="s">
        <v>3957</v>
      </c>
      <c r="B2199" s="26" t="s">
        <v>3958</v>
      </c>
      <c r="C2199" s="32">
        <v>0</v>
      </c>
      <c r="D2199" s="32">
        <v>341336.79</v>
      </c>
      <c r="E2199" s="32">
        <v>0</v>
      </c>
      <c r="F2199" s="32">
        <v>341336.79</v>
      </c>
      <c r="G2199" s="26" t="s">
        <v>3957</v>
      </c>
      <c r="H2199" s="26"/>
    </row>
    <row r="2200" spans="1:8" x14ac:dyDescent="0.25">
      <c r="A2200" s="26" t="s">
        <v>3959</v>
      </c>
      <c r="B2200" s="26" t="s">
        <v>3960</v>
      </c>
      <c r="C2200" s="32">
        <v>0</v>
      </c>
      <c r="D2200" s="32">
        <v>235588.74</v>
      </c>
      <c r="E2200" s="32">
        <v>0</v>
      </c>
      <c r="F2200" s="32">
        <v>235588.74</v>
      </c>
      <c r="G2200" s="26" t="s">
        <v>3959</v>
      </c>
      <c r="H2200" s="26"/>
    </row>
    <row r="2201" spans="1:8" x14ac:dyDescent="0.25">
      <c r="A2201" s="26" t="s">
        <v>3961</v>
      </c>
      <c r="B2201" s="26" t="s">
        <v>3962</v>
      </c>
      <c r="C2201" s="32">
        <v>0</v>
      </c>
      <c r="D2201" s="32">
        <v>105748.05</v>
      </c>
      <c r="E2201" s="32">
        <v>0</v>
      </c>
      <c r="F2201" s="32">
        <v>105748.05</v>
      </c>
      <c r="G2201" s="26" t="s">
        <v>3961</v>
      </c>
      <c r="H2201" s="26"/>
    </row>
    <row r="2202" spans="1:8" x14ac:dyDescent="0.25">
      <c r="A2202" s="26" t="s">
        <v>3963</v>
      </c>
      <c r="B2202" s="26" t="s">
        <v>3964</v>
      </c>
      <c r="C2202" s="32">
        <v>0</v>
      </c>
      <c r="D2202" s="32">
        <v>65074021.079999998</v>
      </c>
      <c r="E2202" s="32">
        <v>8304141.9400000004</v>
      </c>
      <c r="F2202" s="32">
        <v>56769879.140000001</v>
      </c>
      <c r="G2202" s="26" t="s">
        <v>3963</v>
      </c>
      <c r="H2202" s="26"/>
    </row>
    <row r="2203" spans="1:8" x14ac:dyDescent="0.25">
      <c r="A2203" s="26" t="s">
        <v>3965</v>
      </c>
      <c r="B2203" s="26" t="s">
        <v>1107</v>
      </c>
      <c r="C2203" s="32">
        <v>0</v>
      </c>
      <c r="D2203" s="32">
        <v>65074021.079999998</v>
      </c>
      <c r="E2203" s="32">
        <v>8304141.9400000004</v>
      </c>
      <c r="F2203" s="32">
        <v>56769879.140000001</v>
      </c>
      <c r="G2203" s="26" t="s">
        <v>3965</v>
      </c>
      <c r="H2203" s="26"/>
    </row>
    <row r="2204" spans="1:8" x14ac:dyDescent="0.25">
      <c r="A2204" s="26" t="s">
        <v>3966</v>
      </c>
      <c r="B2204" s="26" t="s">
        <v>3967</v>
      </c>
      <c r="C2204" s="32">
        <v>0</v>
      </c>
      <c r="D2204" s="32">
        <v>46425324.359999999</v>
      </c>
      <c r="E2204" s="32">
        <v>7766062.0499999998</v>
      </c>
      <c r="F2204" s="32">
        <v>38659262.310000002</v>
      </c>
      <c r="G2204" s="26" t="s">
        <v>3966</v>
      </c>
      <c r="H2204" s="26"/>
    </row>
    <row r="2205" spans="1:8" x14ac:dyDescent="0.25">
      <c r="A2205" s="26" t="s">
        <v>3968</v>
      </c>
      <c r="B2205" s="26" t="s">
        <v>3969</v>
      </c>
      <c r="C2205" s="32">
        <v>0</v>
      </c>
      <c r="D2205" s="32">
        <v>15685852.880000001</v>
      </c>
      <c r="E2205" s="32">
        <v>538079.89</v>
      </c>
      <c r="F2205" s="32">
        <v>15147772.99</v>
      </c>
      <c r="G2205" s="26" t="s">
        <v>3968</v>
      </c>
      <c r="H2205" s="26"/>
    </row>
    <row r="2206" spans="1:8" x14ac:dyDescent="0.25">
      <c r="A2206" s="26" t="s">
        <v>3970</v>
      </c>
      <c r="B2206" s="26" t="s">
        <v>3971</v>
      </c>
      <c r="C2206" s="32">
        <v>0</v>
      </c>
      <c r="D2206" s="32">
        <v>52559.45</v>
      </c>
      <c r="E2206" s="32">
        <v>0</v>
      </c>
      <c r="F2206" s="32">
        <v>52559.45</v>
      </c>
      <c r="G2206" s="26" t="s">
        <v>3970</v>
      </c>
      <c r="H2206" s="26"/>
    </row>
    <row r="2207" spans="1:8" x14ac:dyDescent="0.25">
      <c r="A2207" s="26" t="s">
        <v>3972</v>
      </c>
      <c r="B2207" s="26" t="s">
        <v>3973</v>
      </c>
      <c r="C2207" s="32">
        <v>0</v>
      </c>
      <c r="D2207" s="32">
        <v>2898615.37</v>
      </c>
      <c r="E2207" s="32">
        <v>0</v>
      </c>
      <c r="F2207" s="32">
        <v>2898615.37</v>
      </c>
      <c r="G2207" s="26" t="s">
        <v>3972</v>
      </c>
      <c r="H2207" s="26"/>
    </row>
    <row r="2208" spans="1:8" x14ac:dyDescent="0.25">
      <c r="A2208" s="26" t="s">
        <v>3974</v>
      </c>
      <c r="B2208" s="26" t="s">
        <v>3975</v>
      </c>
      <c r="C2208" s="32">
        <v>0</v>
      </c>
      <c r="D2208" s="32">
        <v>11669.02</v>
      </c>
      <c r="E2208" s="32">
        <v>0</v>
      </c>
      <c r="F2208" s="32">
        <v>11669.02</v>
      </c>
      <c r="G2208" s="26" t="s">
        <v>3974</v>
      </c>
      <c r="H2208" s="26"/>
    </row>
    <row r="2209" spans="1:8" x14ac:dyDescent="0.25">
      <c r="A2209" s="26" t="s">
        <v>3976</v>
      </c>
      <c r="B2209" s="26" t="s">
        <v>3977</v>
      </c>
      <c r="C2209" s="32">
        <v>0</v>
      </c>
      <c r="D2209" s="32">
        <v>0</v>
      </c>
      <c r="E2209" s="32">
        <v>0</v>
      </c>
      <c r="F2209" s="32">
        <v>0</v>
      </c>
      <c r="G2209" s="26" t="s">
        <v>3976</v>
      </c>
      <c r="H2209" s="26"/>
    </row>
    <row r="2210" spans="1:8" x14ac:dyDescent="0.25">
      <c r="A2210" s="26" t="s">
        <v>3978</v>
      </c>
      <c r="B2210" s="26" t="s">
        <v>3977</v>
      </c>
      <c r="C2210" s="32">
        <v>0</v>
      </c>
      <c r="D2210" s="32">
        <v>0</v>
      </c>
      <c r="E2210" s="32">
        <v>0</v>
      </c>
      <c r="F2210" s="32">
        <v>0</v>
      </c>
      <c r="G2210" s="26" t="s">
        <v>3978</v>
      </c>
      <c r="H2210" s="26"/>
    </row>
    <row r="2211" spans="1:8" x14ac:dyDescent="0.25">
      <c r="A2211" s="26" t="s">
        <v>3979</v>
      </c>
      <c r="B2211" s="26" t="s">
        <v>1109</v>
      </c>
      <c r="C2211" s="32">
        <v>0</v>
      </c>
      <c r="D2211" s="32">
        <v>17948755.68</v>
      </c>
      <c r="E2211" s="32">
        <v>6605.86</v>
      </c>
      <c r="F2211" s="32">
        <v>17942149.82</v>
      </c>
      <c r="G2211" s="26" t="s">
        <v>3979</v>
      </c>
      <c r="H2211" s="26"/>
    </row>
    <row r="2212" spans="1:8" x14ac:dyDescent="0.25">
      <c r="A2212" s="26" t="s">
        <v>3980</v>
      </c>
      <c r="B2212" s="26" t="s">
        <v>3981</v>
      </c>
      <c r="C2212" s="32">
        <v>0</v>
      </c>
      <c r="D2212" s="32">
        <v>17252204.199999999</v>
      </c>
      <c r="E2212" s="32">
        <v>3999.99</v>
      </c>
      <c r="F2212" s="32">
        <v>17248204.210000001</v>
      </c>
      <c r="G2212" s="26" t="s">
        <v>3980</v>
      </c>
      <c r="H2212" s="26"/>
    </row>
    <row r="2213" spans="1:8" x14ac:dyDescent="0.25">
      <c r="A2213" s="26" t="s">
        <v>3982</v>
      </c>
      <c r="B2213" s="26" t="s">
        <v>3983</v>
      </c>
      <c r="C2213" s="32">
        <v>0</v>
      </c>
      <c r="D2213" s="32">
        <v>17245140.059999999</v>
      </c>
      <c r="E2213" s="32">
        <v>3999.99</v>
      </c>
      <c r="F2213" s="32">
        <v>17241140.07</v>
      </c>
      <c r="G2213" s="26" t="s">
        <v>3982</v>
      </c>
      <c r="H2213" s="26"/>
    </row>
    <row r="2214" spans="1:8" x14ac:dyDescent="0.25">
      <c r="A2214" s="26" t="s">
        <v>3984</v>
      </c>
      <c r="B2214" s="26" t="s">
        <v>3985</v>
      </c>
      <c r="C2214" s="32">
        <v>0</v>
      </c>
      <c r="D2214" s="32">
        <v>7064.14</v>
      </c>
      <c r="E2214" s="32">
        <v>0</v>
      </c>
      <c r="F2214" s="32">
        <v>7064.14</v>
      </c>
      <c r="G2214" s="26" t="s">
        <v>3984</v>
      </c>
      <c r="H2214" s="26"/>
    </row>
    <row r="2215" spans="1:8" x14ac:dyDescent="0.25">
      <c r="A2215" s="26" t="s">
        <v>3986</v>
      </c>
      <c r="B2215" s="26" t="s">
        <v>3987</v>
      </c>
      <c r="C2215" s="32">
        <v>0</v>
      </c>
      <c r="D2215" s="32">
        <v>366882.67</v>
      </c>
      <c r="E2215" s="32">
        <v>2605.87</v>
      </c>
      <c r="F2215" s="32">
        <v>364276.8</v>
      </c>
      <c r="G2215" s="26" t="s">
        <v>3986</v>
      </c>
      <c r="H2215" s="26"/>
    </row>
    <row r="2216" spans="1:8" x14ac:dyDescent="0.25">
      <c r="A2216" s="26" t="s">
        <v>3988</v>
      </c>
      <c r="B2216" s="26" t="s">
        <v>3987</v>
      </c>
      <c r="C2216" s="32">
        <v>0</v>
      </c>
      <c r="D2216" s="32">
        <v>366882.67</v>
      </c>
      <c r="E2216" s="32">
        <v>2605.87</v>
      </c>
      <c r="F2216" s="32">
        <v>364276.8</v>
      </c>
      <c r="G2216" s="26" t="s">
        <v>3988</v>
      </c>
      <c r="H2216" s="26"/>
    </row>
    <row r="2217" spans="1:8" x14ac:dyDescent="0.25">
      <c r="A2217" s="26" t="s">
        <v>3989</v>
      </c>
      <c r="B2217" s="26" t="s">
        <v>3990</v>
      </c>
      <c r="C2217" s="32">
        <v>0</v>
      </c>
      <c r="D2217" s="32">
        <v>306182.59999999998</v>
      </c>
      <c r="E2217" s="32">
        <v>0</v>
      </c>
      <c r="F2217" s="32">
        <v>306182.59999999998</v>
      </c>
      <c r="G2217" s="26" t="s">
        <v>3989</v>
      </c>
      <c r="H2217" s="26"/>
    </row>
    <row r="2218" spans="1:8" x14ac:dyDescent="0.25">
      <c r="A2218" s="26" t="s">
        <v>3991</v>
      </c>
      <c r="B2218" s="26" t="s">
        <v>3992</v>
      </c>
      <c r="C2218" s="32">
        <v>0</v>
      </c>
      <c r="D2218" s="32">
        <v>66114.8</v>
      </c>
      <c r="E2218" s="32">
        <v>0</v>
      </c>
      <c r="F2218" s="32">
        <v>66114.8</v>
      </c>
      <c r="G2218" s="26" t="s">
        <v>3991</v>
      </c>
      <c r="H2218" s="26"/>
    </row>
    <row r="2219" spans="1:8" x14ac:dyDescent="0.25">
      <c r="A2219" s="26" t="s">
        <v>3993</v>
      </c>
      <c r="B2219" s="26" t="s">
        <v>3994</v>
      </c>
      <c r="C2219" s="32">
        <v>0</v>
      </c>
      <c r="D2219" s="32">
        <v>240067.8</v>
      </c>
      <c r="E2219" s="32">
        <v>0</v>
      </c>
      <c r="F2219" s="32">
        <v>240067.8</v>
      </c>
      <c r="G2219" s="26" t="s">
        <v>3993</v>
      </c>
      <c r="H2219" s="26"/>
    </row>
    <row r="2220" spans="1:8" x14ac:dyDescent="0.25">
      <c r="A2220" s="26" t="s">
        <v>3995</v>
      </c>
      <c r="B2220" s="26" t="s">
        <v>3996</v>
      </c>
      <c r="C2220" s="32">
        <v>0</v>
      </c>
      <c r="D2220" s="32">
        <v>21297.93</v>
      </c>
      <c r="E2220" s="32">
        <v>0</v>
      </c>
      <c r="F2220" s="32">
        <v>21297.93</v>
      </c>
      <c r="G2220" s="26" t="s">
        <v>3995</v>
      </c>
      <c r="H2220" s="26"/>
    </row>
    <row r="2221" spans="1:8" x14ac:dyDescent="0.25">
      <c r="A2221" s="26" t="s">
        <v>3997</v>
      </c>
      <c r="B2221" s="26" t="s">
        <v>3996</v>
      </c>
      <c r="C2221" s="32">
        <v>0</v>
      </c>
      <c r="D2221" s="32">
        <v>21297.93</v>
      </c>
      <c r="E2221" s="32">
        <v>0</v>
      </c>
      <c r="F2221" s="32">
        <v>21297.93</v>
      </c>
      <c r="G2221" s="26" t="s">
        <v>3997</v>
      </c>
      <c r="H2221" s="26"/>
    </row>
    <row r="2222" spans="1:8" x14ac:dyDescent="0.25">
      <c r="A2222" s="26" t="s">
        <v>3998</v>
      </c>
      <c r="B2222" s="26" t="s">
        <v>3999</v>
      </c>
      <c r="C2222" s="32">
        <v>0</v>
      </c>
      <c r="D2222" s="32">
        <v>2188.2800000000002</v>
      </c>
      <c r="E2222" s="32">
        <v>0</v>
      </c>
      <c r="F2222" s="32">
        <v>2188.2800000000002</v>
      </c>
      <c r="G2222" s="26" t="s">
        <v>3998</v>
      </c>
      <c r="H2222" s="26"/>
    </row>
    <row r="2223" spans="1:8" x14ac:dyDescent="0.25">
      <c r="A2223" s="26" t="s">
        <v>4000</v>
      </c>
      <c r="B2223" s="26" t="s">
        <v>4001</v>
      </c>
      <c r="C2223" s="32">
        <v>0</v>
      </c>
      <c r="D2223" s="32">
        <v>2188.2800000000002</v>
      </c>
      <c r="E2223" s="32">
        <v>0</v>
      </c>
      <c r="F2223" s="32">
        <v>2188.2800000000002</v>
      </c>
      <c r="G2223" s="26" t="s">
        <v>4000</v>
      </c>
      <c r="H2223" s="26"/>
    </row>
    <row r="2224" spans="1:8" x14ac:dyDescent="0.25">
      <c r="A2224" s="26" t="s">
        <v>4002</v>
      </c>
      <c r="B2224" s="26" t="s">
        <v>4003</v>
      </c>
      <c r="C2224" s="32">
        <v>0</v>
      </c>
      <c r="D2224" s="32">
        <v>0</v>
      </c>
      <c r="E2224" s="32">
        <v>0</v>
      </c>
      <c r="F2224" s="32">
        <v>0</v>
      </c>
      <c r="G2224" s="26" t="s">
        <v>4002</v>
      </c>
      <c r="H2224" s="26"/>
    </row>
    <row r="2225" spans="1:8" x14ac:dyDescent="0.25">
      <c r="A2225" s="26" t="s">
        <v>4004</v>
      </c>
      <c r="B2225" s="26" t="s">
        <v>4005</v>
      </c>
      <c r="C2225" s="32">
        <v>0</v>
      </c>
      <c r="D2225" s="32">
        <v>0</v>
      </c>
      <c r="E2225" s="32">
        <v>0</v>
      </c>
      <c r="F2225" s="32">
        <v>0</v>
      </c>
      <c r="G2225" s="26" t="s">
        <v>4004</v>
      </c>
      <c r="H2225" s="26"/>
    </row>
    <row r="2226" spans="1:8" x14ac:dyDescent="0.25">
      <c r="A2226" s="26" t="s">
        <v>4006</v>
      </c>
      <c r="B2226" s="26" t="s">
        <v>4007</v>
      </c>
      <c r="C2226" s="32">
        <v>0</v>
      </c>
      <c r="D2226" s="32">
        <v>0</v>
      </c>
      <c r="E2226" s="32">
        <v>0</v>
      </c>
      <c r="F2226" s="32">
        <v>0</v>
      </c>
      <c r="G2226" s="26" t="s">
        <v>4006</v>
      </c>
      <c r="H2226" s="26"/>
    </row>
    <row r="2227" spans="1:8" x14ac:dyDescent="0.25">
      <c r="A2227" s="26" t="s">
        <v>4008</v>
      </c>
      <c r="B2227" s="26" t="s">
        <v>4009</v>
      </c>
      <c r="C2227" s="32">
        <v>0</v>
      </c>
      <c r="D2227" s="32">
        <v>0</v>
      </c>
      <c r="E2227" s="32">
        <v>0</v>
      </c>
      <c r="F2227" s="32">
        <v>0</v>
      </c>
      <c r="G2227" s="26" t="s">
        <v>4008</v>
      </c>
      <c r="H2227" s="26"/>
    </row>
    <row r="2228" spans="1:8" x14ac:dyDescent="0.25">
      <c r="A2228" s="26" t="s">
        <v>4010</v>
      </c>
      <c r="B2228" s="26" t="s">
        <v>4011</v>
      </c>
      <c r="C2228" s="32">
        <v>0</v>
      </c>
      <c r="D2228" s="32">
        <v>0</v>
      </c>
      <c r="E2228" s="32">
        <v>0</v>
      </c>
      <c r="F2228" s="32">
        <v>0</v>
      </c>
      <c r="G2228" s="26" t="s">
        <v>4010</v>
      </c>
      <c r="H2228" s="26"/>
    </row>
    <row r="2229" spans="1:8" x14ac:dyDescent="0.25">
      <c r="A2229" s="26" t="s">
        <v>4012</v>
      </c>
      <c r="B2229" s="26" t="s">
        <v>4013</v>
      </c>
      <c r="C2229" s="32">
        <v>0</v>
      </c>
      <c r="D2229" s="32">
        <v>0</v>
      </c>
      <c r="E2229" s="32">
        <v>0</v>
      </c>
      <c r="F2229" s="32">
        <v>0</v>
      </c>
      <c r="G2229" s="26" t="s">
        <v>4012</v>
      </c>
      <c r="H2229" s="26"/>
    </row>
    <row r="2230" spans="1:8" x14ac:dyDescent="0.25">
      <c r="A2230" s="26" t="s">
        <v>4014</v>
      </c>
      <c r="B2230" s="26" t="s">
        <v>4015</v>
      </c>
      <c r="C2230" s="32">
        <v>0</v>
      </c>
      <c r="D2230" s="32">
        <v>0</v>
      </c>
      <c r="E2230" s="32">
        <v>0</v>
      </c>
      <c r="F2230" s="32">
        <v>0</v>
      </c>
      <c r="G2230" s="26" t="s">
        <v>4014</v>
      </c>
      <c r="H2230" s="26"/>
    </row>
    <row r="2231" spans="1:8" x14ac:dyDescent="0.25">
      <c r="A2231" s="26" t="s">
        <v>4016</v>
      </c>
      <c r="B2231" s="26" t="s">
        <v>5364</v>
      </c>
      <c r="C2231" s="32">
        <v>0</v>
      </c>
      <c r="D2231" s="32">
        <v>0</v>
      </c>
      <c r="E2231" s="32">
        <v>0</v>
      </c>
      <c r="F2231" s="32">
        <v>0</v>
      </c>
      <c r="G2231" s="26" t="s">
        <v>4016</v>
      </c>
      <c r="H2231" s="26"/>
    </row>
    <row r="2232" spans="1:8" x14ac:dyDescent="0.25">
      <c r="A2232" s="26" t="s">
        <v>4017</v>
      </c>
      <c r="B2232" s="26" t="s">
        <v>4018</v>
      </c>
      <c r="C2232" s="32">
        <v>0</v>
      </c>
      <c r="D2232" s="32">
        <v>55781915.460000001</v>
      </c>
      <c r="E2232" s="32">
        <v>2500706</v>
      </c>
      <c r="F2232" s="32">
        <v>53281209.460000001</v>
      </c>
      <c r="G2232" s="26" t="s">
        <v>4017</v>
      </c>
      <c r="H2232" s="26"/>
    </row>
    <row r="2233" spans="1:8" x14ac:dyDescent="0.25">
      <c r="A2233" s="26" t="s">
        <v>4019</v>
      </c>
      <c r="B2233" s="26" t="s">
        <v>4020</v>
      </c>
      <c r="C2233" s="32">
        <v>0</v>
      </c>
      <c r="D2233" s="32">
        <v>235445.51</v>
      </c>
      <c r="E2233" s="32">
        <v>2512.9899999999998</v>
      </c>
      <c r="F2233" s="32">
        <v>232932.52</v>
      </c>
      <c r="G2233" s="26" t="s">
        <v>4019</v>
      </c>
      <c r="H2233" s="26"/>
    </row>
    <row r="2234" spans="1:8" x14ac:dyDescent="0.25">
      <c r="A2234" s="26" t="s">
        <v>4021</v>
      </c>
      <c r="B2234" s="26" t="s">
        <v>4022</v>
      </c>
      <c r="C2234" s="32">
        <v>0</v>
      </c>
      <c r="D2234" s="32">
        <v>235445.51</v>
      </c>
      <c r="E2234" s="32">
        <v>2512.9899999999998</v>
      </c>
      <c r="F2234" s="32">
        <v>232932.52</v>
      </c>
      <c r="G2234" s="26" t="s">
        <v>4021</v>
      </c>
      <c r="H2234" s="26"/>
    </row>
    <row r="2235" spans="1:8" x14ac:dyDescent="0.25">
      <c r="A2235" s="26" t="s">
        <v>4023</v>
      </c>
      <c r="B2235" s="26" t="s">
        <v>4024</v>
      </c>
      <c r="C2235" s="32">
        <v>0</v>
      </c>
      <c r="D2235" s="32">
        <v>101973.2</v>
      </c>
      <c r="E2235" s="32">
        <v>162.4</v>
      </c>
      <c r="F2235" s="32">
        <v>101810.8</v>
      </c>
      <c r="G2235" s="26" t="s">
        <v>4023</v>
      </c>
      <c r="H2235" s="26"/>
    </row>
    <row r="2236" spans="1:8" x14ac:dyDescent="0.25">
      <c r="A2236" s="26" t="s">
        <v>4025</v>
      </c>
      <c r="B2236" s="26" t="s">
        <v>4026</v>
      </c>
      <c r="C2236" s="32">
        <v>0</v>
      </c>
      <c r="D2236" s="32">
        <v>101973.2</v>
      </c>
      <c r="E2236" s="32">
        <v>162.4</v>
      </c>
      <c r="F2236" s="32">
        <v>101810.8</v>
      </c>
      <c r="G2236" s="26" t="s">
        <v>4025</v>
      </c>
      <c r="H2236" s="26"/>
    </row>
    <row r="2237" spans="1:8" x14ac:dyDescent="0.25">
      <c r="A2237" s="26" t="s">
        <v>4027</v>
      </c>
      <c r="B2237" s="26" t="s">
        <v>4028</v>
      </c>
      <c r="C2237" s="32">
        <v>0</v>
      </c>
      <c r="D2237" s="32">
        <v>21588640.550000001</v>
      </c>
      <c r="E2237" s="32">
        <v>50842.8</v>
      </c>
      <c r="F2237" s="32">
        <v>21537797.75</v>
      </c>
      <c r="G2237" s="26" t="s">
        <v>4027</v>
      </c>
      <c r="H2237" s="26"/>
    </row>
    <row r="2238" spans="1:8" x14ac:dyDescent="0.25">
      <c r="A2238" s="26" t="s">
        <v>4029</v>
      </c>
      <c r="B2238" s="26" t="s">
        <v>4030</v>
      </c>
      <c r="C2238" s="32">
        <v>0</v>
      </c>
      <c r="D2238" s="32">
        <v>50842.8</v>
      </c>
      <c r="E2238" s="32">
        <v>50842.8</v>
      </c>
      <c r="F2238" s="32">
        <v>0</v>
      </c>
      <c r="G2238" s="26" t="s">
        <v>4029</v>
      </c>
      <c r="H2238" s="26"/>
    </row>
    <row r="2239" spans="1:8" x14ac:dyDescent="0.25">
      <c r="A2239" s="26" t="s">
        <v>4031</v>
      </c>
      <c r="B2239" s="26" t="s">
        <v>5365</v>
      </c>
      <c r="C2239" s="32">
        <v>0</v>
      </c>
      <c r="D2239" s="32">
        <v>3290341.14</v>
      </c>
      <c r="E2239" s="32">
        <v>0</v>
      </c>
      <c r="F2239" s="32">
        <v>3290341.14</v>
      </c>
      <c r="G2239" s="26" t="s">
        <v>4031</v>
      </c>
      <c r="H2239" s="26"/>
    </row>
    <row r="2240" spans="1:8" x14ac:dyDescent="0.25">
      <c r="A2240" s="26" t="s">
        <v>4032</v>
      </c>
      <c r="B2240" s="26" t="s">
        <v>4033</v>
      </c>
      <c r="C2240" s="32">
        <v>0</v>
      </c>
      <c r="D2240" s="32">
        <v>18247456.609999999</v>
      </c>
      <c r="E2240" s="32">
        <v>0</v>
      </c>
      <c r="F2240" s="32">
        <v>18247456.609999999</v>
      </c>
      <c r="G2240" s="26" t="s">
        <v>4032</v>
      </c>
      <c r="H2240" s="26"/>
    </row>
    <row r="2241" spans="1:8" x14ac:dyDescent="0.25">
      <c r="A2241" s="26" t="s">
        <v>4034</v>
      </c>
      <c r="B2241" s="26" t="s">
        <v>4035</v>
      </c>
      <c r="C2241" s="32">
        <v>0</v>
      </c>
      <c r="D2241" s="32">
        <v>6884135.96</v>
      </c>
      <c r="E2241" s="32">
        <v>2437691.2799999998</v>
      </c>
      <c r="F2241" s="32">
        <v>4446444.68</v>
      </c>
      <c r="G2241" s="26" t="s">
        <v>4034</v>
      </c>
      <c r="H2241" s="26"/>
    </row>
    <row r="2242" spans="1:8" x14ac:dyDescent="0.25">
      <c r="A2242" s="26" t="s">
        <v>4036</v>
      </c>
      <c r="B2242" s="26" t="s">
        <v>4037</v>
      </c>
      <c r="C2242" s="32">
        <v>0</v>
      </c>
      <c r="D2242" s="32">
        <v>6884135.96</v>
      </c>
      <c r="E2242" s="32">
        <v>2437691.2799999998</v>
      </c>
      <c r="F2242" s="32">
        <v>4446444.68</v>
      </c>
      <c r="G2242" s="26" t="s">
        <v>4036</v>
      </c>
      <c r="H2242" s="26"/>
    </row>
    <row r="2243" spans="1:8" x14ac:dyDescent="0.25">
      <c r="A2243" s="26" t="s">
        <v>4038</v>
      </c>
      <c r="B2243" s="26" t="s">
        <v>4039</v>
      </c>
      <c r="C2243" s="32">
        <v>0</v>
      </c>
      <c r="D2243" s="32">
        <v>3981.75</v>
      </c>
      <c r="E2243" s="32">
        <v>0</v>
      </c>
      <c r="F2243" s="32">
        <v>3981.75</v>
      </c>
      <c r="G2243" s="26" t="s">
        <v>4038</v>
      </c>
      <c r="H2243" s="26"/>
    </row>
    <row r="2244" spans="1:8" x14ac:dyDescent="0.25">
      <c r="A2244" s="26" t="s">
        <v>4040</v>
      </c>
      <c r="B2244" s="26" t="s">
        <v>4039</v>
      </c>
      <c r="C2244" s="32">
        <v>0</v>
      </c>
      <c r="D2244" s="32">
        <v>3981.75</v>
      </c>
      <c r="E2244" s="32">
        <v>0</v>
      </c>
      <c r="F2244" s="32">
        <v>3981.75</v>
      </c>
      <c r="G2244" s="26" t="s">
        <v>4040</v>
      </c>
      <c r="H2244" s="26"/>
    </row>
    <row r="2245" spans="1:8" x14ac:dyDescent="0.25">
      <c r="A2245" s="26" t="s">
        <v>4041</v>
      </c>
      <c r="B2245" s="26" t="s">
        <v>4042</v>
      </c>
      <c r="C2245" s="32">
        <v>0</v>
      </c>
      <c r="D2245" s="32">
        <v>0</v>
      </c>
      <c r="E2245" s="32">
        <v>0</v>
      </c>
      <c r="F2245" s="32">
        <v>0</v>
      </c>
      <c r="G2245" s="26" t="s">
        <v>4041</v>
      </c>
      <c r="H2245" s="26"/>
    </row>
    <row r="2246" spans="1:8" x14ac:dyDescent="0.25">
      <c r="A2246" s="26" t="s">
        <v>4043</v>
      </c>
      <c r="B2246" s="26" t="s">
        <v>4044</v>
      </c>
      <c r="C2246" s="32">
        <v>0</v>
      </c>
      <c r="D2246" s="32">
        <v>14145632.779999999</v>
      </c>
      <c r="E2246" s="32">
        <v>0</v>
      </c>
      <c r="F2246" s="32">
        <v>14145632.779999999</v>
      </c>
      <c r="G2246" s="26" t="s">
        <v>4043</v>
      </c>
      <c r="H2246" s="26"/>
    </row>
    <row r="2247" spans="1:8" x14ac:dyDescent="0.25">
      <c r="A2247" s="26" t="s">
        <v>4045</v>
      </c>
      <c r="B2247" s="26" t="s">
        <v>4046</v>
      </c>
      <c r="C2247" s="32">
        <v>0</v>
      </c>
      <c r="D2247" s="32">
        <v>5456065.1699999999</v>
      </c>
      <c r="E2247" s="32">
        <v>0</v>
      </c>
      <c r="F2247" s="32">
        <v>5456065.1699999999</v>
      </c>
      <c r="G2247" s="26" t="s">
        <v>4045</v>
      </c>
      <c r="H2247" s="26"/>
    </row>
    <row r="2248" spans="1:8" x14ac:dyDescent="0.25">
      <c r="A2248" s="26" t="s">
        <v>4047</v>
      </c>
      <c r="B2248" s="26" t="s">
        <v>4048</v>
      </c>
      <c r="C2248" s="32">
        <v>0</v>
      </c>
      <c r="D2248" s="32">
        <v>5971758.9199999999</v>
      </c>
      <c r="E2248" s="32">
        <v>0</v>
      </c>
      <c r="F2248" s="32">
        <v>5971758.9199999999</v>
      </c>
      <c r="G2248" s="26" t="s">
        <v>4047</v>
      </c>
      <c r="H2248" s="26"/>
    </row>
    <row r="2249" spans="1:8" x14ac:dyDescent="0.25">
      <c r="A2249" s="26" t="s">
        <v>4049</v>
      </c>
      <c r="B2249" s="26" t="s">
        <v>4050</v>
      </c>
      <c r="C2249" s="32">
        <v>0</v>
      </c>
      <c r="D2249" s="32">
        <v>2717808.69</v>
      </c>
      <c r="E2249" s="32">
        <v>0</v>
      </c>
      <c r="F2249" s="32">
        <v>2717808.69</v>
      </c>
      <c r="G2249" s="26" t="s">
        <v>4049</v>
      </c>
      <c r="H2249" s="26"/>
    </row>
    <row r="2250" spans="1:8" x14ac:dyDescent="0.25">
      <c r="A2250" s="26" t="s">
        <v>4051</v>
      </c>
      <c r="B2250" s="26" t="s">
        <v>4052</v>
      </c>
      <c r="C2250" s="32">
        <v>0</v>
      </c>
      <c r="D2250" s="32">
        <v>0</v>
      </c>
      <c r="E2250" s="32">
        <v>0</v>
      </c>
      <c r="F2250" s="32">
        <v>0</v>
      </c>
      <c r="G2250" s="26" t="s">
        <v>4051</v>
      </c>
      <c r="H2250" s="26"/>
    </row>
    <row r="2251" spans="1:8" x14ac:dyDescent="0.25">
      <c r="A2251" s="26" t="s">
        <v>4053</v>
      </c>
      <c r="B2251" s="26" t="s">
        <v>4054</v>
      </c>
      <c r="C2251" s="32">
        <v>0</v>
      </c>
      <c r="D2251" s="32">
        <v>0</v>
      </c>
      <c r="E2251" s="32">
        <v>0</v>
      </c>
      <c r="F2251" s="32">
        <v>0</v>
      </c>
      <c r="G2251" s="26" t="s">
        <v>4053</v>
      </c>
      <c r="H2251" s="26"/>
    </row>
    <row r="2252" spans="1:8" x14ac:dyDescent="0.25">
      <c r="A2252" s="26" t="s">
        <v>4055</v>
      </c>
      <c r="B2252" s="26" t="s">
        <v>4056</v>
      </c>
      <c r="C2252" s="32">
        <v>0</v>
      </c>
      <c r="D2252" s="32">
        <v>0</v>
      </c>
      <c r="E2252" s="32">
        <v>0</v>
      </c>
      <c r="F2252" s="32">
        <v>0</v>
      </c>
      <c r="G2252" s="26" t="s">
        <v>4055</v>
      </c>
      <c r="H2252" s="26"/>
    </row>
    <row r="2253" spans="1:8" x14ac:dyDescent="0.25">
      <c r="A2253" s="26" t="s">
        <v>4057</v>
      </c>
      <c r="B2253" s="26" t="s">
        <v>4058</v>
      </c>
      <c r="C2253" s="32">
        <v>0</v>
      </c>
      <c r="D2253" s="32">
        <v>25660.9</v>
      </c>
      <c r="E2253" s="32">
        <v>0</v>
      </c>
      <c r="F2253" s="32">
        <v>25660.9</v>
      </c>
      <c r="G2253" s="26" t="s">
        <v>4057</v>
      </c>
      <c r="H2253" s="26"/>
    </row>
    <row r="2254" spans="1:8" x14ac:dyDescent="0.25">
      <c r="A2254" s="26" t="s">
        <v>4059</v>
      </c>
      <c r="B2254" s="26" t="s">
        <v>5366</v>
      </c>
      <c r="C2254" s="32">
        <v>0</v>
      </c>
      <c r="D2254" s="32">
        <v>25660.9</v>
      </c>
      <c r="E2254" s="32">
        <v>0</v>
      </c>
      <c r="F2254" s="32">
        <v>25660.9</v>
      </c>
      <c r="G2254" s="26" t="s">
        <v>4059</v>
      </c>
      <c r="H2254" s="26"/>
    </row>
    <row r="2255" spans="1:8" x14ac:dyDescent="0.25">
      <c r="A2255" s="26" t="s">
        <v>4060</v>
      </c>
      <c r="B2255" s="26" t="s">
        <v>4061</v>
      </c>
      <c r="C2255" s="32">
        <v>0</v>
      </c>
      <c r="D2255" s="32">
        <v>12796444.810000001</v>
      </c>
      <c r="E2255" s="32">
        <v>9496.5300000000007</v>
      </c>
      <c r="F2255" s="32">
        <v>12786948.279999999</v>
      </c>
      <c r="G2255" s="26" t="s">
        <v>4060</v>
      </c>
      <c r="H2255" s="26"/>
    </row>
    <row r="2256" spans="1:8" x14ac:dyDescent="0.25">
      <c r="A2256" s="26" t="s">
        <v>4062</v>
      </c>
      <c r="B2256" s="26" t="s">
        <v>4063</v>
      </c>
      <c r="C2256" s="32">
        <v>0</v>
      </c>
      <c r="D2256" s="32">
        <v>5292023.79</v>
      </c>
      <c r="E2256" s="32">
        <v>8404.2000000000007</v>
      </c>
      <c r="F2256" s="32">
        <v>5283619.59</v>
      </c>
      <c r="G2256" s="26" t="s">
        <v>4062</v>
      </c>
      <c r="H2256" s="26"/>
    </row>
    <row r="2257" spans="1:8" x14ac:dyDescent="0.25">
      <c r="A2257" s="26" t="s">
        <v>4064</v>
      </c>
      <c r="B2257" s="26" t="s">
        <v>4065</v>
      </c>
      <c r="C2257" s="32">
        <v>0</v>
      </c>
      <c r="D2257" s="32">
        <v>7074898.0099999998</v>
      </c>
      <c r="E2257" s="32">
        <v>0</v>
      </c>
      <c r="F2257" s="32">
        <v>7074898.0099999998</v>
      </c>
      <c r="G2257" s="26" t="s">
        <v>4064</v>
      </c>
      <c r="H2257" s="26"/>
    </row>
    <row r="2258" spans="1:8" x14ac:dyDescent="0.25">
      <c r="A2258" s="26" t="s">
        <v>4066</v>
      </c>
      <c r="B2258" s="26" t="s">
        <v>4067</v>
      </c>
      <c r="C2258" s="32">
        <v>0</v>
      </c>
      <c r="D2258" s="32">
        <v>19725.82</v>
      </c>
      <c r="E2258" s="32">
        <v>0</v>
      </c>
      <c r="F2258" s="32">
        <v>19725.82</v>
      </c>
      <c r="G2258" s="26" t="s">
        <v>4066</v>
      </c>
      <c r="H2258" s="26"/>
    </row>
    <row r="2259" spans="1:8" x14ac:dyDescent="0.25">
      <c r="A2259" s="26" t="s">
        <v>4068</v>
      </c>
      <c r="B2259" s="26" t="s">
        <v>4069</v>
      </c>
      <c r="C2259" s="32">
        <v>0</v>
      </c>
      <c r="D2259" s="32">
        <v>409797.19</v>
      </c>
      <c r="E2259" s="32">
        <v>1092.33</v>
      </c>
      <c r="F2259" s="32">
        <v>408704.86</v>
      </c>
      <c r="G2259" s="26" t="s">
        <v>4068</v>
      </c>
      <c r="H2259" s="26"/>
    </row>
    <row r="2260" spans="1:8" x14ac:dyDescent="0.25">
      <c r="A2260" s="26" t="s">
        <v>4070</v>
      </c>
      <c r="B2260" s="26" t="s">
        <v>4071</v>
      </c>
      <c r="C2260" s="32">
        <v>0</v>
      </c>
      <c r="D2260" s="32">
        <v>1322632808.5</v>
      </c>
      <c r="E2260" s="32">
        <v>109510424.56</v>
      </c>
      <c r="F2260" s="32">
        <v>1213122383.9400001</v>
      </c>
      <c r="G2260" s="26" t="s">
        <v>4070</v>
      </c>
      <c r="H2260" s="26"/>
    </row>
    <row r="2261" spans="1:8" x14ac:dyDescent="0.25">
      <c r="A2261" s="26" t="s">
        <v>4072</v>
      </c>
      <c r="B2261" s="26" t="s">
        <v>4073</v>
      </c>
      <c r="C2261" s="32">
        <v>0</v>
      </c>
      <c r="D2261" s="32">
        <v>199993751.56</v>
      </c>
      <c r="E2261" s="32">
        <v>10183048.34</v>
      </c>
      <c r="F2261" s="32">
        <v>189810703.22</v>
      </c>
      <c r="G2261" s="26" t="s">
        <v>4072</v>
      </c>
      <c r="H2261" s="26"/>
    </row>
    <row r="2262" spans="1:8" x14ac:dyDescent="0.25">
      <c r="A2262" s="26" t="s">
        <v>4074</v>
      </c>
      <c r="B2262" s="26" t="s">
        <v>4075</v>
      </c>
      <c r="C2262" s="32">
        <v>0</v>
      </c>
      <c r="D2262" s="32">
        <v>172205132.13</v>
      </c>
      <c r="E2262" s="32">
        <v>10612</v>
      </c>
      <c r="F2262" s="32">
        <v>172194520.13</v>
      </c>
      <c r="G2262" s="26" t="s">
        <v>4074</v>
      </c>
      <c r="H2262" s="26"/>
    </row>
    <row r="2263" spans="1:8" x14ac:dyDescent="0.25">
      <c r="A2263" s="26" t="s">
        <v>4076</v>
      </c>
      <c r="B2263" s="26" t="s">
        <v>4077</v>
      </c>
      <c r="C2263" s="32">
        <v>0</v>
      </c>
      <c r="D2263" s="32">
        <v>107399033.13</v>
      </c>
      <c r="E2263" s="32">
        <v>10612</v>
      </c>
      <c r="F2263" s="32">
        <v>107388421.13</v>
      </c>
      <c r="G2263" s="26" t="s">
        <v>4076</v>
      </c>
      <c r="H2263" s="26"/>
    </row>
    <row r="2264" spans="1:8" x14ac:dyDescent="0.25">
      <c r="A2264" s="26" t="s">
        <v>4078</v>
      </c>
      <c r="B2264" s="26" t="s">
        <v>2700</v>
      </c>
      <c r="C2264" s="32">
        <v>0</v>
      </c>
      <c r="D2264" s="32">
        <v>64806099</v>
      </c>
      <c r="E2264" s="32">
        <v>0</v>
      </c>
      <c r="F2264" s="32">
        <v>64806099</v>
      </c>
      <c r="G2264" s="26" t="s">
        <v>4078</v>
      </c>
      <c r="H2264" s="26"/>
    </row>
    <row r="2265" spans="1:8" x14ac:dyDescent="0.25">
      <c r="A2265" s="26" t="s">
        <v>4079</v>
      </c>
      <c r="B2265" s="26" t="s">
        <v>4080</v>
      </c>
      <c r="C2265" s="32">
        <v>0</v>
      </c>
      <c r="D2265" s="32">
        <v>0</v>
      </c>
      <c r="E2265" s="32">
        <v>0</v>
      </c>
      <c r="F2265" s="32">
        <v>0</v>
      </c>
      <c r="G2265" s="26" t="s">
        <v>4079</v>
      </c>
      <c r="H2265" s="26"/>
    </row>
    <row r="2266" spans="1:8" x14ac:dyDescent="0.25">
      <c r="A2266" s="26" t="s">
        <v>4081</v>
      </c>
      <c r="B2266" s="26" t="s">
        <v>4082</v>
      </c>
      <c r="C2266" s="32">
        <v>0</v>
      </c>
      <c r="D2266" s="32">
        <v>0</v>
      </c>
      <c r="E2266" s="32">
        <v>0</v>
      </c>
      <c r="F2266" s="32">
        <v>0</v>
      </c>
      <c r="G2266" s="26" t="s">
        <v>4081</v>
      </c>
      <c r="H2266" s="26"/>
    </row>
    <row r="2267" spans="1:8" x14ac:dyDescent="0.25">
      <c r="A2267" s="26" t="s">
        <v>4083</v>
      </c>
      <c r="B2267" s="26" t="s">
        <v>2692</v>
      </c>
      <c r="C2267" s="32">
        <v>0</v>
      </c>
      <c r="D2267" s="32">
        <v>58260</v>
      </c>
      <c r="E2267" s="32">
        <v>0</v>
      </c>
      <c r="F2267" s="32">
        <v>58260</v>
      </c>
      <c r="G2267" s="26" t="s">
        <v>4083</v>
      </c>
      <c r="H2267" s="26"/>
    </row>
    <row r="2268" spans="1:8" x14ac:dyDescent="0.25">
      <c r="A2268" s="26" t="s">
        <v>4084</v>
      </c>
      <c r="B2268" s="26" t="s">
        <v>4085</v>
      </c>
      <c r="C2268" s="32">
        <v>0</v>
      </c>
      <c r="D2268" s="32">
        <v>58260</v>
      </c>
      <c r="E2268" s="32">
        <v>0</v>
      </c>
      <c r="F2268" s="32">
        <v>58260</v>
      </c>
      <c r="G2268" s="26" t="s">
        <v>4084</v>
      </c>
      <c r="H2268" s="26"/>
    </row>
    <row r="2269" spans="1:8" x14ac:dyDescent="0.25">
      <c r="A2269" s="26" t="s">
        <v>4086</v>
      </c>
      <c r="B2269" s="26" t="s">
        <v>4087</v>
      </c>
      <c r="C2269" s="32">
        <v>0</v>
      </c>
      <c r="D2269" s="32">
        <v>22364028.84</v>
      </c>
      <c r="E2269" s="32">
        <v>10165397.65</v>
      </c>
      <c r="F2269" s="32">
        <v>12198631.189999999</v>
      </c>
      <c r="G2269" s="26" t="s">
        <v>4086</v>
      </c>
      <c r="H2269" s="26"/>
    </row>
    <row r="2270" spans="1:8" x14ac:dyDescent="0.25">
      <c r="A2270" s="26" t="s">
        <v>4088</v>
      </c>
      <c r="B2270" s="26" t="s">
        <v>4089</v>
      </c>
      <c r="C2270" s="32">
        <v>0</v>
      </c>
      <c r="D2270" s="32">
        <v>22364028.84</v>
      </c>
      <c r="E2270" s="32">
        <v>10165397.65</v>
      </c>
      <c r="F2270" s="32">
        <v>12198631.189999999</v>
      </c>
      <c r="G2270" s="26" t="s">
        <v>4088</v>
      </c>
      <c r="H2270" s="26"/>
    </row>
    <row r="2271" spans="1:8" x14ac:dyDescent="0.25">
      <c r="A2271" s="26" t="s">
        <v>4090</v>
      </c>
      <c r="B2271" s="26" t="s">
        <v>4091</v>
      </c>
      <c r="C2271" s="32">
        <v>0</v>
      </c>
      <c r="D2271" s="32">
        <v>569157.64</v>
      </c>
      <c r="E2271" s="32">
        <v>3975.24</v>
      </c>
      <c r="F2271" s="32">
        <v>565182.4</v>
      </c>
      <c r="G2271" s="26" t="s">
        <v>4090</v>
      </c>
      <c r="H2271" s="26"/>
    </row>
    <row r="2272" spans="1:8" x14ac:dyDescent="0.25">
      <c r="A2272" s="26" t="s">
        <v>4092</v>
      </c>
      <c r="B2272" s="26" t="s">
        <v>4093</v>
      </c>
      <c r="C2272" s="32">
        <v>0</v>
      </c>
      <c r="D2272" s="32">
        <v>569157.64</v>
      </c>
      <c r="E2272" s="32">
        <v>3975.24</v>
      </c>
      <c r="F2272" s="32">
        <v>565182.4</v>
      </c>
      <c r="G2272" s="26" t="s">
        <v>4092</v>
      </c>
      <c r="H2272" s="26"/>
    </row>
    <row r="2273" spans="1:8" x14ac:dyDescent="0.25">
      <c r="A2273" s="26" t="s">
        <v>4094</v>
      </c>
      <c r="B2273" s="26" t="s">
        <v>4095</v>
      </c>
      <c r="C2273" s="32">
        <v>0</v>
      </c>
      <c r="D2273" s="32">
        <v>2810349.04</v>
      </c>
      <c r="E2273" s="32">
        <v>2758.02</v>
      </c>
      <c r="F2273" s="32">
        <v>2807591.02</v>
      </c>
      <c r="G2273" s="26" t="s">
        <v>4094</v>
      </c>
      <c r="H2273" s="26"/>
    </row>
    <row r="2274" spans="1:8" x14ac:dyDescent="0.25">
      <c r="A2274" s="26" t="s">
        <v>4096</v>
      </c>
      <c r="B2274" s="26" t="s">
        <v>4097</v>
      </c>
      <c r="C2274" s="32">
        <v>0</v>
      </c>
      <c r="D2274" s="32">
        <v>2810349.04</v>
      </c>
      <c r="E2274" s="32">
        <v>2758.02</v>
      </c>
      <c r="F2274" s="32">
        <v>2807591.02</v>
      </c>
      <c r="G2274" s="26" t="s">
        <v>4096</v>
      </c>
      <c r="H2274" s="26"/>
    </row>
    <row r="2275" spans="1:8" x14ac:dyDescent="0.25">
      <c r="A2275" s="26" t="s">
        <v>4098</v>
      </c>
      <c r="B2275" s="26" t="s">
        <v>4099</v>
      </c>
      <c r="C2275" s="32">
        <v>0</v>
      </c>
      <c r="D2275" s="32">
        <v>0</v>
      </c>
      <c r="E2275" s="32">
        <v>0</v>
      </c>
      <c r="F2275" s="32">
        <v>0</v>
      </c>
      <c r="G2275" s="26" t="s">
        <v>4098</v>
      </c>
      <c r="H2275" s="26"/>
    </row>
    <row r="2276" spans="1:8" x14ac:dyDescent="0.25">
      <c r="A2276" s="26" t="s">
        <v>4100</v>
      </c>
      <c r="B2276" s="26" t="s">
        <v>4101</v>
      </c>
      <c r="C2276" s="32">
        <v>0</v>
      </c>
      <c r="D2276" s="32">
        <v>1970733.48</v>
      </c>
      <c r="E2276" s="32">
        <v>0</v>
      </c>
      <c r="F2276" s="32">
        <v>1970733.48</v>
      </c>
      <c r="G2276" s="26" t="s">
        <v>4100</v>
      </c>
      <c r="H2276" s="26"/>
    </row>
    <row r="2277" spans="1:8" x14ac:dyDescent="0.25">
      <c r="A2277" s="26" t="s">
        <v>4102</v>
      </c>
      <c r="B2277" s="26" t="s">
        <v>4103</v>
      </c>
      <c r="C2277" s="32">
        <v>0</v>
      </c>
      <c r="D2277" s="32">
        <v>1970733.48</v>
      </c>
      <c r="E2277" s="32">
        <v>0</v>
      </c>
      <c r="F2277" s="32">
        <v>1970733.48</v>
      </c>
      <c r="G2277" s="26" t="s">
        <v>4102</v>
      </c>
      <c r="H2277" s="26"/>
    </row>
    <row r="2278" spans="1:8" x14ac:dyDescent="0.25">
      <c r="A2278" s="26" t="s">
        <v>4104</v>
      </c>
      <c r="B2278" s="26" t="s">
        <v>4105</v>
      </c>
      <c r="C2278" s="32">
        <v>0</v>
      </c>
      <c r="D2278" s="32">
        <v>0</v>
      </c>
      <c r="E2278" s="32">
        <v>0</v>
      </c>
      <c r="F2278" s="32">
        <v>0</v>
      </c>
      <c r="G2278" s="26" t="s">
        <v>4104</v>
      </c>
      <c r="H2278" s="26"/>
    </row>
    <row r="2279" spans="1:8" x14ac:dyDescent="0.25">
      <c r="A2279" s="26" t="s">
        <v>4106</v>
      </c>
      <c r="B2279" s="26" t="s">
        <v>4107</v>
      </c>
      <c r="C2279" s="32">
        <v>0</v>
      </c>
      <c r="D2279" s="32">
        <v>16090.43</v>
      </c>
      <c r="E2279" s="32">
        <v>305.43</v>
      </c>
      <c r="F2279" s="32">
        <v>15785</v>
      </c>
      <c r="G2279" s="26" t="s">
        <v>4106</v>
      </c>
      <c r="H2279" s="26"/>
    </row>
    <row r="2280" spans="1:8" x14ac:dyDescent="0.25">
      <c r="A2280" s="26" t="s">
        <v>4108</v>
      </c>
      <c r="B2280" s="26" t="s">
        <v>4109</v>
      </c>
      <c r="C2280" s="32">
        <v>0</v>
      </c>
      <c r="D2280" s="32">
        <v>16090.43</v>
      </c>
      <c r="E2280" s="32">
        <v>305.43</v>
      </c>
      <c r="F2280" s="32">
        <v>15785</v>
      </c>
      <c r="G2280" s="26" t="s">
        <v>4108</v>
      </c>
      <c r="H2280" s="26"/>
    </row>
    <row r="2281" spans="1:8" x14ac:dyDescent="0.25">
      <c r="A2281" s="26" t="s">
        <v>4110</v>
      </c>
      <c r="B2281" s="26" t="s">
        <v>4111</v>
      </c>
      <c r="C2281" s="32">
        <v>0</v>
      </c>
      <c r="D2281" s="32">
        <v>0</v>
      </c>
      <c r="E2281" s="32">
        <v>0</v>
      </c>
      <c r="F2281" s="32">
        <v>0</v>
      </c>
      <c r="G2281" s="26" t="s">
        <v>4110</v>
      </c>
      <c r="H2281" s="26"/>
    </row>
    <row r="2282" spans="1:8" x14ac:dyDescent="0.25">
      <c r="A2282" s="26" t="s">
        <v>4112</v>
      </c>
      <c r="B2282" s="26" t="s">
        <v>4113</v>
      </c>
      <c r="C2282" s="32">
        <v>0</v>
      </c>
      <c r="D2282" s="32">
        <v>0</v>
      </c>
      <c r="E2282" s="32">
        <v>0</v>
      </c>
      <c r="F2282" s="32">
        <v>0</v>
      </c>
      <c r="G2282" s="26" t="s">
        <v>4112</v>
      </c>
      <c r="H2282" s="26"/>
    </row>
    <row r="2283" spans="1:8" x14ac:dyDescent="0.25">
      <c r="A2283" s="26" t="s">
        <v>4114</v>
      </c>
      <c r="B2283" s="26" t="s">
        <v>4115</v>
      </c>
      <c r="C2283" s="32">
        <v>0</v>
      </c>
      <c r="D2283" s="32">
        <v>114743385.20999999</v>
      </c>
      <c r="E2283" s="32">
        <v>14038320.130000001</v>
      </c>
      <c r="F2283" s="32">
        <v>100705065.08</v>
      </c>
      <c r="G2283" s="26" t="s">
        <v>4114</v>
      </c>
      <c r="H2283" s="26"/>
    </row>
    <row r="2284" spans="1:8" x14ac:dyDescent="0.25">
      <c r="A2284" s="26" t="s">
        <v>4116</v>
      </c>
      <c r="B2284" s="26" t="s">
        <v>4117</v>
      </c>
      <c r="C2284" s="32">
        <v>0</v>
      </c>
      <c r="D2284" s="32">
        <v>0</v>
      </c>
      <c r="E2284" s="32">
        <v>0</v>
      </c>
      <c r="F2284" s="32">
        <v>0</v>
      </c>
      <c r="G2284" s="26" t="s">
        <v>4116</v>
      </c>
      <c r="H2284" s="26"/>
    </row>
    <row r="2285" spans="1:8" x14ac:dyDescent="0.25">
      <c r="A2285" s="26" t="s">
        <v>4118</v>
      </c>
      <c r="B2285" s="26" t="s">
        <v>4119</v>
      </c>
      <c r="C2285" s="32">
        <v>0</v>
      </c>
      <c r="D2285" s="32">
        <v>13639841.720000001</v>
      </c>
      <c r="E2285" s="32">
        <v>1858346.52</v>
      </c>
      <c r="F2285" s="32">
        <v>11781495.199999999</v>
      </c>
      <c r="G2285" s="26" t="s">
        <v>4118</v>
      </c>
      <c r="H2285" s="26"/>
    </row>
    <row r="2286" spans="1:8" x14ac:dyDescent="0.25">
      <c r="A2286" s="26" t="s">
        <v>4120</v>
      </c>
      <c r="B2286" s="26" t="s">
        <v>4119</v>
      </c>
      <c r="C2286" s="32">
        <v>0</v>
      </c>
      <c r="D2286" s="32">
        <v>13432976.98</v>
      </c>
      <c r="E2286" s="32">
        <v>1858346.52</v>
      </c>
      <c r="F2286" s="32">
        <v>11574630.460000001</v>
      </c>
      <c r="G2286" s="26" t="s">
        <v>4120</v>
      </c>
      <c r="H2286" s="26"/>
    </row>
    <row r="2287" spans="1:8" x14ac:dyDescent="0.25">
      <c r="A2287" s="26" t="s">
        <v>4121</v>
      </c>
      <c r="B2287" s="26" t="s">
        <v>4122</v>
      </c>
      <c r="C2287" s="32">
        <v>0</v>
      </c>
      <c r="D2287" s="32">
        <v>206864.74</v>
      </c>
      <c r="E2287" s="32">
        <v>0</v>
      </c>
      <c r="F2287" s="32">
        <v>206864.74</v>
      </c>
      <c r="G2287" s="26" t="s">
        <v>4121</v>
      </c>
      <c r="H2287" s="26"/>
    </row>
    <row r="2288" spans="1:8" x14ac:dyDescent="0.25">
      <c r="A2288" s="26" t="s">
        <v>4123</v>
      </c>
      <c r="B2288" s="26" t="s">
        <v>4124</v>
      </c>
      <c r="C2288" s="32">
        <v>0</v>
      </c>
      <c r="D2288" s="32">
        <v>4331040</v>
      </c>
      <c r="E2288" s="32">
        <v>0</v>
      </c>
      <c r="F2288" s="32">
        <v>4331040</v>
      </c>
      <c r="G2288" s="26" t="s">
        <v>4123</v>
      </c>
      <c r="H2288" s="26"/>
    </row>
    <row r="2289" spans="1:8" x14ac:dyDescent="0.25">
      <c r="A2289" s="26" t="s">
        <v>4125</v>
      </c>
      <c r="B2289" s="26" t="s">
        <v>4126</v>
      </c>
      <c r="C2289" s="32">
        <v>0</v>
      </c>
      <c r="D2289" s="32">
        <v>3581815.34</v>
      </c>
      <c r="E2289" s="32">
        <v>0</v>
      </c>
      <c r="F2289" s="32">
        <v>3581815.34</v>
      </c>
      <c r="G2289" s="26" t="s">
        <v>4125</v>
      </c>
      <c r="H2289" s="26"/>
    </row>
    <row r="2290" spans="1:8" x14ac:dyDescent="0.25">
      <c r="A2290" s="26" t="s">
        <v>4127</v>
      </c>
      <c r="B2290" s="26" t="s">
        <v>4128</v>
      </c>
      <c r="C2290" s="32">
        <v>0</v>
      </c>
      <c r="D2290" s="32">
        <v>281358</v>
      </c>
      <c r="E2290" s="32">
        <v>0</v>
      </c>
      <c r="F2290" s="32">
        <v>281358</v>
      </c>
      <c r="G2290" s="26" t="s">
        <v>4127</v>
      </c>
      <c r="H2290" s="26"/>
    </row>
    <row r="2291" spans="1:8" x14ac:dyDescent="0.25">
      <c r="A2291" s="26" t="s">
        <v>4129</v>
      </c>
      <c r="B2291" s="26" t="s">
        <v>4124</v>
      </c>
      <c r="C2291" s="32">
        <v>0</v>
      </c>
      <c r="D2291" s="32">
        <v>467866.66</v>
      </c>
      <c r="E2291" s="32">
        <v>0</v>
      </c>
      <c r="F2291" s="32">
        <v>467866.66</v>
      </c>
      <c r="G2291" s="26" t="s">
        <v>4129</v>
      </c>
      <c r="H2291" s="26"/>
    </row>
    <row r="2292" spans="1:8" x14ac:dyDescent="0.25">
      <c r="A2292" s="26" t="s">
        <v>4130</v>
      </c>
      <c r="B2292" s="26" t="s">
        <v>4131</v>
      </c>
      <c r="C2292" s="32">
        <v>0</v>
      </c>
      <c r="D2292" s="32">
        <v>6458.88</v>
      </c>
      <c r="E2292" s="32">
        <v>0</v>
      </c>
      <c r="F2292" s="32">
        <v>6458.88</v>
      </c>
      <c r="G2292" s="26" t="s">
        <v>4130</v>
      </c>
      <c r="H2292" s="26"/>
    </row>
    <row r="2293" spans="1:8" x14ac:dyDescent="0.25">
      <c r="A2293" s="26" t="s">
        <v>4132</v>
      </c>
      <c r="B2293" s="26" t="s">
        <v>4131</v>
      </c>
      <c r="C2293" s="32">
        <v>0</v>
      </c>
      <c r="D2293" s="32">
        <v>6458.88</v>
      </c>
      <c r="E2293" s="32">
        <v>0</v>
      </c>
      <c r="F2293" s="32">
        <v>6458.88</v>
      </c>
      <c r="G2293" s="26" t="s">
        <v>4132</v>
      </c>
      <c r="H2293" s="26"/>
    </row>
    <row r="2294" spans="1:8" x14ac:dyDescent="0.25">
      <c r="A2294" s="26" t="s">
        <v>4133</v>
      </c>
      <c r="B2294" s="26" t="s">
        <v>4134</v>
      </c>
      <c r="C2294" s="32">
        <v>0</v>
      </c>
      <c r="D2294" s="32">
        <v>60011385.939999998</v>
      </c>
      <c r="E2294" s="32">
        <v>0</v>
      </c>
      <c r="F2294" s="32">
        <v>60011385.939999998</v>
      </c>
      <c r="G2294" s="26" t="s">
        <v>4133</v>
      </c>
      <c r="H2294" s="26"/>
    </row>
    <row r="2295" spans="1:8" x14ac:dyDescent="0.25">
      <c r="A2295" s="26" t="s">
        <v>4135</v>
      </c>
      <c r="B2295" s="26" t="s">
        <v>4134</v>
      </c>
      <c r="C2295" s="32">
        <v>0</v>
      </c>
      <c r="D2295" s="32">
        <v>458346.16</v>
      </c>
      <c r="E2295" s="32">
        <v>0</v>
      </c>
      <c r="F2295" s="32">
        <v>458346.16</v>
      </c>
      <c r="G2295" s="26" t="s">
        <v>4135</v>
      </c>
      <c r="H2295" s="26"/>
    </row>
    <row r="2296" spans="1:8" x14ac:dyDescent="0.25">
      <c r="A2296" s="26" t="s">
        <v>4136</v>
      </c>
      <c r="B2296" s="26" t="s">
        <v>4137</v>
      </c>
      <c r="C2296" s="32">
        <v>0</v>
      </c>
      <c r="D2296" s="32">
        <v>59553039.780000001</v>
      </c>
      <c r="E2296" s="32">
        <v>0</v>
      </c>
      <c r="F2296" s="32">
        <v>59553039.780000001</v>
      </c>
      <c r="G2296" s="26" t="s">
        <v>4136</v>
      </c>
      <c r="H2296" s="26"/>
    </row>
    <row r="2297" spans="1:8" x14ac:dyDescent="0.25">
      <c r="A2297" s="26" t="s">
        <v>4138</v>
      </c>
      <c r="B2297" s="26" t="s">
        <v>4139</v>
      </c>
      <c r="C2297" s="32">
        <v>0</v>
      </c>
      <c r="D2297" s="32">
        <v>14968256.619999999</v>
      </c>
      <c r="E2297" s="32">
        <v>16086.01</v>
      </c>
      <c r="F2297" s="32">
        <v>14952170.609999999</v>
      </c>
      <c r="G2297" s="26" t="s">
        <v>4138</v>
      </c>
      <c r="H2297" s="26"/>
    </row>
    <row r="2298" spans="1:8" x14ac:dyDescent="0.25">
      <c r="A2298" s="26" t="s">
        <v>4140</v>
      </c>
      <c r="B2298" s="26" t="s">
        <v>4141</v>
      </c>
      <c r="C2298" s="32">
        <v>0</v>
      </c>
      <c r="D2298" s="32">
        <v>14460047.75</v>
      </c>
      <c r="E2298" s="32">
        <v>16086.01</v>
      </c>
      <c r="F2298" s="32">
        <v>14443961.74</v>
      </c>
      <c r="G2298" s="26" t="s">
        <v>4140</v>
      </c>
      <c r="H2298" s="26"/>
    </row>
    <row r="2299" spans="1:8" x14ac:dyDescent="0.25">
      <c r="A2299" s="26" t="s">
        <v>4142</v>
      </c>
      <c r="B2299" s="26" t="s">
        <v>4143</v>
      </c>
      <c r="C2299" s="32">
        <v>0</v>
      </c>
      <c r="D2299" s="32">
        <v>506236.87</v>
      </c>
      <c r="E2299" s="32">
        <v>0</v>
      </c>
      <c r="F2299" s="32">
        <v>506236.87</v>
      </c>
      <c r="G2299" s="26" t="s">
        <v>4142</v>
      </c>
      <c r="H2299" s="26"/>
    </row>
    <row r="2300" spans="1:8" x14ac:dyDescent="0.25">
      <c r="A2300" s="26" t="s">
        <v>4144</v>
      </c>
      <c r="B2300" s="26" t="s">
        <v>4145</v>
      </c>
      <c r="C2300" s="32">
        <v>0</v>
      </c>
      <c r="D2300" s="32">
        <v>1972</v>
      </c>
      <c r="E2300" s="32">
        <v>0</v>
      </c>
      <c r="F2300" s="32">
        <v>1972</v>
      </c>
      <c r="G2300" s="26" t="s">
        <v>4144</v>
      </c>
      <c r="H2300" s="26"/>
    </row>
    <row r="2301" spans="1:8" x14ac:dyDescent="0.25">
      <c r="A2301" s="26" t="s">
        <v>4146</v>
      </c>
      <c r="B2301" s="26" t="s">
        <v>4147</v>
      </c>
      <c r="C2301" s="32">
        <v>0</v>
      </c>
      <c r="D2301" s="32">
        <v>14253619.99</v>
      </c>
      <c r="E2301" s="32">
        <v>12054720</v>
      </c>
      <c r="F2301" s="32">
        <v>2198899.9900000002</v>
      </c>
      <c r="G2301" s="26" t="s">
        <v>4146</v>
      </c>
      <c r="H2301" s="26"/>
    </row>
    <row r="2302" spans="1:8" x14ac:dyDescent="0.25">
      <c r="A2302" s="26" t="s">
        <v>4148</v>
      </c>
      <c r="B2302" s="26" t="s">
        <v>4147</v>
      </c>
      <c r="C2302" s="32">
        <v>0</v>
      </c>
      <c r="D2302" s="32">
        <v>14253619.99</v>
      </c>
      <c r="E2302" s="32">
        <v>12054720</v>
      </c>
      <c r="F2302" s="32">
        <v>2198899.9900000002</v>
      </c>
      <c r="G2302" s="26" t="s">
        <v>4148</v>
      </c>
      <c r="H2302" s="26"/>
    </row>
    <row r="2303" spans="1:8" x14ac:dyDescent="0.25">
      <c r="A2303" s="26" t="s">
        <v>4149</v>
      </c>
      <c r="B2303" s="26" t="s">
        <v>4150</v>
      </c>
      <c r="C2303" s="32">
        <v>0</v>
      </c>
      <c r="D2303" s="32">
        <v>0</v>
      </c>
      <c r="E2303" s="32">
        <v>0</v>
      </c>
      <c r="F2303" s="32">
        <v>0</v>
      </c>
      <c r="G2303" s="26" t="s">
        <v>4149</v>
      </c>
      <c r="H2303" s="26"/>
    </row>
    <row r="2304" spans="1:8" x14ac:dyDescent="0.25">
      <c r="A2304" s="26" t="s">
        <v>4151</v>
      </c>
      <c r="B2304" s="26" t="s">
        <v>4152</v>
      </c>
      <c r="C2304" s="32">
        <v>0</v>
      </c>
      <c r="D2304" s="32">
        <v>7532782.0599999996</v>
      </c>
      <c r="E2304" s="32">
        <v>109167.6</v>
      </c>
      <c r="F2304" s="32">
        <v>7423614.46</v>
      </c>
      <c r="G2304" s="26" t="s">
        <v>4151</v>
      </c>
      <c r="H2304" s="26"/>
    </row>
    <row r="2305" spans="1:8" x14ac:dyDescent="0.25">
      <c r="A2305" s="26" t="s">
        <v>4153</v>
      </c>
      <c r="B2305" s="26" t="s">
        <v>4154</v>
      </c>
      <c r="C2305" s="32">
        <v>0</v>
      </c>
      <c r="D2305" s="32">
        <v>5435502.0599999996</v>
      </c>
      <c r="E2305" s="32">
        <v>109167.6</v>
      </c>
      <c r="F2305" s="32">
        <v>5326334.46</v>
      </c>
      <c r="G2305" s="26" t="s">
        <v>4153</v>
      </c>
      <c r="H2305" s="26"/>
    </row>
    <row r="2306" spans="1:8" x14ac:dyDescent="0.25">
      <c r="A2306" s="26" t="s">
        <v>4155</v>
      </c>
      <c r="B2306" s="26" t="s">
        <v>4156</v>
      </c>
      <c r="C2306" s="32">
        <v>0</v>
      </c>
      <c r="D2306" s="32">
        <v>0</v>
      </c>
      <c r="E2306" s="32">
        <v>0</v>
      </c>
      <c r="F2306" s="32">
        <v>0</v>
      </c>
      <c r="G2306" s="26" t="s">
        <v>4155</v>
      </c>
      <c r="H2306" s="26"/>
    </row>
    <row r="2307" spans="1:8" x14ac:dyDescent="0.25">
      <c r="A2307" s="26" t="s">
        <v>4157</v>
      </c>
      <c r="B2307" s="26" t="s">
        <v>4152</v>
      </c>
      <c r="C2307" s="32">
        <v>0</v>
      </c>
      <c r="D2307" s="32">
        <v>2074080</v>
      </c>
      <c r="E2307" s="32">
        <v>0</v>
      </c>
      <c r="F2307" s="32">
        <v>2074080</v>
      </c>
      <c r="G2307" s="26" t="s">
        <v>4157</v>
      </c>
      <c r="H2307" s="26"/>
    </row>
    <row r="2308" spans="1:8" x14ac:dyDescent="0.25">
      <c r="A2308" s="26" t="s">
        <v>4158</v>
      </c>
      <c r="B2308" s="26" t="s">
        <v>4159</v>
      </c>
      <c r="C2308" s="32">
        <v>0</v>
      </c>
      <c r="D2308" s="32">
        <v>0</v>
      </c>
      <c r="E2308" s="32">
        <v>0</v>
      </c>
      <c r="F2308" s="32">
        <v>0</v>
      </c>
      <c r="G2308" s="26" t="s">
        <v>4158</v>
      </c>
      <c r="H2308" s="26"/>
    </row>
    <row r="2309" spans="1:8" x14ac:dyDescent="0.25">
      <c r="A2309" s="26" t="s">
        <v>4160</v>
      </c>
      <c r="B2309" s="26" t="s">
        <v>4161</v>
      </c>
      <c r="C2309" s="32">
        <v>0</v>
      </c>
      <c r="D2309" s="32">
        <v>23200</v>
      </c>
      <c r="E2309" s="32">
        <v>0</v>
      </c>
      <c r="F2309" s="32">
        <v>23200</v>
      </c>
      <c r="G2309" s="26" t="s">
        <v>4160</v>
      </c>
      <c r="H2309" s="26"/>
    </row>
    <row r="2310" spans="1:8" x14ac:dyDescent="0.25">
      <c r="A2310" s="26" t="s">
        <v>4162</v>
      </c>
      <c r="B2310" s="26" t="s">
        <v>4163</v>
      </c>
      <c r="C2310" s="32">
        <v>0</v>
      </c>
      <c r="D2310" s="32">
        <v>0</v>
      </c>
      <c r="E2310" s="32">
        <v>0</v>
      </c>
      <c r="F2310" s="32">
        <v>0</v>
      </c>
      <c r="G2310" s="26" t="s">
        <v>4162</v>
      </c>
      <c r="H2310" s="26"/>
    </row>
    <row r="2311" spans="1:8" x14ac:dyDescent="0.25">
      <c r="A2311" s="26" t="s">
        <v>4164</v>
      </c>
      <c r="B2311" s="26" t="s">
        <v>4165</v>
      </c>
      <c r="C2311" s="32">
        <v>0</v>
      </c>
      <c r="D2311" s="32">
        <v>389209383.16000003</v>
      </c>
      <c r="E2311" s="32">
        <v>24897808.170000002</v>
      </c>
      <c r="F2311" s="32">
        <v>364311574.99000001</v>
      </c>
      <c r="G2311" s="26" t="s">
        <v>4164</v>
      </c>
      <c r="H2311" s="26"/>
    </row>
    <row r="2312" spans="1:8" x14ac:dyDescent="0.25">
      <c r="A2312" s="26" t="s">
        <v>4166</v>
      </c>
      <c r="B2312" s="26" t="s">
        <v>4167</v>
      </c>
      <c r="C2312" s="32">
        <v>0</v>
      </c>
      <c r="D2312" s="32">
        <v>25052958.210000001</v>
      </c>
      <c r="E2312" s="32">
        <v>0</v>
      </c>
      <c r="F2312" s="32">
        <v>25052958.210000001</v>
      </c>
      <c r="G2312" s="26" t="s">
        <v>4166</v>
      </c>
      <c r="H2312" s="26"/>
    </row>
    <row r="2313" spans="1:8" x14ac:dyDescent="0.25">
      <c r="A2313" s="26" t="s">
        <v>4168</v>
      </c>
      <c r="B2313" s="26" t="s">
        <v>4169</v>
      </c>
      <c r="C2313" s="32">
        <v>0</v>
      </c>
      <c r="D2313" s="32">
        <v>0</v>
      </c>
      <c r="E2313" s="32">
        <v>0</v>
      </c>
      <c r="F2313" s="32">
        <v>0</v>
      </c>
      <c r="G2313" s="26" t="s">
        <v>4168</v>
      </c>
      <c r="H2313" s="26"/>
    </row>
    <row r="2314" spans="1:8" x14ac:dyDescent="0.25">
      <c r="A2314" s="26" t="s">
        <v>4170</v>
      </c>
      <c r="B2314" s="26" t="s">
        <v>4171</v>
      </c>
      <c r="C2314" s="32">
        <v>0</v>
      </c>
      <c r="D2314" s="32">
        <v>25052958.210000001</v>
      </c>
      <c r="E2314" s="32">
        <v>0</v>
      </c>
      <c r="F2314" s="32">
        <v>25052958.210000001</v>
      </c>
      <c r="G2314" s="26" t="s">
        <v>4170</v>
      </c>
      <c r="H2314" s="26"/>
    </row>
    <row r="2315" spans="1:8" x14ac:dyDescent="0.25">
      <c r="A2315" s="26" t="s">
        <v>4172</v>
      </c>
      <c r="B2315" s="26" t="s">
        <v>4173</v>
      </c>
      <c r="C2315" s="32">
        <v>0</v>
      </c>
      <c r="D2315" s="32">
        <v>0</v>
      </c>
      <c r="E2315" s="32">
        <v>0</v>
      </c>
      <c r="F2315" s="32">
        <v>0</v>
      </c>
      <c r="G2315" s="26" t="s">
        <v>4172</v>
      </c>
      <c r="H2315" s="26"/>
    </row>
    <row r="2316" spans="1:8" x14ac:dyDescent="0.25">
      <c r="A2316" s="26" t="s">
        <v>4174</v>
      </c>
      <c r="B2316" s="26" t="s">
        <v>4175</v>
      </c>
      <c r="C2316" s="32">
        <v>0</v>
      </c>
      <c r="D2316" s="32">
        <v>0</v>
      </c>
      <c r="E2316" s="32">
        <v>0</v>
      </c>
      <c r="F2316" s="32">
        <v>0</v>
      </c>
      <c r="G2316" s="26" t="s">
        <v>4174</v>
      </c>
      <c r="H2316" s="26"/>
    </row>
    <row r="2317" spans="1:8" x14ac:dyDescent="0.25">
      <c r="A2317" s="26" t="s">
        <v>4176</v>
      </c>
      <c r="B2317" s="26" t="s">
        <v>4177</v>
      </c>
      <c r="C2317" s="32">
        <v>0</v>
      </c>
      <c r="D2317" s="32">
        <v>13835966.939999999</v>
      </c>
      <c r="E2317" s="32">
        <v>0</v>
      </c>
      <c r="F2317" s="32">
        <v>13835966.939999999</v>
      </c>
      <c r="G2317" s="26" t="s">
        <v>4176</v>
      </c>
      <c r="H2317" s="26"/>
    </row>
    <row r="2318" spans="1:8" x14ac:dyDescent="0.25">
      <c r="A2318" s="26" t="s">
        <v>4178</v>
      </c>
      <c r="B2318" s="26" t="s">
        <v>4179</v>
      </c>
      <c r="C2318" s="32">
        <v>0</v>
      </c>
      <c r="D2318" s="32">
        <v>0</v>
      </c>
      <c r="E2318" s="32">
        <v>0</v>
      </c>
      <c r="F2318" s="32">
        <v>0</v>
      </c>
      <c r="G2318" s="26" t="s">
        <v>4178</v>
      </c>
      <c r="H2318" s="26"/>
    </row>
    <row r="2319" spans="1:8" x14ac:dyDescent="0.25">
      <c r="A2319" s="26" t="s">
        <v>4180</v>
      </c>
      <c r="B2319" s="26" t="s">
        <v>4181</v>
      </c>
      <c r="C2319" s="32">
        <v>0</v>
      </c>
      <c r="D2319" s="32">
        <v>13835966.939999999</v>
      </c>
      <c r="E2319" s="32">
        <v>0</v>
      </c>
      <c r="F2319" s="32">
        <v>13835966.939999999</v>
      </c>
      <c r="G2319" s="26" t="s">
        <v>4180</v>
      </c>
      <c r="H2319" s="26"/>
    </row>
    <row r="2320" spans="1:8" x14ac:dyDescent="0.25">
      <c r="A2320" s="26" t="s">
        <v>4182</v>
      </c>
      <c r="B2320" s="26" t="s">
        <v>4183</v>
      </c>
      <c r="C2320" s="32">
        <v>0</v>
      </c>
      <c r="D2320" s="32">
        <v>22144772.77</v>
      </c>
      <c r="E2320" s="32">
        <v>6009721.4000000004</v>
      </c>
      <c r="F2320" s="32">
        <v>16135051.369999999</v>
      </c>
      <c r="G2320" s="26" t="s">
        <v>4182</v>
      </c>
      <c r="H2320" s="26"/>
    </row>
    <row r="2321" spans="1:8" x14ac:dyDescent="0.25">
      <c r="A2321" s="26" t="s">
        <v>4184</v>
      </c>
      <c r="B2321" s="26" t="s">
        <v>4185</v>
      </c>
      <c r="C2321" s="32">
        <v>0</v>
      </c>
      <c r="D2321" s="32">
        <v>22144772.77</v>
      </c>
      <c r="E2321" s="32">
        <v>6009721.4000000004</v>
      </c>
      <c r="F2321" s="32">
        <v>16135051.369999999</v>
      </c>
      <c r="G2321" s="26" t="s">
        <v>4184</v>
      </c>
      <c r="H2321" s="26"/>
    </row>
    <row r="2322" spans="1:8" x14ac:dyDescent="0.25">
      <c r="A2322" s="26" t="s">
        <v>4186</v>
      </c>
      <c r="B2322" s="26" t="s">
        <v>4187</v>
      </c>
      <c r="C2322" s="32">
        <v>0</v>
      </c>
      <c r="D2322" s="32">
        <v>0</v>
      </c>
      <c r="E2322" s="32">
        <v>0</v>
      </c>
      <c r="F2322" s="32">
        <v>0</v>
      </c>
      <c r="G2322" s="26" t="s">
        <v>4186</v>
      </c>
      <c r="H2322" s="26"/>
    </row>
    <row r="2323" spans="1:8" x14ac:dyDescent="0.25">
      <c r="A2323" s="26" t="s">
        <v>4188</v>
      </c>
      <c r="B2323" s="26" t="s">
        <v>4189</v>
      </c>
      <c r="C2323" s="32">
        <v>0</v>
      </c>
      <c r="D2323" s="32">
        <v>1236122</v>
      </c>
      <c r="E2323" s="32">
        <v>0</v>
      </c>
      <c r="F2323" s="32">
        <v>1236122</v>
      </c>
      <c r="G2323" s="26" t="s">
        <v>4188</v>
      </c>
      <c r="H2323" s="26"/>
    </row>
    <row r="2324" spans="1:8" x14ac:dyDescent="0.25">
      <c r="A2324" s="26" t="s">
        <v>4190</v>
      </c>
      <c r="B2324" s="26" t="s">
        <v>4191</v>
      </c>
      <c r="C2324" s="32">
        <v>0</v>
      </c>
      <c r="D2324" s="32">
        <v>1236122</v>
      </c>
      <c r="E2324" s="32">
        <v>0</v>
      </c>
      <c r="F2324" s="32">
        <v>1236122</v>
      </c>
      <c r="G2324" s="26" t="s">
        <v>4190</v>
      </c>
      <c r="H2324" s="26"/>
    </row>
    <row r="2325" spans="1:8" x14ac:dyDescent="0.25">
      <c r="A2325" s="26" t="s">
        <v>4192</v>
      </c>
      <c r="B2325" s="26" t="s">
        <v>4193</v>
      </c>
      <c r="C2325" s="32">
        <v>0</v>
      </c>
      <c r="D2325" s="32">
        <v>0</v>
      </c>
      <c r="E2325" s="32">
        <v>0</v>
      </c>
      <c r="F2325" s="32">
        <v>0</v>
      </c>
      <c r="G2325" s="26" t="s">
        <v>4192</v>
      </c>
      <c r="H2325" s="26"/>
    </row>
    <row r="2326" spans="1:8" x14ac:dyDescent="0.25">
      <c r="A2326" s="26" t="s">
        <v>4194</v>
      </c>
      <c r="B2326" s="26" t="s">
        <v>4195</v>
      </c>
      <c r="C2326" s="32">
        <v>0</v>
      </c>
      <c r="D2326" s="32">
        <v>2065922.85</v>
      </c>
      <c r="E2326" s="32">
        <v>27062.9</v>
      </c>
      <c r="F2326" s="32">
        <v>2038859.95</v>
      </c>
      <c r="G2326" s="26" t="s">
        <v>4194</v>
      </c>
      <c r="H2326" s="26"/>
    </row>
    <row r="2327" spans="1:8" x14ac:dyDescent="0.25">
      <c r="A2327" s="26" t="s">
        <v>4196</v>
      </c>
      <c r="B2327" s="26" t="s">
        <v>4197</v>
      </c>
      <c r="C2327" s="32">
        <v>0</v>
      </c>
      <c r="D2327" s="32">
        <v>2065922.85</v>
      </c>
      <c r="E2327" s="32">
        <v>27062.9</v>
      </c>
      <c r="F2327" s="32">
        <v>2038859.95</v>
      </c>
      <c r="G2327" s="26" t="s">
        <v>4196</v>
      </c>
      <c r="H2327" s="26"/>
    </row>
    <row r="2328" spans="1:8" x14ac:dyDescent="0.25">
      <c r="A2328" s="26" t="s">
        <v>4198</v>
      </c>
      <c r="B2328" s="26" t="s">
        <v>4199</v>
      </c>
      <c r="C2328" s="32">
        <v>0</v>
      </c>
      <c r="D2328" s="32">
        <v>155797.07</v>
      </c>
      <c r="E2328" s="32">
        <v>0</v>
      </c>
      <c r="F2328" s="32">
        <v>155797.07</v>
      </c>
      <c r="G2328" s="26" t="s">
        <v>4198</v>
      </c>
      <c r="H2328" s="26"/>
    </row>
    <row r="2329" spans="1:8" x14ac:dyDescent="0.25">
      <c r="A2329" s="26" t="s">
        <v>4200</v>
      </c>
      <c r="B2329" s="26" t="s">
        <v>4199</v>
      </c>
      <c r="C2329" s="32">
        <v>0</v>
      </c>
      <c r="D2329" s="32">
        <v>155797.07</v>
      </c>
      <c r="E2329" s="32">
        <v>0</v>
      </c>
      <c r="F2329" s="32">
        <v>155797.07</v>
      </c>
      <c r="G2329" s="26" t="s">
        <v>4200</v>
      </c>
      <c r="H2329" s="26"/>
    </row>
    <row r="2330" spans="1:8" x14ac:dyDescent="0.25">
      <c r="A2330" s="26" t="s">
        <v>4201</v>
      </c>
      <c r="B2330" s="26" t="s">
        <v>4202</v>
      </c>
      <c r="C2330" s="32">
        <v>0</v>
      </c>
      <c r="D2330" s="32">
        <v>8541</v>
      </c>
      <c r="E2330" s="32">
        <v>0</v>
      </c>
      <c r="F2330" s="32">
        <v>8541</v>
      </c>
      <c r="G2330" s="26" t="s">
        <v>4201</v>
      </c>
      <c r="H2330" s="26"/>
    </row>
    <row r="2331" spans="1:8" x14ac:dyDescent="0.25">
      <c r="A2331" s="26" t="s">
        <v>4203</v>
      </c>
      <c r="B2331" s="26" t="s">
        <v>4204</v>
      </c>
      <c r="C2331" s="32">
        <v>0</v>
      </c>
      <c r="D2331" s="32">
        <v>8541</v>
      </c>
      <c r="E2331" s="32">
        <v>0</v>
      </c>
      <c r="F2331" s="32">
        <v>8541</v>
      </c>
      <c r="G2331" s="26" t="s">
        <v>4203</v>
      </c>
      <c r="H2331" s="26"/>
    </row>
    <row r="2332" spans="1:8" x14ac:dyDescent="0.25">
      <c r="A2332" s="26" t="s">
        <v>4205</v>
      </c>
      <c r="B2332" s="26" t="s">
        <v>4206</v>
      </c>
      <c r="C2332" s="32">
        <v>0</v>
      </c>
      <c r="D2332" s="32">
        <v>324709302.31999999</v>
      </c>
      <c r="E2332" s="32">
        <v>18861023.870000001</v>
      </c>
      <c r="F2332" s="32">
        <v>305848278.44999999</v>
      </c>
      <c r="G2332" s="26" t="s">
        <v>4205</v>
      </c>
      <c r="H2332" s="26"/>
    </row>
    <row r="2333" spans="1:8" x14ac:dyDescent="0.25">
      <c r="A2333" s="26" t="s">
        <v>4207</v>
      </c>
      <c r="B2333" s="26" t="s">
        <v>4208</v>
      </c>
      <c r="C2333" s="32">
        <v>0</v>
      </c>
      <c r="D2333" s="32">
        <v>3150</v>
      </c>
      <c r="E2333" s="32">
        <v>1575</v>
      </c>
      <c r="F2333" s="32">
        <v>1575</v>
      </c>
      <c r="G2333" s="26" t="s">
        <v>4207</v>
      </c>
      <c r="H2333" s="26"/>
    </row>
    <row r="2334" spans="1:8" x14ac:dyDescent="0.25">
      <c r="A2334" s="26" t="s">
        <v>4209</v>
      </c>
      <c r="B2334" s="26" t="s">
        <v>4210</v>
      </c>
      <c r="C2334" s="32">
        <v>0</v>
      </c>
      <c r="D2334" s="32">
        <v>0</v>
      </c>
      <c r="E2334" s="32">
        <v>0</v>
      </c>
      <c r="F2334" s="32">
        <v>0</v>
      </c>
      <c r="G2334" s="26" t="s">
        <v>4209</v>
      </c>
      <c r="H2334" s="26"/>
    </row>
    <row r="2335" spans="1:8" x14ac:dyDescent="0.25">
      <c r="A2335" s="26" t="s">
        <v>4211</v>
      </c>
      <c r="B2335" s="26" t="s">
        <v>4212</v>
      </c>
      <c r="C2335" s="32">
        <v>0</v>
      </c>
      <c r="D2335" s="32">
        <v>15927906.25</v>
      </c>
      <c r="E2335" s="32">
        <v>0</v>
      </c>
      <c r="F2335" s="32">
        <v>15927906.25</v>
      </c>
      <c r="G2335" s="26" t="s">
        <v>4211</v>
      </c>
      <c r="H2335" s="26"/>
    </row>
    <row r="2336" spans="1:8" x14ac:dyDescent="0.25">
      <c r="A2336" s="26" t="s">
        <v>4213</v>
      </c>
      <c r="B2336" s="26" t="s">
        <v>4214</v>
      </c>
      <c r="C2336" s="32">
        <v>0</v>
      </c>
      <c r="D2336" s="32">
        <v>10350846.15</v>
      </c>
      <c r="E2336" s="32">
        <v>0</v>
      </c>
      <c r="F2336" s="32">
        <v>10350846.15</v>
      </c>
      <c r="G2336" s="26" t="s">
        <v>4213</v>
      </c>
      <c r="H2336" s="26"/>
    </row>
    <row r="2337" spans="1:8" x14ac:dyDescent="0.25">
      <c r="A2337" s="26" t="s">
        <v>4215</v>
      </c>
      <c r="B2337" s="26" t="s">
        <v>4216</v>
      </c>
      <c r="C2337" s="32">
        <v>0</v>
      </c>
      <c r="D2337" s="32">
        <v>46441089.130000003</v>
      </c>
      <c r="E2337" s="32">
        <v>2370969</v>
      </c>
      <c r="F2337" s="32">
        <v>44070120.130000003</v>
      </c>
      <c r="G2337" s="26" t="s">
        <v>4215</v>
      </c>
      <c r="H2337" s="26"/>
    </row>
    <row r="2338" spans="1:8" x14ac:dyDescent="0.25">
      <c r="A2338" s="26" t="s">
        <v>4217</v>
      </c>
      <c r="B2338" s="26" t="s">
        <v>4218</v>
      </c>
      <c r="C2338" s="32">
        <v>0</v>
      </c>
      <c r="D2338" s="32">
        <v>4322140.49</v>
      </c>
      <c r="E2338" s="32">
        <v>0</v>
      </c>
      <c r="F2338" s="32">
        <v>4322140.49</v>
      </c>
      <c r="G2338" s="26" t="s">
        <v>4217</v>
      </c>
      <c r="H2338" s="26"/>
    </row>
    <row r="2339" spans="1:8" x14ac:dyDescent="0.25">
      <c r="A2339" s="26" t="s">
        <v>4219</v>
      </c>
      <c r="B2339" s="26" t="s">
        <v>4220</v>
      </c>
      <c r="C2339" s="32">
        <v>0</v>
      </c>
      <c r="D2339" s="32">
        <v>0</v>
      </c>
      <c r="E2339" s="32">
        <v>0</v>
      </c>
      <c r="F2339" s="32">
        <v>0</v>
      </c>
      <c r="G2339" s="26" t="s">
        <v>4219</v>
      </c>
      <c r="H2339" s="26"/>
    </row>
    <row r="2340" spans="1:8" x14ac:dyDescent="0.25">
      <c r="A2340" s="26" t="s">
        <v>4221</v>
      </c>
      <c r="B2340" s="26" t="s">
        <v>4222</v>
      </c>
      <c r="C2340" s="32">
        <v>0</v>
      </c>
      <c r="D2340" s="32">
        <v>0</v>
      </c>
      <c r="E2340" s="32">
        <v>0</v>
      </c>
      <c r="F2340" s="32">
        <v>0</v>
      </c>
      <c r="G2340" s="26" t="s">
        <v>4221</v>
      </c>
      <c r="H2340" s="26"/>
    </row>
    <row r="2341" spans="1:8" x14ac:dyDescent="0.25">
      <c r="A2341" s="26" t="s">
        <v>4223</v>
      </c>
      <c r="B2341" s="26" t="s">
        <v>4224</v>
      </c>
      <c r="C2341" s="32">
        <v>0</v>
      </c>
      <c r="D2341" s="32">
        <v>62467470.280000001</v>
      </c>
      <c r="E2341" s="32">
        <v>16488479.869999999</v>
      </c>
      <c r="F2341" s="32">
        <v>45978990.409999996</v>
      </c>
      <c r="G2341" s="26" t="s">
        <v>4223</v>
      </c>
      <c r="H2341" s="26"/>
    </row>
    <row r="2342" spans="1:8" x14ac:dyDescent="0.25">
      <c r="A2342" s="26" t="s">
        <v>4225</v>
      </c>
      <c r="B2342" s="26" t="s">
        <v>4226</v>
      </c>
      <c r="C2342" s="32">
        <v>0</v>
      </c>
      <c r="D2342" s="32">
        <v>184971999.90000001</v>
      </c>
      <c r="E2342" s="32">
        <v>0</v>
      </c>
      <c r="F2342" s="32">
        <v>184971999.90000001</v>
      </c>
      <c r="G2342" s="26" t="s">
        <v>4225</v>
      </c>
      <c r="H2342" s="26"/>
    </row>
    <row r="2343" spans="1:8" x14ac:dyDescent="0.25">
      <c r="A2343" s="26" t="s">
        <v>4227</v>
      </c>
      <c r="B2343" s="26" t="s">
        <v>4228</v>
      </c>
      <c r="C2343" s="32">
        <v>0</v>
      </c>
      <c r="D2343" s="32">
        <v>224700.12</v>
      </c>
      <c r="E2343" s="32">
        <v>0</v>
      </c>
      <c r="F2343" s="32">
        <v>224700.12</v>
      </c>
      <c r="G2343" s="26" t="s">
        <v>4227</v>
      </c>
      <c r="H2343" s="26"/>
    </row>
    <row r="2344" spans="1:8" x14ac:dyDescent="0.25">
      <c r="A2344" s="26" t="s">
        <v>4229</v>
      </c>
      <c r="B2344" s="26" t="s">
        <v>4230</v>
      </c>
      <c r="C2344" s="32">
        <v>0</v>
      </c>
      <c r="D2344" s="32">
        <v>77917776.150000006</v>
      </c>
      <c r="E2344" s="32">
        <v>19608074.449999999</v>
      </c>
      <c r="F2344" s="32">
        <v>58309701.700000003</v>
      </c>
      <c r="G2344" s="26" t="s">
        <v>4229</v>
      </c>
      <c r="H2344" s="26"/>
    </row>
    <row r="2345" spans="1:8" x14ac:dyDescent="0.25">
      <c r="A2345" s="26" t="s">
        <v>4231</v>
      </c>
      <c r="B2345" s="26" t="s">
        <v>4232</v>
      </c>
      <c r="C2345" s="32">
        <v>0</v>
      </c>
      <c r="D2345" s="32">
        <v>8034042.2300000004</v>
      </c>
      <c r="E2345" s="32">
        <v>45335.519999999997</v>
      </c>
      <c r="F2345" s="32">
        <v>7988706.71</v>
      </c>
      <c r="G2345" s="26" t="s">
        <v>4231</v>
      </c>
      <c r="H2345" s="26"/>
    </row>
    <row r="2346" spans="1:8" x14ac:dyDescent="0.25">
      <c r="A2346" s="26" t="s">
        <v>4233</v>
      </c>
      <c r="B2346" s="26" t="s">
        <v>4234</v>
      </c>
      <c r="C2346" s="32">
        <v>0</v>
      </c>
      <c r="D2346" s="32">
        <v>8034042.2300000004</v>
      </c>
      <c r="E2346" s="32">
        <v>45335.519999999997</v>
      </c>
      <c r="F2346" s="32">
        <v>7988706.71</v>
      </c>
      <c r="G2346" s="26" t="s">
        <v>4233</v>
      </c>
      <c r="H2346" s="26"/>
    </row>
    <row r="2347" spans="1:8" x14ac:dyDescent="0.25">
      <c r="A2347" s="26" t="s">
        <v>4235</v>
      </c>
      <c r="B2347" s="26" t="s">
        <v>4236</v>
      </c>
      <c r="C2347" s="32">
        <v>0</v>
      </c>
      <c r="D2347" s="32">
        <v>0</v>
      </c>
      <c r="E2347" s="32">
        <v>0</v>
      </c>
      <c r="F2347" s="32">
        <v>0</v>
      </c>
      <c r="G2347" s="26" t="s">
        <v>4235</v>
      </c>
      <c r="H2347" s="26"/>
    </row>
    <row r="2348" spans="1:8" x14ac:dyDescent="0.25">
      <c r="A2348" s="26" t="s">
        <v>4237</v>
      </c>
      <c r="B2348" s="26" t="s">
        <v>4238</v>
      </c>
      <c r="C2348" s="32">
        <v>0</v>
      </c>
      <c r="D2348" s="32">
        <v>0</v>
      </c>
      <c r="E2348" s="32">
        <v>0</v>
      </c>
      <c r="F2348" s="32">
        <v>0</v>
      </c>
      <c r="G2348" s="26" t="s">
        <v>4237</v>
      </c>
      <c r="H2348" s="26"/>
    </row>
    <row r="2349" spans="1:8" x14ac:dyDescent="0.25">
      <c r="A2349" s="26" t="s">
        <v>4239</v>
      </c>
      <c r="B2349" s="26" t="s">
        <v>4240</v>
      </c>
      <c r="C2349" s="32">
        <v>0</v>
      </c>
      <c r="D2349" s="32">
        <v>0</v>
      </c>
      <c r="E2349" s="32">
        <v>0</v>
      </c>
      <c r="F2349" s="32">
        <v>0</v>
      </c>
      <c r="G2349" s="26" t="s">
        <v>4239</v>
      </c>
      <c r="H2349" s="26"/>
    </row>
    <row r="2350" spans="1:8" x14ac:dyDescent="0.25">
      <c r="A2350" s="26" t="s">
        <v>4241</v>
      </c>
      <c r="B2350" s="26" t="s">
        <v>4242</v>
      </c>
      <c r="C2350" s="32">
        <v>0</v>
      </c>
      <c r="D2350" s="32">
        <v>0</v>
      </c>
      <c r="E2350" s="32">
        <v>0</v>
      </c>
      <c r="F2350" s="32">
        <v>0</v>
      </c>
      <c r="G2350" s="26" t="s">
        <v>4241</v>
      </c>
      <c r="H2350" s="26"/>
    </row>
    <row r="2351" spans="1:8" x14ac:dyDescent="0.25">
      <c r="A2351" s="26" t="s">
        <v>4243</v>
      </c>
      <c r="B2351" s="26" t="s">
        <v>4244</v>
      </c>
      <c r="C2351" s="32">
        <v>0</v>
      </c>
      <c r="D2351" s="32">
        <v>0</v>
      </c>
      <c r="E2351" s="32">
        <v>0</v>
      </c>
      <c r="F2351" s="32">
        <v>0</v>
      </c>
      <c r="G2351" s="26" t="s">
        <v>4243</v>
      </c>
      <c r="H2351" s="26"/>
    </row>
    <row r="2352" spans="1:8" x14ac:dyDescent="0.25">
      <c r="A2352" s="26" t="s">
        <v>4245</v>
      </c>
      <c r="B2352" s="26" t="s">
        <v>4246</v>
      </c>
      <c r="C2352" s="32">
        <v>0</v>
      </c>
      <c r="D2352" s="32">
        <v>65185008.329999998</v>
      </c>
      <c r="E2352" s="32">
        <v>19562738.93</v>
      </c>
      <c r="F2352" s="32">
        <v>45622269.399999999</v>
      </c>
      <c r="G2352" s="26" t="s">
        <v>4245</v>
      </c>
      <c r="H2352" s="26"/>
    </row>
    <row r="2353" spans="1:8" x14ac:dyDescent="0.25">
      <c r="A2353" s="26" t="s">
        <v>4247</v>
      </c>
      <c r="B2353" s="26" t="s">
        <v>4248</v>
      </c>
      <c r="C2353" s="32">
        <v>0</v>
      </c>
      <c r="D2353" s="32">
        <v>23405889.949999999</v>
      </c>
      <c r="E2353" s="32">
        <v>6878390.2300000004</v>
      </c>
      <c r="F2353" s="32">
        <v>16527499.720000001</v>
      </c>
      <c r="G2353" s="26" t="s">
        <v>4247</v>
      </c>
      <c r="H2353" s="26"/>
    </row>
    <row r="2354" spans="1:8" x14ac:dyDescent="0.25">
      <c r="A2354" s="26" t="s">
        <v>4249</v>
      </c>
      <c r="B2354" s="26" t="s">
        <v>4250</v>
      </c>
      <c r="C2354" s="32">
        <v>0</v>
      </c>
      <c r="D2354" s="32">
        <v>0</v>
      </c>
      <c r="E2354" s="32">
        <v>0</v>
      </c>
      <c r="F2354" s="32">
        <v>0</v>
      </c>
      <c r="G2354" s="26" t="s">
        <v>4249</v>
      </c>
      <c r="H2354" s="26"/>
    </row>
    <row r="2355" spans="1:8" x14ac:dyDescent="0.25">
      <c r="A2355" s="26" t="s">
        <v>4251</v>
      </c>
      <c r="B2355" s="26" t="s">
        <v>4252</v>
      </c>
      <c r="C2355" s="32">
        <v>0</v>
      </c>
      <c r="D2355" s="32">
        <v>41779118.380000003</v>
      </c>
      <c r="E2355" s="32">
        <v>12684348.699999999</v>
      </c>
      <c r="F2355" s="32">
        <v>29094769.68</v>
      </c>
      <c r="G2355" s="26" t="s">
        <v>4251</v>
      </c>
      <c r="H2355" s="26"/>
    </row>
    <row r="2356" spans="1:8" x14ac:dyDescent="0.25">
      <c r="A2356" s="26" t="s">
        <v>4253</v>
      </c>
      <c r="B2356" s="26" t="s">
        <v>4254</v>
      </c>
      <c r="C2356" s="32">
        <v>0</v>
      </c>
      <c r="D2356" s="32">
        <v>0</v>
      </c>
      <c r="E2356" s="32">
        <v>0</v>
      </c>
      <c r="F2356" s="32">
        <v>0</v>
      </c>
      <c r="G2356" s="26" t="s">
        <v>4253</v>
      </c>
      <c r="H2356" s="26"/>
    </row>
    <row r="2357" spans="1:8" x14ac:dyDescent="0.25">
      <c r="A2357" s="26" t="s">
        <v>4255</v>
      </c>
      <c r="B2357" s="26" t="s">
        <v>4256</v>
      </c>
      <c r="C2357" s="32">
        <v>0</v>
      </c>
      <c r="D2357" s="32">
        <v>0</v>
      </c>
      <c r="E2357" s="32">
        <v>0</v>
      </c>
      <c r="F2357" s="32">
        <v>0</v>
      </c>
      <c r="G2357" s="26" t="s">
        <v>4255</v>
      </c>
      <c r="H2357" s="26"/>
    </row>
    <row r="2358" spans="1:8" x14ac:dyDescent="0.25">
      <c r="A2358" s="26" t="s">
        <v>4257</v>
      </c>
      <c r="B2358" s="26" t="s">
        <v>4258</v>
      </c>
      <c r="C2358" s="32">
        <v>0</v>
      </c>
      <c r="D2358" s="32">
        <v>0</v>
      </c>
      <c r="E2358" s="32">
        <v>0</v>
      </c>
      <c r="F2358" s="32">
        <v>0</v>
      </c>
      <c r="G2358" s="26" t="s">
        <v>4257</v>
      </c>
      <c r="H2358" s="26"/>
    </row>
    <row r="2359" spans="1:8" x14ac:dyDescent="0.25">
      <c r="A2359" s="26" t="s">
        <v>4259</v>
      </c>
      <c r="B2359" s="26" t="s">
        <v>4260</v>
      </c>
      <c r="C2359" s="32">
        <v>0</v>
      </c>
      <c r="D2359" s="32">
        <v>289815.56</v>
      </c>
      <c r="E2359" s="32">
        <v>0</v>
      </c>
      <c r="F2359" s="32">
        <v>289815.56</v>
      </c>
      <c r="G2359" s="26" t="s">
        <v>4259</v>
      </c>
      <c r="H2359" s="26"/>
    </row>
    <row r="2360" spans="1:8" x14ac:dyDescent="0.25">
      <c r="A2360" s="26" t="s">
        <v>4261</v>
      </c>
      <c r="B2360" s="26" t="s">
        <v>4262</v>
      </c>
      <c r="C2360" s="32">
        <v>0</v>
      </c>
      <c r="D2360" s="32">
        <v>0</v>
      </c>
      <c r="E2360" s="32">
        <v>0</v>
      </c>
      <c r="F2360" s="32">
        <v>0</v>
      </c>
      <c r="G2360" s="26" t="s">
        <v>4261</v>
      </c>
      <c r="H2360" s="26"/>
    </row>
    <row r="2361" spans="1:8" x14ac:dyDescent="0.25">
      <c r="A2361" s="26" t="s">
        <v>4263</v>
      </c>
      <c r="B2361" s="26" t="s">
        <v>4260</v>
      </c>
      <c r="C2361" s="32">
        <v>0</v>
      </c>
      <c r="D2361" s="32">
        <v>289815.56</v>
      </c>
      <c r="E2361" s="32">
        <v>0</v>
      </c>
      <c r="F2361" s="32">
        <v>289815.56</v>
      </c>
      <c r="G2361" s="26" t="s">
        <v>4263</v>
      </c>
      <c r="H2361" s="26"/>
    </row>
    <row r="2362" spans="1:8" x14ac:dyDescent="0.25">
      <c r="A2362" s="26" t="s">
        <v>4264</v>
      </c>
      <c r="B2362" s="26" t="s">
        <v>4265</v>
      </c>
      <c r="C2362" s="32">
        <v>0</v>
      </c>
      <c r="D2362" s="32">
        <v>0</v>
      </c>
      <c r="E2362" s="32">
        <v>0</v>
      </c>
      <c r="F2362" s="32">
        <v>0</v>
      </c>
      <c r="G2362" s="26" t="s">
        <v>4264</v>
      </c>
      <c r="H2362" s="26"/>
    </row>
    <row r="2363" spans="1:8" x14ac:dyDescent="0.25">
      <c r="A2363" s="26" t="s">
        <v>4266</v>
      </c>
      <c r="B2363" s="26" t="s">
        <v>4265</v>
      </c>
      <c r="C2363" s="32">
        <v>0</v>
      </c>
      <c r="D2363" s="32">
        <v>0</v>
      </c>
      <c r="E2363" s="32">
        <v>0</v>
      </c>
      <c r="F2363" s="32">
        <v>0</v>
      </c>
      <c r="G2363" s="26" t="s">
        <v>4266</v>
      </c>
      <c r="H2363" s="26"/>
    </row>
    <row r="2364" spans="1:8" x14ac:dyDescent="0.25">
      <c r="A2364" s="26" t="s">
        <v>4267</v>
      </c>
      <c r="B2364" s="26" t="s">
        <v>4268</v>
      </c>
      <c r="C2364" s="32">
        <v>0</v>
      </c>
      <c r="D2364" s="32">
        <v>4408910.03</v>
      </c>
      <c r="E2364" s="32">
        <v>0</v>
      </c>
      <c r="F2364" s="32">
        <v>4408910.03</v>
      </c>
      <c r="G2364" s="26" t="s">
        <v>4267</v>
      </c>
      <c r="H2364" s="26"/>
    </row>
    <row r="2365" spans="1:8" x14ac:dyDescent="0.25">
      <c r="A2365" s="26" t="s">
        <v>4269</v>
      </c>
      <c r="B2365" s="26" t="s">
        <v>4270</v>
      </c>
      <c r="C2365" s="32">
        <v>0</v>
      </c>
      <c r="D2365" s="32">
        <v>2307899.4700000002</v>
      </c>
      <c r="E2365" s="32">
        <v>0</v>
      </c>
      <c r="F2365" s="32">
        <v>2307899.4700000002</v>
      </c>
      <c r="G2365" s="26" t="s">
        <v>4269</v>
      </c>
      <c r="H2365" s="26"/>
    </row>
    <row r="2366" spans="1:8" x14ac:dyDescent="0.25">
      <c r="A2366" s="26" t="s">
        <v>4271</v>
      </c>
      <c r="B2366" s="26" t="s">
        <v>4272</v>
      </c>
      <c r="C2366" s="32">
        <v>0</v>
      </c>
      <c r="D2366" s="32">
        <v>2101010.56</v>
      </c>
      <c r="E2366" s="32">
        <v>0</v>
      </c>
      <c r="F2366" s="32">
        <v>2101010.56</v>
      </c>
      <c r="G2366" s="26" t="s">
        <v>4271</v>
      </c>
      <c r="H2366" s="26"/>
    </row>
    <row r="2367" spans="1:8" x14ac:dyDescent="0.25">
      <c r="A2367" s="26" t="s">
        <v>4273</v>
      </c>
      <c r="B2367" s="26" t="s">
        <v>4274</v>
      </c>
      <c r="C2367" s="32">
        <v>0</v>
      </c>
      <c r="D2367" s="32">
        <v>357311137.76999998</v>
      </c>
      <c r="E2367" s="32">
        <v>30074584.350000001</v>
      </c>
      <c r="F2367" s="32">
        <v>327236553.42000002</v>
      </c>
      <c r="G2367" s="26" t="s">
        <v>4273</v>
      </c>
      <c r="H2367" s="26"/>
    </row>
    <row r="2368" spans="1:8" x14ac:dyDescent="0.25">
      <c r="A2368" s="26" t="s">
        <v>4275</v>
      </c>
      <c r="B2368" s="26" t="s">
        <v>4276</v>
      </c>
      <c r="C2368" s="32">
        <v>0</v>
      </c>
      <c r="D2368" s="32">
        <v>10153804.130000001</v>
      </c>
      <c r="E2368" s="32">
        <v>596649.68999999994</v>
      </c>
      <c r="F2368" s="32">
        <v>9557154.4399999995</v>
      </c>
      <c r="G2368" s="26" t="s">
        <v>4275</v>
      </c>
      <c r="H2368" s="26"/>
    </row>
    <row r="2369" spans="1:8" x14ac:dyDescent="0.25">
      <c r="A2369" s="26" t="s">
        <v>4277</v>
      </c>
      <c r="B2369" s="26" t="s">
        <v>4276</v>
      </c>
      <c r="C2369" s="32">
        <v>0</v>
      </c>
      <c r="D2369" s="32">
        <v>10153804.130000001</v>
      </c>
      <c r="E2369" s="32">
        <v>596649.68999999994</v>
      </c>
      <c r="F2369" s="32">
        <v>9557154.4399999995</v>
      </c>
      <c r="G2369" s="26" t="s">
        <v>4277</v>
      </c>
      <c r="H2369" s="26"/>
    </row>
    <row r="2370" spans="1:8" x14ac:dyDescent="0.25">
      <c r="A2370" s="26" t="s">
        <v>4278</v>
      </c>
      <c r="B2370" s="26" t="s">
        <v>5367</v>
      </c>
      <c r="C2370" s="32">
        <v>0</v>
      </c>
      <c r="D2370" s="32">
        <v>0</v>
      </c>
      <c r="E2370" s="32">
        <v>0</v>
      </c>
      <c r="F2370" s="32">
        <v>0</v>
      </c>
      <c r="G2370" s="26" t="s">
        <v>4278</v>
      </c>
      <c r="H2370" s="26"/>
    </row>
    <row r="2371" spans="1:8" x14ac:dyDescent="0.25">
      <c r="A2371" s="26" t="s">
        <v>4279</v>
      </c>
      <c r="B2371" s="26" t="s">
        <v>5368</v>
      </c>
      <c r="C2371" s="32">
        <v>0</v>
      </c>
      <c r="D2371" s="32">
        <v>0</v>
      </c>
      <c r="E2371" s="32">
        <v>0</v>
      </c>
      <c r="F2371" s="32">
        <v>0</v>
      </c>
      <c r="G2371" s="26" t="s">
        <v>4279</v>
      </c>
      <c r="H2371" s="26"/>
    </row>
    <row r="2372" spans="1:8" x14ac:dyDescent="0.25">
      <c r="A2372" s="26" t="s">
        <v>4280</v>
      </c>
      <c r="B2372" s="26" t="s">
        <v>5369</v>
      </c>
      <c r="C2372" s="32">
        <v>0</v>
      </c>
      <c r="D2372" s="32">
        <v>0</v>
      </c>
      <c r="E2372" s="32">
        <v>0</v>
      </c>
      <c r="F2372" s="32">
        <v>0</v>
      </c>
      <c r="G2372" s="26" t="s">
        <v>4280</v>
      </c>
      <c r="H2372" s="26"/>
    </row>
    <row r="2373" spans="1:8" x14ac:dyDescent="0.25">
      <c r="A2373" s="26" t="s">
        <v>4281</v>
      </c>
      <c r="B2373" s="26" t="s">
        <v>5370</v>
      </c>
      <c r="C2373" s="32">
        <v>0</v>
      </c>
      <c r="D2373" s="32">
        <v>0</v>
      </c>
      <c r="E2373" s="32">
        <v>0</v>
      </c>
      <c r="F2373" s="32">
        <v>0</v>
      </c>
      <c r="G2373" s="26" t="s">
        <v>4281</v>
      </c>
      <c r="H2373" s="26"/>
    </row>
    <row r="2374" spans="1:8" x14ac:dyDescent="0.25">
      <c r="A2374" s="26" t="s">
        <v>4282</v>
      </c>
      <c r="B2374" s="26" t="s">
        <v>4283</v>
      </c>
      <c r="C2374" s="32">
        <v>0</v>
      </c>
      <c r="D2374" s="32">
        <v>569977.19999999995</v>
      </c>
      <c r="E2374" s="32">
        <v>55291.4</v>
      </c>
      <c r="F2374" s="32">
        <v>514685.8</v>
      </c>
      <c r="G2374" s="26" t="s">
        <v>4282</v>
      </c>
      <c r="H2374" s="26"/>
    </row>
    <row r="2375" spans="1:8" x14ac:dyDescent="0.25">
      <c r="A2375" s="26" t="s">
        <v>4284</v>
      </c>
      <c r="B2375" s="26" t="s">
        <v>4285</v>
      </c>
      <c r="C2375" s="32">
        <v>0</v>
      </c>
      <c r="D2375" s="32">
        <v>569677.19999999995</v>
      </c>
      <c r="E2375" s="32">
        <v>55291.4</v>
      </c>
      <c r="F2375" s="32">
        <v>514385.8</v>
      </c>
      <c r="G2375" s="26" t="s">
        <v>4284</v>
      </c>
      <c r="H2375" s="26"/>
    </row>
    <row r="2376" spans="1:8" x14ac:dyDescent="0.25">
      <c r="A2376" s="26" t="s">
        <v>4286</v>
      </c>
      <c r="B2376" s="26" t="s">
        <v>4287</v>
      </c>
      <c r="C2376" s="32">
        <v>0</v>
      </c>
      <c r="D2376" s="32">
        <v>0</v>
      </c>
      <c r="E2376" s="32">
        <v>0</v>
      </c>
      <c r="F2376" s="32">
        <v>0</v>
      </c>
      <c r="G2376" s="26" t="s">
        <v>4286</v>
      </c>
      <c r="H2376" s="26"/>
    </row>
    <row r="2377" spans="1:8" x14ac:dyDescent="0.25">
      <c r="A2377" s="26" t="s">
        <v>4288</v>
      </c>
      <c r="B2377" s="26" t="s">
        <v>1475</v>
      </c>
      <c r="C2377" s="32">
        <v>0</v>
      </c>
      <c r="D2377" s="32">
        <v>300</v>
      </c>
      <c r="E2377" s="32">
        <v>0</v>
      </c>
      <c r="F2377" s="32">
        <v>300</v>
      </c>
      <c r="G2377" s="26" t="s">
        <v>4288</v>
      </c>
      <c r="H2377" s="26"/>
    </row>
    <row r="2378" spans="1:8" x14ac:dyDescent="0.25">
      <c r="A2378" s="26" t="s">
        <v>4289</v>
      </c>
      <c r="B2378" s="26" t="s">
        <v>4290</v>
      </c>
      <c r="C2378" s="32">
        <v>0</v>
      </c>
      <c r="D2378" s="32">
        <v>21216645.920000002</v>
      </c>
      <c r="E2378" s="32">
        <v>3068492.32</v>
      </c>
      <c r="F2378" s="32">
        <v>18148153.600000001</v>
      </c>
      <c r="G2378" s="26" t="s">
        <v>4289</v>
      </c>
      <c r="H2378" s="26"/>
    </row>
    <row r="2379" spans="1:8" x14ac:dyDescent="0.25">
      <c r="A2379" s="26" t="s">
        <v>4291</v>
      </c>
      <c r="B2379" s="26" t="s">
        <v>4292</v>
      </c>
      <c r="C2379" s="32">
        <v>0</v>
      </c>
      <c r="D2379" s="32">
        <v>21216645.920000002</v>
      </c>
      <c r="E2379" s="32">
        <v>3068492.32</v>
      </c>
      <c r="F2379" s="32">
        <v>18148153.600000001</v>
      </c>
      <c r="G2379" s="26" t="s">
        <v>4291</v>
      </c>
      <c r="H2379" s="26"/>
    </row>
    <row r="2380" spans="1:8" x14ac:dyDescent="0.25">
      <c r="A2380" s="26" t="s">
        <v>4293</v>
      </c>
      <c r="B2380" s="26" t="s">
        <v>4294</v>
      </c>
      <c r="C2380" s="32">
        <v>0</v>
      </c>
      <c r="D2380" s="32">
        <v>0</v>
      </c>
      <c r="E2380" s="32">
        <v>0</v>
      </c>
      <c r="F2380" s="32">
        <v>0</v>
      </c>
      <c r="G2380" s="26" t="s">
        <v>4293</v>
      </c>
      <c r="H2380" s="26"/>
    </row>
    <row r="2381" spans="1:8" x14ac:dyDescent="0.25">
      <c r="A2381" s="26" t="s">
        <v>4295</v>
      </c>
      <c r="B2381" s="26" t="s">
        <v>4296</v>
      </c>
      <c r="C2381" s="32">
        <v>0</v>
      </c>
      <c r="D2381" s="32">
        <v>139006.28</v>
      </c>
      <c r="E2381" s="32">
        <v>0</v>
      </c>
      <c r="F2381" s="32">
        <v>139006.28</v>
      </c>
      <c r="G2381" s="26" t="s">
        <v>4295</v>
      </c>
      <c r="H2381" s="26"/>
    </row>
    <row r="2382" spans="1:8" x14ac:dyDescent="0.25">
      <c r="A2382" s="26" t="s">
        <v>4297</v>
      </c>
      <c r="B2382" s="26" t="s">
        <v>4298</v>
      </c>
      <c r="C2382" s="32">
        <v>0</v>
      </c>
      <c r="D2382" s="32">
        <v>139006.28</v>
      </c>
      <c r="E2382" s="32">
        <v>0</v>
      </c>
      <c r="F2382" s="32">
        <v>139006.28</v>
      </c>
      <c r="G2382" s="26" t="s">
        <v>4297</v>
      </c>
      <c r="H2382" s="26"/>
    </row>
    <row r="2383" spans="1:8" x14ac:dyDescent="0.25">
      <c r="A2383" s="26" t="s">
        <v>4299</v>
      </c>
      <c r="B2383" s="26" t="s">
        <v>4300</v>
      </c>
      <c r="C2383" s="32">
        <v>0</v>
      </c>
      <c r="D2383" s="32">
        <v>23641873.059999999</v>
      </c>
      <c r="E2383" s="32">
        <v>220261.09</v>
      </c>
      <c r="F2383" s="32">
        <v>23421611.969999999</v>
      </c>
      <c r="G2383" s="26" t="s">
        <v>4299</v>
      </c>
      <c r="H2383" s="26"/>
    </row>
    <row r="2384" spans="1:8" x14ac:dyDescent="0.25">
      <c r="A2384" s="26" t="s">
        <v>4301</v>
      </c>
      <c r="B2384" s="26" t="s">
        <v>4302</v>
      </c>
      <c r="C2384" s="32">
        <v>0</v>
      </c>
      <c r="D2384" s="32">
        <v>23013064.559999999</v>
      </c>
      <c r="E2384" s="32">
        <v>220261.09</v>
      </c>
      <c r="F2384" s="32">
        <v>22792803.469999999</v>
      </c>
      <c r="G2384" s="26" t="s">
        <v>4301</v>
      </c>
      <c r="H2384" s="26"/>
    </row>
    <row r="2385" spans="1:8" x14ac:dyDescent="0.25">
      <c r="A2385" s="26" t="s">
        <v>4303</v>
      </c>
      <c r="B2385" s="26" t="s">
        <v>4304</v>
      </c>
      <c r="C2385" s="32">
        <v>0</v>
      </c>
      <c r="D2385" s="32">
        <v>628808.5</v>
      </c>
      <c r="E2385" s="32">
        <v>0</v>
      </c>
      <c r="F2385" s="32">
        <v>628808.5</v>
      </c>
      <c r="G2385" s="26" t="s">
        <v>4303</v>
      </c>
      <c r="H2385" s="26"/>
    </row>
    <row r="2386" spans="1:8" x14ac:dyDescent="0.25">
      <c r="A2386" s="26" t="s">
        <v>4305</v>
      </c>
      <c r="B2386" s="26" t="s">
        <v>4306</v>
      </c>
      <c r="C2386" s="32">
        <v>0</v>
      </c>
      <c r="D2386" s="32">
        <v>5800</v>
      </c>
      <c r="E2386" s="32">
        <v>0</v>
      </c>
      <c r="F2386" s="32">
        <v>5800</v>
      </c>
      <c r="G2386" s="26" t="s">
        <v>4305</v>
      </c>
      <c r="H2386" s="26"/>
    </row>
    <row r="2387" spans="1:8" x14ac:dyDescent="0.25">
      <c r="A2387" s="26" t="s">
        <v>4307</v>
      </c>
      <c r="B2387" s="26" t="s">
        <v>4306</v>
      </c>
      <c r="C2387" s="32">
        <v>0</v>
      </c>
      <c r="D2387" s="32">
        <v>5800</v>
      </c>
      <c r="E2387" s="32">
        <v>0</v>
      </c>
      <c r="F2387" s="32">
        <v>5800</v>
      </c>
      <c r="G2387" s="26" t="s">
        <v>4307</v>
      </c>
      <c r="H2387" s="26"/>
    </row>
    <row r="2388" spans="1:8" x14ac:dyDescent="0.25">
      <c r="A2388" s="26" t="s">
        <v>4308</v>
      </c>
      <c r="B2388" s="26" t="s">
        <v>4309</v>
      </c>
      <c r="C2388" s="32">
        <v>0</v>
      </c>
      <c r="D2388" s="32">
        <v>9964420.0800000001</v>
      </c>
      <c r="E2388" s="32">
        <v>28269.200000000001</v>
      </c>
      <c r="F2388" s="32">
        <v>9936150.8800000008</v>
      </c>
      <c r="G2388" s="26" t="s">
        <v>4308</v>
      </c>
      <c r="H2388" s="26"/>
    </row>
    <row r="2389" spans="1:8" x14ac:dyDescent="0.25">
      <c r="A2389" s="26" t="s">
        <v>4310</v>
      </c>
      <c r="B2389" s="26" t="s">
        <v>4311</v>
      </c>
      <c r="C2389" s="32">
        <v>0</v>
      </c>
      <c r="D2389" s="32">
        <v>7115236.8799999999</v>
      </c>
      <c r="E2389" s="32">
        <v>0</v>
      </c>
      <c r="F2389" s="32">
        <v>7115236.8799999999</v>
      </c>
      <c r="G2389" s="26" t="s">
        <v>4310</v>
      </c>
      <c r="H2389" s="26"/>
    </row>
    <row r="2390" spans="1:8" x14ac:dyDescent="0.25">
      <c r="A2390" s="26" t="s">
        <v>4312</v>
      </c>
      <c r="B2390" s="26" t="s">
        <v>4313</v>
      </c>
      <c r="C2390" s="32">
        <v>0</v>
      </c>
      <c r="D2390" s="32">
        <v>437110.04</v>
      </c>
      <c r="E2390" s="32">
        <v>0</v>
      </c>
      <c r="F2390" s="32">
        <v>437110.04</v>
      </c>
      <c r="G2390" s="26" t="s">
        <v>4312</v>
      </c>
      <c r="H2390" s="26"/>
    </row>
    <row r="2391" spans="1:8" x14ac:dyDescent="0.25">
      <c r="A2391" s="26" t="s">
        <v>4314</v>
      </c>
      <c r="B2391" s="26" t="s">
        <v>4315</v>
      </c>
      <c r="C2391" s="32">
        <v>0</v>
      </c>
      <c r="D2391" s="32">
        <v>0</v>
      </c>
      <c r="E2391" s="32">
        <v>0</v>
      </c>
      <c r="F2391" s="32">
        <v>0</v>
      </c>
      <c r="G2391" s="26" t="s">
        <v>4314</v>
      </c>
      <c r="H2391" s="26"/>
    </row>
    <row r="2392" spans="1:8" x14ac:dyDescent="0.25">
      <c r="A2392" s="26" t="s">
        <v>4316</v>
      </c>
      <c r="B2392" s="26" t="s">
        <v>4317</v>
      </c>
      <c r="C2392" s="32">
        <v>0</v>
      </c>
      <c r="D2392" s="32">
        <v>0</v>
      </c>
      <c r="E2392" s="32">
        <v>0</v>
      </c>
      <c r="F2392" s="32">
        <v>0</v>
      </c>
      <c r="G2392" s="26" t="s">
        <v>4316</v>
      </c>
      <c r="H2392" s="26"/>
    </row>
    <row r="2393" spans="1:8" x14ac:dyDescent="0.25">
      <c r="A2393" s="26" t="s">
        <v>4318</v>
      </c>
      <c r="B2393" s="26" t="s">
        <v>4319</v>
      </c>
      <c r="C2393" s="32">
        <v>0</v>
      </c>
      <c r="D2393" s="32">
        <v>2412073.16</v>
      </c>
      <c r="E2393" s="32">
        <v>28269.200000000001</v>
      </c>
      <c r="F2393" s="32">
        <v>2383803.96</v>
      </c>
      <c r="G2393" s="26" t="s">
        <v>4318</v>
      </c>
      <c r="H2393" s="26"/>
    </row>
    <row r="2394" spans="1:8" x14ac:dyDescent="0.25">
      <c r="A2394" s="26" t="s">
        <v>4320</v>
      </c>
      <c r="B2394" s="26" t="s">
        <v>4321</v>
      </c>
      <c r="C2394" s="32">
        <v>0</v>
      </c>
      <c r="D2394" s="32">
        <v>223769576.40000001</v>
      </c>
      <c r="E2394" s="32">
        <v>24752621.219999999</v>
      </c>
      <c r="F2394" s="32">
        <v>199016955.18000001</v>
      </c>
      <c r="G2394" s="26" t="s">
        <v>4320</v>
      </c>
      <c r="H2394" s="26"/>
    </row>
    <row r="2395" spans="1:8" x14ac:dyDescent="0.25">
      <c r="A2395" s="26" t="s">
        <v>4322</v>
      </c>
      <c r="B2395" s="26" t="s">
        <v>4323</v>
      </c>
      <c r="C2395" s="32">
        <v>0</v>
      </c>
      <c r="D2395" s="32">
        <v>34285418.369999997</v>
      </c>
      <c r="E2395" s="32">
        <v>0</v>
      </c>
      <c r="F2395" s="32">
        <v>34285418.369999997</v>
      </c>
      <c r="G2395" s="26" t="s">
        <v>4322</v>
      </c>
      <c r="H2395" s="26"/>
    </row>
    <row r="2396" spans="1:8" x14ac:dyDescent="0.25">
      <c r="A2396" s="26" t="s">
        <v>4324</v>
      </c>
      <c r="B2396" s="26" t="s">
        <v>4325</v>
      </c>
      <c r="C2396" s="32">
        <v>0</v>
      </c>
      <c r="D2396" s="32">
        <v>37270.800000000003</v>
      </c>
      <c r="E2396" s="32">
        <v>0</v>
      </c>
      <c r="F2396" s="32">
        <v>37270.800000000003</v>
      </c>
      <c r="G2396" s="26" t="s">
        <v>4324</v>
      </c>
      <c r="H2396" s="26"/>
    </row>
    <row r="2397" spans="1:8" x14ac:dyDescent="0.25">
      <c r="A2397" s="26" t="s">
        <v>4326</v>
      </c>
      <c r="B2397" s="26" t="s">
        <v>4327</v>
      </c>
      <c r="C2397" s="32">
        <v>0</v>
      </c>
      <c r="D2397" s="32">
        <v>0</v>
      </c>
      <c r="E2397" s="32">
        <v>0</v>
      </c>
      <c r="F2397" s="32">
        <v>0</v>
      </c>
      <c r="G2397" s="26" t="s">
        <v>4326</v>
      </c>
      <c r="H2397" s="26"/>
    </row>
    <row r="2398" spans="1:8" x14ac:dyDescent="0.25">
      <c r="A2398" s="26" t="s">
        <v>4328</v>
      </c>
      <c r="B2398" s="26" t="s">
        <v>4329</v>
      </c>
      <c r="C2398" s="32">
        <v>0</v>
      </c>
      <c r="D2398" s="32">
        <v>0</v>
      </c>
      <c r="E2398" s="32">
        <v>0</v>
      </c>
      <c r="F2398" s="32">
        <v>0</v>
      </c>
      <c r="G2398" s="26" t="s">
        <v>4328</v>
      </c>
      <c r="H2398" s="26"/>
    </row>
    <row r="2399" spans="1:8" x14ac:dyDescent="0.25">
      <c r="A2399" s="26" t="s">
        <v>4330</v>
      </c>
      <c r="B2399" s="26" t="s">
        <v>4331</v>
      </c>
      <c r="C2399" s="32">
        <v>0</v>
      </c>
      <c r="D2399" s="32">
        <v>420</v>
      </c>
      <c r="E2399" s="32">
        <v>0</v>
      </c>
      <c r="F2399" s="32">
        <v>420</v>
      </c>
      <c r="G2399" s="26" t="s">
        <v>4330</v>
      </c>
      <c r="H2399" s="26"/>
    </row>
    <row r="2400" spans="1:8" x14ac:dyDescent="0.25">
      <c r="A2400" s="26" t="s">
        <v>4332</v>
      </c>
      <c r="B2400" s="26" t="s">
        <v>4333</v>
      </c>
      <c r="C2400" s="32">
        <v>0</v>
      </c>
      <c r="D2400" s="32">
        <v>185323255.63</v>
      </c>
      <c r="E2400" s="32">
        <v>24669287.879999999</v>
      </c>
      <c r="F2400" s="32">
        <v>160653967.75</v>
      </c>
      <c r="G2400" s="26" t="s">
        <v>4332</v>
      </c>
      <c r="H2400" s="26"/>
    </row>
    <row r="2401" spans="1:8" x14ac:dyDescent="0.25">
      <c r="A2401" s="26" t="s">
        <v>4334</v>
      </c>
      <c r="B2401" s="26" t="s">
        <v>4335</v>
      </c>
      <c r="C2401" s="32">
        <v>0</v>
      </c>
      <c r="D2401" s="32">
        <v>4123211.6</v>
      </c>
      <c r="E2401" s="32">
        <v>83333.34</v>
      </c>
      <c r="F2401" s="32">
        <v>4039878.26</v>
      </c>
      <c r="G2401" s="26" t="s">
        <v>4334</v>
      </c>
      <c r="H2401" s="26"/>
    </row>
    <row r="2402" spans="1:8" x14ac:dyDescent="0.25">
      <c r="A2402" s="26" t="s">
        <v>4336</v>
      </c>
      <c r="B2402" s="26" t="s">
        <v>4337</v>
      </c>
      <c r="C2402" s="32">
        <v>0</v>
      </c>
      <c r="D2402" s="32">
        <v>67850034.700000003</v>
      </c>
      <c r="E2402" s="32">
        <v>1352999.43</v>
      </c>
      <c r="F2402" s="32">
        <v>66497035.270000003</v>
      </c>
      <c r="G2402" s="26" t="s">
        <v>4336</v>
      </c>
      <c r="H2402" s="26"/>
    </row>
    <row r="2403" spans="1:8" x14ac:dyDescent="0.25">
      <c r="A2403" s="26" t="s">
        <v>4338</v>
      </c>
      <c r="B2403" s="26" t="s">
        <v>4339</v>
      </c>
      <c r="C2403" s="32">
        <v>0</v>
      </c>
      <c r="D2403" s="32">
        <v>59730581.740000002</v>
      </c>
      <c r="E2403" s="32">
        <v>1179240.1100000001</v>
      </c>
      <c r="F2403" s="32">
        <v>58551341.630000003</v>
      </c>
      <c r="G2403" s="26" t="s">
        <v>4338</v>
      </c>
      <c r="H2403" s="26"/>
    </row>
    <row r="2404" spans="1:8" x14ac:dyDescent="0.25">
      <c r="A2404" s="26" t="s">
        <v>4340</v>
      </c>
      <c r="B2404" s="26" t="s">
        <v>4341</v>
      </c>
      <c r="C2404" s="32">
        <v>0</v>
      </c>
      <c r="D2404" s="32">
        <v>7395155.3099999996</v>
      </c>
      <c r="E2404" s="32">
        <v>0</v>
      </c>
      <c r="F2404" s="32">
        <v>7395155.3099999996</v>
      </c>
      <c r="G2404" s="26" t="s">
        <v>4340</v>
      </c>
      <c r="H2404" s="26"/>
    </row>
    <row r="2405" spans="1:8" x14ac:dyDescent="0.25">
      <c r="A2405" s="26" t="s">
        <v>4342</v>
      </c>
      <c r="B2405" s="26" t="s">
        <v>4343</v>
      </c>
      <c r="C2405" s="32">
        <v>0</v>
      </c>
      <c r="D2405" s="32">
        <v>0</v>
      </c>
      <c r="E2405" s="32">
        <v>0</v>
      </c>
      <c r="F2405" s="32">
        <v>0</v>
      </c>
      <c r="G2405" s="26" t="s">
        <v>4342</v>
      </c>
      <c r="H2405" s="26"/>
    </row>
    <row r="2406" spans="1:8" x14ac:dyDescent="0.25">
      <c r="A2406" s="26" t="s">
        <v>4344</v>
      </c>
      <c r="B2406" s="26" t="s">
        <v>4345</v>
      </c>
      <c r="C2406" s="32">
        <v>0</v>
      </c>
      <c r="D2406" s="32">
        <v>724297.65</v>
      </c>
      <c r="E2406" s="32">
        <v>173759.32</v>
      </c>
      <c r="F2406" s="32">
        <v>550538.32999999996</v>
      </c>
      <c r="G2406" s="26" t="s">
        <v>4344</v>
      </c>
      <c r="H2406" s="26"/>
    </row>
    <row r="2407" spans="1:8" x14ac:dyDescent="0.25">
      <c r="A2407" s="26" t="s">
        <v>4346</v>
      </c>
      <c r="B2407" s="26" t="s">
        <v>4347</v>
      </c>
      <c r="C2407" s="32">
        <v>0</v>
      </c>
      <c r="D2407" s="32">
        <v>36769042.18</v>
      </c>
      <c r="E2407" s="32">
        <v>2383450.2999999998</v>
      </c>
      <c r="F2407" s="32">
        <v>34385591.880000003</v>
      </c>
      <c r="G2407" s="26" t="s">
        <v>4346</v>
      </c>
      <c r="H2407" s="26"/>
    </row>
    <row r="2408" spans="1:8" x14ac:dyDescent="0.25">
      <c r="A2408" s="26" t="s">
        <v>4348</v>
      </c>
      <c r="B2408" s="26" t="s">
        <v>4349</v>
      </c>
      <c r="C2408" s="32">
        <v>0</v>
      </c>
      <c r="D2408" s="32">
        <v>19128164</v>
      </c>
      <c r="E2408" s="32">
        <v>134571.6</v>
      </c>
      <c r="F2408" s="32">
        <v>18993592.399999999</v>
      </c>
      <c r="G2408" s="26" t="s">
        <v>4348</v>
      </c>
      <c r="H2408" s="26"/>
    </row>
    <row r="2409" spans="1:8" x14ac:dyDescent="0.25">
      <c r="A2409" s="26" t="s">
        <v>4350</v>
      </c>
      <c r="B2409" s="26" t="s">
        <v>4351</v>
      </c>
      <c r="C2409" s="32">
        <v>0</v>
      </c>
      <c r="D2409" s="32">
        <v>19128164</v>
      </c>
      <c r="E2409" s="32">
        <v>134571.6</v>
      </c>
      <c r="F2409" s="32">
        <v>18993592.399999999</v>
      </c>
      <c r="G2409" s="26" t="s">
        <v>4350</v>
      </c>
      <c r="H2409" s="26"/>
    </row>
    <row r="2410" spans="1:8" x14ac:dyDescent="0.25">
      <c r="A2410" s="26" t="s">
        <v>4352</v>
      </c>
      <c r="B2410" s="26" t="s">
        <v>4353</v>
      </c>
      <c r="C2410" s="32">
        <v>0</v>
      </c>
      <c r="D2410" s="32">
        <v>0</v>
      </c>
      <c r="E2410" s="32">
        <v>0</v>
      </c>
      <c r="F2410" s="32">
        <v>0</v>
      </c>
      <c r="G2410" s="26" t="s">
        <v>4352</v>
      </c>
      <c r="H2410" s="26"/>
    </row>
    <row r="2411" spans="1:8" x14ac:dyDescent="0.25">
      <c r="A2411" s="26" t="s">
        <v>4354</v>
      </c>
      <c r="B2411" s="26" t="s">
        <v>4355</v>
      </c>
      <c r="C2411" s="32">
        <v>0</v>
      </c>
      <c r="D2411" s="32">
        <v>0</v>
      </c>
      <c r="E2411" s="32">
        <v>0</v>
      </c>
      <c r="F2411" s="32">
        <v>0</v>
      </c>
      <c r="G2411" s="26" t="s">
        <v>4354</v>
      </c>
      <c r="H2411" s="26"/>
    </row>
    <row r="2412" spans="1:8" x14ac:dyDescent="0.25">
      <c r="A2412" s="26" t="s">
        <v>4356</v>
      </c>
      <c r="B2412" s="26" t="s">
        <v>4357</v>
      </c>
      <c r="C2412" s="32">
        <v>0</v>
      </c>
      <c r="D2412" s="32">
        <v>0</v>
      </c>
      <c r="E2412" s="32">
        <v>0</v>
      </c>
      <c r="F2412" s="32">
        <v>0</v>
      </c>
      <c r="G2412" s="26" t="s">
        <v>4356</v>
      </c>
      <c r="H2412" s="26"/>
    </row>
    <row r="2413" spans="1:8" x14ac:dyDescent="0.25">
      <c r="A2413" s="26" t="s">
        <v>4358</v>
      </c>
      <c r="B2413" s="26" t="s">
        <v>4359</v>
      </c>
      <c r="C2413" s="32">
        <v>0</v>
      </c>
      <c r="D2413" s="32">
        <v>8149332.5700000003</v>
      </c>
      <c r="E2413" s="32">
        <v>1297814.77</v>
      </c>
      <c r="F2413" s="32">
        <v>6851517.7999999998</v>
      </c>
      <c r="G2413" s="26" t="s">
        <v>4358</v>
      </c>
      <c r="H2413" s="26"/>
    </row>
    <row r="2414" spans="1:8" x14ac:dyDescent="0.25">
      <c r="A2414" s="26" t="s">
        <v>4360</v>
      </c>
      <c r="B2414" s="26" t="s">
        <v>4361</v>
      </c>
      <c r="C2414" s="32">
        <v>0</v>
      </c>
      <c r="D2414" s="32">
        <v>8149332.5700000003</v>
      </c>
      <c r="E2414" s="32">
        <v>1297814.77</v>
      </c>
      <c r="F2414" s="32">
        <v>6851517.7999999998</v>
      </c>
      <c r="G2414" s="26" t="s">
        <v>4360</v>
      </c>
      <c r="H2414" s="26"/>
    </row>
    <row r="2415" spans="1:8" x14ac:dyDescent="0.25">
      <c r="A2415" s="26" t="s">
        <v>4362</v>
      </c>
      <c r="B2415" s="26" t="s">
        <v>4363</v>
      </c>
      <c r="C2415" s="32">
        <v>0</v>
      </c>
      <c r="D2415" s="32">
        <v>0</v>
      </c>
      <c r="E2415" s="32">
        <v>0</v>
      </c>
      <c r="F2415" s="32">
        <v>0</v>
      </c>
      <c r="G2415" s="26" t="s">
        <v>4362</v>
      </c>
      <c r="H2415" s="26"/>
    </row>
    <row r="2416" spans="1:8" x14ac:dyDescent="0.25">
      <c r="A2416" s="26" t="s">
        <v>4364</v>
      </c>
      <c r="B2416" s="26" t="s">
        <v>4365</v>
      </c>
      <c r="C2416" s="32">
        <v>0</v>
      </c>
      <c r="D2416" s="32">
        <v>0</v>
      </c>
      <c r="E2416" s="32">
        <v>0</v>
      </c>
      <c r="F2416" s="32">
        <v>0</v>
      </c>
      <c r="G2416" s="26" t="s">
        <v>4364</v>
      </c>
      <c r="H2416" s="26"/>
    </row>
    <row r="2417" spans="1:8" x14ac:dyDescent="0.25">
      <c r="A2417" s="26" t="s">
        <v>4366</v>
      </c>
      <c r="B2417" s="26" t="s">
        <v>4367</v>
      </c>
      <c r="C2417" s="32">
        <v>0</v>
      </c>
      <c r="D2417" s="32">
        <v>0</v>
      </c>
      <c r="E2417" s="32">
        <v>0</v>
      </c>
      <c r="F2417" s="32">
        <v>0</v>
      </c>
      <c r="G2417" s="26" t="s">
        <v>4366</v>
      </c>
      <c r="H2417" s="26"/>
    </row>
    <row r="2418" spans="1:8" x14ac:dyDescent="0.25">
      <c r="A2418" s="26" t="s">
        <v>4368</v>
      </c>
      <c r="B2418" s="26" t="s">
        <v>4369</v>
      </c>
      <c r="C2418" s="32">
        <v>0</v>
      </c>
      <c r="D2418" s="32">
        <v>3626385.65</v>
      </c>
      <c r="E2418" s="32">
        <v>237980.62</v>
      </c>
      <c r="F2418" s="32">
        <v>3388405.03</v>
      </c>
      <c r="G2418" s="26" t="s">
        <v>4368</v>
      </c>
      <c r="H2418" s="26"/>
    </row>
    <row r="2419" spans="1:8" x14ac:dyDescent="0.25">
      <c r="A2419" s="26" t="s">
        <v>4370</v>
      </c>
      <c r="B2419" s="26" t="s">
        <v>4371</v>
      </c>
      <c r="C2419" s="32">
        <v>0</v>
      </c>
      <c r="D2419" s="32">
        <v>3626385.65</v>
      </c>
      <c r="E2419" s="32">
        <v>237980.62</v>
      </c>
      <c r="F2419" s="32">
        <v>3388405.03</v>
      </c>
      <c r="G2419" s="26" t="s">
        <v>4370</v>
      </c>
      <c r="H2419" s="26"/>
    </row>
    <row r="2420" spans="1:8" x14ac:dyDescent="0.25">
      <c r="A2420" s="26" t="s">
        <v>4372</v>
      </c>
      <c r="B2420" s="26" t="s">
        <v>4373</v>
      </c>
      <c r="C2420" s="32">
        <v>0</v>
      </c>
      <c r="D2420" s="32">
        <v>5865159.96</v>
      </c>
      <c r="E2420" s="32">
        <v>713083.31</v>
      </c>
      <c r="F2420" s="32">
        <v>5152076.6500000004</v>
      </c>
      <c r="G2420" s="26" t="s">
        <v>4372</v>
      </c>
      <c r="H2420" s="26"/>
    </row>
    <row r="2421" spans="1:8" x14ac:dyDescent="0.25">
      <c r="A2421" s="26" t="s">
        <v>4374</v>
      </c>
      <c r="B2421" s="26" t="s">
        <v>4375</v>
      </c>
      <c r="C2421" s="32">
        <v>0</v>
      </c>
      <c r="D2421" s="32">
        <v>5865159.96</v>
      </c>
      <c r="E2421" s="32">
        <v>713083.31</v>
      </c>
      <c r="F2421" s="32">
        <v>5152076.6500000004</v>
      </c>
      <c r="G2421" s="26" t="s">
        <v>4374</v>
      </c>
      <c r="H2421" s="26"/>
    </row>
    <row r="2422" spans="1:8" x14ac:dyDescent="0.25">
      <c r="A2422" s="26" t="s">
        <v>4376</v>
      </c>
      <c r="B2422" s="26" t="s">
        <v>4377</v>
      </c>
      <c r="C2422" s="32">
        <v>0</v>
      </c>
      <c r="D2422" s="32">
        <v>705082.29</v>
      </c>
      <c r="E2422" s="32">
        <v>23391.01</v>
      </c>
      <c r="F2422" s="32">
        <v>681691.28</v>
      </c>
      <c r="G2422" s="26" t="s">
        <v>4376</v>
      </c>
      <c r="H2422" s="26"/>
    </row>
    <row r="2423" spans="1:8" x14ac:dyDescent="0.25">
      <c r="A2423" s="26" t="s">
        <v>4378</v>
      </c>
      <c r="B2423" s="26" t="s">
        <v>4379</v>
      </c>
      <c r="C2423" s="32">
        <v>0</v>
      </c>
      <c r="D2423" s="32">
        <v>327699.63</v>
      </c>
      <c r="E2423" s="32">
        <v>6206</v>
      </c>
      <c r="F2423" s="32">
        <v>321493.63</v>
      </c>
      <c r="G2423" s="26" t="s">
        <v>4378</v>
      </c>
      <c r="H2423" s="26"/>
    </row>
    <row r="2424" spans="1:8" x14ac:dyDescent="0.25">
      <c r="A2424" s="26" t="s">
        <v>4380</v>
      </c>
      <c r="B2424" s="26" t="s">
        <v>4381</v>
      </c>
      <c r="C2424" s="32">
        <v>0</v>
      </c>
      <c r="D2424" s="32">
        <v>327699.63</v>
      </c>
      <c r="E2424" s="32">
        <v>6206</v>
      </c>
      <c r="F2424" s="32">
        <v>321493.63</v>
      </c>
      <c r="G2424" s="26" t="s">
        <v>4380</v>
      </c>
      <c r="H2424" s="26"/>
    </row>
    <row r="2425" spans="1:8" x14ac:dyDescent="0.25">
      <c r="A2425" s="26" t="s">
        <v>4382</v>
      </c>
      <c r="B2425" s="26" t="s">
        <v>4383</v>
      </c>
      <c r="C2425" s="32">
        <v>0</v>
      </c>
      <c r="D2425" s="32">
        <v>105191.61</v>
      </c>
      <c r="E2425" s="32">
        <v>1350.01</v>
      </c>
      <c r="F2425" s="32">
        <v>103841.60000000001</v>
      </c>
      <c r="G2425" s="26" t="s">
        <v>4382</v>
      </c>
      <c r="H2425" s="26"/>
    </row>
    <row r="2426" spans="1:8" x14ac:dyDescent="0.25">
      <c r="A2426" s="26" t="s">
        <v>4384</v>
      </c>
      <c r="B2426" s="26" t="s">
        <v>4385</v>
      </c>
      <c r="C2426" s="32">
        <v>0</v>
      </c>
      <c r="D2426" s="32">
        <v>105191.61</v>
      </c>
      <c r="E2426" s="32">
        <v>1350.01</v>
      </c>
      <c r="F2426" s="32">
        <v>103841.60000000001</v>
      </c>
      <c r="G2426" s="26" t="s">
        <v>4384</v>
      </c>
      <c r="H2426" s="26"/>
    </row>
    <row r="2427" spans="1:8" x14ac:dyDescent="0.25">
      <c r="A2427" s="26" t="s">
        <v>4386</v>
      </c>
      <c r="B2427" s="26" t="s">
        <v>4387</v>
      </c>
      <c r="C2427" s="32">
        <v>0</v>
      </c>
      <c r="D2427" s="32">
        <v>0</v>
      </c>
      <c r="E2427" s="32">
        <v>0</v>
      </c>
      <c r="F2427" s="32">
        <v>0</v>
      </c>
      <c r="G2427" s="26" t="s">
        <v>4386</v>
      </c>
      <c r="H2427" s="26"/>
    </row>
    <row r="2428" spans="1:8" x14ac:dyDescent="0.25">
      <c r="A2428" s="26" t="s">
        <v>4388</v>
      </c>
      <c r="B2428" s="26" t="s">
        <v>4389</v>
      </c>
      <c r="C2428" s="32">
        <v>0</v>
      </c>
      <c r="D2428" s="32">
        <v>0</v>
      </c>
      <c r="E2428" s="32">
        <v>0</v>
      </c>
      <c r="F2428" s="32">
        <v>0</v>
      </c>
      <c r="G2428" s="26" t="s">
        <v>4388</v>
      </c>
      <c r="H2428" s="26"/>
    </row>
    <row r="2429" spans="1:8" x14ac:dyDescent="0.25">
      <c r="A2429" s="26" t="s">
        <v>4390</v>
      </c>
      <c r="B2429" s="26" t="s">
        <v>4391</v>
      </c>
      <c r="C2429" s="32">
        <v>0</v>
      </c>
      <c r="D2429" s="32">
        <v>272191.05</v>
      </c>
      <c r="E2429" s="32">
        <v>15835</v>
      </c>
      <c r="F2429" s="32">
        <v>256356.05</v>
      </c>
      <c r="G2429" s="26" t="s">
        <v>4390</v>
      </c>
      <c r="H2429" s="26"/>
    </row>
    <row r="2430" spans="1:8" x14ac:dyDescent="0.25">
      <c r="A2430" s="26" t="s">
        <v>4392</v>
      </c>
      <c r="B2430" s="26" t="s">
        <v>4393</v>
      </c>
      <c r="C2430" s="32">
        <v>0</v>
      </c>
      <c r="D2430" s="32">
        <v>272191.05</v>
      </c>
      <c r="E2430" s="32">
        <v>15835</v>
      </c>
      <c r="F2430" s="32">
        <v>256356.05</v>
      </c>
      <c r="G2430" s="26" t="s">
        <v>4392</v>
      </c>
      <c r="H2430" s="26"/>
    </row>
    <row r="2431" spans="1:8" x14ac:dyDescent="0.25">
      <c r="A2431" s="26" t="s">
        <v>4394</v>
      </c>
      <c r="B2431" s="26" t="s">
        <v>4395</v>
      </c>
      <c r="C2431" s="32">
        <v>0</v>
      </c>
      <c r="D2431" s="32">
        <v>0</v>
      </c>
      <c r="E2431" s="32">
        <v>0</v>
      </c>
      <c r="F2431" s="32">
        <v>0</v>
      </c>
      <c r="G2431" s="26" t="s">
        <v>4394</v>
      </c>
      <c r="H2431" s="26"/>
    </row>
    <row r="2432" spans="1:8" x14ac:dyDescent="0.25">
      <c r="A2432" s="26" t="s">
        <v>4396</v>
      </c>
      <c r="B2432" s="26" t="s">
        <v>4397</v>
      </c>
      <c r="C2432" s="32">
        <v>0</v>
      </c>
      <c r="D2432" s="32">
        <v>0</v>
      </c>
      <c r="E2432" s="32">
        <v>0</v>
      </c>
      <c r="F2432" s="32">
        <v>0</v>
      </c>
      <c r="G2432" s="26" t="s">
        <v>4396</v>
      </c>
      <c r="H2432" s="26"/>
    </row>
    <row r="2433" spans="1:8" x14ac:dyDescent="0.25">
      <c r="A2433" s="26" t="s">
        <v>4398</v>
      </c>
      <c r="B2433" s="26" t="s">
        <v>4399</v>
      </c>
      <c r="C2433" s="32">
        <v>0</v>
      </c>
      <c r="D2433" s="32">
        <v>0</v>
      </c>
      <c r="E2433" s="32">
        <v>0</v>
      </c>
      <c r="F2433" s="32">
        <v>0</v>
      </c>
      <c r="G2433" s="26" t="s">
        <v>4398</v>
      </c>
      <c r="H2433" s="26"/>
    </row>
    <row r="2434" spans="1:8" x14ac:dyDescent="0.25">
      <c r="A2434" s="26" t="s">
        <v>4400</v>
      </c>
      <c r="B2434" s="26" t="s">
        <v>4401</v>
      </c>
      <c r="C2434" s="32">
        <v>0</v>
      </c>
      <c r="D2434" s="32">
        <v>0</v>
      </c>
      <c r="E2434" s="32">
        <v>0</v>
      </c>
      <c r="F2434" s="32">
        <v>0</v>
      </c>
      <c r="G2434" s="26" t="s">
        <v>4400</v>
      </c>
      <c r="H2434" s="26"/>
    </row>
    <row r="2435" spans="1:8" x14ac:dyDescent="0.25">
      <c r="A2435" s="26" t="s">
        <v>4402</v>
      </c>
      <c r="B2435" s="26" t="s">
        <v>4401</v>
      </c>
      <c r="C2435" s="32">
        <v>0</v>
      </c>
      <c r="D2435" s="32">
        <v>0</v>
      </c>
      <c r="E2435" s="32">
        <v>0</v>
      </c>
      <c r="F2435" s="32">
        <v>0</v>
      </c>
      <c r="G2435" s="26" t="s">
        <v>4402</v>
      </c>
      <c r="H2435" s="26"/>
    </row>
    <row r="2436" spans="1:8" x14ac:dyDescent="0.25">
      <c r="A2436" s="26" t="s">
        <v>4403</v>
      </c>
      <c r="B2436" s="26" t="s">
        <v>4404</v>
      </c>
      <c r="C2436" s="32">
        <v>0</v>
      </c>
      <c r="D2436" s="32">
        <v>53087361.259999998</v>
      </c>
      <c r="E2436" s="32">
        <v>1677331.59</v>
      </c>
      <c r="F2436" s="32">
        <v>51410029.670000002</v>
      </c>
      <c r="G2436" s="26" t="s">
        <v>4403</v>
      </c>
      <c r="H2436" s="26"/>
    </row>
    <row r="2437" spans="1:8" x14ac:dyDescent="0.25">
      <c r="A2437" s="26" t="s">
        <v>4405</v>
      </c>
      <c r="B2437" s="26" t="s">
        <v>4406</v>
      </c>
      <c r="C2437" s="32">
        <v>0</v>
      </c>
      <c r="D2437" s="32">
        <v>0</v>
      </c>
      <c r="E2437" s="32">
        <v>0</v>
      </c>
      <c r="F2437" s="32">
        <v>0</v>
      </c>
      <c r="G2437" s="26" t="s">
        <v>4405</v>
      </c>
      <c r="H2437" s="26"/>
    </row>
    <row r="2438" spans="1:8" x14ac:dyDescent="0.25">
      <c r="A2438" s="26" t="s">
        <v>4407</v>
      </c>
      <c r="B2438" s="26" t="s">
        <v>4408</v>
      </c>
      <c r="C2438" s="32">
        <v>0</v>
      </c>
      <c r="D2438" s="32">
        <v>0</v>
      </c>
      <c r="E2438" s="32">
        <v>0</v>
      </c>
      <c r="F2438" s="32">
        <v>0</v>
      </c>
      <c r="G2438" s="26" t="s">
        <v>4407</v>
      </c>
      <c r="H2438" s="26"/>
    </row>
    <row r="2439" spans="1:8" x14ac:dyDescent="0.25">
      <c r="A2439" s="26" t="s">
        <v>4409</v>
      </c>
      <c r="B2439" s="26" t="s">
        <v>4410</v>
      </c>
      <c r="C2439" s="32">
        <v>0</v>
      </c>
      <c r="D2439" s="32">
        <v>0</v>
      </c>
      <c r="E2439" s="32">
        <v>0</v>
      </c>
      <c r="F2439" s="32">
        <v>0</v>
      </c>
      <c r="G2439" s="26" t="s">
        <v>4409</v>
      </c>
      <c r="H2439" s="26"/>
    </row>
    <row r="2440" spans="1:8" x14ac:dyDescent="0.25">
      <c r="A2440" s="26" t="s">
        <v>4411</v>
      </c>
      <c r="B2440" s="26" t="s">
        <v>4412</v>
      </c>
      <c r="C2440" s="32">
        <v>0</v>
      </c>
      <c r="D2440" s="32">
        <v>0</v>
      </c>
      <c r="E2440" s="32">
        <v>0</v>
      </c>
      <c r="F2440" s="32">
        <v>0</v>
      </c>
      <c r="G2440" s="26" t="s">
        <v>4411</v>
      </c>
      <c r="H2440" s="26"/>
    </row>
    <row r="2441" spans="1:8" x14ac:dyDescent="0.25">
      <c r="A2441" s="26" t="s">
        <v>4413</v>
      </c>
      <c r="B2441" s="26" t="s">
        <v>4414</v>
      </c>
      <c r="C2441" s="32">
        <v>0</v>
      </c>
      <c r="D2441" s="32">
        <v>53087361.259999998</v>
      </c>
      <c r="E2441" s="32">
        <v>1677331.59</v>
      </c>
      <c r="F2441" s="32">
        <v>51410029.670000002</v>
      </c>
      <c r="G2441" s="26" t="s">
        <v>4413</v>
      </c>
      <c r="H2441" s="26"/>
    </row>
    <row r="2442" spans="1:8" x14ac:dyDescent="0.25">
      <c r="A2442" s="26" t="s">
        <v>4415</v>
      </c>
      <c r="B2442" s="26" t="s">
        <v>4416</v>
      </c>
      <c r="C2442" s="32">
        <v>0</v>
      </c>
      <c r="D2442" s="32">
        <v>34278549.960000001</v>
      </c>
      <c r="E2442" s="32">
        <v>1677331.59</v>
      </c>
      <c r="F2442" s="32">
        <v>32601218.370000001</v>
      </c>
      <c r="G2442" s="26" t="s">
        <v>4415</v>
      </c>
      <c r="H2442" s="26"/>
    </row>
    <row r="2443" spans="1:8" x14ac:dyDescent="0.25">
      <c r="A2443" s="26" t="s">
        <v>4417</v>
      </c>
      <c r="B2443" s="26" t="s">
        <v>4418</v>
      </c>
      <c r="C2443" s="32">
        <v>0</v>
      </c>
      <c r="D2443" s="32">
        <v>1663058.94</v>
      </c>
      <c r="E2443" s="32">
        <v>0</v>
      </c>
      <c r="F2443" s="32">
        <v>1663058.94</v>
      </c>
      <c r="G2443" s="26" t="s">
        <v>4417</v>
      </c>
      <c r="H2443" s="26"/>
    </row>
    <row r="2444" spans="1:8" x14ac:dyDescent="0.25">
      <c r="A2444" s="26" t="s">
        <v>4419</v>
      </c>
      <c r="B2444" s="26" t="s">
        <v>4420</v>
      </c>
      <c r="C2444" s="32">
        <v>0</v>
      </c>
      <c r="D2444" s="32">
        <v>10311263.199999999</v>
      </c>
      <c r="E2444" s="32">
        <v>0</v>
      </c>
      <c r="F2444" s="32">
        <v>10311263.199999999</v>
      </c>
      <c r="G2444" s="26" t="s">
        <v>4419</v>
      </c>
      <c r="H2444" s="26"/>
    </row>
    <row r="2445" spans="1:8" x14ac:dyDescent="0.25">
      <c r="A2445" s="26" t="s">
        <v>4421</v>
      </c>
      <c r="B2445" s="26" t="s">
        <v>4422</v>
      </c>
      <c r="C2445" s="32">
        <v>0</v>
      </c>
      <c r="D2445" s="32">
        <v>20649.16</v>
      </c>
      <c r="E2445" s="32">
        <v>0</v>
      </c>
      <c r="F2445" s="32">
        <v>20649.16</v>
      </c>
      <c r="G2445" s="26" t="s">
        <v>4421</v>
      </c>
      <c r="H2445" s="26"/>
    </row>
    <row r="2446" spans="1:8" x14ac:dyDescent="0.25">
      <c r="A2446" s="26" t="s">
        <v>4423</v>
      </c>
      <c r="B2446" s="26" t="s">
        <v>4424</v>
      </c>
      <c r="C2446" s="32">
        <v>0</v>
      </c>
      <c r="D2446" s="32">
        <v>0</v>
      </c>
      <c r="E2446" s="32">
        <v>0</v>
      </c>
      <c r="F2446" s="32">
        <v>0</v>
      </c>
      <c r="G2446" s="26" t="s">
        <v>4423</v>
      </c>
      <c r="H2446" s="26"/>
    </row>
    <row r="2447" spans="1:8" x14ac:dyDescent="0.25">
      <c r="A2447" s="26" t="s">
        <v>4425</v>
      </c>
      <c r="B2447" s="26" t="s">
        <v>4426</v>
      </c>
      <c r="C2447" s="32">
        <v>0</v>
      </c>
      <c r="D2447" s="32">
        <v>0</v>
      </c>
      <c r="E2447" s="32">
        <v>0</v>
      </c>
      <c r="F2447" s="32">
        <v>0</v>
      </c>
      <c r="G2447" s="26" t="s">
        <v>4425</v>
      </c>
      <c r="H2447" s="26"/>
    </row>
    <row r="2448" spans="1:8" x14ac:dyDescent="0.25">
      <c r="A2448" s="26" t="s">
        <v>4427</v>
      </c>
      <c r="B2448" s="26" t="s">
        <v>4428</v>
      </c>
      <c r="C2448" s="32">
        <v>0</v>
      </c>
      <c r="D2448" s="32">
        <v>16240</v>
      </c>
      <c r="E2448" s="32">
        <v>0</v>
      </c>
      <c r="F2448" s="32">
        <v>16240</v>
      </c>
      <c r="G2448" s="26" t="s">
        <v>4427</v>
      </c>
      <c r="H2448" s="26"/>
    </row>
    <row r="2449" spans="1:8" x14ac:dyDescent="0.25">
      <c r="A2449" s="26" t="s">
        <v>4429</v>
      </c>
      <c r="B2449" s="26" t="s">
        <v>4430</v>
      </c>
      <c r="C2449" s="32">
        <v>0</v>
      </c>
      <c r="D2449" s="32">
        <v>6797600</v>
      </c>
      <c r="E2449" s="32">
        <v>0</v>
      </c>
      <c r="F2449" s="32">
        <v>6797600</v>
      </c>
      <c r="G2449" s="26" t="s">
        <v>4429</v>
      </c>
      <c r="H2449" s="26"/>
    </row>
    <row r="2450" spans="1:8" x14ac:dyDescent="0.25">
      <c r="A2450" s="26" t="s">
        <v>4431</v>
      </c>
      <c r="B2450" s="26" t="s">
        <v>4432</v>
      </c>
      <c r="C2450" s="32">
        <v>0</v>
      </c>
      <c r="D2450" s="32">
        <v>0</v>
      </c>
      <c r="E2450" s="32">
        <v>0</v>
      </c>
      <c r="F2450" s="32">
        <v>0</v>
      </c>
      <c r="G2450" s="26" t="s">
        <v>4431</v>
      </c>
      <c r="H2450" s="26"/>
    </row>
    <row r="2451" spans="1:8" x14ac:dyDescent="0.25">
      <c r="A2451" s="26" t="s">
        <v>4433</v>
      </c>
      <c r="B2451" s="26" t="s">
        <v>4434</v>
      </c>
      <c r="C2451" s="32">
        <v>0</v>
      </c>
      <c r="D2451" s="32">
        <v>0</v>
      </c>
      <c r="E2451" s="32">
        <v>0</v>
      </c>
      <c r="F2451" s="32">
        <v>0</v>
      </c>
      <c r="G2451" s="26" t="s">
        <v>4433</v>
      </c>
      <c r="H2451" s="26"/>
    </row>
    <row r="2452" spans="1:8" x14ac:dyDescent="0.25">
      <c r="A2452" s="26" t="s">
        <v>4435</v>
      </c>
      <c r="B2452" s="26" t="s">
        <v>4434</v>
      </c>
      <c r="C2452" s="32">
        <v>0</v>
      </c>
      <c r="D2452" s="32">
        <v>0</v>
      </c>
      <c r="E2452" s="32">
        <v>0</v>
      </c>
      <c r="F2452" s="32">
        <v>0</v>
      </c>
      <c r="G2452" s="26" t="s">
        <v>4435</v>
      </c>
      <c r="H2452" s="26"/>
    </row>
    <row r="2453" spans="1:8" x14ac:dyDescent="0.25">
      <c r="A2453" s="26" t="s">
        <v>4436</v>
      </c>
      <c r="B2453" s="26" t="s">
        <v>4437</v>
      </c>
      <c r="C2453" s="32">
        <v>0</v>
      </c>
      <c r="D2453" s="32">
        <v>0</v>
      </c>
      <c r="E2453" s="32">
        <v>0</v>
      </c>
      <c r="F2453" s="32">
        <v>0</v>
      </c>
      <c r="G2453" s="26" t="s">
        <v>4436</v>
      </c>
      <c r="H2453" s="26"/>
    </row>
    <row r="2454" spans="1:8" x14ac:dyDescent="0.25">
      <c r="A2454" s="26" t="s">
        <v>4438</v>
      </c>
      <c r="B2454" s="26" t="s">
        <v>4439</v>
      </c>
      <c r="C2454" s="32">
        <v>0</v>
      </c>
      <c r="D2454" s="32">
        <v>0</v>
      </c>
      <c r="E2454" s="32">
        <v>0</v>
      </c>
      <c r="F2454" s="32">
        <v>0</v>
      </c>
      <c r="G2454" s="26" t="s">
        <v>4438</v>
      </c>
      <c r="H2454" s="26"/>
    </row>
    <row r="2455" spans="1:8" x14ac:dyDescent="0.25">
      <c r="A2455" s="26" t="s">
        <v>4440</v>
      </c>
      <c r="B2455" s="26" t="s">
        <v>4441</v>
      </c>
      <c r="C2455" s="32">
        <v>0</v>
      </c>
      <c r="D2455" s="32">
        <v>0</v>
      </c>
      <c r="E2455" s="32">
        <v>0</v>
      </c>
      <c r="F2455" s="32">
        <v>0</v>
      </c>
      <c r="G2455" s="26" t="s">
        <v>4440</v>
      </c>
      <c r="H2455" s="26"/>
    </row>
    <row r="2456" spans="1:8" x14ac:dyDescent="0.25">
      <c r="A2456" s="26" t="s">
        <v>4442</v>
      </c>
      <c r="B2456" s="26" t="s">
        <v>4441</v>
      </c>
      <c r="C2456" s="32">
        <v>0</v>
      </c>
      <c r="D2456" s="32">
        <v>0</v>
      </c>
      <c r="E2456" s="32">
        <v>0</v>
      </c>
      <c r="F2456" s="32">
        <v>0</v>
      </c>
      <c r="G2456" s="26" t="s">
        <v>4442</v>
      </c>
      <c r="H2456" s="26"/>
    </row>
    <row r="2457" spans="1:8" x14ac:dyDescent="0.25">
      <c r="A2457" s="26" t="s">
        <v>4443</v>
      </c>
      <c r="B2457" s="26" t="s">
        <v>4444</v>
      </c>
      <c r="C2457" s="32">
        <v>0</v>
      </c>
      <c r="D2457" s="32">
        <v>92895888.920000002</v>
      </c>
      <c r="E2457" s="32">
        <v>6624416.2199999997</v>
      </c>
      <c r="F2457" s="32">
        <v>86271472.700000003</v>
      </c>
      <c r="G2457" s="26" t="s">
        <v>4443</v>
      </c>
      <c r="H2457" s="26"/>
    </row>
    <row r="2458" spans="1:8" x14ac:dyDescent="0.25">
      <c r="A2458" s="26" t="s">
        <v>4445</v>
      </c>
      <c r="B2458" s="26" t="s">
        <v>4446</v>
      </c>
      <c r="C2458" s="32">
        <v>0</v>
      </c>
      <c r="D2458" s="32">
        <v>10327.6</v>
      </c>
      <c r="E2458" s="32">
        <v>0</v>
      </c>
      <c r="F2458" s="32">
        <v>10327.6</v>
      </c>
      <c r="G2458" s="26" t="s">
        <v>4445</v>
      </c>
      <c r="H2458" s="26"/>
    </row>
    <row r="2459" spans="1:8" x14ac:dyDescent="0.25">
      <c r="A2459" s="26" t="s">
        <v>4447</v>
      </c>
      <c r="B2459" s="26" t="s">
        <v>4448</v>
      </c>
      <c r="C2459" s="32">
        <v>0</v>
      </c>
      <c r="D2459" s="32">
        <v>0</v>
      </c>
      <c r="E2459" s="32">
        <v>0</v>
      </c>
      <c r="F2459" s="32">
        <v>0</v>
      </c>
      <c r="G2459" s="26" t="s">
        <v>4447</v>
      </c>
      <c r="H2459" s="26"/>
    </row>
    <row r="2460" spans="1:8" x14ac:dyDescent="0.25">
      <c r="A2460" s="26" t="s">
        <v>4449</v>
      </c>
      <c r="B2460" s="26" t="s">
        <v>4450</v>
      </c>
      <c r="C2460" s="32">
        <v>0</v>
      </c>
      <c r="D2460" s="32">
        <v>10327.6</v>
      </c>
      <c r="E2460" s="32">
        <v>0</v>
      </c>
      <c r="F2460" s="32">
        <v>10327.6</v>
      </c>
      <c r="G2460" s="26" t="s">
        <v>4449</v>
      </c>
      <c r="H2460" s="26"/>
    </row>
    <row r="2461" spans="1:8" x14ac:dyDescent="0.25">
      <c r="A2461" s="26" t="s">
        <v>4451</v>
      </c>
      <c r="B2461" s="26" t="s">
        <v>4452</v>
      </c>
      <c r="C2461" s="32">
        <v>0</v>
      </c>
      <c r="D2461" s="32">
        <v>5340060.5</v>
      </c>
      <c r="E2461" s="32">
        <v>0</v>
      </c>
      <c r="F2461" s="32">
        <v>5340060.5</v>
      </c>
      <c r="G2461" s="26" t="s">
        <v>4451</v>
      </c>
      <c r="H2461" s="26"/>
    </row>
    <row r="2462" spans="1:8" x14ac:dyDescent="0.25">
      <c r="A2462" s="26" t="s">
        <v>4453</v>
      </c>
      <c r="B2462" s="26" t="s">
        <v>4454</v>
      </c>
      <c r="C2462" s="32">
        <v>0</v>
      </c>
      <c r="D2462" s="32">
        <v>5258501.5</v>
      </c>
      <c r="E2462" s="32">
        <v>0</v>
      </c>
      <c r="F2462" s="32">
        <v>5258501.5</v>
      </c>
      <c r="G2462" s="26" t="s">
        <v>4453</v>
      </c>
      <c r="H2462" s="26"/>
    </row>
    <row r="2463" spans="1:8" x14ac:dyDescent="0.25">
      <c r="A2463" s="26" t="s">
        <v>4455</v>
      </c>
      <c r="B2463" s="26" t="s">
        <v>4456</v>
      </c>
      <c r="C2463" s="32">
        <v>0</v>
      </c>
      <c r="D2463" s="32">
        <v>81559</v>
      </c>
      <c r="E2463" s="32">
        <v>0</v>
      </c>
      <c r="F2463" s="32">
        <v>81559</v>
      </c>
      <c r="G2463" s="26" t="s">
        <v>4455</v>
      </c>
      <c r="H2463" s="26"/>
    </row>
    <row r="2464" spans="1:8" x14ac:dyDescent="0.25">
      <c r="A2464" s="26" t="s">
        <v>4457</v>
      </c>
      <c r="B2464" s="26" t="s">
        <v>4458</v>
      </c>
      <c r="C2464" s="32">
        <v>0</v>
      </c>
      <c r="D2464" s="32">
        <v>0</v>
      </c>
      <c r="E2464" s="32">
        <v>0</v>
      </c>
      <c r="F2464" s="32">
        <v>0</v>
      </c>
      <c r="G2464" s="26" t="s">
        <v>4457</v>
      </c>
      <c r="H2464" s="26"/>
    </row>
    <row r="2465" spans="1:8" x14ac:dyDescent="0.25">
      <c r="A2465" s="26" t="s">
        <v>4459</v>
      </c>
      <c r="B2465" s="26" t="s">
        <v>4460</v>
      </c>
      <c r="C2465" s="32">
        <v>0</v>
      </c>
      <c r="D2465" s="32">
        <v>0</v>
      </c>
      <c r="E2465" s="32">
        <v>0</v>
      </c>
      <c r="F2465" s="32">
        <v>0</v>
      </c>
      <c r="G2465" s="26" t="s">
        <v>4459</v>
      </c>
      <c r="H2465" s="26"/>
    </row>
    <row r="2466" spans="1:8" x14ac:dyDescent="0.25">
      <c r="A2466" s="26" t="s">
        <v>4461</v>
      </c>
      <c r="B2466" s="26" t="s">
        <v>4462</v>
      </c>
      <c r="C2466" s="32">
        <v>0</v>
      </c>
      <c r="D2466" s="32">
        <v>6214249.6799999997</v>
      </c>
      <c r="E2466" s="32">
        <v>124360.01</v>
      </c>
      <c r="F2466" s="32">
        <v>6089889.6699999999</v>
      </c>
      <c r="G2466" s="26" t="s">
        <v>4461</v>
      </c>
      <c r="H2466" s="26"/>
    </row>
    <row r="2467" spans="1:8" x14ac:dyDescent="0.25">
      <c r="A2467" s="26" t="s">
        <v>4463</v>
      </c>
      <c r="B2467" s="26" t="s">
        <v>4464</v>
      </c>
      <c r="C2467" s="32">
        <v>0</v>
      </c>
      <c r="D2467" s="32">
        <v>2797889.23</v>
      </c>
      <c r="E2467" s="32">
        <v>118900.04</v>
      </c>
      <c r="F2467" s="32">
        <v>2678989.19</v>
      </c>
      <c r="G2467" s="26" t="s">
        <v>4463</v>
      </c>
      <c r="H2467" s="26"/>
    </row>
    <row r="2468" spans="1:8" x14ac:dyDescent="0.25">
      <c r="A2468" s="26" t="s">
        <v>4465</v>
      </c>
      <c r="B2468" s="26" t="s">
        <v>4466</v>
      </c>
      <c r="C2468" s="32">
        <v>0</v>
      </c>
      <c r="D2468" s="32">
        <v>3416360.45</v>
      </c>
      <c r="E2468" s="32">
        <v>5459.97</v>
      </c>
      <c r="F2468" s="32">
        <v>3410900.48</v>
      </c>
      <c r="G2468" s="26" t="s">
        <v>4465</v>
      </c>
      <c r="H2468" s="26"/>
    </row>
    <row r="2469" spans="1:8" x14ac:dyDescent="0.25">
      <c r="A2469" s="26" t="s">
        <v>4467</v>
      </c>
      <c r="B2469" s="26" t="s">
        <v>4468</v>
      </c>
      <c r="C2469" s="32">
        <v>0</v>
      </c>
      <c r="D2469" s="32">
        <v>0</v>
      </c>
      <c r="E2469" s="32">
        <v>0</v>
      </c>
      <c r="F2469" s="32">
        <v>0</v>
      </c>
      <c r="G2469" s="26" t="s">
        <v>4467</v>
      </c>
      <c r="H2469" s="26"/>
    </row>
    <row r="2470" spans="1:8" x14ac:dyDescent="0.25">
      <c r="A2470" s="26" t="s">
        <v>4469</v>
      </c>
      <c r="B2470" s="26" t="s">
        <v>2093</v>
      </c>
      <c r="C2470" s="32">
        <v>0</v>
      </c>
      <c r="D2470" s="32">
        <v>6035592.0300000003</v>
      </c>
      <c r="E2470" s="32">
        <v>244274.21</v>
      </c>
      <c r="F2470" s="32">
        <v>5791317.8200000003</v>
      </c>
      <c r="G2470" s="26" t="s">
        <v>4469</v>
      </c>
      <c r="H2470" s="26"/>
    </row>
    <row r="2471" spans="1:8" x14ac:dyDescent="0.25">
      <c r="A2471" s="26" t="s">
        <v>4470</v>
      </c>
      <c r="B2471" s="26" t="s">
        <v>2093</v>
      </c>
      <c r="C2471" s="32">
        <v>0</v>
      </c>
      <c r="D2471" s="32">
        <v>3717667.03</v>
      </c>
      <c r="E2471" s="32">
        <v>14837.21</v>
      </c>
      <c r="F2471" s="32">
        <v>3702829.82</v>
      </c>
      <c r="G2471" s="26" t="s">
        <v>4470</v>
      </c>
      <c r="H2471" s="26"/>
    </row>
    <row r="2472" spans="1:8" x14ac:dyDescent="0.25">
      <c r="A2472" s="26" t="s">
        <v>4471</v>
      </c>
      <c r="B2472" s="26" t="s">
        <v>5371</v>
      </c>
      <c r="C2472" s="32">
        <v>0</v>
      </c>
      <c r="D2472" s="32">
        <v>2317925</v>
      </c>
      <c r="E2472" s="32">
        <v>229437</v>
      </c>
      <c r="F2472" s="32">
        <v>2088488</v>
      </c>
      <c r="G2472" s="26" t="s">
        <v>4471</v>
      </c>
      <c r="H2472" s="26"/>
    </row>
    <row r="2473" spans="1:8" x14ac:dyDescent="0.25">
      <c r="A2473" s="26" t="s">
        <v>4472</v>
      </c>
      <c r="B2473" s="26" t="s">
        <v>4473</v>
      </c>
      <c r="C2473" s="32">
        <v>0</v>
      </c>
      <c r="D2473" s="32">
        <v>0</v>
      </c>
      <c r="E2473" s="32">
        <v>0</v>
      </c>
      <c r="F2473" s="32">
        <v>0</v>
      </c>
      <c r="G2473" s="26" t="s">
        <v>4472</v>
      </c>
      <c r="H2473" s="26"/>
    </row>
    <row r="2474" spans="1:8" x14ac:dyDescent="0.25">
      <c r="A2474" s="26" t="s">
        <v>4474</v>
      </c>
      <c r="B2474" s="26" t="s">
        <v>4475</v>
      </c>
      <c r="C2474" s="32">
        <v>0</v>
      </c>
      <c r="D2474" s="32">
        <v>40504.699999999997</v>
      </c>
      <c r="E2474" s="32">
        <v>0</v>
      </c>
      <c r="F2474" s="32">
        <v>40504.699999999997</v>
      </c>
      <c r="G2474" s="26" t="s">
        <v>4474</v>
      </c>
      <c r="H2474" s="26"/>
    </row>
    <row r="2475" spans="1:8" x14ac:dyDescent="0.25">
      <c r="A2475" s="26" t="s">
        <v>4476</v>
      </c>
      <c r="B2475" s="26" t="s">
        <v>4477</v>
      </c>
      <c r="C2475" s="32">
        <v>0</v>
      </c>
      <c r="D2475" s="32">
        <v>0</v>
      </c>
      <c r="E2475" s="32">
        <v>0</v>
      </c>
      <c r="F2475" s="32">
        <v>0</v>
      </c>
      <c r="G2475" s="26" t="s">
        <v>4476</v>
      </c>
      <c r="H2475" s="26"/>
    </row>
    <row r="2476" spans="1:8" x14ac:dyDescent="0.25">
      <c r="A2476" s="26" t="s">
        <v>4478</v>
      </c>
      <c r="B2476" s="26" t="s">
        <v>4479</v>
      </c>
      <c r="C2476" s="32">
        <v>0</v>
      </c>
      <c r="D2476" s="32">
        <v>40504.699999999997</v>
      </c>
      <c r="E2476" s="32">
        <v>0</v>
      </c>
      <c r="F2476" s="32">
        <v>40504.699999999997</v>
      </c>
      <c r="G2476" s="26" t="s">
        <v>4478</v>
      </c>
      <c r="H2476" s="26"/>
    </row>
    <row r="2477" spans="1:8" x14ac:dyDescent="0.25">
      <c r="A2477" s="26" t="s">
        <v>4480</v>
      </c>
      <c r="B2477" s="26" t="s">
        <v>4481</v>
      </c>
      <c r="C2477" s="32">
        <v>0</v>
      </c>
      <c r="D2477" s="32">
        <v>0</v>
      </c>
      <c r="E2477" s="32">
        <v>0</v>
      </c>
      <c r="F2477" s="32">
        <v>0</v>
      </c>
      <c r="G2477" s="26" t="s">
        <v>4480</v>
      </c>
      <c r="H2477" s="26"/>
    </row>
    <row r="2478" spans="1:8" x14ac:dyDescent="0.25">
      <c r="A2478" s="26" t="s">
        <v>4482</v>
      </c>
      <c r="B2478" s="26" t="s">
        <v>4483</v>
      </c>
      <c r="C2478" s="32">
        <v>0</v>
      </c>
      <c r="D2478" s="32">
        <v>38961197</v>
      </c>
      <c r="E2478" s="32">
        <v>6255782</v>
      </c>
      <c r="F2478" s="32">
        <v>32705415</v>
      </c>
      <c r="G2478" s="26" t="s">
        <v>4482</v>
      </c>
      <c r="H2478" s="26"/>
    </row>
    <row r="2479" spans="1:8" x14ac:dyDescent="0.25">
      <c r="A2479" s="26" t="s">
        <v>4484</v>
      </c>
      <c r="B2479" s="26" t="s">
        <v>4483</v>
      </c>
      <c r="C2479" s="32">
        <v>0</v>
      </c>
      <c r="D2479" s="32">
        <v>38961197</v>
      </c>
      <c r="E2479" s="32">
        <v>6255782</v>
      </c>
      <c r="F2479" s="32">
        <v>32705415</v>
      </c>
      <c r="G2479" s="26" t="s">
        <v>4484</v>
      </c>
      <c r="H2479" s="26"/>
    </row>
    <row r="2480" spans="1:8" x14ac:dyDescent="0.25">
      <c r="A2480" s="26" t="s">
        <v>4485</v>
      </c>
      <c r="B2480" s="26" t="s">
        <v>4444</v>
      </c>
      <c r="C2480" s="32">
        <v>0</v>
      </c>
      <c r="D2480" s="32">
        <v>36293957.409999996</v>
      </c>
      <c r="E2480" s="32">
        <v>0</v>
      </c>
      <c r="F2480" s="32">
        <v>36293957.409999996</v>
      </c>
      <c r="G2480" s="26" t="s">
        <v>4485</v>
      </c>
      <c r="H2480" s="26"/>
    </row>
    <row r="2481" spans="1:8" x14ac:dyDescent="0.25">
      <c r="A2481" s="26" t="s">
        <v>4486</v>
      </c>
      <c r="B2481" s="26" t="s">
        <v>4487</v>
      </c>
      <c r="C2481" s="32">
        <v>0</v>
      </c>
      <c r="D2481" s="32">
        <v>606738</v>
      </c>
      <c r="E2481" s="32">
        <v>0</v>
      </c>
      <c r="F2481" s="32">
        <v>606738</v>
      </c>
      <c r="G2481" s="26" t="s">
        <v>4486</v>
      </c>
      <c r="H2481" s="26"/>
    </row>
    <row r="2482" spans="1:8" x14ac:dyDescent="0.25">
      <c r="A2482" s="26" t="s">
        <v>4488</v>
      </c>
      <c r="B2482" s="26" t="s">
        <v>4489</v>
      </c>
      <c r="C2482" s="32">
        <v>0</v>
      </c>
      <c r="D2482" s="32">
        <v>0</v>
      </c>
      <c r="E2482" s="32">
        <v>0</v>
      </c>
      <c r="F2482" s="32">
        <v>0</v>
      </c>
      <c r="G2482" s="26" t="s">
        <v>4488</v>
      </c>
      <c r="H2482" s="26"/>
    </row>
    <row r="2483" spans="1:8" x14ac:dyDescent="0.25">
      <c r="A2483" s="26" t="s">
        <v>4490</v>
      </c>
      <c r="B2483" s="26" t="s">
        <v>4491</v>
      </c>
      <c r="C2483" s="32">
        <v>0</v>
      </c>
      <c r="D2483" s="32">
        <v>0</v>
      </c>
      <c r="E2483" s="32">
        <v>0</v>
      </c>
      <c r="F2483" s="32">
        <v>0</v>
      </c>
      <c r="G2483" s="26" t="s">
        <v>4490</v>
      </c>
      <c r="H2483" s="26"/>
    </row>
    <row r="2484" spans="1:8" x14ac:dyDescent="0.25">
      <c r="A2484" s="26" t="s">
        <v>4492</v>
      </c>
      <c r="B2484" s="26" t="s">
        <v>4493</v>
      </c>
      <c r="C2484" s="32">
        <v>0</v>
      </c>
      <c r="D2484" s="32">
        <v>0</v>
      </c>
      <c r="E2484" s="32">
        <v>0</v>
      </c>
      <c r="F2484" s="32">
        <v>0</v>
      </c>
      <c r="G2484" s="26" t="s">
        <v>4492</v>
      </c>
      <c r="H2484" s="26"/>
    </row>
    <row r="2485" spans="1:8" x14ac:dyDescent="0.25">
      <c r="A2485" s="26" t="s">
        <v>4494</v>
      </c>
      <c r="B2485" s="26" t="s">
        <v>4495</v>
      </c>
      <c r="C2485" s="32">
        <v>0</v>
      </c>
      <c r="D2485" s="32">
        <v>918428.99</v>
      </c>
      <c r="E2485" s="32">
        <v>0</v>
      </c>
      <c r="F2485" s="32">
        <v>918428.99</v>
      </c>
      <c r="G2485" s="26" t="s">
        <v>4494</v>
      </c>
      <c r="H2485" s="26"/>
    </row>
    <row r="2486" spans="1:8" x14ac:dyDescent="0.25">
      <c r="A2486" s="26" t="s">
        <v>4496</v>
      </c>
      <c r="B2486" s="26" t="s">
        <v>4497</v>
      </c>
      <c r="C2486" s="32">
        <v>0</v>
      </c>
      <c r="D2486" s="32">
        <v>0</v>
      </c>
      <c r="E2486" s="32">
        <v>0</v>
      </c>
      <c r="F2486" s="32">
        <v>0</v>
      </c>
      <c r="G2486" s="26" t="s">
        <v>4496</v>
      </c>
      <c r="H2486" s="26"/>
    </row>
    <row r="2487" spans="1:8" x14ac:dyDescent="0.25">
      <c r="A2487" s="26" t="s">
        <v>4498</v>
      </c>
      <c r="B2487" s="26" t="s">
        <v>4499</v>
      </c>
      <c r="C2487" s="32">
        <v>0</v>
      </c>
      <c r="D2487" s="32">
        <v>0</v>
      </c>
      <c r="E2487" s="32">
        <v>0</v>
      </c>
      <c r="F2487" s="32">
        <v>0</v>
      </c>
      <c r="G2487" s="26" t="s">
        <v>4498</v>
      </c>
      <c r="H2487" s="26"/>
    </row>
    <row r="2488" spans="1:8" x14ac:dyDescent="0.25">
      <c r="A2488" s="26" t="s">
        <v>4500</v>
      </c>
      <c r="B2488" s="26" t="s">
        <v>4501</v>
      </c>
      <c r="C2488" s="32">
        <v>0</v>
      </c>
      <c r="D2488" s="32">
        <v>34768790.420000002</v>
      </c>
      <c r="E2488" s="32">
        <v>0</v>
      </c>
      <c r="F2488" s="32">
        <v>34768790.420000002</v>
      </c>
      <c r="G2488" s="26" t="s">
        <v>4500</v>
      </c>
      <c r="H2488" s="26"/>
    </row>
    <row r="2489" spans="1:8" x14ac:dyDescent="0.25">
      <c r="A2489" s="26" t="s">
        <v>4502</v>
      </c>
      <c r="B2489" s="26" t="s">
        <v>4503</v>
      </c>
      <c r="C2489" s="32">
        <v>0</v>
      </c>
      <c r="D2489" s="32">
        <v>0</v>
      </c>
      <c r="E2489" s="32">
        <v>0</v>
      </c>
      <c r="F2489" s="32">
        <v>0</v>
      </c>
      <c r="G2489" s="26" t="s">
        <v>4502</v>
      </c>
      <c r="H2489" s="26"/>
    </row>
    <row r="2490" spans="1:8" x14ac:dyDescent="0.25">
      <c r="A2490" s="26" t="s">
        <v>4504</v>
      </c>
      <c r="B2490" s="26" t="s">
        <v>4505</v>
      </c>
      <c r="C2490" s="32">
        <v>0</v>
      </c>
      <c r="D2490" s="32">
        <v>0</v>
      </c>
      <c r="E2490" s="32">
        <v>0</v>
      </c>
      <c r="F2490" s="32">
        <v>0</v>
      </c>
      <c r="G2490" s="26" t="s">
        <v>4504</v>
      </c>
      <c r="H2490" s="26"/>
    </row>
    <row r="2491" spans="1:8" x14ac:dyDescent="0.25">
      <c r="A2491" s="26" t="s">
        <v>4506</v>
      </c>
      <c r="B2491" s="26" t="s">
        <v>4507</v>
      </c>
      <c r="C2491" s="32">
        <v>0</v>
      </c>
      <c r="D2491" s="32">
        <v>0</v>
      </c>
      <c r="E2491" s="32">
        <v>0</v>
      </c>
      <c r="F2491" s="32">
        <v>0</v>
      </c>
      <c r="G2491" s="26" t="s">
        <v>4506</v>
      </c>
      <c r="H2491" s="26"/>
    </row>
    <row r="2492" spans="1:8" x14ac:dyDescent="0.25">
      <c r="A2492" s="26" t="s">
        <v>4508</v>
      </c>
      <c r="B2492" s="26" t="s">
        <v>4509</v>
      </c>
      <c r="C2492" s="32">
        <v>0</v>
      </c>
      <c r="D2492" s="32">
        <v>335673118.06999999</v>
      </c>
      <c r="E2492" s="32">
        <v>19072153.960000001</v>
      </c>
      <c r="F2492" s="32">
        <v>316600964.11000001</v>
      </c>
      <c r="G2492" s="26" t="s">
        <v>4508</v>
      </c>
      <c r="H2492" s="26"/>
    </row>
    <row r="2493" spans="1:8" x14ac:dyDescent="0.25">
      <c r="A2493" s="26" t="s">
        <v>4510</v>
      </c>
      <c r="B2493" s="26" t="s">
        <v>4511</v>
      </c>
      <c r="C2493" s="32">
        <v>0</v>
      </c>
      <c r="D2493" s="32">
        <v>0</v>
      </c>
      <c r="E2493" s="32">
        <v>0</v>
      </c>
      <c r="F2493" s="32">
        <v>0</v>
      </c>
      <c r="G2493" s="26" t="s">
        <v>4510</v>
      </c>
      <c r="H2493" s="26"/>
    </row>
    <row r="2494" spans="1:8" x14ac:dyDescent="0.25">
      <c r="A2494" s="26" t="s">
        <v>4512</v>
      </c>
      <c r="B2494" s="26" t="s">
        <v>4513</v>
      </c>
      <c r="C2494" s="32">
        <v>0</v>
      </c>
      <c r="D2494" s="32">
        <v>0</v>
      </c>
      <c r="E2494" s="32">
        <v>0</v>
      </c>
      <c r="F2494" s="32">
        <v>0</v>
      </c>
      <c r="G2494" s="26" t="s">
        <v>4512</v>
      </c>
      <c r="H2494" s="26"/>
    </row>
    <row r="2495" spans="1:8" x14ac:dyDescent="0.25">
      <c r="A2495" s="26" t="s">
        <v>4514</v>
      </c>
      <c r="B2495" s="26" t="s">
        <v>4513</v>
      </c>
      <c r="C2495" s="32">
        <v>0</v>
      </c>
      <c r="D2495" s="32">
        <v>0</v>
      </c>
      <c r="E2495" s="32">
        <v>0</v>
      </c>
      <c r="F2495" s="32">
        <v>0</v>
      </c>
      <c r="G2495" s="26" t="s">
        <v>4514</v>
      </c>
      <c r="H2495" s="26"/>
    </row>
    <row r="2496" spans="1:8" x14ac:dyDescent="0.25">
      <c r="A2496" s="26" t="s">
        <v>4515</v>
      </c>
      <c r="B2496" s="26" t="s">
        <v>4516</v>
      </c>
      <c r="C2496" s="32">
        <v>0</v>
      </c>
      <c r="D2496" s="32">
        <v>0</v>
      </c>
      <c r="E2496" s="32">
        <v>0</v>
      </c>
      <c r="F2496" s="32">
        <v>0</v>
      </c>
      <c r="G2496" s="26" t="s">
        <v>4515</v>
      </c>
      <c r="H2496" s="26"/>
    </row>
    <row r="2497" spans="1:8" x14ac:dyDescent="0.25">
      <c r="A2497" s="26" t="s">
        <v>4517</v>
      </c>
      <c r="B2497" s="26" t="s">
        <v>4516</v>
      </c>
      <c r="C2497" s="32">
        <v>0</v>
      </c>
      <c r="D2497" s="32">
        <v>0</v>
      </c>
      <c r="E2497" s="32">
        <v>0</v>
      </c>
      <c r="F2497" s="32">
        <v>0</v>
      </c>
      <c r="G2497" s="26" t="s">
        <v>4517</v>
      </c>
      <c r="H2497" s="26"/>
    </row>
    <row r="2498" spans="1:8" x14ac:dyDescent="0.25">
      <c r="A2498" s="26" t="s">
        <v>4518</v>
      </c>
      <c r="B2498" s="26" t="s">
        <v>4516</v>
      </c>
      <c r="C2498" s="32">
        <v>0</v>
      </c>
      <c r="D2498" s="32">
        <v>0</v>
      </c>
      <c r="E2498" s="32">
        <v>0</v>
      </c>
      <c r="F2498" s="32">
        <v>0</v>
      </c>
      <c r="G2498" s="26" t="s">
        <v>4518</v>
      </c>
      <c r="H2498" s="26"/>
    </row>
    <row r="2499" spans="1:8" x14ac:dyDescent="0.25">
      <c r="A2499" s="26" t="s">
        <v>4519</v>
      </c>
      <c r="B2499" s="26" t="s">
        <v>1981</v>
      </c>
      <c r="C2499" s="32">
        <v>0</v>
      </c>
      <c r="D2499" s="32">
        <v>38652340</v>
      </c>
      <c r="E2499" s="32">
        <v>0</v>
      </c>
      <c r="F2499" s="32">
        <v>38652340</v>
      </c>
      <c r="G2499" s="26" t="s">
        <v>4519</v>
      </c>
      <c r="H2499" s="26"/>
    </row>
    <row r="2500" spans="1:8" x14ac:dyDescent="0.25">
      <c r="A2500" s="26" t="s">
        <v>4520</v>
      </c>
      <c r="B2500" s="26" t="s">
        <v>4521</v>
      </c>
      <c r="C2500" s="32">
        <v>0</v>
      </c>
      <c r="D2500" s="32">
        <v>38652340</v>
      </c>
      <c r="E2500" s="32">
        <v>0</v>
      </c>
      <c r="F2500" s="32">
        <v>38652340</v>
      </c>
      <c r="G2500" s="26" t="s">
        <v>4520</v>
      </c>
      <c r="H2500" s="26"/>
    </row>
    <row r="2501" spans="1:8" x14ac:dyDescent="0.25">
      <c r="A2501" s="26" t="s">
        <v>4522</v>
      </c>
      <c r="B2501" s="26" t="s">
        <v>5372</v>
      </c>
      <c r="C2501" s="32">
        <v>0</v>
      </c>
      <c r="D2501" s="32">
        <v>11088000</v>
      </c>
      <c r="E2501" s="32">
        <v>0</v>
      </c>
      <c r="F2501" s="32">
        <v>11088000</v>
      </c>
      <c r="G2501" s="26" t="s">
        <v>4522</v>
      </c>
      <c r="H2501" s="26"/>
    </row>
    <row r="2502" spans="1:8" x14ac:dyDescent="0.25">
      <c r="A2502" s="26" t="s">
        <v>4523</v>
      </c>
      <c r="B2502" s="26" t="s">
        <v>5373</v>
      </c>
      <c r="C2502" s="32">
        <v>0</v>
      </c>
      <c r="D2502" s="32">
        <v>11624000.02</v>
      </c>
      <c r="E2502" s="32">
        <v>0</v>
      </c>
      <c r="F2502" s="32">
        <v>11624000.02</v>
      </c>
      <c r="G2502" s="26" t="s">
        <v>4523</v>
      </c>
      <c r="H2502" s="26"/>
    </row>
    <row r="2503" spans="1:8" x14ac:dyDescent="0.25">
      <c r="A2503" s="26" t="s">
        <v>4524</v>
      </c>
      <c r="B2503" s="26" t="s">
        <v>5374</v>
      </c>
      <c r="C2503" s="32">
        <v>0</v>
      </c>
      <c r="D2503" s="32">
        <v>15940339.98</v>
      </c>
      <c r="E2503" s="32">
        <v>0</v>
      </c>
      <c r="F2503" s="32">
        <v>15940339.98</v>
      </c>
      <c r="G2503" s="26" t="s">
        <v>4524</v>
      </c>
      <c r="H2503" s="26"/>
    </row>
    <row r="2504" spans="1:8" x14ac:dyDescent="0.25">
      <c r="A2504" s="26" t="s">
        <v>4525</v>
      </c>
      <c r="B2504" s="26" t="s">
        <v>4526</v>
      </c>
      <c r="C2504" s="32">
        <v>0</v>
      </c>
      <c r="D2504" s="32">
        <v>0</v>
      </c>
      <c r="E2504" s="32">
        <v>0</v>
      </c>
      <c r="F2504" s="32">
        <v>0</v>
      </c>
      <c r="G2504" s="26" t="s">
        <v>4525</v>
      </c>
      <c r="H2504" s="26"/>
    </row>
    <row r="2505" spans="1:8" x14ac:dyDescent="0.25">
      <c r="A2505" s="26" t="s">
        <v>4527</v>
      </c>
      <c r="B2505" s="26" t="s">
        <v>1988</v>
      </c>
      <c r="C2505" s="32">
        <v>0</v>
      </c>
      <c r="D2505" s="32">
        <v>23000000</v>
      </c>
      <c r="E2505" s="32">
        <v>10000000</v>
      </c>
      <c r="F2505" s="32">
        <v>13000000</v>
      </c>
      <c r="G2505" s="26" t="s">
        <v>4527</v>
      </c>
      <c r="H2505" s="26"/>
    </row>
    <row r="2506" spans="1:8" x14ac:dyDescent="0.25">
      <c r="A2506" s="26" t="s">
        <v>4528</v>
      </c>
      <c r="B2506" s="26" t="s">
        <v>4529</v>
      </c>
      <c r="C2506" s="32">
        <v>0</v>
      </c>
      <c r="D2506" s="32">
        <v>23000000</v>
      </c>
      <c r="E2506" s="32">
        <v>10000000</v>
      </c>
      <c r="F2506" s="32">
        <v>13000000</v>
      </c>
      <c r="G2506" s="26" t="s">
        <v>4528</v>
      </c>
      <c r="H2506" s="26"/>
    </row>
    <row r="2507" spans="1:8" x14ac:dyDescent="0.25">
      <c r="A2507" s="26" t="s">
        <v>4530</v>
      </c>
      <c r="B2507" s="26" t="s">
        <v>4531</v>
      </c>
      <c r="C2507" s="32">
        <v>0</v>
      </c>
      <c r="D2507" s="32">
        <v>0</v>
      </c>
      <c r="E2507" s="32">
        <v>0</v>
      </c>
      <c r="F2507" s="32">
        <v>0</v>
      </c>
      <c r="G2507" s="26" t="s">
        <v>4530</v>
      </c>
      <c r="H2507" s="26"/>
    </row>
    <row r="2508" spans="1:8" x14ac:dyDescent="0.25">
      <c r="A2508" s="26" t="s">
        <v>4532</v>
      </c>
      <c r="B2508" s="26" t="s">
        <v>4533</v>
      </c>
      <c r="C2508" s="32">
        <v>0</v>
      </c>
      <c r="D2508" s="32">
        <v>0</v>
      </c>
      <c r="E2508" s="32">
        <v>0</v>
      </c>
      <c r="F2508" s="32">
        <v>0</v>
      </c>
      <c r="G2508" s="26" t="s">
        <v>4532</v>
      </c>
      <c r="H2508" s="26"/>
    </row>
    <row r="2509" spans="1:8" x14ac:dyDescent="0.25">
      <c r="A2509" s="26" t="s">
        <v>4534</v>
      </c>
      <c r="B2509" s="26" t="s">
        <v>4535</v>
      </c>
      <c r="C2509" s="32">
        <v>0</v>
      </c>
      <c r="D2509" s="32">
        <v>0</v>
      </c>
      <c r="E2509" s="32">
        <v>0</v>
      </c>
      <c r="F2509" s="32">
        <v>0</v>
      </c>
      <c r="G2509" s="26" t="s">
        <v>4534</v>
      </c>
      <c r="H2509" s="26"/>
    </row>
    <row r="2510" spans="1:8" x14ac:dyDescent="0.25">
      <c r="A2510" s="26" t="s">
        <v>4536</v>
      </c>
      <c r="B2510" s="26" t="s">
        <v>4537</v>
      </c>
      <c r="C2510" s="32">
        <v>0</v>
      </c>
      <c r="D2510" s="32">
        <v>0</v>
      </c>
      <c r="E2510" s="32">
        <v>0</v>
      </c>
      <c r="F2510" s="32">
        <v>0</v>
      </c>
      <c r="G2510" s="26" t="s">
        <v>4536</v>
      </c>
      <c r="H2510" s="26"/>
    </row>
    <row r="2511" spans="1:8" x14ac:dyDescent="0.25">
      <c r="A2511" s="26" t="s">
        <v>4538</v>
      </c>
      <c r="B2511" s="26" t="s">
        <v>4539</v>
      </c>
      <c r="C2511" s="32">
        <v>0</v>
      </c>
      <c r="D2511" s="32">
        <v>23000000</v>
      </c>
      <c r="E2511" s="32">
        <v>10000000</v>
      </c>
      <c r="F2511" s="32">
        <v>13000000</v>
      </c>
      <c r="G2511" s="26" t="s">
        <v>4538</v>
      </c>
      <c r="H2511" s="26"/>
    </row>
    <row r="2512" spans="1:8" x14ac:dyDescent="0.25">
      <c r="A2512" s="26" t="s">
        <v>4540</v>
      </c>
      <c r="B2512" s="26" t="s">
        <v>5375</v>
      </c>
      <c r="C2512" s="32">
        <v>0</v>
      </c>
      <c r="D2512" s="32">
        <v>23000000</v>
      </c>
      <c r="E2512" s="32">
        <v>10000000</v>
      </c>
      <c r="F2512" s="32">
        <v>13000000</v>
      </c>
      <c r="G2512" s="26" t="s">
        <v>4540</v>
      </c>
      <c r="H2512" s="26"/>
    </row>
    <row r="2513" spans="1:8" x14ac:dyDescent="0.25">
      <c r="A2513" s="26" t="s">
        <v>4541</v>
      </c>
      <c r="B2513" s="26" t="s">
        <v>4542</v>
      </c>
      <c r="C2513" s="32">
        <v>0</v>
      </c>
      <c r="D2513" s="32">
        <v>0</v>
      </c>
      <c r="E2513" s="32">
        <v>0</v>
      </c>
      <c r="F2513" s="32">
        <v>0</v>
      </c>
      <c r="G2513" s="26" t="s">
        <v>4541</v>
      </c>
      <c r="H2513" s="26"/>
    </row>
    <row r="2514" spans="1:8" x14ac:dyDescent="0.25">
      <c r="A2514" s="26" t="s">
        <v>4543</v>
      </c>
      <c r="B2514" s="26" t="s">
        <v>1991</v>
      </c>
      <c r="C2514" s="32">
        <v>0</v>
      </c>
      <c r="D2514" s="32">
        <v>32929616.640000001</v>
      </c>
      <c r="E2514" s="32">
        <v>2072153.96</v>
      </c>
      <c r="F2514" s="32">
        <v>30857462.68</v>
      </c>
      <c r="G2514" s="26" t="s">
        <v>4543</v>
      </c>
      <c r="H2514" s="26"/>
    </row>
    <row r="2515" spans="1:8" x14ac:dyDescent="0.25">
      <c r="A2515" s="26" t="s">
        <v>4544</v>
      </c>
      <c r="B2515" s="26" t="s">
        <v>4545</v>
      </c>
      <c r="C2515" s="32">
        <v>0</v>
      </c>
      <c r="D2515" s="32">
        <v>16290316.810000001</v>
      </c>
      <c r="E2515" s="32">
        <v>1952153.96</v>
      </c>
      <c r="F2515" s="32">
        <v>14338162.85</v>
      </c>
      <c r="G2515" s="26" t="s">
        <v>4544</v>
      </c>
      <c r="H2515" s="26"/>
    </row>
    <row r="2516" spans="1:8" x14ac:dyDescent="0.25">
      <c r="A2516" s="26" t="s">
        <v>4546</v>
      </c>
      <c r="B2516" s="26" t="s">
        <v>4545</v>
      </c>
      <c r="C2516" s="32">
        <v>0</v>
      </c>
      <c r="D2516" s="32">
        <v>16290316.810000001</v>
      </c>
      <c r="E2516" s="32">
        <v>1952153.96</v>
      </c>
      <c r="F2516" s="32">
        <v>14338162.85</v>
      </c>
      <c r="G2516" s="26" t="s">
        <v>4546</v>
      </c>
      <c r="H2516" s="26"/>
    </row>
    <row r="2517" spans="1:8" x14ac:dyDescent="0.25">
      <c r="A2517" s="26" t="s">
        <v>4547</v>
      </c>
      <c r="B2517" s="26" t="s">
        <v>4545</v>
      </c>
      <c r="C2517" s="32">
        <v>0</v>
      </c>
      <c r="D2517" s="32">
        <v>4289689.32</v>
      </c>
      <c r="E2517" s="32">
        <v>513299.17</v>
      </c>
      <c r="F2517" s="32">
        <v>3776390.15</v>
      </c>
      <c r="G2517" s="26" t="s">
        <v>4547</v>
      </c>
      <c r="H2517" s="26"/>
    </row>
    <row r="2518" spans="1:8" x14ac:dyDescent="0.25">
      <c r="A2518" s="26" t="s">
        <v>4548</v>
      </c>
      <c r="B2518" s="26" t="s">
        <v>4549</v>
      </c>
      <c r="C2518" s="32">
        <v>0</v>
      </c>
      <c r="D2518" s="32">
        <v>7052046.5899999999</v>
      </c>
      <c r="E2518" s="32">
        <v>0</v>
      </c>
      <c r="F2518" s="32">
        <v>7052046.5899999999</v>
      </c>
      <c r="G2518" s="26" t="s">
        <v>4548</v>
      </c>
      <c r="H2518" s="26"/>
    </row>
    <row r="2519" spans="1:8" x14ac:dyDescent="0.25">
      <c r="A2519" s="26" t="s">
        <v>4550</v>
      </c>
      <c r="B2519" s="26" t="s">
        <v>4551</v>
      </c>
      <c r="C2519" s="32">
        <v>0</v>
      </c>
      <c r="D2519" s="32">
        <v>4619079.4000000004</v>
      </c>
      <c r="E2519" s="32">
        <v>1438854.79</v>
      </c>
      <c r="F2519" s="32">
        <v>3180224.61</v>
      </c>
      <c r="G2519" s="26" t="s">
        <v>4550</v>
      </c>
      <c r="H2519" s="26"/>
    </row>
    <row r="2520" spans="1:8" x14ac:dyDescent="0.25">
      <c r="A2520" s="26" t="s">
        <v>4552</v>
      </c>
      <c r="B2520" s="26" t="s">
        <v>4553</v>
      </c>
      <c r="C2520" s="32">
        <v>0</v>
      </c>
      <c r="D2520" s="32">
        <v>0</v>
      </c>
      <c r="E2520" s="32">
        <v>0</v>
      </c>
      <c r="F2520" s="32">
        <v>0</v>
      </c>
      <c r="G2520" s="26" t="s">
        <v>4552</v>
      </c>
      <c r="H2520" s="26"/>
    </row>
    <row r="2521" spans="1:8" x14ac:dyDescent="0.25">
      <c r="A2521" s="26" t="s">
        <v>4554</v>
      </c>
      <c r="B2521" s="26" t="s">
        <v>4555</v>
      </c>
      <c r="C2521" s="32">
        <v>0</v>
      </c>
      <c r="D2521" s="32">
        <v>0</v>
      </c>
      <c r="E2521" s="32">
        <v>0</v>
      </c>
      <c r="F2521" s="32">
        <v>0</v>
      </c>
      <c r="G2521" s="26" t="s">
        <v>4554</v>
      </c>
      <c r="H2521" s="26"/>
    </row>
    <row r="2522" spans="1:8" x14ac:dyDescent="0.25">
      <c r="A2522" s="26" t="s">
        <v>4556</v>
      </c>
      <c r="B2522" s="26" t="s">
        <v>4557</v>
      </c>
      <c r="C2522" s="32">
        <v>0</v>
      </c>
      <c r="D2522" s="32">
        <v>0</v>
      </c>
      <c r="E2522" s="32">
        <v>0</v>
      </c>
      <c r="F2522" s="32">
        <v>0</v>
      </c>
      <c r="G2522" s="26" t="s">
        <v>4556</v>
      </c>
      <c r="H2522" s="26"/>
    </row>
    <row r="2523" spans="1:8" x14ac:dyDescent="0.25">
      <c r="A2523" s="26" t="s">
        <v>4558</v>
      </c>
      <c r="B2523" s="26" t="s">
        <v>4559</v>
      </c>
      <c r="C2523" s="32">
        <v>0</v>
      </c>
      <c r="D2523" s="32">
        <v>0</v>
      </c>
      <c r="E2523" s="32">
        <v>0</v>
      </c>
      <c r="F2523" s="32">
        <v>0</v>
      </c>
      <c r="G2523" s="26" t="s">
        <v>4558</v>
      </c>
      <c r="H2523" s="26"/>
    </row>
    <row r="2524" spans="1:8" x14ac:dyDescent="0.25">
      <c r="A2524" s="26" t="s">
        <v>5337</v>
      </c>
      <c r="B2524" s="26" t="s">
        <v>5338</v>
      </c>
      <c r="C2524" s="32">
        <v>0</v>
      </c>
      <c r="D2524" s="32">
        <v>329501.5</v>
      </c>
      <c r="E2524" s="32">
        <v>0</v>
      </c>
      <c r="F2524" s="32">
        <v>329501.5</v>
      </c>
      <c r="G2524" s="26" t="s">
        <v>5337</v>
      </c>
      <c r="H2524" s="26"/>
    </row>
    <row r="2525" spans="1:8" x14ac:dyDescent="0.25">
      <c r="A2525" s="26" t="s">
        <v>4560</v>
      </c>
      <c r="B2525" s="26" t="s">
        <v>4561</v>
      </c>
      <c r="C2525" s="32">
        <v>0</v>
      </c>
      <c r="D2525" s="32">
        <v>0</v>
      </c>
      <c r="E2525" s="32">
        <v>0</v>
      </c>
      <c r="F2525" s="32">
        <v>0</v>
      </c>
      <c r="G2525" s="26" t="s">
        <v>4560</v>
      </c>
      <c r="H2525" s="26"/>
    </row>
    <row r="2526" spans="1:8" x14ac:dyDescent="0.25">
      <c r="A2526" s="26" t="s">
        <v>4562</v>
      </c>
      <c r="B2526" s="26" t="s">
        <v>4563</v>
      </c>
      <c r="C2526" s="32">
        <v>0</v>
      </c>
      <c r="D2526" s="32">
        <v>0</v>
      </c>
      <c r="E2526" s="32">
        <v>0</v>
      </c>
      <c r="F2526" s="32">
        <v>0</v>
      </c>
      <c r="G2526" s="26" t="s">
        <v>4562</v>
      </c>
      <c r="H2526" s="26"/>
    </row>
    <row r="2527" spans="1:8" x14ac:dyDescent="0.25">
      <c r="A2527" s="26" t="s">
        <v>4564</v>
      </c>
      <c r="B2527" s="26" t="s">
        <v>4565</v>
      </c>
      <c r="C2527" s="32">
        <v>0</v>
      </c>
      <c r="D2527" s="32">
        <v>0</v>
      </c>
      <c r="E2527" s="32">
        <v>0</v>
      </c>
      <c r="F2527" s="32">
        <v>0</v>
      </c>
      <c r="G2527" s="26" t="s">
        <v>4564</v>
      </c>
      <c r="H2527" s="26"/>
    </row>
    <row r="2528" spans="1:8" x14ac:dyDescent="0.25">
      <c r="A2528" s="26" t="s">
        <v>4566</v>
      </c>
      <c r="B2528" s="26" t="s">
        <v>4567</v>
      </c>
      <c r="C2528" s="32">
        <v>0</v>
      </c>
      <c r="D2528" s="32">
        <v>0</v>
      </c>
      <c r="E2528" s="32">
        <v>0</v>
      </c>
      <c r="F2528" s="32">
        <v>0</v>
      </c>
      <c r="G2528" s="26" t="s">
        <v>4566</v>
      </c>
      <c r="H2528" s="26"/>
    </row>
    <row r="2529" spans="1:8" x14ac:dyDescent="0.25">
      <c r="A2529" s="26" t="s">
        <v>4568</v>
      </c>
      <c r="B2529" s="26" t="s">
        <v>4569</v>
      </c>
      <c r="C2529" s="32">
        <v>0</v>
      </c>
      <c r="D2529" s="32">
        <v>16639299.83</v>
      </c>
      <c r="E2529" s="32">
        <v>120000</v>
      </c>
      <c r="F2529" s="32">
        <v>16519299.83</v>
      </c>
      <c r="G2529" s="26" t="s">
        <v>4568</v>
      </c>
      <c r="H2529" s="26"/>
    </row>
    <row r="2530" spans="1:8" x14ac:dyDescent="0.25">
      <c r="A2530" s="26" t="s">
        <v>4570</v>
      </c>
      <c r="B2530" s="26" t="s">
        <v>4571</v>
      </c>
      <c r="C2530" s="32">
        <v>0</v>
      </c>
      <c r="D2530" s="32">
        <v>0</v>
      </c>
      <c r="E2530" s="32">
        <v>0</v>
      </c>
      <c r="F2530" s="32">
        <v>0</v>
      </c>
      <c r="G2530" s="26" t="s">
        <v>4570</v>
      </c>
      <c r="H2530" s="26"/>
    </row>
    <row r="2531" spans="1:8" x14ac:dyDescent="0.25">
      <c r="A2531" s="26" t="s">
        <v>4572</v>
      </c>
      <c r="B2531" s="26" t="s">
        <v>4573</v>
      </c>
      <c r="C2531" s="32">
        <v>0</v>
      </c>
      <c r="D2531" s="32">
        <v>0</v>
      </c>
      <c r="E2531" s="32">
        <v>0</v>
      </c>
      <c r="F2531" s="32">
        <v>0</v>
      </c>
      <c r="G2531" s="26" t="s">
        <v>4572</v>
      </c>
      <c r="H2531" s="26"/>
    </row>
    <row r="2532" spans="1:8" x14ac:dyDescent="0.25">
      <c r="A2532" s="26" t="s">
        <v>4574</v>
      </c>
      <c r="B2532" s="26" t="s">
        <v>4575</v>
      </c>
      <c r="C2532" s="32">
        <v>0</v>
      </c>
      <c r="D2532" s="32">
        <v>0</v>
      </c>
      <c r="E2532" s="32">
        <v>0</v>
      </c>
      <c r="F2532" s="32">
        <v>0</v>
      </c>
      <c r="G2532" s="26" t="s">
        <v>4574</v>
      </c>
      <c r="H2532" s="26"/>
    </row>
    <row r="2533" spans="1:8" x14ac:dyDescent="0.25">
      <c r="A2533" s="26" t="s">
        <v>4576</v>
      </c>
      <c r="B2533" s="26" t="s">
        <v>4577</v>
      </c>
      <c r="C2533" s="32">
        <v>0</v>
      </c>
      <c r="D2533" s="32">
        <v>0</v>
      </c>
      <c r="E2533" s="32">
        <v>0</v>
      </c>
      <c r="F2533" s="32">
        <v>0</v>
      </c>
      <c r="G2533" s="26" t="s">
        <v>4576</v>
      </c>
      <c r="H2533" s="26"/>
    </row>
    <row r="2534" spans="1:8" x14ac:dyDescent="0.25">
      <c r="A2534" s="26" t="s">
        <v>4578</v>
      </c>
      <c r="B2534" s="26" t="s">
        <v>4579</v>
      </c>
      <c r="C2534" s="32">
        <v>0</v>
      </c>
      <c r="D2534" s="32">
        <v>16639299.83</v>
      </c>
      <c r="E2534" s="32">
        <v>120000</v>
      </c>
      <c r="F2534" s="32">
        <v>16519299.83</v>
      </c>
      <c r="G2534" s="26" t="s">
        <v>4578</v>
      </c>
      <c r="H2534" s="26"/>
    </row>
    <row r="2535" spans="1:8" x14ac:dyDescent="0.25">
      <c r="A2535" s="26" t="s">
        <v>4580</v>
      </c>
      <c r="B2535" s="26" t="s">
        <v>4581</v>
      </c>
      <c r="C2535" s="32">
        <v>0</v>
      </c>
      <c r="D2535" s="32">
        <v>0</v>
      </c>
      <c r="E2535" s="32">
        <v>0</v>
      </c>
      <c r="F2535" s="32">
        <v>0</v>
      </c>
      <c r="G2535" s="26" t="s">
        <v>4580</v>
      </c>
      <c r="H2535" s="26"/>
    </row>
    <row r="2536" spans="1:8" x14ac:dyDescent="0.25">
      <c r="A2536" s="26" t="s">
        <v>4582</v>
      </c>
      <c r="B2536" s="26" t="s">
        <v>4583</v>
      </c>
      <c r="C2536" s="32">
        <v>0</v>
      </c>
      <c r="D2536" s="32">
        <v>3800000</v>
      </c>
      <c r="E2536" s="32">
        <v>0</v>
      </c>
      <c r="F2536" s="32">
        <v>3800000</v>
      </c>
      <c r="G2536" s="26" t="s">
        <v>4582</v>
      </c>
      <c r="H2536" s="26"/>
    </row>
    <row r="2537" spans="1:8" x14ac:dyDescent="0.25">
      <c r="A2537" s="26" t="s">
        <v>4584</v>
      </c>
      <c r="B2537" s="26" t="s">
        <v>4585</v>
      </c>
      <c r="C2537" s="32">
        <v>0</v>
      </c>
      <c r="D2537" s="32">
        <v>0</v>
      </c>
      <c r="E2537" s="32">
        <v>0</v>
      </c>
      <c r="F2537" s="32">
        <v>0</v>
      </c>
      <c r="G2537" s="26" t="s">
        <v>4584</v>
      </c>
      <c r="H2537" s="26"/>
    </row>
    <row r="2538" spans="1:8" x14ac:dyDescent="0.25">
      <c r="A2538" s="26" t="s">
        <v>4586</v>
      </c>
      <c r="B2538" s="26" t="s">
        <v>4587</v>
      </c>
      <c r="C2538" s="32">
        <v>0</v>
      </c>
      <c r="D2538" s="32">
        <v>12839299.83</v>
      </c>
      <c r="E2538" s="32">
        <v>120000</v>
      </c>
      <c r="F2538" s="32">
        <v>12719299.83</v>
      </c>
      <c r="G2538" s="26" t="s">
        <v>4586</v>
      </c>
      <c r="H2538" s="26"/>
    </row>
    <row r="2539" spans="1:8" x14ac:dyDescent="0.25">
      <c r="A2539" s="26" t="s">
        <v>4588</v>
      </c>
      <c r="B2539" s="26" t="s">
        <v>4589</v>
      </c>
      <c r="C2539" s="32">
        <v>0</v>
      </c>
      <c r="D2539" s="32">
        <v>0</v>
      </c>
      <c r="E2539" s="32">
        <v>0</v>
      </c>
      <c r="F2539" s="32">
        <v>0</v>
      </c>
      <c r="G2539" s="26" t="s">
        <v>4588</v>
      </c>
      <c r="H2539" s="26"/>
    </row>
    <row r="2540" spans="1:8" x14ac:dyDescent="0.25">
      <c r="A2540" s="26" t="s">
        <v>4590</v>
      </c>
      <c r="B2540" s="26" t="s">
        <v>4591</v>
      </c>
      <c r="C2540" s="32">
        <v>0</v>
      </c>
      <c r="D2540" s="32">
        <v>0</v>
      </c>
      <c r="E2540" s="32">
        <v>0</v>
      </c>
      <c r="F2540" s="32">
        <v>0</v>
      </c>
      <c r="G2540" s="26" t="s">
        <v>4590</v>
      </c>
      <c r="H2540" s="26"/>
    </row>
    <row r="2541" spans="1:8" x14ac:dyDescent="0.25">
      <c r="A2541" s="26" t="s">
        <v>4592</v>
      </c>
      <c r="B2541" s="26" t="s">
        <v>4593</v>
      </c>
      <c r="C2541" s="32">
        <v>0</v>
      </c>
      <c r="D2541" s="32">
        <v>0</v>
      </c>
      <c r="E2541" s="32">
        <v>0</v>
      </c>
      <c r="F2541" s="32">
        <v>0</v>
      </c>
      <c r="G2541" s="26" t="s">
        <v>4592</v>
      </c>
      <c r="H2541" s="26"/>
    </row>
    <row r="2542" spans="1:8" x14ac:dyDescent="0.25">
      <c r="A2542" s="26" t="s">
        <v>4594</v>
      </c>
      <c r="B2542" s="26" t="s">
        <v>4595</v>
      </c>
      <c r="C2542" s="32">
        <v>0</v>
      </c>
      <c r="D2542" s="32">
        <v>0</v>
      </c>
      <c r="E2542" s="32">
        <v>0</v>
      </c>
      <c r="F2542" s="32">
        <v>0</v>
      </c>
      <c r="G2542" s="26" t="s">
        <v>4594</v>
      </c>
      <c r="H2542" s="26"/>
    </row>
    <row r="2543" spans="1:8" x14ac:dyDescent="0.25">
      <c r="A2543" s="26" t="s">
        <v>4596</v>
      </c>
      <c r="B2543" s="26" t="s">
        <v>4597</v>
      </c>
      <c r="C2543" s="32">
        <v>0</v>
      </c>
      <c r="D2543" s="32">
        <v>0</v>
      </c>
      <c r="E2543" s="32">
        <v>0</v>
      </c>
      <c r="F2543" s="32">
        <v>0</v>
      </c>
      <c r="G2543" s="26" t="s">
        <v>4596</v>
      </c>
      <c r="H2543" s="26"/>
    </row>
    <row r="2544" spans="1:8" x14ac:dyDescent="0.25">
      <c r="A2544" s="26" t="s">
        <v>4598</v>
      </c>
      <c r="B2544" s="26" t="s">
        <v>4599</v>
      </c>
      <c r="C2544" s="32">
        <v>0</v>
      </c>
      <c r="D2544" s="32">
        <v>0</v>
      </c>
      <c r="E2544" s="32">
        <v>0</v>
      </c>
      <c r="F2544" s="32">
        <v>0</v>
      </c>
      <c r="G2544" s="26" t="s">
        <v>4598</v>
      </c>
      <c r="H2544" s="26"/>
    </row>
    <row r="2545" spans="1:8" x14ac:dyDescent="0.25">
      <c r="A2545" s="26" t="s">
        <v>4600</v>
      </c>
      <c r="B2545" s="26" t="s">
        <v>4599</v>
      </c>
      <c r="C2545" s="32">
        <v>0</v>
      </c>
      <c r="D2545" s="32">
        <v>0</v>
      </c>
      <c r="E2545" s="32">
        <v>0</v>
      </c>
      <c r="F2545" s="32">
        <v>0</v>
      </c>
      <c r="G2545" s="26" t="s">
        <v>4600</v>
      </c>
      <c r="H2545" s="26"/>
    </row>
    <row r="2546" spans="1:8" x14ac:dyDescent="0.25">
      <c r="A2546" s="26" t="s">
        <v>4601</v>
      </c>
      <c r="B2546" s="26" t="s">
        <v>4602</v>
      </c>
      <c r="C2546" s="32">
        <v>0</v>
      </c>
      <c r="D2546" s="32">
        <v>0</v>
      </c>
      <c r="E2546" s="32">
        <v>0</v>
      </c>
      <c r="F2546" s="32">
        <v>0</v>
      </c>
      <c r="G2546" s="26" t="s">
        <v>4601</v>
      </c>
      <c r="H2546" s="26"/>
    </row>
    <row r="2547" spans="1:8" x14ac:dyDescent="0.25">
      <c r="A2547" s="26" t="s">
        <v>4603</v>
      </c>
      <c r="B2547" s="26" t="s">
        <v>4604</v>
      </c>
      <c r="C2547" s="32">
        <v>0</v>
      </c>
      <c r="D2547" s="32">
        <v>0</v>
      </c>
      <c r="E2547" s="32">
        <v>0</v>
      </c>
      <c r="F2547" s="32">
        <v>0</v>
      </c>
      <c r="G2547" s="26" t="s">
        <v>4603</v>
      </c>
      <c r="H2547" s="26"/>
    </row>
    <row r="2548" spans="1:8" x14ac:dyDescent="0.25">
      <c r="A2548" s="26" t="s">
        <v>4605</v>
      </c>
      <c r="B2548" s="26" t="s">
        <v>1996</v>
      </c>
      <c r="C2548" s="32">
        <v>0</v>
      </c>
      <c r="D2548" s="32">
        <v>226091161.43000001</v>
      </c>
      <c r="E2548" s="32">
        <v>0</v>
      </c>
      <c r="F2548" s="32">
        <v>226091161.43000001</v>
      </c>
      <c r="G2548" s="26" t="s">
        <v>4605</v>
      </c>
      <c r="H2548" s="26"/>
    </row>
    <row r="2549" spans="1:8" x14ac:dyDescent="0.25">
      <c r="A2549" s="26" t="s">
        <v>4606</v>
      </c>
      <c r="B2549" s="26" t="s">
        <v>4607</v>
      </c>
      <c r="C2549" s="32">
        <v>0</v>
      </c>
      <c r="D2549" s="32">
        <v>52952523.100000001</v>
      </c>
      <c r="E2549" s="32">
        <v>0</v>
      </c>
      <c r="F2549" s="32">
        <v>52952523.100000001</v>
      </c>
      <c r="G2549" s="26" t="s">
        <v>4606</v>
      </c>
      <c r="H2549" s="26"/>
    </row>
    <row r="2550" spans="1:8" x14ac:dyDescent="0.25">
      <c r="A2550" s="26" t="s">
        <v>4608</v>
      </c>
      <c r="B2550" s="26" t="s">
        <v>4607</v>
      </c>
      <c r="C2550" s="32">
        <v>0</v>
      </c>
      <c r="D2550" s="32">
        <v>52952523.100000001</v>
      </c>
      <c r="E2550" s="32">
        <v>0</v>
      </c>
      <c r="F2550" s="32">
        <v>52952523.100000001</v>
      </c>
      <c r="G2550" s="26" t="s">
        <v>4608</v>
      </c>
      <c r="H2550" s="26"/>
    </row>
    <row r="2551" spans="1:8" x14ac:dyDescent="0.25">
      <c r="A2551" s="26" t="s">
        <v>4609</v>
      </c>
      <c r="B2551" s="26" t="s">
        <v>4607</v>
      </c>
      <c r="C2551" s="32">
        <v>0</v>
      </c>
      <c r="D2551" s="32">
        <v>38396914.049999997</v>
      </c>
      <c r="E2551" s="32">
        <v>0</v>
      </c>
      <c r="F2551" s="32">
        <v>38396914.049999997</v>
      </c>
      <c r="G2551" s="26" t="s">
        <v>4609</v>
      </c>
      <c r="H2551" s="26"/>
    </row>
    <row r="2552" spans="1:8" x14ac:dyDescent="0.25">
      <c r="A2552" s="26" t="s">
        <v>4610</v>
      </c>
      <c r="B2552" s="26" t="s">
        <v>4611</v>
      </c>
      <c r="C2552" s="32">
        <v>0</v>
      </c>
      <c r="D2552" s="32">
        <v>4334004.63</v>
      </c>
      <c r="E2552" s="32">
        <v>0</v>
      </c>
      <c r="F2552" s="32">
        <v>4334004.63</v>
      </c>
      <c r="G2552" s="26" t="s">
        <v>4610</v>
      </c>
      <c r="H2552" s="26"/>
    </row>
    <row r="2553" spans="1:8" x14ac:dyDescent="0.25">
      <c r="A2553" s="26" t="s">
        <v>4612</v>
      </c>
      <c r="B2553" s="26" t="s">
        <v>4613</v>
      </c>
      <c r="C2553" s="32">
        <v>0</v>
      </c>
      <c r="D2553" s="32">
        <v>3640220.17</v>
      </c>
      <c r="E2553" s="32">
        <v>0</v>
      </c>
      <c r="F2553" s="32">
        <v>3640220.17</v>
      </c>
      <c r="G2553" s="26" t="s">
        <v>4612</v>
      </c>
      <c r="H2553" s="26"/>
    </row>
    <row r="2554" spans="1:8" x14ac:dyDescent="0.25">
      <c r="A2554" s="26" t="s">
        <v>4614</v>
      </c>
      <c r="B2554" s="26" t="s">
        <v>4615</v>
      </c>
      <c r="C2554" s="32">
        <v>0</v>
      </c>
      <c r="D2554" s="32">
        <v>1674684.25</v>
      </c>
      <c r="E2554" s="32">
        <v>0</v>
      </c>
      <c r="F2554" s="32">
        <v>1674684.25</v>
      </c>
      <c r="G2554" s="26" t="s">
        <v>4614</v>
      </c>
      <c r="H2554" s="26"/>
    </row>
    <row r="2555" spans="1:8" x14ac:dyDescent="0.25">
      <c r="A2555" s="26" t="s">
        <v>4616</v>
      </c>
      <c r="B2555" s="26" t="s">
        <v>4617</v>
      </c>
      <c r="C2555" s="32">
        <v>0</v>
      </c>
      <c r="D2555" s="32">
        <v>4688000</v>
      </c>
      <c r="E2555" s="32">
        <v>0</v>
      </c>
      <c r="F2555" s="32">
        <v>4688000</v>
      </c>
      <c r="G2555" s="26" t="s">
        <v>4616</v>
      </c>
      <c r="H2555" s="26"/>
    </row>
    <row r="2556" spans="1:8" x14ac:dyDescent="0.25">
      <c r="A2556" s="26" t="s">
        <v>4618</v>
      </c>
      <c r="B2556" s="26" t="s">
        <v>4619</v>
      </c>
      <c r="C2556" s="32">
        <v>0</v>
      </c>
      <c r="D2556" s="32">
        <v>0</v>
      </c>
      <c r="E2556" s="32">
        <v>0</v>
      </c>
      <c r="F2556" s="32">
        <v>0</v>
      </c>
      <c r="G2556" s="26" t="s">
        <v>4618</v>
      </c>
      <c r="H2556" s="26"/>
    </row>
    <row r="2557" spans="1:8" x14ac:dyDescent="0.25">
      <c r="A2557" s="26" t="s">
        <v>4620</v>
      </c>
      <c r="B2557" s="26" t="s">
        <v>4621</v>
      </c>
      <c r="C2557" s="32">
        <v>0</v>
      </c>
      <c r="D2557" s="32">
        <v>0</v>
      </c>
      <c r="E2557" s="32">
        <v>0</v>
      </c>
      <c r="F2557" s="32">
        <v>0</v>
      </c>
      <c r="G2557" s="26" t="s">
        <v>4620</v>
      </c>
      <c r="H2557" s="26"/>
    </row>
    <row r="2558" spans="1:8" x14ac:dyDescent="0.25">
      <c r="A2558" s="26" t="s">
        <v>4622</v>
      </c>
      <c r="B2558" s="26" t="s">
        <v>4623</v>
      </c>
      <c r="C2558" s="32">
        <v>0</v>
      </c>
      <c r="D2558" s="32">
        <v>0</v>
      </c>
      <c r="E2558" s="32">
        <v>0</v>
      </c>
      <c r="F2558" s="32">
        <v>0</v>
      </c>
      <c r="G2558" s="26" t="s">
        <v>4622</v>
      </c>
      <c r="H2558" s="26"/>
    </row>
    <row r="2559" spans="1:8" x14ac:dyDescent="0.25">
      <c r="A2559" s="26" t="s">
        <v>4624</v>
      </c>
      <c r="B2559" s="26" t="s">
        <v>4625</v>
      </c>
      <c r="C2559" s="32">
        <v>0</v>
      </c>
      <c r="D2559" s="32">
        <v>0</v>
      </c>
      <c r="E2559" s="32">
        <v>0</v>
      </c>
      <c r="F2559" s="32">
        <v>0</v>
      </c>
      <c r="G2559" s="26" t="s">
        <v>4624</v>
      </c>
      <c r="H2559" s="26"/>
    </row>
    <row r="2560" spans="1:8" x14ac:dyDescent="0.25">
      <c r="A2560" s="26" t="s">
        <v>4626</v>
      </c>
      <c r="B2560" s="26" t="s">
        <v>4627</v>
      </c>
      <c r="C2560" s="32">
        <v>0</v>
      </c>
      <c r="D2560" s="32">
        <v>218700</v>
      </c>
      <c r="E2560" s="32">
        <v>0</v>
      </c>
      <c r="F2560" s="32">
        <v>218700</v>
      </c>
      <c r="G2560" s="26" t="s">
        <v>4626</v>
      </c>
      <c r="H2560" s="26"/>
    </row>
    <row r="2561" spans="1:8" x14ac:dyDescent="0.25">
      <c r="A2561" s="26" t="s">
        <v>4628</v>
      </c>
      <c r="B2561" s="26" t="s">
        <v>4629</v>
      </c>
      <c r="C2561" s="32">
        <v>0</v>
      </c>
      <c r="D2561" s="32">
        <v>0</v>
      </c>
      <c r="E2561" s="32">
        <v>0</v>
      </c>
      <c r="F2561" s="32">
        <v>0</v>
      </c>
      <c r="G2561" s="26" t="s">
        <v>4628</v>
      </c>
      <c r="H2561" s="26"/>
    </row>
    <row r="2562" spans="1:8" x14ac:dyDescent="0.25">
      <c r="A2562" s="26" t="s">
        <v>4630</v>
      </c>
      <c r="B2562" s="26" t="s">
        <v>4631</v>
      </c>
      <c r="C2562" s="32">
        <v>0</v>
      </c>
      <c r="D2562" s="32">
        <v>165738825.19999999</v>
      </c>
      <c r="E2562" s="32">
        <v>0</v>
      </c>
      <c r="F2562" s="32">
        <v>165738825.19999999</v>
      </c>
      <c r="G2562" s="26" t="s">
        <v>4630</v>
      </c>
      <c r="H2562" s="26"/>
    </row>
    <row r="2563" spans="1:8" x14ac:dyDescent="0.25">
      <c r="A2563" s="26" t="s">
        <v>4632</v>
      </c>
      <c r="B2563" s="26" t="s">
        <v>4631</v>
      </c>
      <c r="C2563" s="32">
        <v>0</v>
      </c>
      <c r="D2563" s="32">
        <v>165738825.19999999</v>
      </c>
      <c r="E2563" s="32">
        <v>0</v>
      </c>
      <c r="F2563" s="32">
        <v>165738825.19999999</v>
      </c>
      <c r="G2563" s="26" t="s">
        <v>4632</v>
      </c>
      <c r="H2563" s="26"/>
    </row>
    <row r="2564" spans="1:8" x14ac:dyDescent="0.25">
      <c r="A2564" s="26" t="s">
        <v>4633</v>
      </c>
      <c r="B2564" s="26" t="s">
        <v>4631</v>
      </c>
      <c r="C2564" s="32">
        <v>0</v>
      </c>
      <c r="D2564" s="32">
        <v>111927438.75</v>
      </c>
      <c r="E2564" s="32">
        <v>0</v>
      </c>
      <c r="F2564" s="32">
        <v>111927438.75</v>
      </c>
      <c r="G2564" s="26" t="s">
        <v>4633</v>
      </c>
      <c r="H2564" s="26"/>
    </row>
    <row r="2565" spans="1:8" x14ac:dyDescent="0.25">
      <c r="A2565" s="26" t="s">
        <v>4634</v>
      </c>
      <c r="B2565" s="26" t="s">
        <v>4635</v>
      </c>
      <c r="C2565" s="32">
        <v>0</v>
      </c>
      <c r="D2565" s="32">
        <v>13738777.74</v>
      </c>
      <c r="E2565" s="32">
        <v>0</v>
      </c>
      <c r="F2565" s="32">
        <v>13738777.74</v>
      </c>
      <c r="G2565" s="26" t="s">
        <v>4634</v>
      </c>
      <c r="H2565" s="26"/>
    </row>
    <row r="2566" spans="1:8" x14ac:dyDescent="0.25">
      <c r="A2566" s="26" t="s">
        <v>4636</v>
      </c>
      <c r="B2566" s="26" t="s">
        <v>4637</v>
      </c>
      <c r="C2566" s="32">
        <v>0</v>
      </c>
      <c r="D2566" s="32">
        <v>16845910.539999999</v>
      </c>
      <c r="E2566" s="32">
        <v>0</v>
      </c>
      <c r="F2566" s="32">
        <v>16845910.539999999</v>
      </c>
      <c r="G2566" s="26" t="s">
        <v>4636</v>
      </c>
      <c r="H2566" s="26"/>
    </row>
    <row r="2567" spans="1:8" x14ac:dyDescent="0.25">
      <c r="A2567" s="26" t="s">
        <v>4638</v>
      </c>
      <c r="B2567" s="26" t="s">
        <v>4639</v>
      </c>
      <c r="C2567" s="32">
        <v>0</v>
      </c>
      <c r="D2567" s="32">
        <v>7456948.1699999999</v>
      </c>
      <c r="E2567" s="32">
        <v>0</v>
      </c>
      <c r="F2567" s="32">
        <v>7456948.1699999999</v>
      </c>
      <c r="G2567" s="26" t="s">
        <v>4638</v>
      </c>
      <c r="H2567" s="26"/>
    </row>
    <row r="2568" spans="1:8" x14ac:dyDescent="0.25">
      <c r="A2568" s="26" t="s">
        <v>4640</v>
      </c>
      <c r="B2568" s="26" t="s">
        <v>4641</v>
      </c>
      <c r="C2568" s="32">
        <v>0</v>
      </c>
      <c r="D2568" s="32">
        <v>15084400</v>
      </c>
      <c r="E2568" s="32">
        <v>0</v>
      </c>
      <c r="F2568" s="32">
        <v>15084400</v>
      </c>
      <c r="G2568" s="26" t="s">
        <v>4640</v>
      </c>
      <c r="H2568" s="26"/>
    </row>
    <row r="2569" spans="1:8" x14ac:dyDescent="0.25">
      <c r="A2569" s="26" t="s">
        <v>4642</v>
      </c>
      <c r="B2569" s="26" t="s">
        <v>4643</v>
      </c>
      <c r="C2569" s="32">
        <v>0</v>
      </c>
      <c r="D2569" s="32">
        <v>0</v>
      </c>
      <c r="E2569" s="32">
        <v>0</v>
      </c>
      <c r="F2569" s="32">
        <v>0</v>
      </c>
      <c r="G2569" s="26" t="s">
        <v>4642</v>
      </c>
      <c r="H2569" s="26"/>
    </row>
    <row r="2570" spans="1:8" x14ac:dyDescent="0.25">
      <c r="A2570" s="26" t="s">
        <v>4644</v>
      </c>
      <c r="B2570" s="26" t="s">
        <v>4645</v>
      </c>
      <c r="C2570" s="32">
        <v>0</v>
      </c>
      <c r="D2570" s="32">
        <v>0</v>
      </c>
      <c r="E2570" s="32">
        <v>0</v>
      </c>
      <c r="F2570" s="32">
        <v>0</v>
      </c>
      <c r="G2570" s="26" t="s">
        <v>4644</v>
      </c>
      <c r="H2570" s="26"/>
    </row>
    <row r="2571" spans="1:8" x14ac:dyDescent="0.25">
      <c r="A2571" s="26" t="s">
        <v>4646</v>
      </c>
      <c r="B2571" s="26" t="s">
        <v>4647</v>
      </c>
      <c r="C2571" s="32">
        <v>0</v>
      </c>
      <c r="D2571" s="32">
        <v>0</v>
      </c>
      <c r="E2571" s="32">
        <v>0</v>
      </c>
      <c r="F2571" s="32">
        <v>0</v>
      </c>
      <c r="G2571" s="26" t="s">
        <v>4646</v>
      </c>
      <c r="H2571" s="26"/>
    </row>
    <row r="2572" spans="1:8" x14ac:dyDescent="0.25">
      <c r="A2572" s="26" t="s">
        <v>4648</v>
      </c>
      <c r="B2572" s="26" t="s">
        <v>4649</v>
      </c>
      <c r="C2572" s="32">
        <v>0</v>
      </c>
      <c r="D2572" s="32">
        <v>685350</v>
      </c>
      <c r="E2572" s="32">
        <v>0</v>
      </c>
      <c r="F2572" s="32">
        <v>685350</v>
      </c>
      <c r="G2572" s="26" t="s">
        <v>4648</v>
      </c>
      <c r="H2572" s="26"/>
    </row>
    <row r="2573" spans="1:8" x14ac:dyDescent="0.25">
      <c r="A2573" s="26" t="s">
        <v>4650</v>
      </c>
      <c r="B2573" s="26" t="s">
        <v>4651</v>
      </c>
      <c r="C2573" s="32">
        <v>0</v>
      </c>
      <c r="D2573" s="32">
        <v>0</v>
      </c>
      <c r="E2573" s="32">
        <v>0</v>
      </c>
      <c r="F2573" s="32">
        <v>0</v>
      </c>
      <c r="G2573" s="26" t="s">
        <v>4650</v>
      </c>
      <c r="H2573" s="26"/>
    </row>
    <row r="2574" spans="1:8" x14ac:dyDescent="0.25">
      <c r="A2574" s="26" t="s">
        <v>4652</v>
      </c>
      <c r="B2574" s="26" t="s">
        <v>4653</v>
      </c>
      <c r="C2574" s="32">
        <v>0</v>
      </c>
      <c r="D2574" s="32">
        <v>7399813.1299999999</v>
      </c>
      <c r="E2574" s="32">
        <v>0</v>
      </c>
      <c r="F2574" s="32">
        <v>7399813.1299999999</v>
      </c>
      <c r="G2574" s="26" t="s">
        <v>4652</v>
      </c>
      <c r="H2574" s="26"/>
    </row>
    <row r="2575" spans="1:8" x14ac:dyDescent="0.25">
      <c r="A2575" s="26" t="s">
        <v>4654</v>
      </c>
      <c r="B2575" s="26" t="s">
        <v>4653</v>
      </c>
      <c r="C2575" s="32">
        <v>0</v>
      </c>
      <c r="D2575" s="32">
        <v>7399813.1299999999</v>
      </c>
      <c r="E2575" s="32">
        <v>0</v>
      </c>
      <c r="F2575" s="32">
        <v>7399813.1299999999</v>
      </c>
      <c r="G2575" s="26" t="s">
        <v>4654</v>
      </c>
      <c r="H2575" s="26"/>
    </row>
    <row r="2576" spans="1:8" x14ac:dyDescent="0.25">
      <c r="A2576" s="26" t="s">
        <v>4655</v>
      </c>
      <c r="B2576" s="26" t="s">
        <v>4653</v>
      </c>
      <c r="C2576" s="32">
        <v>0</v>
      </c>
      <c r="D2576" s="32">
        <v>6733550</v>
      </c>
      <c r="E2576" s="32">
        <v>0</v>
      </c>
      <c r="F2576" s="32">
        <v>6733550</v>
      </c>
      <c r="G2576" s="26" t="s">
        <v>4655</v>
      </c>
      <c r="H2576" s="26"/>
    </row>
    <row r="2577" spans="1:8" x14ac:dyDescent="0.25">
      <c r="A2577" s="26" t="s">
        <v>4656</v>
      </c>
      <c r="B2577" s="26" t="s">
        <v>4657</v>
      </c>
      <c r="C2577" s="32">
        <v>0</v>
      </c>
      <c r="D2577" s="32">
        <v>666263.13</v>
      </c>
      <c r="E2577" s="32">
        <v>0</v>
      </c>
      <c r="F2577" s="32">
        <v>666263.13</v>
      </c>
      <c r="G2577" s="26" t="s">
        <v>4656</v>
      </c>
      <c r="H2577" s="26"/>
    </row>
    <row r="2578" spans="1:8" x14ac:dyDescent="0.25">
      <c r="A2578" s="26" t="s">
        <v>4658</v>
      </c>
      <c r="B2578" s="26" t="s">
        <v>4659</v>
      </c>
      <c r="C2578" s="32">
        <v>0</v>
      </c>
      <c r="D2578" s="32">
        <v>15000000</v>
      </c>
      <c r="E2578" s="32">
        <v>7000000</v>
      </c>
      <c r="F2578" s="32">
        <v>8000000</v>
      </c>
      <c r="G2578" s="26" t="s">
        <v>4658</v>
      </c>
      <c r="H2578" s="26"/>
    </row>
    <row r="2579" spans="1:8" x14ac:dyDescent="0.25">
      <c r="A2579" s="26" t="s">
        <v>4660</v>
      </c>
      <c r="B2579" s="26" t="s">
        <v>4661</v>
      </c>
      <c r="C2579" s="32">
        <v>0</v>
      </c>
      <c r="D2579" s="32">
        <v>0</v>
      </c>
      <c r="E2579" s="32">
        <v>0</v>
      </c>
      <c r="F2579" s="32">
        <v>0</v>
      </c>
      <c r="G2579" s="26" t="s">
        <v>4660</v>
      </c>
      <c r="H2579" s="26"/>
    </row>
    <row r="2580" spans="1:8" x14ac:dyDescent="0.25">
      <c r="A2580" s="26" t="s">
        <v>4662</v>
      </c>
      <c r="B2580" s="26" t="s">
        <v>4663</v>
      </c>
      <c r="C2580" s="32">
        <v>0</v>
      </c>
      <c r="D2580" s="32">
        <v>0</v>
      </c>
      <c r="E2580" s="32">
        <v>0</v>
      </c>
      <c r="F2580" s="32">
        <v>0</v>
      </c>
      <c r="G2580" s="26" t="s">
        <v>4662</v>
      </c>
      <c r="H2580" s="26"/>
    </row>
    <row r="2581" spans="1:8" x14ac:dyDescent="0.25">
      <c r="A2581" s="26" t="s">
        <v>4664</v>
      </c>
      <c r="B2581" s="26" t="s">
        <v>4665</v>
      </c>
      <c r="C2581" s="32">
        <v>0</v>
      </c>
      <c r="D2581" s="32">
        <v>0</v>
      </c>
      <c r="E2581" s="32">
        <v>0</v>
      </c>
      <c r="F2581" s="32">
        <v>0</v>
      </c>
      <c r="G2581" s="26" t="s">
        <v>4664</v>
      </c>
      <c r="H2581" s="26"/>
    </row>
    <row r="2582" spans="1:8" x14ac:dyDescent="0.25">
      <c r="A2582" s="26" t="s">
        <v>4666</v>
      </c>
      <c r="B2582" s="26" t="s">
        <v>4667</v>
      </c>
      <c r="C2582" s="32">
        <v>0</v>
      </c>
      <c r="D2582" s="32">
        <v>0</v>
      </c>
      <c r="E2582" s="32">
        <v>0</v>
      </c>
      <c r="F2582" s="32">
        <v>0</v>
      </c>
      <c r="G2582" s="26" t="s">
        <v>4666</v>
      </c>
      <c r="H2582" s="26"/>
    </row>
    <row r="2583" spans="1:8" x14ac:dyDescent="0.25">
      <c r="A2583" s="26" t="s">
        <v>4668</v>
      </c>
      <c r="B2583" s="26" t="s">
        <v>4669</v>
      </c>
      <c r="C2583" s="32">
        <v>0</v>
      </c>
      <c r="D2583" s="32">
        <v>15000000</v>
      </c>
      <c r="E2583" s="32">
        <v>7000000</v>
      </c>
      <c r="F2583" s="32">
        <v>8000000</v>
      </c>
      <c r="G2583" s="26" t="s">
        <v>4668</v>
      </c>
      <c r="H2583" s="26"/>
    </row>
    <row r="2584" spans="1:8" x14ac:dyDescent="0.25">
      <c r="A2584" s="26" t="s">
        <v>4670</v>
      </c>
      <c r="B2584" s="26" t="s">
        <v>4671</v>
      </c>
      <c r="C2584" s="32">
        <v>0</v>
      </c>
      <c r="D2584" s="32">
        <v>15000000</v>
      </c>
      <c r="E2584" s="32">
        <v>7000000</v>
      </c>
      <c r="F2584" s="32">
        <v>8000000</v>
      </c>
      <c r="G2584" s="26" t="s">
        <v>4670</v>
      </c>
      <c r="H2584" s="26"/>
    </row>
    <row r="2585" spans="1:8" x14ac:dyDescent="0.25">
      <c r="A2585" s="26" t="s">
        <v>4672</v>
      </c>
      <c r="B2585" s="26" t="s">
        <v>4673</v>
      </c>
      <c r="C2585" s="32">
        <v>0</v>
      </c>
      <c r="D2585" s="32">
        <v>0</v>
      </c>
      <c r="E2585" s="32">
        <v>0</v>
      </c>
      <c r="F2585" s="32">
        <v>0</v>
      </c>
      <c r="G2585" s="26" t="s">
        <v>4672</v>
      </c>
      <c r="H2585" s="26"/>
    </row>
    <row r="2586" spans="1:8" x14ac:dyDescent="0.25">
      <c r="A2586" s="26" t="s">
        <v>4674</v>
      </c>
      <c r="B2586" s="26" t="s">
        <v>4675</v>
      </c>
      <c r="C2586" s="32">
        <v>0</v>
      </c>
      <c r="D2586" s="32">
        <v>14000000</v>
      </c>
      <c r="E2586" s="32">
        <v>7000000</v>
      </c>
      <c r="F2586" s="32">
        <v>7000000</v>
      </c>
      <c r="G2586" s="26" t="s">
        <v>4674</v>
      </c>
      <c r="H2586" s="26"/>
    </row>
    <row r="2587" spans="1:8" x14ac:dyDescent="0.25">
      <c r="A2587" s="26" t="s">
        <v>4676</v>
      </c>
      <c r="B2587" s="26" t="s">
        <v>4677</v>
      </c>
      <c r="C2587" s="32">
        <v>0</v>
      </c>
      <c r="D2587" s="32">
        <v>0</v>
      </c>
      <c r="E2587" s="32">
        <v>0</v>
      </c>
      <c r="F2587" s="32">
        <v>0</v>
      </c>
      <c r="G2587" s="26" t="s">
        <v>4676</v>
      </c>
      <c r="H2587" s="26"/>
    </row>
    <row r="2588" spans="1:8" x14ac:dyDescent="0.25">
      <c r="A2588" s="26" t="s">
        <v>4678</v>
      </c>
      <c r="B2588" s="26" t="s">
        <v>4679</v>
      </c>
      <c r="C2588" s="32">
        <v>0</v>
      </c>
      <c r="D2588" s="32">
        <v>1000000</v>
      </c>
      <c r="E2588" s="32">
        <v>0</v>
      </c>
      <c r="F2588" s="32">
        <v>1000000</v>
      </c>
      <c r="G2588" s="26" t="s">
        <v>4678</v>
      </c>
      <c r="H2588" s="26"/>
    </row>
    <row r="2589" spans="1:8" x14ac:dyDescent="0.25">
      <c r="A2589" s="26" t="s">
        <v>4680</v>
      </c>
      <c r="B2589" s="26" t="s">
        <v>4681</v>
      </c>
      <c r="C2589" s="32">
        <v>0</v>
      </c>
      <c r="D2589" s="32">
        <v>0</v>
      </c>
      <c r="E2589" s="32">
        <v>0</v>
      </c>
      <c r="F2589" s="32">
        <v>0</v>
      </c>
      <c r="G2589" s="26" t="s">
        <v>4680</v>
      </c>
      <c r="H2589" s="26"/>
    </row>
    <row r="2590" spans="1:8" x14ac:dyDescent="0.25">
      <c r="A2590" s="26" t="s">
        <v>4682</v>
      </c>
      <c r="B2590" s="26" t="s">
        <v>4683</v>
      </c>
      <c r="C2590" s="32">
        <v>0</v>
      </c>
      <c r="D2590" s="32">
        <v>0</v>
      </c>
      <c r="E2590" s="32">
        <v>0</v>
      </c>
      <c r="F2590" s="32">
        <v>0</v>
      </c>
      <c r="G2590" s="26" t="s">
        <v>4682</v>
      </c>
      <c r="H2590" s="26"/>
    </row>
    <row r="2591" spans="1:8" x14ac:dyDescent="0.25">
      <c r="A2591" s="26" t="s">
        <v>4684</v>
      </c>
      <c r="B2591" s="26" t="s">
        <v>4685</v>
      </c>
      <c r="C2591" s="32">
        <v>0</v>
      </c>
      <c r="D2591" s="32">
        <v>0</v>
      </c>
      <c r="E2591" s="32">
        <v>0</v>
      </c>
      <c r="F2591" s="32">
        <v>0</v>
      </c>
      <c r="G2591" s="26" t="s">
        <v>4684</v>
      </c>
      <c r="H2591" s="26"/>
    </row>
    <row r="2592" spans="1:8" x14ac:dyDescent="0.25">
      <c r="A2592" s="26" t="s">
        <v>4686</v>
      </c>
      <c r="B2592" s="26" t="s">
        <v>4687</v>
      </c>
      <c r="C2592" s="32">
        <v>0</v>
      </c>
      <c r="D2592" s="32">
        <v>0</v>
      </c>
      <c r="E2592" s="32">
        <v>0</v>
      </c>
      <c r="F2592" s="32">
        <v>0</v>
      </c>
      <c r="G2592" s="26" t="s">
        <v>4686</v>
      </c>
      <c r="H2592" s="26"/>
    </row>
    <row r="2593" spans="1:8" x14ac:dyDescent="0.25">
      <c r="A2593" s="26" t="s">
        <v>4688</v>
      </c>
      <c r="B2593" s="26" t="s">
        <v>3241</v>
      </c>
      <c r="C2593" s="32">
        <v>0</v>
      </c>
      <c r="D2593" s="32">
        <v>0</v>
      </c>
      <c r="E2593" s="32">
        <v>0</v>
      </c>
      <c r="F2593" s="32">
        <v>0</v>
      </c>
      <c r="G2593" s="26" t="s">
        <v>4688</v>
      </c>
      <c r="H2593" s="26"/>
    </row>
    <row r="2594" spans="1:8" x14ac:dyDescent="0.25">
      <c r="A2594" s="26" t="s">
        <v>4689</v>
      </c>
      <c r="B2594" s="26" t="s">
        <v>4690</v>
      </c>
      <c r="C2594" s="32">
        <v>0</v>
      </c>
      <c r="D2594" s="32">
        <v>0</v>
      </c>
      <c r="E2594" s="32">
        <v>0</v>
      </c>
      <c r="F2594" s="32">
        <v>0</v>
      </c>
      <c r="G2594" s="26" t="s">
        <v>4689</v>
      </c>
      <c r="H2594" s="26"/>
    </row>
    <row r="2595" spans="1:8" x14ac:dyDescent="0.25">
      <c r="A2595" s="26" t="s">
        <v>4691</v>
      </c>
      <c r="B2595" s="26" t="s">
        <v>4692</v>
      </c>
      <c r="C2595" s="32">
        <v>0</v>
      </c>
      <c r="D2595" s="32">
        <v>0</v>
      </c>
      <c r="E2595" s="32">
        <v>0</v>
      </c>
      <c r="F2595" s="32">
        <v>0</v>
      </c>
      <c r="G2595" s="26" t="s">
        <v>4691</v>
      </c>
      <c r="H2595" s="26"/>
    </row>
    <row r="2596" spans="1:8" x14ac:dyDescent="0.25">
      <c r="A2596" s="26" t="s">
        <v>4693</v>
      </c>
      <c r="B2596" s="26" t="s">
        <v>4694</v>
      </c>
      <c r="C2596" s="32">
        <v>0</v>
      </c>
      <c r="D2596" s="32">
        <v>0</v>
      </c>
      <c r="E2596" s="32">
        <v>0</v>
      </c>
      <c r="F2596" s="32">
        <v>0</v>
      </c>
      <c r="G2596" s="26" t="s">
        <v>4693</v>
      </c>
      <c r="H2596" s="26"/>
    </row>
    <row r="2597" spans="1:8" x14ac:dyDescent="0.25">
      <c r="A2597" s="26" t="s">
        <v>4695</v>
      </c>
      <c r="B2597" s="26" t="s">
        <v>4696</v>
      </c>
      <c r="C2597" s="32">
        <v>0</v>
      </c>
      <c r="D2597" s="32">
        <v>0</v>
      </c>
      <c r="E2597" s="32">
        <v>0</v>
      </c>
      <c r="F2597" s="32">
        <v>0</v>
      </c>
      <c r="G2597" s="26" t="s">
        <v>4695</v>
      </c>
      <c r="H2597" s="26"/>
    </row>
    <row r="2598" spans="1:8" x14ac:dyDescent="0.25">
      <c r="A2598" s="26" t="s">
        <v>4697</v>
      </c>
      <c r="B2598" s="26" t="s">
        <v>4698</v>
      </c>
      <c r="C2598" s="32">
        <v>0</v>
      </c>
      <c r="D2598" s="32">
        <v>0</v>
      </c>
      <c r="E2598" s="32">
        <v>0</v>
      </c>
      <c r="F2598" s="32">
        <v>0</v>
      </c>
      <c r="G2598" s="26" t="s">
        <v>4697</v>
      </c>
      <c r="H2598" s="26"/>
    </row>
    <row r="2599" spans="1:8" x14ac:dyDescent="0.25">
      <c r="A2599" s="26" t="s">
        <v>4699</v>
      </c>
      <c r="B2599" s="26" t="s">
        <v>4700</v>
      </c>
      <c r="C2599" s="32">
        <v>0</v>
      </c>
      <c r="D2599" s="32">
        <v>0</v>
      </c>
      <c r="E2599" s="32">
        <v>0</v>
      </c>
      <c r="F2599" s="32">
        <v>0</v>
      </c>
      <c r="G2599" s="26" t="s">
        <v>4699</v>
      </c>
      <c r="H2599" s="26"/>
    </row>
    <row r="2600" spans="1:8" x14ac:dyDescent="0.25">
      <c r="A2600" s="26" t="s">
        <v>4701</v>
      </c>
      <c r="B2600" s="26" t="s">
        <v>4702</v>
      </c>
      <c r="C2600" s="32">
        <v>0</v>
      </c>
      <c r="D2600" s="32">
        <v>0</v>
      </c>
      <c r="E2600" s="32">
        <v>0</v>
      </c>
      <c r="F2600" s="32">
        <v>0</v>
      </c>
      <c r="G2600" s="26" t="s">
        <v>4701</v>
      </c>
      <c r="H2600" s="26"/>
    </row>
    <row r="2601" spans="1:8" x14ac:dyDescent="0.25">
      <c r="A2601" s="26" t="s">
        <v>4703</v>
      </c>
      <c r="B2601" s="26" t="s">
        <v>4704</v>
      </c>
      <c r="C2601" s="32">
        <v>0</v>
      </c>
      <c r="D2601" s="32">
        <v>0</v>
      </c>
      <c r="E2601" s="32">
        <v>0</v>
      </c>
      <c r="F2601" s="32">
        <v>0</v>
      </c>
      <c r="G2601" s="26" t="s">
        <v>4703</v>
      </c>
      <c r="H2601" s="26"/>
    </row>
    <row r="2602" spans="1:8" x14ac:dyDescent="0.25">
      <c r="A2602" s="26" t="s">
        <v>4705</v>
      </c>
      <c r="B2602" s="26" t="s">
        <v>4706</v>
      </c>
      <c r="C2602" s="32">
        <v>0</v>
      </c>
      <c r="D2602" s="32">
        <v>0</v>
      </c>
      <c r="E2602" s="32">
        <v>0</v>
      </c>
      <c r="F2602" s="32">
        <v>0</v>
      </c>
      <c r="G2602" s="26" t="s">
        <v>4705</v>
      </c>
      <c r="H2602" s="26"/>
    </row>
    <row r="2603" spans="1:8" x14ac:dyDescent="0.25">
      <c r="A2603" s="26" t="s">
        <v>4707</v>
      </c>
      <c r="B2603" s="26" t="s">
        <v>4708</v>
      </c>
      <c r="C2603" s="32">
        <v>0</v>
      </c>
      <c r="D2603" s="32">
        <v>0</v>
      </c>
      <c r="E2603" s="32">
        <v>0</v>
      </c>
      <c r="F2603" s="32">
        <v>0</v>
      </c>
      <c r="G2603" s="26" t="s">
        <v>4707</v>
      </c>
      <c r="H2603" s="26"/>
    </row>
    <row r="2604" spans="1:8" x14ac:dyDescent="0.25">
      <c r="A2604" s="26" t="s">
        <v>4709</v>
      </c>
      <c r="B2604" s="26" t="s">
        <v>4710</v>
      </c>
      <c r="C2604" s="32">
        <v>0</v>
      </c>
      <c r="D2604" s="32">
        <v>0</v>
      </c>
      <c r="E2604" s="32">
        <v>0</v>
      </c>
      <c r="F2604" s="32">
        <v>0</v>
      </c>
      <c r="G2604" s="26" t="s">
        <v>4709</v>
      </c>
      <c r="H2604" s="26"/>
    </row>
    <row r="2605" spans="1:8" x14ac:dyDescent="0.25">
      <c r="A2605" s="26" t="s">
        <v>4711</v>
      </c>
      <c r="B2605" s="26" t="s">
        <v>4712</v>
      </c>
      <c r="C2605" s="32">
        <v>0</v>
      </c>
      <c r="D2605" s="32">
        <v>23849102.969999999</v>
      </c>
      <c r="E2605" s="32">
        <v>0</v>
      </c>
      <c r="F2605" s="32">
        <v>23849102.969999999</v>
      </c>
      <c r="G2605" s="26" t="s">
        <v>4711</v>
      </c>
      <c r="H2605" s="26"/>
    </row>
    <row r="2606" spans="1:8" x14ac:dyDescent="0.25">
      <c r="A2606" s="26" t="s">
        <v>4713</v>
      </c>
      <c r="B2606" s="26" t="s">
        <v>3326</v>
      </c>
      <c r="C2606" s="32">
        <v>0</v>
      </c>
      <c r="D2606" s="32">
        <v>0</v>
      </c>
      <c r="E2606" s="32">
        <v>0</v>
      </c>
      <c r="F2606" s="32">
        <v>0</v>
      </c>
      <c r="G2606" s="26" t="s">
        <v>4713</v>
      </c>
      <c r="H2606" s="26"/>
    </row>
    <row r="2607" spans="1:8" x14ac:dyDescent="0.25">
      <c r="A2607" s="26" t="s">
        <v>4714</v>
      </c>
      <c r="B2607" s="26" t="s">
        <v>4715</v>
      </c>
      <c r="C2607" s="32">
        <v>0</v>
      </c>
      <c r="D2607" s="32">
        <v>0</v>
      </c>
      <c r="E2607" s="32">
        <v>0</v>
      </c>
      <c r="F2607" s="32">
        <v>0</v>
      </c>
      <c r="G2607" s="26" t="s">
        <v>4714</v>
      </c>
      <c r="H2607" s="26"/>
    </row>
    <row r="2608" spans="1:8" x14ac:dyDescent="0.25">
      <c r="A2608" s="26" t="s">
        <v>4716</v>
      </c>
      <c r="B2608" s="26" t="s">
        <v>4717</v>
      </c>
      <c r="C2608" s="32">
        <v>0</v>
      </c>
      <c r="D2608" s="32">
        <v>0</v>
      </c>
      <c r="E2608" s="32">
        <v>0</v>
      </c>
      <c r="F2608" s="32">
        <v>0</v>
      </c>
      <c r="G2608" s="26" t="s">
        <v>4716</v>
      </c>
      <c r="H2608" s="26"/>
    </row>
    <row r="2609" spans="1:8" x14ac:dyDescent="0.25">
      <c r="A2609" s="26" t="s">
        <v>4718</v>
      </c>
      <c r="B2609" s="26" t="s">
        <v>2500</v>
      </c>
      <c r="C2609" s="32">
        <v>0</v>
      </c>
      <c r="D2609" s="32">
        <v>0</v>
      </c>
      <c r="E2609" s="32">
        <v>0</v>
      </c>
      <c r="F2609" s="32">
        <v>0</v>
      </c>
      <c r="G2609" s="26" t="s">
        <v>4718</v>
      </c>
      <c r="H2609" s="26"/>
    </row>
    <row r="2610" spans="1:8" x14ac:dyDescent="0.25">
      <c r="A2610" s="26" t="s">
        <v>4719</v>
      </c>
      <c r="B2610" s="26" t="s">
        <v>4720</v>
      </c>
      <c r="C2610" s="32">
        <v>0</v>
      </c>
      <c r="D2610" s="32">
        <v>0</v>
      </c>
      <c r="E2610" s="32">
        <v>0</v>
      </c>
      <c r="F2610" s="32">
        <v>0</v>
      </c>
      <c r="G2610" s="26" t="s">
        <v>4719</v>
      </c>
      <c r="H2610" s="26"/>
    </row>
    <row r="2611" spans="1:8" x14ac:dyDescent="0.25">
      <c r="A2611" s="26" t="s">
        <v>4721</v>
      </c>
      <c r="B2611" s="26" t="s">
        <v>4722</v>
      </c>
      <c r="C2611" s="32">
        <v>0</v>
      </c>
      <c r="D2611" s="32">
        <v>0</v>
      </c>
      <c r="E2611" s="32">
        <v>0</v>
      </c>
      <c r="F2611" s="32">
        <v>0</v>
      </c>
      <c r="G2611" s="26" t="s">
        <v>4721</v>
      </c>
      <c r="H2611" s="26"/>
    </row>
    <row r="2612" spans="1:8" x14ac:dyDescent="0.25">
      <c r="A2612" s="26" t="s">
        <v>4723</v>
      </c>
      <c r="B2612" s="26" t="s">
        <v>3388</v>
      </c>
      <c r="C2612" s="32">
        <v>0</v>
      </c>
      <c r="D2612" s="32">
        <v>23849102.969999999</v>
      </c>
      <c r="E2612" s="32">
        <v>0</v>
      </c>
      <c r="F2612" s="32">
        <v>23849102.969999999</v>
      </c>
      <c r="G2612" s="26" t="s">
        <v>4723</v>
      </c>
      <c r="H2612" s="26"/>
    </row>
    <row r="2613" spans="1:8" x14ac:dyDescent="0.25">
      <c r="A2613" s="26" t="s">
        <v>4724</v>
      </c>
      <c r="B2613" s="26" t="s">
        <v>4725</v>
      </c>
      <c r="C2613" s="32">
        <v>0</v>
      </c>
      <c r="D2613" s="32">
        <v>0</v>
      </c>
      <c r="E2613" s="32">
        <v>0</v>
      </c>
      <c r="F2613" s="32">
        <v>0</v>
      </c>
      <c r="G2613" s="26" t="s">
        <v>4724</v>
      </c>
      <c r="H2613" s="26"/>
    </row>
    <row r="2614" spans="1:8" x14ac:dyDescent="0.25">
      <c r="A2614" s="26" t="s">
        <v>4726</v>
      </c>
      <c r="B2614" s="26" t="s">
        <v>4725</v>
      </c>
      <c r="C2614" s="32">
        <v>0</v>
      </c>
      <c r="D2614" s="32">
        <v>0</v>
      </c>
      <c r="E2614" s="32">
        <v>0</v>
      </c>
      <c r="F2614" s="32">
        <v>0</v>
      </c>
      <c r="G2614" s="26" t="s">
        <v>4726</v>
      </c>
      <c r="H2614" s="26"/>
    </row>
    <row r="2615" spans="1:8" x14ac:dyDescent="0.25">
      <c r="A2615" s="26" t="s">
        <v>4727</v>
      </c>
      <c r="B2615" s="26" t="s">
        <v>4725</v>
      </c>
      <c r="C2615" s="32">
        <v>0</v>
      </c>
      <c r="D2615" s="32">
        <v>0</v>
      </c>
      <c r="E2615" s="32">
        <v>0</v>
      </c>
      <c r="F2615" s="32">
        <v>0</v>
      </c>
      <c r="G2615" s="26" t="s">
        <v>4727</v>
      </c>
      <c r="H2615" s="26"/>
    </row>
    <row r="2616" spans="1:8" x14ac:dyDescent="0.25">
      <c r="A2616" s="26" t="s">
        <v>4728</v>
      </c>
      <c r="B2616" s="26" t="s">
        <v>4729</v>
      </c>
      <c r="C2616" s="32">
        <v>0</v>
      </c>
      <c r="D2616" s="32">
        <v>0</v>
      </c>
      <c r="E2616" s="32">
        <v>0</v>
      </c>
      <c r="F2616" s="32">
        <v>0</v>
      </c>
      <c r="G2616" s="26" t="s">
        <v>4728</v>
      </c>
      <c r="H2616" s="26"/>
    </row>
    <row r="2617" spans="1:8" x14ac:dyDescent="0.25">
      <c r="A2617" s="26" t="s">
        <v>4730</v>
      </c>
      <c r="B2617" s="26" t="s">
        <v>4731</v>
      </c>
      <c r="C2617" s="32">
        <v>0</v>
      </c>
      <c r="D2617" s="32">
        <v>23849102.969999999</v>
      </c>
      <c r="E2617" s="32">
        <v>0</v>
      </c>
      <c r="F2617" s="32">
        <v>23849102.969999999</v>
      </c>
      <c r="G2617" s="26" t="s">
        <v>4730</v>
      </c>
      <c r="H2617" s="26"/>
    </row>
    <row r="2618" spans="1:8" x14ac:dyDescent="0.25">
      <c r="A2618" s="26" t="s">
        <v>4732</v>
      </c>
      <c r="B2618" s="26" t="s">
        <v>4731</v>
      </c>
      <c r="C2618" s="32">
        <v>0</v>
      </c>
      <c r="D2618" s="32">
        <v>23849102.969999999</v>
      </c>
      <c r="E2618" s="32">
        <v>0</v>
      </c>
      <c r="F2618" s="32">
        <v>23849102.969999999</v>
      </c>
      <c r="G2618" s="26" t="s">
        <v>4732</v>
      </c>
      <c r="H2618" s="26"/>
    </row>
    <row r="2619" spans="1:8" x14ac:dyDescent="0.25">
      <c r="A2619" s="26" t="s">
        <v>4733</v>
      </c>
      <c r="B2619" s="26" t="s">
        <v>4734</v>
      </c>
      <c r="C2619" s="32">
        <v>0</v>
      </c>
      <c r="D2619" s="32">
        <v>0</v>
      </c>
      <c r="E2619" s="32">
        <v>0</v>
      </c>
      <c r="F2619" s="32">
        <v>0</v>
      </c>
      <c r="G2619" s="26" t="s">
        <v>4733</v>
      </c>
      <c r="H2619" s="26"/>
    </row>
    <row r="2620" spans="1:8" x14ac:dyDescent="0.25">
      <c r="A2620" s="26" t="s">
        <v>4735</v>
      </c>
      <c r="B2620" s="26" t="s">
        <v>875</v>
      </c>
      <c r="C2620" s="32">
        <v>0</v>
      </c>
      <c r="D2620" s="32">
        <v>23849102.969999999</v>
      </c>
      <c r="E2620" s="32">
        <v>0</v>
      </c>
      <c r="F2620" s="32">
        <v>23849102.969999999</v>
      </c>
      <c r="G2620" s="26" t="s">
        <v>4735</v>
      </c>
      <c r="H2620" s="26"/>
    </row>
    <row r="2621" spans="1:8" x14ac:dyDescent="0.25">
      <c r="A2621" s="26" t="s">
        <v>4736</v>
      </c>
      <c r="B2621" s="26" t="s">
        <v>4737</v>
      </c>
      <c r="C2621" s="32">
        <v>0</v>
      </c>
      <c r="D2621" s="32">
        <v>0</v>
      </c>
      <c r="E2621" s="32">
        <v>0</v>
      </c>
      <c r="F2621" s="32">
        <v>0</v>
      </c>
      <c r="G2621" s="26" t="s">
        <v>4736</v>
      </c>
      <c r="H2621" s="26"/>
    </row>
    <row r="2622" spans="1:8" x14ac:dyDescent="0.25">
      <c r="A2622" s="26" t="s">
        <v>5277</v>
      </c>
      <c r="B2622" s="26" t="s">
        <v>5278</v>
      </c>
      <c r="C2622" s="32">
        <v>0</v>
      </c>
      <c r="D2622" s="32">
        <v>0</v>
      </c>
      <c r="E2622" s="32">
        <v>0</v>
      </c>
      <c r="F2622" s="32">
        <v>0</v>
      </c>
      <c r="G2622" s="26" t="s">
        <v>5277</v>
      </c>
      <c r="H2622" s="26"/>
    </row>
    <row r="2623" spans="1:8" x14ac:dyDescent="0.25">
      <c r="A2623" s="26" t="s">
        <v>4738</v>
      </c>
      <c r="B2623" s="26" t="s">
        <v>4739</v>
      </c>
      <c r="C2623" s="32">
        <v>0</v>
      </c>
      <c r="D2623" s="32">
        <v>175150961.28999999</v>
      </c>
      <c r="E2623" s="32">
        <v>78930967.390000001</v>
      </c>
      <c r="F2623" s="32">
        <v>96219993.900000006</v>
      </c>
      <c r="G2623" s="26" t="s">
        <v>4738</v>
      </c>
      <c r="H2623" s="26"/>
    </row>
    <row r="2624" spans="1:8" x14ac:dyDescent="0.25">
      <c r="A2624" s="26" t="s">
        <v>4740</v>
      </c>
      <c r="B2624" s="26" t="s">
        <v>4741</v>
      </c>
      <c r="C2624" s="32">
        <v>0</v>
      </c>
      <c r="D2624" s="32">
        <v>175150961.28999999</v>
      </c>
      <c r="E2624" s="32">
        <v>78930967.390000001</v>
      </c>
      <c r="F2624" s="32">
        <v>96219993.900000006</v>
      </c>
      <c r="G2624" s="26" t="s">
        <v>4740</v>
      </c>
      <c r="H2624" s="26"/>
    </row>
    <row r="2625" spans="1:8" x14ac:dyDescent="0.25">
      <c r="A2625" s="26" t="s">
        <v>4742</v>
      </c>
      <c r="B2625" s="26" t="s">
        <v>4743</v>
      </c>
      <c r="C2625" s="32">
        <v>0</v>
      </c>
      <c r="D2625" s="32">
        <v>175150961.28999999</v>
      </c>
      <c r="E2625" s="32">
        <v>78930967.390000001</v>
      </c>
      <c r="F2625" s="32">
        <v>96219993.900000006</v>
      </c>
      <c r="G2625" s="26" t="s">
        <v>4742</v>
      </c>
      <c r="H2625" s="26"/>
    </row>
    <row r="2626" spans="1:8" x14ac:dyDescent="0.25">
      <c r="A2626" s="26" t="s">
        <v>4744</v>
      </c>
      <c r="B2626" s="26" t="s">
        <v>4745</v>
      </c>
      <c r="C2626" s="32">
        <v>0</v>
      </c>
      <c r="D2626" s="32">
        <v>175150961.28999999</v>
      </c>
      <c r="E2626" s="32">
        <v>78930967.390000001</v>
      </c>
      <c r="F2626" s="32">
        <v>96219993.900000006</v>
      </c>
      <c r="G2626" s="26" t="s">
        <v>4744</v>
      </c>
      <c r="H2626" s="26"/>
    </row>
    <row r="2627" spans="1:8" x14ac:dyDescent="0.25">
      <c r="A2627" s="26" t="s">
        <v>4746</v>
      </c>
      <c r="B2627" s="26" t="s">
        <v>5376</v>
      </c>
      <c r="C2627" s="32">
        <v>0</v>
      </c>
      <c r="D2627" s="32">
        <v>0</v>
      </c>
      <c r="E2627" s="32">
        <v>0</v>
      </c>
      <c r="F2627" s="32">
        <v>0</v>
      </c>
      <c r="G2627" s="26" t="s">
        <v>4746</v>
      </c>
      <c r="H2627" s="26"/>
    </row>
    <row r="2628" spans="1:8" x14ac:dyDescent="0.25">
      <c r="A2628" s="26" t="s">
        <v>4747</v>
      </c>
      <c r="B2628" s="26" t="s">
        <v>5377</v>
      </c>
      <c r="C2628" s="32">
        <v>0</v>
      </c>
      <c r="D2628" s="32">
        <v>0</v>
      </c>
      <c r="E2628" s="32">
        <v>0</v>
      </c>
      <c r="F2628" s="32">
        <v>0</v>
      </c>
      <c r="G2628" s="26" t="s">
        <v>4747</v>
      </c>
      <c r="H2628" s="26"/>
    </row>
    <row r="2629" spans="1:8" x14ac:dyDescent="0.25">
      <c r="A2629" s="26" t="s">
        <v>4748</v>
      </c>
      <c r="B2629" s="26" t="s">
        <v>5378</v>
      </c>
      <c r="C2629" s="32">
        <v>0</v>
      </c>
      <c r="D2629" s="32">
        <v>0</v>
      </c>
      <c r="E2629" s="32">
        <v>0</v>
      </c>
      <c r="F2629" s="32">
        <v>0</v>
      </c>
      <c r="G2629" s="26" t="s">
        <v>4748</v>
      </c>
      <c r="H2629" s="26"/>
    </row>
    <row r="2630" spans="1:8" x14ac:dyDescent="0.25">
      <c r="A2630" s="26" t="s">
        <v>4749</v>
      </c>
      <c r="B2630" s="26" t="s">
        <v>5379</v>
      </c>
      <c r="C2630" s="32">
        <v>0</v>
      </c>
      <c r="D2630" s="32">
        <v>0</v>
      </c>
      <c r="E2630" s="32">
        <v>0</v>
      </c>
      <c r="F2630" s="32">
        <v>0</v>
      </c>
      <c r="G2630" s="26" t="s">
        <v>4749</v>
      </c>
      <c r="H2630" s="26"/>
    </row>
    <row r="2631" spans="1:8" x14ac:dyDescent="0.25">
      <c r="A2631" s="26" t="s">
        <v>4750</v>
      </c>
      <c r="B2631" s="26" t="s">
        <v>5380</v>
      </c>
      <c r="C2631" s="32">
        <v>0</v>
      </c>
      <c r="D2631" s="32">
        <v>0</v>
      </c>
      <c r="E2631" s="32">
        <v>0</v>
      </c>
      <c r="F2631" s="32">
        <v>0</v>
      </c>
      <c r="G2631" s="26" t="s">
        <v>4750</v>
      </c>
      <c r="H2631" s="26"/>
    </row>
    <row r="2632" spans="1:8" x14ac:dyDescent="0.25">
      <c r="A2632" s="26" t="s">
        <v>4751</v>
      </c>
      <c r="B2632" s="26" t="s">
        <v>5381</v>
      </c>
      <c r="C2632" s="32">
        <v>0</v>
      </c>
      <c r="D2632" s="32">
        <v>0</v>
      </c>
      <c r="E2632" s="32">
        <v>0</v>
      </c>
      <c r="F2632" s="32">
        <v>0</v>
      </c>
      <c r="G2632" s="26" t="s">
        <v>4751</v>
      </c>
      <c r="H2632" s="26"/>
    </row>
    <row r="2633" spans="1:8" x14ac:dyDescent="0.25">
      <c r="A2633" s="26" t="s">
        <v>4752</v>
      </c>
      <c r="B2633" s="26" t="s">
        <v>4753</v>
      </c>
      <c r="C2633" s="32">
        <v>0</v>
      </c>
      <c r="D2633" s="32">
        <v>96825952.969999999</v>
      </c>
      <c r="E2633" s="32">
        <v>43633147.140000001</v>
      </c>
      <c r="F2633" s="32">
        <v>53192805.829999998</v>
      </c>
      <c r="G2633" s="26" t="s">
        <v>4752</v>
      </c>
      <c r="H2633" s="26"/>
    </row>
    <row r="2634" spans="1:8" x14ac:dyDescent="0.25">
      <c r="A2634" s="26" t="s">
        <v>4754</v>
      </c>
      <c r="B2634" s="26" t="s">
        <v>4755</v>
      </c>
      <c r="C2634" s="32">
        <v>0</v>
      </c>
      <c r="D2634" s="32">
        <v>0</v>
      </c>
      <c r="E2634" s="32">
        <v>0</v>
      </c>
      <c r="F2634" s="32">
        <v>0</v>
      </c>
      <c r="G2634" s="26" t="s">
        <v>4754</v>
      </c>
      <c r="H2634" s="26"/>
    </row>
    <row r="2635" spans="1:8" x14ac:dyDescent="0.25">
      <c r="A2635" s="26" t="s">
        <v>4756</v>
      </c>
      <c r="B2635" s="26" t="s">
        <v>48</v>
      </c>
      <c r="C2635" s="32">
        <v>0</v>
      </c>
      <c r="D2635" s="32">
        <v>72411181.640000001</v>
      </c>
      <c r="E2635" s="32">
        <v>32632823.98</v>
      </c>
      <c r="F2635" s="32">
        <v>39778357.659999996</v>
      </c>
      <c r="G2635" s="26" t="s">
        <v>4756</v>
      </c>
      <c r="H2635" s="26"/>
    </row>
    <row r="2636" spans="1:8" x14ac:dyDescent="0.25">
      <c r="A2636" s="26" t="s">
        <v>4757</v>
      </c>
      <c r="B2636" s="26" t="s">
        <v>2318</v>
      </c>
      <c r="C2636" s="32">
        <v>0</v>
      </c>
      <c r="D2636" s="32">
        <v>5913826.6799999997</v>
      </c>
      <c r="E2636" s="32">
        <v>2664996.27</v>
      </c>
      <c r="F2636" s="32">
        <v>3248830.41</v>
      </c>
      <c r="G2636" s="26" t="s">
        <v>4757</v>
      </c>
      <c r="H2636" s="26"/>
    </row>
    <row r="2637" spans="1:8" x14ac:dyDescent="0.25">
      <c r="A2637" s="26" t="s">
        <v>4758</v>
      </c>
      <c r="B2637" s="26" t="s">
        <v>4759</v>
      </c>
      <c r="C2637" s="32">
        <v>0</v>
      </c>
      <c r="D2637" s="32">
        <v>0</v>
      </c>
      <c r="E2637" s="32">
        <v>0</v>
      </c>
      <c r="F2637" s="32">
        <v>0</v>
      </c>
      <c r="G2637" s="26" t="s">
        <v>4758</v>
      </c>
      <c r="H2637" s="26"/>
    </row>
    <row r="2638" spans="1:8" x14ac:dyDescent="0.25">
      <c r="A2638" s="26" t="s">
        <v>4760</v>
      </c>
      <c r="B2638" s="26" t="s">
        <v>4761</v>
      </c>
      <c r="C2638" s="32">
        <v>0</v>
      </c>
      <c r="D2638" s="32">
        <v>0</v>
      </c>
      <c r="E2638" s="32">
        <v>0</v>
      </c>
      <c r="F2638" s="32">
        <v>0</v>
      </c>
      <c r="G2638" s="26" t="s">
        <v>4760</v>
      </c>
      <c r="H2638" s="26"/>
    </row>
    <row r="2639" spans="1:8" x14ac:dyDescent="0.25">
      <c r="A2639" s="26" t="s">
        <v>4762</v>
      </c>
      <c r="B2639" s="26" t="s">
        <v>4763</v>
      </c>
      <c r="C2639" s="32">
        <v>0</v>
      </c>
      <c r="D2639" s="32">
        <v>0</v>
      </c>
      <c r="E2639" s="32">
        <v>0</v>
      </c>
      <c r="F2639" s="32">
        <v>0</v>
      </c>
      <c r="G2639" s="26" t="s">
        <v>4762</v>
      </c>
      <c r="H2639" s="26"/>
    </row>
    <row r="2640" spans="1:8" x14ac:dyDescent="0.25">
      <c r="A2640" s="26" t="s">
        <v>4764</v>
      </c>
      <c r="B2640" s="26" t="s">
        <v>4765</v>
      </c>
      <c r="C2640" s="32">
        <v>0</v>
      </c>
      <c r="D2640" s="32">
        <v>0</v>
      </c>
      <c r="E2640" s="32">
        <v>0</v>
      </c>
      <c r="F2640" s="32">
        <v>0</v>
      </c>
      <c r="G2640" s="26" t="s">
        <v>4764</v>
      </c>
      <c r="H2640" s="26"/>
    </row>
    <row r="2641" spans="1:8" x14ac:dyDescent="0.25">
      <c r="A2641" s="26" t="s">
        <v>4766</v>
      </c>
      <c r="B2641" s="26" t="s">
        <v>4767</v>
      </c>
      <c r="C2641" s="32">
        <v>0</v>
      </c>
      <c r="D2641" s="32">
        <v>0</v>
      </c>
      <c r="E2641" s="32">
        <v>0</v>
      </c>
      <c r="F2641" s="32">
        <v>0</v>
      </c>
      <c r="G2641" s="26" t="s">
        <v>4766</v>
      </c>
      <c r="H2641" s="26"/>
    </row>
    <row r="2642" spans="1:8" x14ac:dyDescent="0.25">
      <c r="A2642" s="26" t="s">
        <v>4768</v>
      </c>
      <c r="B2642" s="26" t="s">
        <v>4767</v>
      </c>
      <c r="C2642" s="32">
        <v>0</v>
      </c>
      <c r="D2642" s="32">
        <v>0</v>
      </c>
      <c r="E2642" s="32">
        <v>0</v>
      </c>
      <c r="F2642" s="32">
        <v>0</v>
      </c>
      <c r="G2642" s="26" t="s">
        <v>4768</v>
      </c>
      <c r="H2642" s="26"/>
    </row>
    <row r="2643" spans="1:8" x14ac:dyDescent="0.25">
      <c r="A2643" s="26" t="s">
        <v>4769</v>
      </c>
      <c r="B2643" s="26" t="s">
        <v>4767</v>
      </c>
      <c r="C2643" s="32">
        <v>0</v>
      </c>
      <c r="D2643" s="32">
        <v>0</v>
      </c>
      <c r="E2643" s="32">
        <v>0</v>
      </c>
      <c r="F2643" s="32">
        <v>0</v>
      </c>
      <c r="G2643" s="26" t="s">
        <v>4769</v>
      </c>
      <c r="H2643" s="26"/>
    </row>
    <row r="2644" spans="1:8" x14ac:dyDescent="0.25">
      <c r="A2644" s="26" t="s">
        <v>4770</v>
      </c>
      <c r="B2644" s="26" t="s">
        <v>4771</v>
      </c>
      <c r="C2644" s="32">
        <v>0</v>
      </c>
      <c r="D2644" s="32">
        <v>0</v>
      </c>
      <c r="E2644" s="32">
        <v>0</v>
      </c>
      <c r="F2644" s="32">
        <v>0</v>
      </c>
      <c r="G2644" s="26" t="s">
        <v>4770</v>
      </c>
      <c r="H2644" s="26"/>
    </row>
    <row r="2645" spans="1:8" x14ac:dyDescent="0.25">
      <c r="A2645" s="26" t="s">
        <v>4772</v>
      </c>
      <c r="B2645" s="26" t="s">
        <v>4773</v>
      </c>
      <c r="C2645" s="32">
        <v>0</v>
      </c>
      <c r="D2645" s="32">
        <v>0</v>
      </c>
      <c r="E2645" s="32">
        <v>0</v>
      </c>
      <c r="F2645" s="32">
        <v>0</v>
      </c>
      <c r="G2645" s="26" t="s">
        <v>4772</v>
      </c>
      <c r="H2645" s="26"/>
    </row>
    <row r="2646" spans="1:8" x14ac:dyDescent="0.25">
      <c r="A2646" s="26" t="s">
        <v>4774</v>
      </c>
      <c r="B2646" s="26" t="s">
        <v>4775</v>
      </c>
      <c r="C2646" s="32">
        <v>0</v>
      </c>
      <c r="D2646" s="32">
        <v>0</v>
      </c>
      <c r="E2646" s="32">
        <v>0</v>
      </c>
      <c r="F2646" s="32">
        <v>0</v>
      </c>
      <c r="G2646" s="26" t="s">
        <v>4774</v>
      </c>
      <c r="H2646" s="26"/>
    </row>
    <row r="2647" spans="1:8" x14ac:dyDescent="0.25">
      <c r="A2647" s="26" t="s">
        <v>4776</v>
      </c>
      <c r="B2647" s="26" t="s">
        <v>4775</v>
      </c>
      <c r="C2647" s="32">
        <v>0</v>
      </c>
      <c r="D2647" s="32">
        <v>0</v>
      </c>
      <c r="E2647" s="32">
        <v>0</v>
      </c>
      <c r="F2647" s="32">
        <v>0</v>
      </c>
      <c r="G2647" s="26" t="s">
        <v>4776</v>
      </c>
      <c r="H2647" s="26"/>
    </row>
    <row r="2648" spans="1:8" x14ac:dyDescent="0.25">
      <c r="A2648" s="26" t="s">
        <v>4777</v>
      </c>
      <c r="B2648" s="26" t="s">
        <v>4775</v>
      </c>
      <c r="C2648" s="32">
        <v>0</v>
      </c>
      <c r="D2648" s="32">
        <v>0</v>
      </c>
      <c r="E2648" s="32">
        <v>0</v>
      </c>
      <c r="F2648" s="32">
        <v>0</v>
      </c>
      <c r="G2648" s="26" t="s">
        <v>4777</v>
      </c>
      <c r="H2648" s="26"/>
    </row>
    <row r="2649" spans="1:8" x14ac:dyDescent="0.25">
      <c r="A2649" s="26" t="s">
        <v>4778</v>
      </c>
      <c r="B2649" s="26" t="s">
        <v>4779</v>
      </c>
      <c r="C2649" s="32">
        <v>0</v>
      </c>
      <c r="D2649" s="32">
        <v>0</v>
      </c>
      <c r="E2649" s="32">
        <v>0</v>
      </c>
      <c r="F2649" s="32">
        <v>0</v>
      </c>
      <c r="G2649" s="26" t="s">
        <v>4778</v>
      </c>
      <c r="H2649" s="26"/>
    </row>
    <row r="2650" spans="1:8" x14ac:dyDescent="0.25">
      <c r="A2650" s="26" t="s">
        <v>4780</v>
      </c>
      <c r="B2650" s="26" t="s">
        <v>4781</v>
      </c>
      <c r="C2650" s="32">
        <v>0</v>
      </c>
      <c r="D2650" s="32">
        <v>0</v>
      </c>
      <c r="E2650" s="32">
        <v>0</v>
      </c>
      <c r="F2650" s="32">
        <v>0</v>
      </c>
      <c r="G2650" s="26" t="s">
        <v>4780</v>
      </c>
      <c r="H2650" s="26"/>
    </row>
    <row r="2651" spans="1:8" x14ac:dyDescent="0.25">
      <c r="A2651" s="26" t="s">
        <v>4782</v>
      </c>
      <c r="B2651" s="26" t="s">
        <v>4781</v>
      </c>
      <c r="C2651" s="32">
        <v>0</v>
      </c>
      <c r="D2651" s="32">
        <v>0</v>
      </c>
      <c r="E2651" s="32">
        <v>0</v>
      </c>
      <c r="F2651" s="32">
        <v>0</v>
      </c>
      <c r="G2651" s="26" t="s">
        <v>4782</v>
      </c>
      <c r="H2651" s="26"/>
    </row>
    <row r="2652" spans="1:8" x14ac:dyDescent="0.25">
      <c r="A2652" s="26" t="s">
        <v>4783</v>
      </c>
      <c r="B2652" s="26" t="s">
        <v>4784</v>
      </c>
      <c r="C2652" s="32">
        <v>0</v>
      </c>
      <c r="D2652" s="32">
        <v>0</v>
      </c>
      <c r="E2652" s="32">
        <v>0</v>
      </c>
      <c r="F2652" s="32">
        <v>0</v>
      </c>
      <c r="G2652" s="26" t="s">
        <v>4783</v>
      </c>
      <c r="H2652" s="26"/>
    </row>
    <row r="2653" spans="1:8" x14ac:dyDescent="0.25">
      <c r="A2653" s="26" t="s">
        <v>4785</v>
      </c>
      <c r="B2653" s="26" t="s">
        <v>4786</v>
      </c>
      <c r="C2653" s="32">
        <v>0</v>
      </c>
      <c r="D2653" s="32">
        <v>0</v>
      </c>
      <c r="E2653" s="32">
        <v>0</v>
      </c>
      <c r="F2653" s="32">
        <v>0</v>
      </c>
      <c r="G2653" s="26" t="s">
        <v>4785</v>
      </c>
      <c r="H2653" s="26"/>
    </row>
    <row r="2654" spans="1:8" x14ac:dyDescent="0.25">
      <c r="A2654" s="26" t="s">
        <v>4787</v>
      </c>
      <c r="B2654" s="26" t="s">
        <v>4788</v>
      </c>
      <c r="C2654" s="32">
        <v>0</v>
      </c>
      <c r="D2654" s="32">
        <v>0</v>
      </c>
      <c r="E2654" s="32">
        <v>0</v>
      </c>
      <c r="F2654" s="32">
        <v>0</v>
      </c>
      <c r="G2654" s="26" t="s">
        <v>4787</v>
      </c>
      <c r="H2654" s="26"/>
    </row>
    <row r="2655" spans="1:8" x14ac:dyDescent="0.25">
      <c r="A2655" s="26" t="s">
        <v>4789</v>
      </c>
      <c r="B2655" s="26" t="s">
        <v>4790</v>
      </c>
      <c r="C2655" s="32">
        <v>0</v>
      </c>
      <c r="D2655" s="32">
        <v>0</v>
      </c>
      <c r="E2655" s="32">
        <v>0</v>
      </c>
      <c r="F2655" s="32">
        <v>0</v>
      </c>
      <c r="G2655" s="26" t="s">
        <v>4789</v>
      </c>
      <c r="H2655" s="26"/>
    </row>
    <row r="2656" spans="1:8" x14ac:dyDescent="0.25">
      <c r="A2656" s="26" t="s">
        <v>4791</v>
      </c>
      <c r="B2656" s="26" t="s">
        <v>4792</v>
      </c>
      <c r="C2656" s="32">
        <v>0</v>
      </c>
      <c r="D2656" s="32">
        <v>0</v>
      </c>
      <c r="E2656" s="32">
        <v>0</v>
      </c>
      <c r="F2656" s="32">
        <v>0</v>
      </c>
      <c r="G2656" s="26" t="s">
        <v>4791</v>
      </c>
      <c r="H2656" s="26"/>
    </row>
    <row r="2657" spans="1:8" x14ac:dyDescent="0.25">
      <c r="A2657" s="26" t="s">
        <v>4793</v>
      </c>
      <c r="B2657" s="26" t="s">
        <v>4792</v>
      </c>
      <c r="C2657" s="32">
        <v>0</v>
      </c>
      <c r="D2657" s="32">
        <v>0</v>
      </c>
      <c r="E2657" s="32">
        <v>0</v>
      </c>
      <c r="F2657" s="32">
        <v>0</v>
      </c>
      <c r="G2657" s="26" t="s">
        <v>4793</v>
      </c>
      <c r="H2657" s="26"/>
    </row>
    <row r="2658" spans="1:8" x14ac:dyDescent="0.25">
      <c r="A2658" s="26" t="s">
        <v>4794</v>
      </c>
      <c r="B2658" s="26" t="s">
        <v>4795</v>
      </c>
      <c r="C2658" s="32">
        <v>0</v>
      </c>
      <c r="D2658" s="32">
        <v>237455069.94999999</v>
      </c>
      <c r="E2658" s="32">
        <v>6507209.9500000002</v>
      </c>
      <c r="F2658" s="32">
        <v>230947860</v>
      </c>
      <c r="G2658" s="26" t="s">
        <v>4794</v>
      </c>
      <c r="H2658" s="26"/>
    </row>
    <row r="2659" spans="1:8" x14ac:dyDescent="0.25">
      <c r="A2659" s="26" t="s">
        <v>4796</v>
      </c>
      <c r="B2659" s="26" t="s">
        <v>4797</v>
      </c>
      <c r="C2659" s="32">
        <v>0</v>
      </c>
      <c r="D2659" s="32">
        <v>219922380.75</v>
      </c>
      <c r="E2659" s="32">
        <v>1344873.19</v>
      </c>
      <c r="F2659" s="32">
        <v>218577507.56</v>
      </c>
      <c r="G2659" s="26" t="s">
        <v>4796</v>
      </c>
      <c r="H2659" s="26"/>
    </row>
    <row r="2660" spans="1:8" x14ac:dyDescent="0.25">
      <c r="A2660" s="26" t="s">
        <v>4798</v>
      </c>
      <c r="B2660" s="26" t="s">
        <v>5382</v>
      </c>
      <c r="C2660" s="32">
        <v>0</v>
      </c>
      <c r="D2660" s="32">
        <v>0</v>
      </c>
      <c r="E2660" s="32">
        <v>0</v>
      </c>
      <c r="F2660" s="32">
        <v>0</v>
      </c>
      <c r="G2660" s="26" t="s">
        <v>4798</v>
      </c>
      <c r="H2660" s="26"/>
    </row>
    <row r="2661" spans="1:8" x14ac:dyDescent="0.25">
      <c r="A2661" s="26" t="s">
        <v>4799</v>
      </c>
      <c r="B2661" s="26" t="s">
        <v>4800</v>
      </c>
      <c r="C2661" s="32">
        <v>0</v>
      </c>
      <c r="D2661" s="32">
        <v>0</v>
      </c>
      <c r="E2661" s="32">
        <v>0</v>
      </c>
      <c r="F2661" s="32">
        <v>0</v>
      </c>
      <c r="G2661" s="26" t="s">
        <v>4799</v>
      </c>
      <c r="H2661" s="26"/>
    </row>
    <row r="2662" spans="1:8" x14ac:dyDescent="0.25">
      <c r="A2662" s="26" t="s">
        <v>4801</v>
      </c>
      <c r="B2662" s="26" t="s">
        <v>4800</v>
      </c>
      <c r="C2662" s="32">
        <v>0</v>
      </c>
      <c r="D2662" s="32">
        <v>0</v>
      </c>
      <c r="E2662" s="32">
        <v>0</v>
      </c>
      <c r="F2662" s="32">
        <v>0</v>
      </c>
      <c r="G2662" s="26" t="s">
        <v>4801</v>
      </c>
      <c r="H2662" s="26"/>
    </row>
    <row r="2663" spans="1:8" x14ac:dyDescent="0.25">
      <c r="A2663" s="26" t="s">
        <v>4802</v>
      </c>
      <c r="B2663" s="26" t="s">
        <v>4803</v>
      </c>
      <c r="C2663" s="32">
        <v>0</v>
      </c>
      <c r="D2663" s="32">
        <v>0</v>
      </c>
      <c r="E2663" s="32">
        <v>0</v>
      </c>
      <c r="F2663" s="32">
        <v>0</v>
      </c>
      <c r="G2663" s="26" t="s">
        <v>4802</v>
      </c>
      <c r="H2663" s="26"/>
    </row>
    <row r="2664" spans="1:8" x14ac:dyDescent="0.25">
      <c r="A2664" s="26" t="s">
        <v>4804</v>
      </c>
      <c r="B2664" s="26" t="s">
        <v>4805</v>
      </c>
      <c r="C2664" s="32">
        <v>0</v>
      </c>
      <c r="D2664" s="32">
        <v>0</v>
      </c>
      <c r="E2664" s="32">
        <v>0</v>
      </c>
      <c r="F2664" s="32">
        <v>0</v>
      </c>
      <c r="G2664" s="26" t="s">
        <v>4804</v>
      </c>
      <c r="H2664" s="26"/>
    </row>
    <row r="2665" spans="1:8" x14ac:dyDescent="0.25">
      <c r="A2665" s="26" t="s">
        <v>4806</v>
      </c>
      <c r="B2665" s="26" t="s">
        <v>4807</v>
      </c>
      <c r="C2665" s="32">
        <v>0</v>
      </c>
      <c r="D2665" s="32">
        <v>0</v>
      </c>
      <c r="E2665" s="32">
        <v>0</v>
      </c>
      <c r="F2665" s="32">
        <v>0</v>
      </c>
      <c r="G2665" s="26" t="s">
        <v>4806</v>
      </c>
      <c r="H2665" s="26"/>
    </row>
    <row r="2666" spans="1:8" x14ac:dyDescent="0.25">
      <c r="A2666" s="26" t="s">
        <v>4808</v>
      </c>
      <c r="B2666" s="26" t="s">
        <v>4809</v>
      </c>
      <c r="C2666" s="32">
        <v>0</v>
      </c>
      <c r="D2666" s="32">
        <v>0</v>
      </c>
      <c r="E2666" s="32">
        <v>0</v>
      </c>
      <c r="F2666" s="32">
        <v>0</v>
      </c>
      <c r="G2666" s="26" t="s">
        <v>4808</v>
      </c>
      <c r="H2666" s="26"/>
    </row>
    <row r="2667" spans="1:8" x14ac:dyDescent="0.25">
      <c r="A2667" s="26" t="s">
        <v>4810</v>
      </c>
      <c r="B2667" s="26" t="s">
        <v>4811</v>
      </c>
      <c r="C2667" s="32">
        <v>0</v>
      </c>
      <c r="D2667" s="32">
        <v>0</v>
      </c>
      <c r="E2667" s="32">
        <v>0</v>
      </c>
      <c r="F2667" s="32">
        <v>0</v>
      </c>
      <c r="G2667" s="26" t="s">
        <v>4810</v>
      </c>
      <c r="H2667" s="26"/>
    </row>
    <row r="2668" spans="1:8" x14ac:dyDescent="0.25">
      <c r="A2668" s="26" t="s">
        <v>4812</v>
      </c>
      <c r="B2668" s="26" t="s">
        <v>4813</v>
      </c>
      <c r="C2668" s="32">
        <v>0</v>
      </c>
      <c r="D2668" s="32">
        <v>0</v>
      </c>
      <c r="E2668" s="32">
        <v>0</v>
      </c>
      <c r="F2668" s="32">
        <v>0</v>
      </c>
      <c r="G2668" s="26" t="s">
        <v>4812</v>
      </c>
      <c r="H2668" s="26"/>
    </row>
    <row r="2669" spans="1:8" x14ac:dyDescent="0.25">
      <c r="A2669" s="26" t="s">
        <v>4814</v>
      </c>
      <c r="B2669" s="26" t="s">
        <v>5383</v>
      </c>
      <c r="C2669" s="32">
        <v>0</v>
      </c>
      <c r="D2669" s="32">
        <v>0</v>
      </c>
      <c r="E2669" s="32">
        <v>0</v>
      </c>
      <c r="F2669" s="32">
        <v>0</v>
      </c>
      <c r="G2669" s="26" t="s">
        <v>4814</v>
      </c>
      <c r="H2669" s="26"/>
    </row>
    <row r="2670" spans="1:8" x14ac:dyDescent="0.25">
      <c r="A2670" s="26" t="s">
        <v>4815</v>
      </c>
      <c r="B2670" s="26" t="s">
        <v>4816</v>
      </c>
      <c r="C2670" s="32">
        <v>0</v>
      </c>
      <c r="D2670" s="32">
        <v>0</v>
      </c>
      <c r="E2670" s="32">
        <v>0</v>
      </c>
      <c r="F2670" s="32">
        <v>0</v>
      </c>
      <c r="G2670" s="26" t="s">
        <v>4815</v>
      </c>
      <c r="H2670" s="26"/>
    </row>
    <row r="2671" spans="1:8" x14ac:dyDescent="0.25">
      <c r="A2671" s="26" t="s">
        <v>4817</v>
      </c>
      <c r="B2671" s="26" t="s">
        <v>4818</v>
      </c>
      <c r="C2671" s="32">
        <v>0</v>
      </c>
      <c r="D2671" s="32">
        <v>0</v>
      </c>
      <c r="E2671" s="32">
        <v>0</v>
      </c>
      <c r="F2671" s="32">
        <v>0</v>
      </c>
      <c r="G2671" s="26" t="s">
        <v>4817</v>
      </c>
      <c r="H2671" s="26"/>
    </row>
    <row r="2672" spans="1:8" x14ac:dyDescent="0.25">
      <c r="A2672" s="26" t="s">
        <v>4819</v>
      </c>
      <c r="B2672" s="26" t="s">
        <v>4820</v>
      </c>
      <c r="C2672" s="32">
        <v>0</v>
      </c>
      <c r="D2672" s="32">
        <v>0</v>
      </c>
      <c r="E2672" s="32">
        <v>0</v>
      </c>
      <c r="F2672" s="32">
        <v>0</v>
      </c>
      <c r="G2672" s="26" t="s">
        <v>4819</v>
      </c>
      <c r="H2672" s="26"/>
    </row>
    <row r="2673" spans="1:8" x14ac:dyDescent="0.25">
      <c r="A2673" s="26" t="s">
        <v>4821</v>
      </c>
      <c r="B2673" s="26" t="s">
        <v>4822</v>
      </c>
      <c r="C2673" s="32">
        <v>0</v>
      </c>
      <c r="D2673" s="32">
        <v>0</v>
      </c>
      <c r="E2673" s="32">
        <v>0</v>
      </c>
      <c r="F2673" s="32">
        <v>0</v>
      </c>
      <c r="G2673" s="26" t="s">
        <v>4821</v>
      </c>
      <c r="H2673" s="26"/>
    </row>
    <row r="2674" spans="1:8" x14ac:dyDescent="0.25">
      <c r="A2674" s="26" t="s">
        <v>4823</v>
      </c>
      <c r="B2674" s="26" t="s">
        <v>4824</v>
      </c>
      <c r="C2674" s="32">
        <v>0</v>
      </c>
      <c r="D2674" s="32">
        <v>0</v>
      </c>
      <c r="E2674" s="32">
        <v>0</v>
      </c>
      <c r="F2674" s="32">
        <v>0</v>
      </c>
      <c r="G2674" s="26" t="s">
        <v>4823</v>
      </c>
      <c r="H2674" s="26"/>
    </row>
    <row r="2675" spans="1:8" x14ac:dyDescent="0.25">
      <c r="A2675" s="26" t="s">
        <v>4825</v>
      </c>
      <c r="B2675" s="26" t="s">
        <v>4826</v>
      </c>
      <c r="C2675" s="32">
        <v>0</v>
      </c>
      <c r="D2675" s="32">
        <v>20797985.640000001</v>
      </c>
      <c r="E2675" s="32">
        <v>0</v>
      </c>
      <c r="F2675" s="32">
        <v>20797985.640000001</v>
      </c>
      <c r="G2675" s="26" t="s">
        <v>4825</v>
      </c>
      <c r="H2675" s="26"/>
    </row>
    <row r="2676" spans="1:8" x14ac:dyDescent="0.25">
      <c r="A2676" s="26" t="s">
        <v>4827</v>
      </c>
      <c r="B2676" s="26" t="s">
        <v>4828</v>
      </c>
      <c r="C2676" s="32">
        <v>0</v>
      </c>
      <c r="D2676" s="32">
        <v>0</v>
      </c>
      <c r="E2676" s="32">
        <v>0</v>
      </c>
      <c r="F2676" s="32">
        <v>0</v>
      </c>
      <c r="G2676" s="26" t="s">
        <v>4827</v>
      </c>
      <c r="H2676" s="26"/>
    </row>
    <row r="2677" spans="1:8" x14ac:dyDescent="0.25">
      <c r="A2677" s="26" t="s">
        <v>4829</v>
      </c>
      <c r="B2677" s="26" t="s">
        <v>4830</v>
      </c>
      <c r="C2677" s="32">
        <v>0</v>
      </c>
      <c r="D2677" s="32">
        <v>20797985.640000001</v>
      </c>
      <c r="E2677" s="32">
        <v>0</v>
      </c>
      <c r="F2677" s="32">
        <v>20797985.640000001</v>
      </c>
      <c r="G2677" s="26" t="s">
        <v>4829</v>
      </c>
      <c r="H2677" s="26"/>
    </row>
    <row r="2678" spans="1:8" x14ac:dyDescent="0.25">
      <c r="A2678" s="26" t="s">
        <v>4831</v>
      </c>
      <c r="B2678" s="26" t="s">
        <v>4832</v>
      </c>
      <c r="C2678" s="32">
        <v>0</v>
      </c>
      <c r="D2678" s="32">
        <v>0</v>
      </c>
      <c r="E2678" s="32">
        <v>0</v>
      </c>
      <c r="F2678" s="32">
        <v>0</v>
      </c>
      <c r="G2678" s="26" t="s">
        <v>4831</v>
      </c>
      <c r="H2678" s="26"/>
    </row>
    <row r="2679" spans="1:8" x14ac:dyDescent="0.25">
      <c r="A2679" s="26" t="s">
        <v>4833</v>
      </c>
      <c r="B2679" s="26" t="s">
        <v>4834</v>
      </c>
      <c r="C2679" s="32">
        <v>0</v>
      </c>
      <c r="D2679" s="32">
        <v>0</v>
      </c>
      <c r="E2679" s="32">
        <v>0</v>
      </c>
      <c r="F2679" s="32">
        <v>0</v>
      </c>
      <c r="G2679" s="26" t="s">
        <v>4833</v>
      </c>
      <c r="H2679" s="26"/>
    </row>
    <row r="2680" spans="1:8" x14ac:dyDescent="0.25">
      <c r="A2680" s="26" t="s">
        <v>4835</v>
      </c>
      <c r="B2680" s="26" t="s">
        <v>4836</v>
      </c>
      <c r="C2680" s="32">
        <v>0</v>
      </c>
      <c r="D2680" s="32">
        <v>0</v>
      </c>
      <c r="E2680" s="32">
        <v>0</v>
      </c>
      <c r="F2680" s="32">
        <v>0</v>
      </c>
      <c r="G2680" s="26" t="s">
        <v>4835</v>
      </c>
      <c r="H2680" s="26"/>
    </row>
    <row r="2681" spans="1:8" x14ac:dyDescent="0.25">
      <c r="A2681" s="26" t="s">
        <v>4837</v>
      </c>
      <c r="B2681" s="26" t="s">
        <v>4838</v>
      </c>
      <c r="C2681" s="32">
        <v>0</v>
      </c>
      <c r="D2681" s="32">
        <v>0</v>
      </c>
      <c r="E2681" s="32">
        <v>0</v>
      </c>
      <c r="F2681" s="32">
        <v>0</v>
      </c>
      <c r="G2681" s="26" t="s">
        <v>4837</v>
      </c>
      <c r="H2681" s="26"/>
    </row>
    <row r="2682" spans="1:8" x14ac:dyDescent="0.25">
      <c r="A2682" s="26" t="s">
        <v>4839</v>
      </c>
      <c r="B2682" s="26" t="s">
        <v>4840</v>
      </c>
      <c r="C2682" s="32">
        <v>0</v>
      </c>
      <c r="D2682" s="32">
        <v>0</v>
      </c>
      <c r="E2682" s="32">
        <v>0</v>
      </c>
      <c r="F2682" s="32">
        <v>0</v>
      </c>
      <c r="G2682" s="26" t="s">
        <v>4839</v>
      </c>
      <c r="H2682" s="26"/>
    </row>
    <row r="2683" spans="1:8" x14ac:dyDescent="0.25">
      <c r="A2683" s="26" t="s">
        <v>4841</v>
      </c>
      <c r="B2683" s="26" t="s">
        <v>4842</v>
      </c>
      <c r="C2683" s="32">
        <v>0</v>
      </c>
      <c r="D2683" s="32">
        <v>0</v>
      </c>
      <c r="E2683" s="32">
        <v>0</v>
      </c>
      <c r="F2683" s="32">
        <v>0</v>
      </c>
      <c r="G2683" s="26" t="s">
        <v>4841</v>
      </c>
      <c r="H2683" s="26"/>
    </row>
    <row r="2684" spans="1:8" x14ac:dyDescent="0.25">
      <c r="A2684" s="26" t="s">
        <v>4843</v>
      </c>
      <c r="B2684" s="26" t="s">
        <v>4844</v>
      </c>
      <c r="C2684" s="32">
        <v>0</v>
      </c>
      <c r="D2684" s="32">
        <v>0</v>
      </c>
      <c r="E2684" s="32">
        <v>0</v>
      </c>
      <c r="F2684" s="32">
        <v>0</v>
      </c>
      <c r="G2684" s="26" t="s">
        <v>4843</v>
      </c>
      <c r="H2684" s="26"/>
    </row>
    <row r="2685" spans="1:8" x14ac:dyDescent="0.25">
      <c r="A2685" s="26" t="s">
        <v>4845</v>
      </c>
      <c r="B2685" s="26" t="s">
        <v>4846</v>
      </c>
      <c r="C2685" s="32">
        <v>0</v>
      </c>
      <c r="D2685" s="32">
        <v>0</v>
      </c>
      <c r="E2685" s="32">
        <v>0</v>
      </c>
      <c r="F2685" s="32">
        <v>0</v>
      </c>
      <c r="G2685" s="26" t="s">
        <v>4845</v>
      </c>
      <c r="H2685" s="26"/>
    </row>
    <row r="2686" spans="1:8" x14ac:dyDescent="0.25">
      <c r="A2686" s="26" t="s">
        <v>4847</v>
      </c>
      <c r="B2686" s="26" t="s">
        <v>4848</v>
      </c>
      <c r="C2686" s="32">
        <v>0</v>
      </c>
      <c r="D2686" s="32">
        <v>0</v>
      </c>
      <c r="E2686" s="32">
        <v>0</v>
      </c>
      <c r="F2686" s="32">
        <v>0</v>
      </c>
      <c r="G2686" s="26" t="s">
        <v>4847</v>
      </c>
      <c r="H2686" s="26"/>
    </row>
    <row r="2687" spans="1:8" x14ac:dyDescent="0.25">
      <c r="A2687" s="26" t="s">
        <v>4849</v>
      </c>
      <c r="B2687" s="26" t="s">
        <v>4850</v>
      </c>
      <c r="C2687" s="32">
        <v>0</v>
      </c>
      <c r="D2687" s="32">
        <v>0</v>
      </c>
      <c r="E2687" s="32">
        <v>0</v>
      </c>
      <c r="F2687" s="32">
        <v>0</v>
      </c>
      <c r="G2687" s="26" t="s">
        <v>4849</v>
      </c>
      <c r="H2687" s="26"/>
    </row>
    <row r="2688" spans="1:8" x14ac:dyDescent="0.25">
      <c r="A2688" s="26" t="s">
        <v>4851</v>
      </c>
      <c r="B2688" s="26" t="s">
        <v>4852</v>
      </c>
      <c r="C2688" s="32">
        <v>0</v>
      </c>
      <c r="D2688" s="32">
        <v>0</v>
      </c>
      <c r="E2688" s="32">
        <v>0</v>
      </c>
      <c r="F2688" s="32">
        <v>0</v>
      </c>
      <c r="G2688" s="26" t="s">
        <v>4851</v>
      </c>
      <c r="H2688" s="26"/>
    </row>
    <row r="2689" spans="1:8" x14ac:dyDescent="0.25">
      <c r="A2689" s="26" t="s">
        <v>4853</v>
      </c>
      <c r="B2689" s="26" t="s">
        <v>4854</v>
      </c>
      <c r="C2689" s="32">
        <v>0</v>
      </c>
      <c r="D2689" s="32">
        <v>187362468.78999999</v>
      </c>
      <c r="E2689" s="32">
        <v>446182.56</v>
      </c>
      <c r="F2689" s="32">
        <v>186916286.22999999</v>
      </c>
      <c r="G2689" s="26" t="s">
        <v>4853</v>
      </c>
      <c r="H2689" s="26"/>
    </row>
    <row r="2690" spans="1:8" x14ac:dyDescent="0.25">
      <c r="A2690" s="26" t="s">
        <v>4855</v>
      </c>
      <c r="B2690" s="26" t="s">
        <v>4856</v>
      </c>
      <c r="C2690" s="32">
        <v>0</v>
      </c>
      <c r="D2690" s="32">
        <v>14864248.18</v>
      </c>
      <c r="E2690" s="32">
        <v>78547.08</v>
      </c>
      <c r="F2690" s="32">
        <v>14785701.1</v>
      </c>
      <c r="G2690" s="26" t="s">
        <v>4855</v>
      </c>
      <c r="H2690" s="26"/>
    </row>
    <row r="2691" spans="1:8" x14ac:dyDescent="0.25">
      <c r="A2691" s="26" t="s">
        <v>4857</v>
      </c>
      <c r="B2691" s="26" t="s">
        <v>4858</v>
      </c>
      <c r="C2691" s="32">
        <v>0</v>
      </c>
      <c r="D2691" s="32">
        <v>3631975.72</v>
      </c>
      <c r="E2691" s="32">
        <v>751.68</v>
      </c>
      <c r="F2691" s="32">
        <v>3631224.04</v>
      </c>
      <c r="G2691" s="26" t="s">
        <v>4857</v>
      </c>
      <c r="H2691" s="26"/>
    </row>
    <row r="2692" spans="1:8" x14ac:dyDescent="0.25">
      <c r="A2692" s="26" t="s">
        <v>4859</v>
      </c>
      <c r="B2692" s="26" t="s">
        <v>4860</v>
      </c>
      <c r="C2692" s="32">
        <v>0</v>
      </c>
      <c r="D2692" s="32">
        <v>4609266.96</v>
      </c>
      <c r="E2692" s="32">
        <v>13930.98</v>
      </c>
      <c r="F2692" s="32">
        <v>4595335.9800000004</v>
      </c>
      <c r="G2692" s="26" t="s">
        <v>4859</v>
      </c>
      <c r="H2692" s="26"/>
    </row>
    <row r="2693" spans="1:8" x14ac:dyDescent="0.25">
      <c r="A2693" s="26" t="s">
        <v>4861</v>
      </c>
      <c r="B2693" s="26" t="s">
        <v>4862</v>
      </c>
      <c r="C2693" s="32">
        <v>0</v>
      </c>
      <c r="D2693" s="32">
        <v>90400005.159999996</v>
      </c>
      <c r="E2693" s="32">
        <v>8653.2000000000007</v>
      </c>
      <c r="F2693" s="32">
        <v>90391351.959999993</v>
      </c>
      <c r="G2693" s="26" t="s">
        <v>4861</v>
      </c>
      <c r="H2693" s="26"/>
    </row>
    <row r="2694" spans="1:8" x14ac:dyDescent="0.25">
      <c r="A2694" s="26" t="s">
        <v>4863</v>
      </c>
      <c r="B2694" s="26" t="s">
        <v>4864</v>
      </c>
      <c r="C2694" s="32">
        <v>0</v>
      </c>
      <c r="D2694" s="32">
        <v>61132003.890000001</v>
      </c>
      <c r="E2694" s="32">
        <v>0</v>
      </c>
      <c r="F2694" s="32">
        <v>61132003.890000001</v>
      </c>
      <c r="G2694" s="26" t="s">
        <v>4863</v>
      </c>
      <c r="H2694" s="26"/>
    </row>
    <row r="2695" spans="1:8" x14ac:dyDescent="0.25">
      <c r="A2695" s="26" t="s">
        <v>4865</v>
      </c>
      <c r="B2695" s="26" t="s">
        <v>4866</v>
      </c>
      <c r="C2695" s="32">
        <v>0</v>
      </c>
      <c r="D2695" s="32">
        <v>12724968.880000001</v>
      </c>
      <c r="E2695" s="32">
        <v>344299.62</v>
      </c>
      <c r="F2695" s="32">
        <v>12380669.26</v>
      </c>
      <c r="G2695" s="26" t="s">
        <v>4865</v>
      </c>
      <c r="H2695" s="26"/>
    </row>
    <row r="2696" spans="1:8" x14ac:dyDescent="0.25">
      <c r="A2696" s="26" t="s">
        <v>4867</v>
      </c>
      <c r="B2696" s="26" t="s">
        <v>5384</v>
      </c>
      <c r="C2696" s="32">
        <v>0</v>
      </c>
      <c r="D2696" s="32">
        <v>0</v>
      </c>
      <c r="E2696" s="32">
        <v>0</v>
      </c>
      <c r="F2696" s="32">
        <v>0</v>
      </c>
      <c r="G2696" s="26" t="s">
        <v>4867</v>
      </c>
      <c r="H2696" s="26"/>
    </row>
    <row r="2697" spans="1:8" x14ac:dyDescent="0.25">
      <c r="A2697" s="26" t="s">
        <v>4868</v>
      </c>
      <c r="B2697" s="26" t="s">
        <v>4869</v>
      </c>
      <c r="C2697" s="32">
        <v>0</v>
      </c>
      <c r="D2697" s="32">
        <v>0</v>
      </c>
      <c r="E2697" s="32">
        <v>0</v>
      </c>
      <c r="F2697" s="32">
        <v>0</v>
      </c>
      <c r="G2697" s="26" t="s">
        <v>4868</v>
      </c>
      <c r="H2697" s="26"/>
    </row>
    <row r="2698" spans="1:8" x14ac:dyDescent="0.25">
      <c r="A2698" s="26" t="s">
        <v>4870</v>
      </c>
      <c r="B2698" s="26" t="s">
        <v>4871</v>
      </c>
      <c r="C2698" s="32">
        <v>0</v>
      </c>
      <c r="D2698" s="32">
        <v>0</v>
      </c>
      <c r="E2698" s="32">
        <v>0</v>
      </c>
      <c r="F2698" s="32">
        <v>0</v>
      </c>
      <c r="G2698" s="26" t="s">
        <v>4870</v>
      </c>
      <c r="H2698" s="26"/>
    </row>
    <row r="2699" spans="1:8" x14ac:dyDescent="0.25">
      <c r="A2699" s="26" t="s">
        <v>4872</v>
      </c>
      <c r="B2699" s="26" t="s">
        <v>4873</v>
      </c>
      <c r="C2699" s="32">
        <v>0</v>
      </c>
      <c r="D2699" s="32">
        <v>0</v>
      </c>
      <c r="E2699" s="32">
        <v>0</v>
      </c>
      <c r="F2699" s="32">
        <v>0</v>
      </c>
      <c r="G2699" s="26" t="s">
        <v>4872</v>
      </c>
      <c r="H2699" s="26"/>
    </row>
    <row r="2700" spans="1:8" x14ac:dyDescent="0.25">
      <c r="A2700" s="26" t="s">
        <v>4874</v>
      </c>
      <c r="B2700" s="26" t="s">
        <v>4875</v>
      </c>
      <c r="C2700" s="32">
        <v>0</v>
      </c>
      <c r="D2700" s="32">
        <v>0</v>
      </c>
      <c r="E2700" s="32">
        <v>0</v>
      </c>
      <c r="F2700" s="32">
        <v>0</v>
      </c>
      <c r="G2700" s="26" t="s">
        <v>4874</v>
      </c>
      <c r="H2700" s="26"/>
    </row>
    <row r="2701" spans="1:8" x14ac:dyDescent="0.25">
      <c r="A2701" s="26" t="s">
        <v>4876</v>
      </c>
      <c r="B2701" s="26" t="s">
        <v>4877</v>
      </c>
      <c r="C2701" s="32">
        <v>0</v>
      </c>
      <c r="D2701" s="32">
        <v>0</v>
      </c>
      <c r="E2701" s="32">
        <v>0</v>
      </c>
      <c r="F2701" s="32">
        <v>0</v>
      </c>
      <c r="G2701" s="26" t="s">
        <v>4876</v>
      </c>
      <c r="H2701" s="26"/>
    </row>
    <row r="2702" spans="1:8" x14ac:dyDescent="0.25">
      <c r="A2702" s="26" t="s">
        <v>4878</v>
      </c>
      <c r="B2702" s="26" t="s">
        <v>4879</v>
      </c>
      <c r="C2702" s="32">
        <v>0</v>
      </c>
      <c r="D2702" s="32">
        <v>0</v>
      </c>
      <c r="E2702" s="32">
        <v>0</v>
      </c>
      <c r="F2702" s="32">
        <v>0</v>
      </c>
      <c r="G2702" s="26" t="s">
        <v>4878</v>
      </c>
      <c r="H2702" s="26"/>
    </row>
    <row r="2703" spans="1:8" x14ac:dyDescent="0.25">
      <c r="A2703" s="26" t="s">
        <v>4880</v>
      </c>
      <c r="B2703" s="26" t="s">
        <v>4881</v>
      </c>
      <c r="C2703" s="32">
        <v>0</v>
      </c>
      <c r="D2703" s="32">
        <v>0</v>
      </c>
      <c r="E2703" s="32">
        <v>0</v>
      </c>
      <c r="F2703" s="32">
        <v>0</v>
      </c>
      <c r="G2703" s="26" t="s">
        <v>4880</v>
      </c>
      <c r="H2703" s="26"/>
    </row>
    <row r="2704" spans="1:8" x14ac:dyDescent="0.25">
      <c r="A2704" s="26" t="s">
        <v>4882</v>
      </c>
      <c r="B2704" s="26" t="s">
        <v>4883</v>
      </c>
      <c r="C2704" s="32">
        <v>0</v>
      </c>
      <c r="D2704" s="32">
        <v>0</v>
      </c>
      <c r="E2704" s="32">
        <v>0</v>
      </c>
      <c r="F2704" s="32">
        <v>0</v>
      </c>
      <c r="G2704" s="26" t="s">
        <v>4882</v>
      </c>
      <c r="H2704" s="26"/>
    </row>
    <row r="2705" spans="1:8" x14ac:dyDescent="0.25">
      <c r="A2705" s="26" t="s">
        <v>4884</v>
      </c>
      <c r="B2705" s="26" t="s">
        <v>4885</v>
      </c>
      <c r="C2705" s="32">
        <v>0</v>
      </c>
      <c r="D2705" s="32">
        <v>0</v>
      </c>
      <c r="E2705" s="32">
        <v>0</v>
      </c>
      <c r="F2705" s="32">
        <v>0</v>
      </c>
      <c r="G2705" s="26" t="s">
        <v>4884</v>
      </c>
      <c r="H2705" s="26"/>
    </row>
    <row r="2706" spans="1:8" x14ac:dyDescent="0.25">
      <c r="A2706" s="26" t="s">
        <v>4886</v>
      </c>
      <c r="B2706" s="26" t="s">
        <v>4887</v>
      </c>
      <c r="C2706" s="32">
        <v>0</v>
      </c>
      <c r="D2706" s="32">
        <v>10488007.92</v>
      </c>
      <c r="E2706" s="32">
        <v>336693.24</v>
      </c>
      <c r="F2706" s="32">
        <v>10151314.68</v>
      </c>
      <c r="G2706" s="26" t="s">
        <v>4886</v>
      </c>
      <c r="H2706" s="26"/>
    </row>
    <row r="2707" spans="1:8" x14ac:dyDescent="0.25">
      <c r="A2707" s="26" t="s">
        <v>4888</v>
      </c>
      <c r="B2707" s="26" t="s">
        <v>4889</v>
      </c>
      <c r="C2707" s="32">
        <v>0</v>
      </c>
      <c r="D2707" s="32">
        <v>6242771.5199999996</v>
      </c>
      <c r="E2707" s="32">
        <v>35437.980000000003</v>
      </c>
      <c r="F2707" s="32">
        <v>6207333.54</v>
      </c>
      <c r="G2707" s="26" t="s">
        <v>4888</v>
      </c>
      <c r="H2707" s="26"/>
    </row>
    <row r="2708" spans="1:8" x14ac:dyDescent="0.25">
      <c r="A2708" s="26" t="s">
        <v>4890</v>
      </c>
      <c r="B2708" s="26" t="s">
        <v>4891</v>
      </c>
      <c r="C2708" s="32">
        <v>0</v>
      </c>
      <c r="D2708" s="32">
        <v>0</v>
      </c>
      <c r="E2708" s="32">
        <v>0</v>
      </c>
      <c r="F2708" s="32">
        <v>0</v>
      </c>
      <c r="G2708" s="26" t="s">
        <v>4890</v>
      </c>
      <c r="H2708" s="26"/>
    </row>
    <row r="2709" spans="1:8" x14ac:dyDescent="0.25">
      <c r="A2709" s="26" t="s">
        <v>4892</v>
      </c>
      <c r="B2709" s="26" t="s">
        <v>4893</v>
      </c>
      <c r="C2709" s="32">
        <v>0</v>
      </c>
      <c r="D2709" s="32">
        <v>0</v>
      </c>
      <c r="E2709" s="32">
        <v>0</v>
      </c>
      <c r="F2709" s="32">
        <v>0</v>
      </c>
      <c r="G2709" s="26" t="s">
        <v>4892</v>
      </c>
      <c r="H2709" s="26"/>
    </row>
    <row r="2710" spans="1:8" x14ac:dyDescent="0.25">
      <c r="A2710" s="26" t="s">
        <v>4894</v>
      </c>
      <c r="B2710" s="26" t="s">
        <v>4895</v>
      </c>
      <c r="C2710" s="32">
        <v>0</v>
      </c>
      <c r="D2710" s="32">
        <v>4245236.4000000004</v>
      </c>
      <c r="E2710" s="32">
        <v>301255.26</v>
      </c>
      <c r="F2710" s="32">
        <v>3943981.14</v>
      </c>
      <c r="G2710" s="26" t="s">
        <v>4894</v>
      </c>
      <c r="H2710" s="26"/>
    </row>
    <row r="2711" spans="1:8" x14ac:dyDescent="0.25">
      <c r="A2711" s="26" t="s">
        <v>4896</v>
      </c>
      <c r="B2711" s="26" t="s">
        <v>4897</v>
      </c>
      <c r="C2711" s="32">
        <v>0</v>
      </c>
      <c r="D2711" s="32">
        <v>0</v>
      </c>
      <c r="E2711" s="32">
        <v>0</v>
      </c>
      <c r="F2711" s="32">
        <v>0</v>
      </c>
      <c r="G2711" s="26" t="s">
        <v>4896</v>
      </c>
      <c r="H2711" s="26"/>
    </row>
    <row r="2712" spans="1:8" x14ac:dyDescent="0.25">
      <c r="A2712" s="26" t="s">
        <v>4898</v>
      </c>
      <c r="B2712" s="26" t="s">
        <v>5385</v>
      </c>
      <c r="C2712" s="32">
        <v>0</v>
      </c>
      <c r="D2712" s="32">
        <v>1273918.3999999999</v>
      </c>
      <c r="E2712" s="32">
        <v>561997.39</v>
      </c>
      <c r="F2712" s="32">
        <v>711921.01</v>
      </c>
      <c r="G2712" s="26" t="s">
        <v>4898</v>
      </c>
      <c r="H2712" s="26"/>
    </row>
    <row r="2713" spans="1:8" x14ac:dyDescent="0.25">
      <c r="A2713" s="26" t="s">
        <v>4899</v>
      </c>
      <c r="B2713" s="26" t="s">
        <v>4900</v>
      </c>
      <c r="C2713" s="32">
        <v>0</v>
      </c>
      <c r="D2713" s="32">
        <v>697474.12</v>
      </c>
      <c r="E2713" s="32">
        <v>164013.4</v>
      </c>
      <c r="F2713" s="32">
        <v>533460.72</v>
      </c>
      <c r="G2713" s="26" t="s">
        <v>4899</v>
      </c>
      <c r="H2713" s="26"/>
    </row>
    <row r="2714" spans="1:8" x14ac:dyDescent="0.25">
      <c r="A2714" s="26" t="s">
        <v>4901</v>
      </c>
      <c r="B2714" s="26" t="s">
        <v>4900</v>
      </c>
      <c r="C2714" s="32">
        <v>0</v>
      </c>
      <c r="D2714" s="32">
        <v>697474.12</v>
      </c>
      <c r="E2714" s="32">
        <v>164013.4</v>
      </c>
      <c r="F2714" s="32">
        <v>533460.72</v>
      </c>
      <c r="G2714" s="26" t="s">
        <v>4901</v>
      </c>
      <c r="H2714" s="26"/>
    </row>
    <row r="2715" spans="1:8" x14ac:dyDescent="0.25">
      <c r="A2715" s="26" t="s">
        <v>4902</v>
      </c>
      <c r="B2715" s="26" t="s">
        <v>4903</v>
      </c>
      <c r="C2715" s="32">
        <v>0</v>
      </c>
      <c r="D2715" s="32">
        <v>391433.99</v>
      </c>
      <c r="E2715" s="32">
        <v>232623.7</v>
      </c>
      <c r="F2715" s="32">
        <v>158810.29</v>
      </c>
      <c r="G2715" s="26" t="s">
        <v>4902</v>
      </c>
      <c r="H2715" s="26"/>
    </row>
    <row r="2716" spans="1:8" x14ac:dyDescent="0.25">
      <c r="A2716" s="26" t="s">
        <v>4904</v>
      </c>
      <c r="B2716" s="26" t="s">
        <v>4903</v>
      </c>
      <c r="C2716" s="32">
        <v>0</v>
      </c>
      <c r="D2716" s="32">
        <v>391433.99</v>
      </c>
      <c r="E2716" s="32">
        <v>232623.7</v>
      </c>
      <c r="F2716" s="32">
        <v>158810.29</v>
      </c>
      <c r="G2716" s="26" t="s">
        <v>4904</v>
      </c>
      <c r="H2716" s="26"/>
    </row>
    <row r="2717" spans="1:8" x14ac:dyDescent="0.25">
      <c r="A2717" s="26" t="s">
        <v>5502</v>
      </c>
      <c r="B2717" s="26" t="s">
        <v>5503</v>
      </c>
      <c r="C2717" s="32">
        <v>0</v>
      </c>
      <c r="D2717" s="32">
        <v>185010.29</v>
      </c>
      <c r="E2717" s="32">
        <v>165360.29</v>
      </c>
      <c r="F2717" s="32">
        <v>19650</v>
      </c>
      <c r="G2717" s="26" t="s">
        <v>5502</v>
      </c>
      <c r="H2717" s="26"/>
    </row>
    <row r="2718" spans="1:8" x14ac:dyDescent="0.25">
      <c r="A2718" s="26" t="s">
        <v>5504</v>
      </c>
      <c r="B2718" s="26" t="s">
        <v>5503</v>
      </c>
      <c r="C2718" s="32">
        <v>0</v>
      </c>
      <c r="D2718" s="32">
        <v>185010.29</v>
      </c>
      <c r="E2718" s="32">
        <v>165360.29</v>
      </c>
      <c r="F2718" s="32">
        <v>19650</v>
      </c>
      <c r="G2718" s="26" t="s">
        <v>5504</v>
      </c>
      <c r="H2718" s="26"/>
    </row>
    <row r="2719" spans="1:8" x14ac:dyDescent="0.25">
      <c r="A2719" s="26" t="s">
        <v>4905</v>
      </c>
      <c r="B2719" s="26" t="s">
        <v>4906</v>
      </c>
      <c r="C2719" s="32">
        <v>0</v>
      </c>
      <c r="D2719" s="32">
        <v>17532668.949999999</v>
      </c>
      <c r="E2719" s="32">
        <v>5162336.76</v>
      </c>
      <c r="F2719" s="32">
        <v>12370332.189999999</v>
      </c>
      <c r="G2719" s="26" t="s">
        <v>4905</v>
      </c>
      <c r="H2719" s="26"/>
    </row>
    <row r="2720" spans="1:8" x14ac:dyDescent="0.25">
      <c r="A2720" s="26" t="s">
        <v>4907</v>
      </c>
      <c r="B2720" s="26" t="s">
        <v>4908</v>
      </c>
      <c r="C2720" s="32">
        <v>0</v>
      </c>
      <c r="D2720" s="32">
        <v>17532668.949999999</v>
      </c>
      <c r="E2720" s="32">
        <v>5162336.76</v>
      </c>
      <c r="F2720" s="32">
        <v>12370332.189999999</v>
      </c>
      <c r="G2720" s="26" t="s">
        <v>4907</v>
      </c>
      <c r="H2720" s="26"/>
    </row>
    <row r="2721" spans="1:8" x14ac:dyDescent="0.25">
      <c r="A2721" s="26" t="s">
        <v>4909</v>
      </c>
      <c r="B2721" s="26" t="s">
        <v>4910</v>
      </c>
      <c r="C2721" s="32">
        <v>0</v>
      </c>
      <c r="D2721" s="32">
        <v>17532668.949999999</v>
      </c>
      <c r="E2721" s="32">
        <v>5162336.76</v>
      </c>
      <c r="F2721" s="32">
        <v>12370332.189999999</v>
      </c>
      <c r="G2721" s="26" t="s">
        <v>4909</v>
      </c>
      <c r="H2721" s="26"/>
    </row>
    <row r="2722" spans="1:8" x14ac:dyDescent="0.25">
      <c r="A2722" s="26" t="s">
        <v>4911</v>
      </c>
      <c r="B2722" s="26" t="s">
        <v>4910</v>
      </c>
      <c r="C2722" s="32">
        <v>0</v>
      </c>
      <c r="D2722" s="32">
        <v>17532668.949999999</v>
      </c>
      <c r="E2722" s="32">
        <v>5162336.76</v>
      </c>
      <c r="F2722" s="32">
        <v>12370332.189999999</v>
      </c>
      <c r="G2722" s="26" t="s">
        <v>4911</v>
      </c>
      <c r="H2722" s="26"/>
    </row>
    <row r="2723" spans="1:8" x14ac:dyDescent="0.25">
      <c r="A2723" s="26" t="s">
        <v>4912</v>
      </c>
      <c r="B2723" s="26" t="s">
        <v>2371</v>
      </c>
      <c r="C2723" s="32">
        <v>0</v>
      </c>
      <c r="D2723" s="32">
        <v>0</v>
      </c>
      <c r="E2723" s="32">
        <v>0</v>
      </c>
      <c r="F2723" s="32">
        <v>0</v>
      </c>
      <c r="G2723" s="26" t="s">
        <v>4912</v>
      </c>
      <c r="H2723" s="26"/>
    </row>
    <row r="2724" spans="1:8" x14ac:dyDescent="0.25">
      <c r="A2724" s="26" t="s">
        <v>4913</v>
      </c>
      <c r="B2724" s="26" t="s">
        <v>4914</v>
      </c>
      <c r="C2724" s="32">
        <v>0</v>
      </c>
      <c r="D2724" s="32">
        <v>0</v>
      </c>
      <c r="E2724" s="32">
        <v>0</v>
      </c>
      <c r="F2724" s="32">
        <v>0</v>
      </c>
      <c r="G2724" s="26" t="s">
        <v>4913</v>
      </c>
      <c r="H2724" s="26"/>
    </row>
    <row r="2725" spans="1:8" x14ac:dyDescent="0.25">
      <c r="A2725" s="26" t="s">
        <v>4915</v>
      </c>
      <c r="B2725" s="26" t="s">
        <v>4916</v>
      </c>
      <c r="C2725" s="32">
        <v>0</v>
      </c>
      <c r="D2725" s="32">
        <v>0</v>
      </c>
      <c r="E2725" s="32">
        <v>0</v>
      </c>
      <c r="F2725" s="32">
        <v>0</v>
      </c>
      <c r="G2725" s="26" t="s">
        <v>4915</v>
      </c>
      <c r="H2725" s="26"/>
    </row>
    <row r="2726" spans="1:8" x14ac:dyDescent="0.25">
      <c r="A2726" s="26" t="s">
        <v>4917</v>
      </c>
      <c r="B2726" s="26" t="s">
        <v>4918</v>
      </c>
      <c r="C2726" s="32">
        <v>0</v>
      </c>
      <c r="D2726" s="32">
        <v>0</v>
      </c>
      <c r="E2726" s="32">
        <v>0</v>
      </c>
      <c r="F2726" s="32">
        <v>0</v>
      </c>
      <c r="G2726" s="26" t="s">
        <v>4917</v>
      </c>
      <c r="H2726" s="26"/>
    </row>
    <row r="2727" spans="1:8" x14ac:dyDescent="0.25">
      <c r="A2727" s="26" t="s">
        <v>4919</v>
      </c>
      <c r="B2727" s="26" t="s">
        <v>2373</v>
      </c>
      <c r="C2727" s="32">
        <v>0</v>
      </c>
      <c r="D2727" s="32">
        <v>0</v>
      </c>
      <c r="E2727" s="32">
        <v>0</v>
      </c>
      <c r="F2727" s="32">
        <v>0</v>
      </c>
      <c r="G2727" s="26" t="s">
        <v>4919</v>
      </c>
      <c r="H2727" s="26"/>
    </row>
    <row r="2728" spans="1:8" x14ac:dyDescent="0.25">
      <c r="A2728" s="26" t="s">
        <v>4920</v>
      </c>
      <c r="B2728" s="26" t="s">
        <v>4921</v>
      </c>
      <c r="C2728" s="32">
        <v>0</v>
      </c>
      <c r="D2728" s="32">
        <v>0</v>
      </c>
      <c r="E2728" s="32">
        <v>0</v>
      </c>
      <c r="F2728" s="32">
        <v>0</v>
      </c>
      <c r="G2728" s="26" t="s">
        <v>4920</v>
      </c>
      <c r="H2728" s="26"/>
    </row>
    <row r="2729" spans="1:8" x14ac:dyDescent="0.25">
      <c r="A2729" s="26" t="s">
        <v>4922</v>
      </c>
      <c r="B2729" s="26" t="s">
        <v>4923</v>
      </c>
      <c r="C2729" s="32">
        <v>0</v>
      </c>
      <c r="D2729" s="32">
        <v>0</v>
      </c>
      <c r="E2729" s="32">
        <v>0</v>
      </c>
      <c r="F2729" s="32">
        <v>0</v>
      </c>
      <c r="G2729" s="26" t="s">
        <v>4922</v>
      </c>
      <c r="H2729" s="26"/>
    </row>
    <row r="2730" spans="1:8" x14ac:dyDescent="0.25">
      <c r="A2730" s="26" t="s">
        <v>4924</v>
      </c>
      <c r="B2730" s="26" t="s">
        <v>4925</v>
      </c>
      <c r="C2730" s="32">
        <v>0</v>
      </c>
      <c r="D2730" s="32">
        <v>0</v>
      </c>
      <c r="E2730" s="32">
        <v>0</v>
      </c>
      <c r="F2730" s="32">
        <v>0</v>
      </c>
      <c r="G2730" s="26" t="s">
        <v>4924</v>
      </c>
      <c r="H2730" s="26"/>
    </row>
    <row r="2731" spans="1:8" x14ac:dyDescent="0.25">
      <c r="A2731" s="26" t="s">
        <v>4926</v>
      </c>
      <c r="B2731" s="26" t="s">
        <v>2492</v>
      </c>
      <c r="C2731" s="32">
        <v>0</v>
      </c>
      <c r="D2731" s="32">
        <v>0</v>
      </c>
      <c r="E2731" s="32">
        <v>0</v>
      </c>
      <c r="F2731" s="32">
        <v>0</v>
      </c>
      <c r="G2731" s="26" t="s">
        <v>4926</v>
      </c>
      <c r="H2731" s="26"/>
    </row>
    <row r="2732" spans="1:8" x14ac:dyDescent="0.25">
      <c r="A2732" s="26" t="s">
        <v>4927</v>
      </c>
      <c r="B2732" s="26" t="s">
        <v>2494</v>
      </c>
      <c r="C2732" s="32">
        <v>0</v>
      </c>
      <c r="D2732" s="32">
        <v>0</v>
      </c>
      <c r="E2732" s="32">
        <v>0</v>
      </c>
      <c r="F2732" s="32">
        <v>0</v>
      </c>
      <c r="G2732" s="26" t="s">
        <v>4927</v>
      </c>
      <c r="H2732" s="26"/>
    </row>
    <row r="2733" spans="1:8" x14ac:dyDescent="0.25">
      <c r="A2733" s="26" t="s">
        <v>4928</v>
      </c>
      <c r="B2733" s="26" t="s">
        <v>4929</v>
      </c>
      <c r="C2733" s="32">
        <v>0</v>
      </c>
      <c r="D2733" s="32">
        <v>0</v>
      </c>
      <c r="E2733" s="32">
        <v>0</v>
      </c>
      <c r="F2733" s="32">
        <v>0</v>
      </c>
      <c r="G2733" s="26" t="s">
        <v>4928</v>
      </c>
      <c r="H2733" s="26"/>
    </row>
    <row r="2734" spans="1:8" x14ac:dyDescent="0.25">
      <c r="A2734" s="26" t="s">
        <v>4930</v>
      </c>
      <c r="B2734" s="26" t="s">
        <v>4931</v>
      </c>
      <c r="C2734" s="32">
        <v>0</v>
      </c>
      <c r="D2734" s="32">
        <v>0</v>
      </c>
      <c r="E2734" s="32">
        <v>0</v>
      </c>
      <c r="F2734" s="32">
        <v>0</v>
      </c>
      <c r="G2734" s="26" t="s">
        <v>4930</v>
      </c>
      <c r="H2734" s="26"/>
    </row>
    <row r="2735" spans="1:8" x14ac:dyDescent="0.25">
      <c r="A2735" s="26" t="s">
        <v>4932</v>
      </c>
      <c r="B2735" s="26" t="s">
        <v>4933</v>
      </c>
      <c r="C2735" s="32">
        <v>0</v>
      </c>
      <c r="D2735" s="32">
        <v>0</v>
      </c>
      <c r="E2735" s="32">
        <v>0</v>
      </c>
      <c r="F2735" s="32">
        <v>0</v>
      </c>
      <c r="G2735" s="26" t="s">
        <v>4932</v>
      </c>
      <c r="H2735" s="26"/>
    </row>
    <row r="2736" spans="1:8" x14ac:dyDescent="0.25">
      <c r="A2736" s="26" t="s">
        <v>4934</v>
      </c>
      <c r="B2736" s="26" t="s">
        <v>4935</v>
      </c>
      <c r="C2736" s="32">
        <v>0</v>
      </c>
      <c r="D2736" s="32">
        <v>0</v>
      </c>
      <c r="E2736" s="32">
        <v>0</v>
      </c>
      <c r="F2736" s="32">
        <v>0</v>
      </c>
      <c r="G2736" s="26" t="s">
        <v>4934</v>
      </c>
      <c r="H2736" s="26"/>
    </row>
    <row r="2737" spans="1:8" x14ac:dyDescent="0.25">
      <c r="A2737" s="26" t="s">
        <v>4936</v>
      </c>
      <c r="B2737" s="26" t="s">
        <v>4937</v>
      </c>
      <c r="C2737" s="32">
        <v>0</v>
      </c>
      <c r="D2737" s="32">
        <v>0</v>
      </c>
      <c r="E2737" s="32">
        <v>0</v>
      </c>
      <c r="F2737" s="32">
        <v>0</v>
      </c>
      <c r="G2737" s="26" t="s">
        <v>4936</v>
      </c>
      <c r="H2737" s="26"/>
    </row>
    <row r="2738" spans="1:8" x14ac:dyDescent="0.25">
      <c r="A2738" s="26" t="s">
        <v>4938</v>
      </c>
      <c r="B2738" s="26" t="s">
        <v>4939</v>
      </c>
      <c r="C2738" s="32">
        <v>0</v>
      </c>
      <c r="D2738" s="32">
        <v>0</v>
      </c>
      <c r="E2738" s="32">
        <v>0</v>
      </c>
      <c r="F2738" s="32">
        <v>0</v>
      </c>
      <c r="G2738" s="26" t="s">
        <v>4938</v>
      </c>
      <c r="H2738" s="26"/>
    </row>
    <row r="2739" spans="1:8" x14ac:dyDescent="0.25">
      <c r="A2739" s="26" t="s">
        <v>4940</v>
      </c>
      <c r="B2739" s="26" t="s">
        <v>4941</v>
      </c>
      <c r="C2739" s="32">
        <v>0</v>
      </c>
      <c r="D2739" s="32">
        <v>0</v>
      </c>
      <c r="E2739" s="32">
        <v>0</v>
      </c>
      <c r="F2739" s="32">
        <v>0</v>
      </c>
      <c r="G2739" s="26" t="s">
        <v>4940</v>
      </c>
      <c r="H2739" s="26"/>
    </row>
    <row r="2740" spans="1:8" x14ac:dyDescent="0.25">
      <c r="A2740" s="26" t="s">
        <v>4942</v>
      </c>
      <c r="B2740" s="26" t="s">
        <v>4941</v>
      </c>
      <c r="C2740" s="32">
        <v>0</v>
      </c>
      <c r="D2740" s="32">
        <v>0</v>
      </c>
      <c r="E2740" s="32">
        <v>0</v>
      </c>
      <c r="F2740" s="32">
        <v>0</v>
      </c>
      <c r="G2740" s="26" t="s">
        <v>4942</v>
      </c>
      <c r="H2740" s="26"/>
    </row>
    <row r="2741" spans="1:8" x14ac:dyDescent="0.25">
      <c r="A2741" s="26" t="s">
        <v>4943</v>
      </c>
      <c r="B2741" s="26" t="s">
        <v>4944</v>
      </c>
      <c r="C2741" s="32">
        <v>0</v>
      </c>
      <c r="D2741" s="32">
        <v>0</v>
      </c>
      <c r="E2741" s="32">
        <v>0</v>
      </c>
      <c r="F2741" s="32">
        <v>0</v>
      </c>
      <c r="G2741" s="26" t="s">
        <v>4943</v>
      </c>
      <c r="H2741" s="26"/>
    </row>
    <row r="2742" spans="1:8" x14ac:dyDescent="0.25">
      <c r="A2742" s="26" t="s">
        <v>4945</v>
      </c>
      <c r="B2742" s="26" t="s">
        <v>4944</v>
      </c>
      <c r="C2742" s="32">
        <v>0</v>
      </c>
      <c r="D2742" s="32">
        <v>0</v>
      </c>
      <c r="E2742" s="32">
        <v>0</v>
      </c>
      <c r="F2742" s="32">
        <v>0</v>
      </c>
      <c r="G2742" s="26" t="s">
        <v>4945</v>
      </c>
      <c r="H2742" s="26"/>
    </row>
    <row r="2743" spans="1:8" x14ac:dyDescent="0.25">
      <c r="A2743" s="26" t="s">
        <v>4946</v>
      </c>
      <c r="B2743" s="26" t="s">
        <v>4947</v>
      </c>
      <c r="C2743" s="32">
        <v>0</v>
      </c>
      <c r="D2743" s="32">
        <v>20.25</v>
      </c>
      <c r="E2743" s="32">
        <v>0</v>
      </c>
      <c r="F2743" s="32">
        <v>20.25</v>
      </c>
      <c r="G2743" s="26" t="s">
        <v>4946</v>
      </c>
      <c r="H2743" s="26"/>
    </row>
    <row r="2744" spans="1:8" x14ac:dyDescent="0.25">
      <c r="A2744" s="26" t="s">
        <v>4948</v>
      </c>
      <c r="B2744" s="26" t="s">
        <v>4949</v>
      </c>
      <c r="C2744" s="32">
        <v>0</v>
      </c>
      <c r="D2744" s="32">
        <v>0</v>
      </c>
      <c r="E2744" s="32">
        <v>0</v>
      </c>
      <c r="F2744" s="32">
        <v>0</v>
      </c>
      <c r="G2744" s="26" t="s">
        <v>4948</v>
      </c>
      <c r="H2744" s="26"/>
    </row>
    <row r="2745" spans="1:8" x14ac:dyDescent="0.25">
      <c r="A2745" s="26" t="s">
        <v>4950</v>
      </c>
      <c r="B2745" s="26" t="s">
        <v>4951</v>
      </c>
      <c r="C2745" s="32">
        <v>0</v>
      </c>
      <c r="D2745" s="32">
        <v>0</v>
      </c>
      <c r="E2745" s="32">
        <v>0</v>
      </c>
      <c r="F2745" s="32">
        <v>0</v>
      </c>
      <c r="G2745" s="26" t="s">
        <v>4950</v>
      </c>
      <c r="H2745" s="26"/>
    </row>
    <row r="2746" spans="1:8" x14ac:dyDescent="0.25">
      <c r="A2746" s="26" t="s">
        <v>4952</v>
      </c>
      <c r="B2746" s="26" t="s">
        <v>4953</v>
      </c>
      <c r="C2746" s="32">
        <v>0</v>
      </c>
      <c r="D2746" s="32">
        <v>0</v>
      </c>
      <c r="E2746" s="32">
        <v>0</v>
      </c>
      <c r="F2746" s="32">
        <v>0</v>
      </c>
      <c r="G2746" s="26" t="s">
        <v>4952</v>
      </c>
      <c r="H2746" s="26"/>
    </row>
    <row r="2747" spans="1:8" x14ac:dyDescent="0.25">
      <c r="A2747" s="26" t="s">
        <v>4954</v>
      </c>
      <c r="B2747" s="26" t="s">
        <v>4955</v>
      </c>
      <c r="C2747" s="32">
        <v>0</v>
      </c>
      <c r="D2747" s="32">
        <v>0</v>
      </c>
      <c r="E2747" s="32">
        <v>0</v>
      </c>
      <c r="F2747" s="32">
        <v>0</v>
      </c>
      <c r="G2747" s="26" t="s">
        <v>4954</v>
      </c>
      <c r="H2747" s="26"/>
    </row>
    <row r="2748" spans="1:8" x14ac:dyDescent="0.25">
      <c r="A2748" s="26" t="s">
        <v>4956</v>
      </c>
      <c r="B2748" s="26" t="s">
        <v>4957</v>
      </c>
      <c r="C2748" s="32">
        <v>0</v>
      </c>
      <c r="D2748" s="32">
        <v>0</v>
      </c>
      <c r="E2748" s="32">
        <v>0</v>
      </c>
      <c r="F2748" s="32">
        <v>0</v>
      </c>
      <c r="G2748" s="26" t="s">
        <v>4956</v>
      </c>
      <c r="H2748" s="26"/>
    </row>
    <row r="2749" spans="1:8" x14ac:dyDescent="0.25">
      <c r="A2749" s="26" t="s">
        <v>4958</v>
      </c>
      <c r="B2749" s="26" t="s">
        <v>4959</v>
      </c>
      <c r="C2749" s="32">
        <v>0</v>
      </c>
      <c r="D2749" s="32">
        <v>0</v>
      </c>
      <c r="E2749" s="32">
        <v>0</v>
      </c>
      <c r="F2749" s="32">
        <v>0</v>
      </c>
      <c r="G2749" s="26" t="s">
        <v>4958</v>
      </c>
      <c r="H2749" s="26"/>
    </row>
    <row r="2750" spans="1:8" x14ac:dyDescent="0.25">
      <c r="A2750" s="26" t="s">
        <v>4960</v>
      </c>
      <c r="B2750" s="26" t="s">
        <v>4961</v>
      </c>
      <c r="C2750" s="32">
        <v>0</v>
      </c>
      <c r="D2750" s="32">
        <v>0</v>
      </c>
      <c r="E2750" s="32">
        <v>0</v>
      </c>
      <c r="F2750" s="32">
        <v>0</v>
      </c>
      <c r="G2750" s="26" t="s">
        <v>4960</v>
      </c>
      <c r="H2750" s="26"/>
    </row>
    <row r="2751" spans="1:8" x14ac:dyDescent="0.25">
      <c r="A2751" s="26" t="s">
        <v>4962</v>
      </c>
      <c r="B2751" s="26" t="s">
        <v>4963</v>
      </c>
      <c r="C2751" s="32">
        <v>0</v>
      </c>
      <c r="D2751" s="32">
        <v>0</v>
      </c>
      <c r="E2751" s="32">
        <v>0</v>
      </c>
      <c r="F2751" s="32">
        <v>0</v>
      </c>
      <c r="G2751" s="26" t="s">
        <v>4962</v>
      </c>
      <c r="H2751" s="26"/>
    </row>
    <row r="2752" spans="1:8" x14ac:dyDescent="0.25">
      <c r="A2752" s="26" t="s">
        <v>4964</v>
      </c>
      <c r="B2752" s="26" t="s">
        <v>2592</v>
      </c>
      <c r="C2752" s="32">
        <v>0</v>
      </c>
      <c r="D2752" s="32">
        <v>0</v>
      </c>
      <c r="E2752" s="32">
        <v>0</v>
      </c>
      <c r="F2752" s="32">
        <v>0</v>
      </c>
      <c r="G2752" s="26" t="s">
        <v>4964</v>
      </c>
      <c r="H2752" s="26"/>
    </row>
    <row r="2753" spans="1:8" x14ac:dyDescent="0.25">
      <c r="A2753" s="26" t="s">
        <v>4965</v>
      </c>
      <c r="B2753" s="26" t="s">
        <v>4966</v>
      </c>
      <c r="C2753" s="32">
        <v>0</v>
      </c>
      <c r="D2753" s="32">
        <v>0</v>
      </c>
      <c r="E2753" s="32">
        <v>0</v>
      </c>
      <c r="F2753" s="32">
        <v>0</v>
      </c>
      <c r="G2753" s="26" t="s">
        <v>4965</v>
      </c>
      <c r="H2753" s="26"/>
    </row>
    <row r="2754" spans="1:8" x14ac:dyDescent="0.25">
      <c r="A2754" s="26" t="s">
        <v>4967</v>
      </c>
      <c r="B2754" s="26" t="s">
        <v>4968</v>
      </c>
      <c r="C2754" s="32">
        <v>0</v>
      </c>
      <c r="D2754" s="32">
        <v>0</v>
      </c>
      <c r="E2754" s="32">
        <v>0</v>
      </c>
      <c r="F2754" s="32">
        <v>0</v>
      </c>
      <c r="G2754" s="26" t="s">
        <v>4967</v>
      </c>
      <c r="H2754" s="26"/>
    </row>
    <row r="2755" spans="1:8" x14ac:dyDescent="0.25">
      <c r="A2755" s="26" t="s">
        <v>4969</v>
      </c>
      <c r="B2755" s="26" t="s">
        <v>4970</v>
      </c>
      <c r="C2755" s="32">
        <v>0</v>
      </c>
      <c r="D2755" s="32">
        <v>20.25</v>
      </c>
      <c r="E2755" s="32">
        <v>0</v>
      </c>
      <c r="F2755" s="32">
        <v>20.25</v>
      </c>
      <c r="G2755" s="26" t="s">
        <v>4969</v>
      </c>
      <c r="H2755" s="26"/>
    </row>
    <row r="2756" spans="1:8" x14ac:dyDescent="0.25">
      <c r="A2756" s="26" t="s">
        <v>4971</v>
      </c>
      <c r="B2756" s="26" t="s">
        <v>4972</v>
      </c>
      <c r="C2756" s="32">
        <v>0</v>
      </c>
      <c r="D2756" s="32">
        <v>0</v>
      </c>
      <c r="E2756" s="32">
        <v>0</v>
      </c>
      <c r="F2756" s="32">
        <v>0</v>
      </c>
      <c r="G2756" s="26" t="s">
        <v>4971</v>
      </c>
      <c r="H2756" s="26"/>
    </row>
    <row r="2757" spans="1:8" x14ac:dyDescent="0.25">
      <c r="A2757" s="26" t="s">
        <v>4973</v>
      </c>
      <c r="B2757" s="26" t="s">
        <v>4947</v>
      </c>
      <c r="C2757" s="32">
        <v>0</v>
      </c>
      <c r="D2757" s="32">
        <v>20.25</v>
      </c>
      <c r="E2757" s="32">
        <v>0</v>
      </c>
      <c r="F2757" s="32">
        <v>20.25</v>
      </c>
      <c r="G2757" s="26" t="s">
        <v>4973</v>
      </c>
      <c r="H2757" s="26"/>
    </row>
    <row r="2758" spans="1:8" x14ac:dyDescent="0.25">
      <c r="A2758" s="26" t="s">
        <v>4974</v>
      </c>
      <c r="B2758" s="26" t="s">
        <v>4947</v>
      </c>
      <c r="C2758" s="32">
        <v>0</v>
      </c>
      <c r="D2758" s="32">
        <v>20.25</v>
      </c>
      <c r="E2758" s="32">
        <v>0</v>
      </c>
      <c r="F2758" s="32">
        <v>20.25</v>
      </c>
      <c r="G2758" s="26" t="s">
        <v>4974</v>
      </c>
      <c r="H2758" s="26"/>
    </row>
    <row r="2759" spans="1:8" x14ac:dyDescent="0.25">
      <c r="A2759" s="26" t="s">
        <v>4975</v>
      </c>
      <c r="B2759" s="26" t="s">
        <v>4976</v>
      </c>
      <c r="C2759" s="32">
        <v>0</v>
      </c>
      <c r="D2759" s="32">
        <v>0</v>
      </c>
      <c r="E2759" s="32">
        <v>0</v>
      </c>
      <c r="F2759" s="32">
        <v>0</v>
      </c>
      <c r="G2759" s="26" t="s">
        <v>4975</v>
      </c>
      <c r="H2759" s="26"/>
    </row>
    <row r="2760" spans="1:8" x14ac:dyDescent="0.25">
      <c r="A2760" s="26" t="s">
        <v>4977</v>
      </c>
      <c r="B2760" s="26" t="s">
        <v>4978</v>
      </c>
      <c r="C2760" s="32">
        <v>0</v>
      </c>
      <c r="D2760" s="32">
        <v>0</v>
      </c>
      <c r="E2760" s="32">
        <v>0</v>
      </c>
      <c r="F2760" s="32">
        <v>0</v>
      </c>
      <c r="G2760" s="26" t="s">
        <v>4977</v>
      </c>
      <c r="H2760" s="26"/>
    </row>
    <row r="2761" spans="1:8" x14ac:dyDescent="0.25">
      <c r="A2761" s="26" t="s">
        <v>4979</v>
      </c>
      <c r="B2761" s="26" t="s">
        <v>4980</v>
      </c>
      <c r="C2761" s="32">
        <v>0</v>
      </c>
      <c r="D2761" s="32">
        <v>42917370.649999999</v>
      </c>
      <c r="E2761" s="32">
        <v>0</v>
      </c>
      <c r="F2761" s="32">
        <v>42917370.649999999</v>
      </c>
      <c r="G2761" s="26" t="s">
        <v>4979</v>
      </c>
      <c r="H2761" s="26"/>
    </row>
    <row r="2762" spans="1:8" x14ac:dyDescent="0.25">
      <c r="A2762" s="26" t="s">
        <v>4981</v>
      </c>
      <c r="B2762" s="26" t="s">
        <v>4982</v>
      </c>
      <c r="C2762" s="32">
        <v>0</v>
      </c>
      <c r="D2762" s="32">
        <v>42917370.649999999</v>
      </c>
      <c r="E2762" s="32">
        <v>0</v>
      </c>
      <c r="F2762" s="32">
        <v>42917370.649999999</v>
      </c>
      <c r="G2762" s="26" t="s">
        <v>4981</v>
      </c>
      <c r="H2762" s="26"/>
    </row>
    <row r="2763" spans="1:8" x14ac:dyDescent="0.25">
      <c r="A2763" s="43" t="s">
        <v>4983</v>
      </c>
      <c r="B2763" s="43" t="s">
        <v>4984</v>
      </c>
      <c r="C2763" s="44">
        <v>0</v>
      </c>
      <c r="D2763" s="44">
        <v>42917370.649999999</v>
      </c>
      <c r="E2763" s="44">
        <v>0</v>
      </c>
      <c r="F2763" s="44">
        <v>42917370.649999999</v>
      </c>
      <c r="G2763" s="43" t="s">
        <v>4983</v>
      </c>
      <c r="H2763" s="26"/>
    </row>
    <row r="2764" spans="1:8" x14ac:dyDescent="0.25">
      <c r="A2764" s="43" t="s">
        <v>4985</v>
      </c>
      <c r="B2764" s="43" t="s">
        <v>4984</v>
      </c>
      <c r="C2764" s="44">
        <v>0</v>
      </c>
      <c r="D2764" s="44">
        <v>42917370.649999999</v>
      </c>
      <c r="E2764" s="44">
        <v>0</v>
      </c>
      <c r="F2764" s="44">
        <v>42917370.649999999</v>
      </c>
      <c r="G2764" s="43" t="s">
        <v>4985</v>
      </c>
      <c r="H2764" s="26"/>
    </row>
    <row r="2765" spans="1:8" x14ac:dyDescent="0.25">
      <c r="A2765" s="43" t="s">
        <v>4986</v>
      </c>
      <c r="B2765" s="43" t="s">
        <v>4987</v>
      </c>
      <c r="C2765" s="44">
        <v>0</v>
      </c>
      <c r="D2765" s="44">
        <v>0</v>
      </c>
      <c r="E2765" s="44">
        <v>0</v>
      </c>
      <c r="F2765" s="44">
        <v>0</v>
      </c>
      <c r="G2765" s="43" t="s">
        <v>4986</v>
      </c>
      <c r="H2765" s="26"/>
    </row>
    <row r="2766" spans="1:8" x14ac:dyDescent="0.25">
      <c r="A2766" s="43" t="s">
        <v>4988</v>
      </c>
      <c r="B2766" s="43" t="s">
        <v>4989</v>
      </c>
      <c r="C2766" s="44">
        <v>0</v>
      </c>
      <c r="D2766" s="44">
        <v>0</v>
      </c>
      <c r="E2766" s="44">
        <v>0</v>
      </c>
      <c r="F2766" s="44">
        <v>0</v>
      </c>
      <c r="G2766" s="43" t="s">
        <v>4988</v>
      </c>
      <c r="H2766" s="26"/>
    </row>
    <row r="2767" spans="1:8" x14ac:dyDescent="0.25">
      <c r="A2767" s="43" t="s">
        <v>4990</v>
      </c>
      <c r="B2767" s="43" t="s">
        <v>4989</v>
      </c>
      <c r="C2767" s="44">
        <v>0</v>
      </c>
      <c r="D2767" s="44">
        <v>0</v>
      </c>
      <c r="E2767" s="44">
        <v>0</v>
      </c>
      <c r="F2767" s="44">
        <v>0</v>
      </c>
      <c r="G2767" s="43" t="s">
        <v>4990</v>
      </c>
      <c r="H2767" s="26"/>
    </row>
    <row r="2768" spans="1:8" x14ac:dyDescent="0.25">
      <c r="A2768" s="43" t="s">
        <v>4991</v>
      </c>
      <c r="B2768" s="43" t="s">
        <v>4992</v>
      </c>
      <c r="C2768" s="44">
        <v>0</v>
      </c>
      <c r="D2768" s="44">
        <v>0</v>
      </c>
      <c r="E2768" s="44">
        <v>0</v>
      </c>
      <c r="F2768" s="44">
        <v>0</v>
      </c>
      <c r="G2768" s="43" t="s">
        <v>4991</v>
      </c>
      <c r="H2768" s="26"/>
    </row>
    <row r="2769" spans="1:8" x14ac:dyDescent="0.25">
      <c r="A2769" s="43" t="s">
        <v>4993</v>
      </c>
      <c r="B2769" s="43" t="s">
        <v>4994</v>
      </c>
      <c r="C2769" s="44">
        <v>0</v>
      </c>
      <c r="D2769" s="44">
        <v>0</v>
      </c>
      <c r="E2769" s="44">
        <v>0</v>
      </c>
      <c r="F2769" s="44">
        <v>0</v>
      </c>
      <c r="G2769" s="43" t="s">
        <v>4993</v>
      </c>
      <c r="H2769" s="26"/>
    </row>
    <row r="2770" spans="1:8" x14ac:dyDescent="0.25">
      <c r="A2770" s="43" t="s">
        <v>4995</v>
      </c>
      <c r="B2770" s="43" t="s">
        <v>4996</v>
      </c>
      <c r="C2770" s="44">
        <v>0</v>
      </c>
      <c r="D2770" s="44">
        <v>0</v>
      </c>
      <c r="E2770" s="44">
        <v>0</v>
      </c>
      <c r="F2770" s="44">
        <v>0</v>
      </c>
      <c r="G2770" s="43" t="s">
        <v>4995</v>
      </c>
      <c r="H2770" s="26"/>
    </row>
    <row r="2771" spans="1:8" x14ac:dyDescent="0.25">
      <c r="A2771" s="43" t="s">
        <v>4997</v>
      </c>
      <c r="B2771" s="43" t="s">
        <v>4998</v>
      </c>
      <c r="C2771" s="44">
        <v>0</v>
      </c>
      <c r="D2771" s="44">
        <v>0</v>
      </c>
      <c r="E2771" s="44">
        <v>0</v>
      </c>
      <c r="F2771" s="44">
        <v>0</v>
      </c>
      <c r="G2771" s="43" t="s">
        <v>4997</v>
      </c>
      <c r="H2771" s="26"/>
    </row>
    <row r="2772" spans="1:8" x14ac:dyDescent="0.25">
      <c r="A2772" s="43" t="s">
        <v>4999</v>
      </c>
      <c r="B2772" s="43" t="s">
        <v>5000</v>
      </c>
      <c r="C2772" s="44">
        <v>0</v>
      </c>
      <c r="D2772" s="44">
        <v>0</v>
      </c>
      <c r="E2772" s="44">
        <v>0</v>
      </c>
      <c r="F2772" s="44">
        <v>0</v>
      </c>
      <c r="G2772" s="43" t="s">
        <v>4999</v>
      </c>
      <c r="H2772" s="26"/>
    </row>
    <row r="2773" spans="1:8" x14ac:dyDescent="0.25">
      <c r="A2773" s="43" t="s">
        <v>5279</v>
      </c>
      <c r="B2773" s="43" t="s">
        <v>5280</v>
      </c>
      <c r="C2773" s="44">
        <v>0</v>
      </c>
      <c r="D2773" s="44">
        <v>0</v>
      </c>
      <c r="E2773" s="44">
        <v>0</v>
      </c>
      <c r="F2773" s="44">
        <v>0</v>
      </c>
      <c r="G2773" s="43" t="s">
        <v>5279</v>
      </c>
      <c r="H2773" s="26"/>
    </row>
    <row r="2774" spans="1:8" x14ac:dyDescent="0.25">
      <c r="A2774" s="43" t="s">
        <v>5001</v>
      </c>
      <c r="B2774" s="43" t="s">
        <v>5002</v>
      </c>
      <c r="C2774" s="44">
        <v>0</v>
      </c>
      <c r="D2774" s="44">
        <v>0</v>
      </c>
      <c r="E2774" s="44">
        <v>0</v>
      </c>
      <c r="F2774" s="44">
        <v>0</v>
      </c>
      <c r="G2774" s="43" t="s">
        <v>5001</v>
      </c>
      <c r="H2774" s="26"/>
    </row>
    <row r="2775" spans="1:8" x14ac:dyDescent="0.25">
      <c r="A2775" s="43" t="s">
        <v>5003</v>
      </c>
      <c r="B2775" s="43" t="s">
        <v>5002</v>
      </c>
      <c r="C2775" s="44">
        <v>0</v>
      </c>
      <c r="D2775" s="44">
        <v>0</v>
      </c>
      <c r="E2775" s="44">
        <v>0</v>
      </c>
      <c r="F2775" s="44">
        <v>0</v>
      </c>
      <c r="G2775" s="43" t="s">
        <v>5003</v>
      </c>
      <c r="H2775" s="26"/>
    </row>
    <row r="2776" spans="1:8" x14ac:dyDescent="0.25">
      <c r="A2776" s="43" t="s">
        <v>5004</v>
      </c>
      <c r="B2776" s="43" t="s">
        <v>5005</v>
      </c>
      <c r="C2776" s="44">
        <v>0</v>
      </c>
      <c r="D2776" s="44">
        <v>0</v>
      </c>
      <c r="E2776" s="44">
        <v>0</v>
      </c>
      <c r="F2776" s="44">
        <v>0</v>
      </c>
      <c r="G2776" s="43" t="s">
        <v>5004</v>
      </c>
      <c r="H2776" s="26"/>
    </row>
    <row r="2777" spans="1:8" x14ac:dyDescent="0.25">
      <c r="A2777" s="43" t="s">
        <v>5006</v>
      </c>
      <c r="B2777" s="43" t="s">
        <v>5007</v>
      </c>
      <c r="C2777" s="44">
        <v>0</v>
      </c>
      <c r="D2777" s="44">
        <v>0</v>
      </c>
      <c r="E2777" s="44">
        <v>0</v>
      </c>
      <c r="F2777" s="44">
        <v>0</v>
      </c>
      <c r="G2777" s="43" t="s">
        <v>5006</v>
      </c>
      <c r="H2777" s="26"/>
    </row>
    <row r="2778" spans="1:8" x14ac:dyDescent="0.25">
      <c r="A2778" s="43" t="s">
        <v>5008</v>
      </c>
      <c r="B2778" s="43" t="s">
        <v>5009</v>
      </c>
      <c r="C2778" s="44">
        <v>0</v>
      </c>
      <c r="D2778" s="44">
        <v>0</v>
      </c>
      <c r="E2778" s="44">
        <v>0</v>
      </c>
      <c r="F2778" s="44">
        <v>0</v>
      </c>
      <c r="G2778" s="43" t="s">
        <v>5008</v>
      </c>
      <c r="H2778" s="26"/>
    </row>
    <row r="2779" spans="1:8" x14ac:dyDescent="0.25">
      <c r="A2779" s="43" t="s">
        <v>5010</v>
      </c>
      <c r="B2779" s="43" t="s">
        <v>5011</v>
      </c>
      <c r="C2779" s="44">
        <v>0</v>
      </c>
      <c r="D2779" s="44">
        <v>0</v>
      </c>
      <c r="E2779" s="44">
        <v>0</v>
      </c>
      <c r="F2779" s="44">
        <v>0</v>
      </c>
      <c r="G2779" s="43" t="s">
        <v>5010</v>
      </c>
      <c r="H2779" s="26"/>
    </row>
    <row r="2780" spans="1:8" x14ac:dyDescent="0.25">
      <c r="A2780" s="43" t="s">
        <v>5012</v>
      </c>
      <c r="B2780" s="43" t="s">
        <v>5013</v>
      </c>
      <c r="C2780" s="44">
        <v>0</v>
      </c>
      <c r="D2780" s="44">
        <v>0</v>
      </c>
      <c r="E2780" s="44">
        <v>0</v>
      </c>
      <c r="F2780" s="44">
        <v>0</v>
      </c>
      <c r="G2780" s="43" t="s">
        <v>5012</v>
      </c>
      <c r="H2780" s="26"/>
    </row>
    <row r="2781" spans="1:8" x14ac:dyDescent="0.25">
      <c r="A2781" s="43" t="s">
        <v>5014</v>
      </c>
      <c r="B2781" s="43" t="s">
        <v>5015</v>
      </c>
      <c r="C2781" s="44">
        <v>0</v>
      </c>
      <c r="D2781" s="44">
        <v>0</v>
      </c>
      <c r="E2781" s="44">
        <v>0</v>
      </c>
      <c r="F2781" s="44">
        <v>0</v>
      </c>
      <c r="G2781" s="43" t="s">
        <v>5014</v>
      </c>
      <c r="H2781" s="26"/>
    </row>
    <row r="2782" spans="1:8" x14ac:dyDescent="0.25">
      <c r="A2782" s="43" t="s">
        <v>5016</v>
      </c>
      <c r="B2782" s="43" t="s">
        <v>5017</v>
      </c>
      <c r="C2782" s="44">
        <v>0</v>
      </c>
      <c r="D2782" s="44">
        <v>0</v>
      </c>
      <c r="E2782" s="44">
        <v>0</v>
      </c>
      <c r="F2782" s="44">
        <v>0</v>
      </c>
      <c r="G2782" s="43" t="s">
        <v>5016</v>
      </c>
      <c r="H2782" s="26"/>
    </row>
    <row r="2783" spans="1:8" x14ac:dyDescent="0.25">
      <c r="A2783" s="43" t="s">
        <v>5281</v>
      </c>
      <c r="B2783" s="43" t="s">
        <v>5002</v>
      </c>
      <c r="C2783" s="44">
        <v>0</v>
      </c>
      <c r="D2783" s="44">
        <v>0</v>
      </c>
      <c r="E2783" s="44">
        <v>0</v>
      </c>
      <c r="F2783" s="44">
        <v>0</v>
      </c>
      <c r="G2783" s="43" t="s">
        <v>5281</v>
      </c>
      <c r="H2783" s="26"/>
    </row>
    <row r="2784" spans="1:8" x14ac:dyDescent="0.25">
      <c r="A2784" s="43" t="s">
        <v>5018</v>
      </c>
      <c r="B2784" s="43" t="s">
        <v>5019</v>
      </c>
      <c r="C2784" s="44">
        <v>0</v>
      </c>
      <c r="D2784" s="44">
        <v>0</v>
      </c>
      <c r="E2784" s="44">
        <v>0</v>
      </c>
      <c r="F2784" s="44">
        <v>0</v>
      </c>
      <c r="G2784" s="43" t="s">
        <v>5018</v>
      </c>
      <c r="H2784" s="26"/>
    </row>
    <row r="2785" spans="1:8" x14ac:dyDescent="0.25">
      <c r="A2785" s="43" t="s">
        <v>5020</v>
      </c>
      <c r="B2785" s="43" t="s">
        <v>5019</v>
      </c>
      <c r="C2785" s="44">
        <v>0</v>
      </c>
      <c r="D2785" s="44">
        <v>0</v>
      </c>
      <c r="E2785" s="44">
        <v>0</v>
      </c>
      <c r="F2785" s="44">
        <v>0</v>
      </c>
      <c r="G2785" s="43" t="s">
        <v>5020</v>
      </c>
      <c r="H2785" s="26"/>
    </row>
    <row r="2786" spans="1:8" x14ac:dyDescent="0.25">
      <c r="A2786" s="26" t="s">
        <v>5021</v>
      </c>
      <c r="B2786" s="26" t="s">
        <v>5022</v>
      </c>
      <c r="C2786" s="32">
        <v>0</v>
      </c>
      <c r="D2786" s="32">
        <v>0</v>
      </c>
      <c r="E2786" s="32">
        <v>0</v>
      </c>
      <c r="F2786" s="32">
        <v>0</v>
      </c>
      <c r="G2786" s="26" t="s">
        <v>5021</v>
      </c>
      <c r="H2786" s="26"/>
    </row>
    <row r="2787" spans="1:8" x14ac:dyDescent="0.25">
      <c r="A2787" s="26" t="s">
        <v>5023</v>
      </c>
      <c r="B2787" s="26" t="s">
        <v>5024</v>
      </c>
      <c r="C2787" s="32">
        <v>0</v>
      </c>
      <c r="D2787" s="32">
        <v>0</v>
      </c>
      <c r="E2787" s="32">
        <v>0</v>
      </c>
      <c r="F2787" s="32">
        <v>0</v>
      </c>
      <c r="G2787" s="26" t="s">
        <v>5023</v>
      </c>
      <c r="H2787" s="26"/>
    </row>
    <row r="2788" spans="1:8" x14ac:dyDescent="0.25">
      <c r="A2788" s="26" t="s">
        <v>5025</v>
      </c>
      <c r="B2788" s="26" t="s">
        <v>5026</v>
      </c>
      <c r="C2788" s="32">
        <v>0</v>
      </c>
      <c r="D2788" s="32">
        <v>0</v>
      </c>
      <c r="E2788" s="32">
        <v>0</v>
      </c>
      <c r="F2788" s="32">
        <v>0</v>
      </c>
      <c r="G2788" s="26" t="s">
        <v>5025</v>
      </c>
      <c r="H2788" s="26"/>
    </row>
    <row r="2789" spans="1:8" x14ac:dyDescent="0.25">
      <c r="A2789" s="26" t="s">
        <v>5027</v>
      </c>
      <c r="B2789" s="26" t="s">
        <v>5028</v>
      </c>
      <c r="C2789" s="32">
        <v>0</v>
      </c>
      <c r="D2789" s="32">
        <v>0</v>
      </c>
      <c r="E2789" s="32">
        <v>0</v>
      </c>
      <c r="F2789" s="32">
        <v>0</v>
      </c>
      <c r="G2789" s="26" t="s">
        <v>5027</v>
      </c>
      <c r="H2789" s="26"/>
    </row>
    <row r="2790" spans="1:8" x14ac:dyDescent="0.25">
      <c r="A2790" s="26" t="s">
        <v>5029</v>
      </c>
      <c r="B2790" s="26" t="s">
        <v>5030</v>
      </c>
      <c r="C2790" s="32">
        <v>0</v>
      </c>
      <c r="D2790" s="32">
        <v>0</v>
      </c>
      <c r="E2790" s="32">
        <v>0</v>
      </c>
      <c r="F2790" s="32">
        <v>0</v>
      </c>
      <c r="G2790" s="26" t="s">
        <v>5029</v>
      </c>
      <c r="H2790" s="26"/>
    </row>
    <row r="2791" spans="1:8" x14ac:dyDescent="0.25">
      <c r="A2791" s="26" t="s">
        <v>5031</v>
      </c>
      <c r="B2791" s="26" t="s">
        <v>5032</v>
      </c>
      <c r="C2791" s="32">
        <v>0</v>
      </c>
      <c r="D2791" s="32">
        <v>0</v>
      </c>
      <c r="E2791" s="32">
        <v>0</v>
      </c>
      <c r="F2791" s="32">
        <v>0</v>
      </c>
      <c r="G2791" s="26" t="s">
        <v>5031</v>
      </c>
      <c r="H2791" s="26"/>
    </row>
    <row r="2792" spans="1:8" x14ac:dyDescent="0.25">
      <c r="A2792" s="26" t="s">
        <v>5033</v>
      </c>
      <c r="B2792" s="26" t="s">
        <v>5034</v>
      </c>
      <c r="C2792" s="32">
        <v>0</v>
      </c>
      <c r="D2792" s="32">
        <v>0</v>
      </c>
      <c r="E2792" s="32">
        <v>0</v>
      </c>
      <c r="F2792" s="32">
        <v>0</v>
      </c>
      <c r="G2792" s="26" t="s">
        <v>5033</v>
      </c>
      <c r="H2792" s="26"/>
    </row>
    <row r="2793" spans="1:8" x14ac:dyDescent="0.25">
      <c r="A2793" s="26" t="s">
        <v>5282</v>
      </c>
      <c r="B2793" s="26" t="s">
        <v>5019</v>
      </c>
      <c r="C2793" s="32">
        <v>0</v>
      </c>
      <c r="D2793" s="32">
        <v>0</v>
      </c>
      <c r="E2793" s="32">
        <v>0</v>
      </c>
      <c r="F2793" s="32">
        <v>0</v>
      </c>
      <c r="G2793" s="26" t="s">
        <v>5282</v>
      </c>
      <c r="H2793" s="26"/>
    </row>
    <row r="2794" spans="1:8" x14ac:dyDescent="0.25">
      <c r="A2794" s="26" t="s">
        <v>5035</v>
      </c>
      <c r="B2794" s="26" t="s">
        <v>5036</v>
      </c>
      <c r="C2794" s="32">
        <v>0</v>
      </c>
      <c r="D2794" s="32">
        <v>988060113.44000006</v>
      </c>
      <c r="E2794" s="32">
        <v>988060113.44000006</v>
      </c>
      <c r="F2794" s="32">
        <v>0</v>
      </c>
      <c r="G2794" s="26" t="s">
        <v>5035</v>
      </c>
      <c r="H2794" s="26"/>
    </row>
    <row r="2795" spans="1:8" x14ac:dyDescent="0.25">
      <c r="A2795" s="26" t="s">
        <v>5037</v>
      </c>
      <c r="B2795" s="26" t="s">
        <v>5038</v>
      </c>
      <c r="C2795" s="32">
        <v>0</v>
      </c>
      <c r="D2795" s="32">
        <v>0</v>
      </c>
      <c r="E2795" s="32">
        <v>0</v>
      </c>
      <c r="F2795" s="32">
        <v>0</v>
      </c>
      <c r="G2795" s="26" t="s">
        <v>5037</v>
      </c>
      <c r="H2795" s="26"/>
    </row>
    <row r="2796" spans="1:8" x14ac:dyDescent="0.25">
      <c r="A2796" s="26" t="s">
        <v>5039</v>
      </c>
      <c r="B2796" s="26" t="s">
        <v>5040</v>
      </c>
      <c r="C2796" s="32">
        <v>0</v>
      </c>
      <c r="D2796" s="32">
        <v>0</v>
      </c>
      <c r="E2796" s="32">
        <v>0</v>
      </c>
      <c r="F2796" s="32">
        <v>0</v>
      </c>
      <c r="G2796" s="26" t="s">
        <v>5039</v>
      </c>
      <c r="H2796" s="26"/>
    </row>
    <row r="2797" spans="1:8" x14ac:dyDescent="0.25">
      <c r="A2797" s="26" t="s">
        <v>5041</v>
      </c>
      <c r="B2797" s="26" t="s">
        <v>5042</v>
      </c>
      <c r="C2797" s="32">
        <v>0</v>
      </c>
      <c r="D2797" s="32">
        <v>0</v>
      </c>
      <c r="E2797" s="32">
        <v>0</v>
      </c>
      <c r="F2797" s="32">
        <v>0</v>
      </c>
      <c r="G2797" s="26" t="s">
        <v>5041</v>
      </c>
      <c r="H2797" s="26"/>
    </row>
    <row r="2798" spans="1:8" x14ac:dyDescent="0.25">
      <c r="A2798" s="26" t="s">
        <v>5043</v>
      </c>
      <c r="B2798" s="26" t="s">
        <v>5044</v>
      </c>
      <c r="C2798" s="32">
        <v>0</v>
      </c>
      <c r="D2798" s="32">
        <v>0</v>
      </c>
      <c r="E2798" s="32">
        <v>0</v>
      </c>
      <c r="F2798" s="32">
        <v>0</v>
      </c>
      <c r="G2798" s="26" t="s">
        <v>5043</v>
      </c>
      <c r="H2798" s="26"/>
    </row>
    <row r="2799" spans="1:8" x14ac:dyDescent="0.25">
      <c r="A2799" s="26" t="s">
        <v>5045</v>
      </c>
      <c r="B2799" s="26" t="s">
        <v>5046</v>
      </c>
      <c r="C2799" s="32">
        <v>0</v>
      </c>
      <c r="D2799" s="32">
        <v>0</v>
      </c>
      <c r="E2799" s="32">
        <v>0</v>
      </c>
      <c r="F2799" s="32">
        <v>0</v>
      </c>
      <c r="G2799" s="26" t="s">
        <v>5045</v>
      </c>
      <c r="H2799" s="26"/>
    </row>
    <row r="2800" spans="1:8" x14ac:dyDescent="0.25">
      <c r="A2800" s="26" t="s">
        <v>5047</v>
      </c>
      <c r="B2800" s="26" t="s">
        <v>5048</v>
      </c>
      <c r="C2800" s="32">
        <v>0</v>
      </c>
      <c r="D2800" s="32">
        <v>0</v>
      </c>
      <c r="E2800" s="32">
        <v>0</v>
      </c>
      <c r="F2800" s="32">
        <v>0</v>
      </c>
      <c r="G2800" s="26" t="s">
        <v>5047</v>
      </c>
      <c r="H2800" s="26"/>
    </row>
    <row r="2801" spans="1:8" x14ac:dyDescent="0.25">
      <c r="A2801" s="26" t="s">
        <v>5049</v>
      </c>
      <c r="B2801" s="26" t="s">
        <v>5050</v>
      </c>
      <c r="C2801" s="32">
        <v>0</v>
      </c>
      <c r="D2801" s="32">
        <v>0</v>
      </c>
      <c r="E2801" s="32">
        <v>0</v>
      </c>
      <c r="F2801" s="32">
        <v>0</v>
      </c>
      <c r="G2801" s="26" t="s">
        <v>5049</v>
      </c>
      <c r="H2801" s="26"/>
    </row>
    <row r="2802" spans="1:8" x14ac:dyDescent="0.25">
      <c r="A2802" s="26" t="s">
        <v>5051</v>
      </c>
      <c r="B2802" s="26" t="s">
        <v>5052</v>
      </c>
      <c r="C2802" s="32">
        <v>0</v>
      </c>
      <c r="D2802" s="32">
        <v>0</v>
      </c>
      <c r="E2802" s="32">
        <v>0</v>
      </c>
      <c r="F2802" s="32">
        <v>0</v>
      </c>
      <c r="G2802" s="26" t="s">
        <v>5051</v>
      </c>
      <c r="H2802" s="26"/>
    </row>
    <row r="2803" spans="1:8" x14ac:dyDescent="0.25">
      <c r="A2803" s="26" t="s">
        <v>5053</v>
      </c>
      <c r="B2803" s="26" t="s">
        <v>5054</v>
      </c>
      <c r="C2803" s="32">
        <v>0</v>
      </c>
      <c r="D2803" s="32">
        <v>0</v>
      </c>
      <c r="E2803" s="32">
        <v>0</v>
      </c>
      <c r="F2803" s="32">
        <v>0</v>
      </c>
      <c r="G2803" s="26" t="s">
        <v>5053</v>
      </c>
      <c r="H2803" s="26"/>
    </row>
    <row r="2804" spans="1:8" x14ac:dyDescent="0.25">
      <c r="A2804" s="26" t="s">
        <v>5055</v>
      </c>
      <c r="B2804" s="26" t="s">
        <v>5056</v>
      </c>
      <c r="C2804" s="32">
        <v>0</v>
      </c>
      <c r="D2804" s="32">
        <v>0</v>
      </c>
      <c r="E2804" s="32">
        <v>0</v>
      </c>
      <c r="F2804" s="32">
        <v>0</v>
      </c>
      <c r="G2804" s="26" t="s">
        <v>5055</v>
      </c>
      <c r="H2804" s="26"/>
    </row>
    <row r="2805" spans="1:8" x14ac:dyDescent="0.25">
      <c r="A2805" s="26" t="s">
        <v>5057</v>
      </c>
      <c r="B2805" s="26" t="s">
        <v>5058</v>
      </c>
      <c r="C2805" s="32">
        <v>0</v>
      </c>
      <c r="D2805" s="32">
        <v>0</v>
      </c>
      <c r="E2805" s="32">
        <v>0</v>
      </c>
      <c r="F2805" s="32">
        <v>0</v>
      </c>
      <c r="G2805" s="26" t="s">
        <v>5057</v>
      </c>
      <c r="H2805" s="26"/>
    </row>
    <row r="2806" spans="1:8" x14ac:dyDescent="0.25">
      <c r="A2806" s="26" t="s">
        <v>5059</v>
      </c>
      <c r="B2806" s="26" t="s">
        <v>5060</v>
      </c>
      <c r="C2806" s="32">
        <v>0</v>
      </c>
      <c r="D2806" s="32">
        <v>0</v>
      </c>
      <c r="E2806" s="32">
        <v>0</v>
      </c>
      <c r="F2806" s="32">
        <v>0</v>
      </c>
      <c r="G2806" s="26" t="s">
        <v>5059</v>
      </c>
      <c r="H2806" s="26"/>
    </row>
    <row r="2807" spans="1:8" x14ac:dyDescent="0.25">
      <c r="A2807" s="26" t="s">
        <v>5061</v>
      </c>
      <c r="B2807" s="26" t="s">
        <v>5062</v>
      </c>
      <c r="C2807" s="32">
        <v>0</v>
      </c>
      <c r="D2807" s="32">
        <v>0</v>
      </c>
      <c r="E2807" s="32">
        <v>0</v>
      </c>
      <c r="F2807" s="32">
        <v>0</v>
      </c>
      <c r="G2807" s="26" t="s">
        <v>5061</v>
      </c>
      <c r="H2807" s="26"/>
    </row>
    <row r="2808" spans="1:8" x14ac:dyDescent="0.25">
      <c r="A2808" s="26" t="s">
        <v>5063</v>
      </c>
      <c r="B2808" s="26" t="s">
        <v>5064</v>
      </c>
      <c r="C2808" s="32">
        <v>0</v>
      </c>
      <c r="D2808" s="32">
        <v>0</v>
      </c>
      <c r="E2808" s="32">
        <v>0</v>
      </c>
      <c r="F2808" s="32">
        <v>0</v>
      </c>
      <c r="G2808" s="26" t="s">
        <v>5063</v>
      </c>
      <c r="H2808" s="26"/>
    </row>
    <row r="2809" spans="1:8" x14ac:dyDescent="0.25">
      <c r="A2809" s="26" t="s">
        <v>5065</v>
      </c>
      <c r="B2809" s="26" t="s">
        <v>5066</v>
      </c>
      <c r="C2809" s="32">
        <v>0</v>
      </c>
      <c r="D2809" s="32">
        <v>0</v>
      </c>
      <c r="E2809" s="32">
        <v>0</v>
      </c>
      <c r="F2809" s="32">
        <v>0</v>
      </c>
      <c r="G2809" s="26" t="s">
        <v>5065</v>
      </c>
      <c r="H2809" s="26"/>
    </row>
    <row r="2810" spans="1:8" x14ac:dyDescent="0.25">
      <c r="A2810" s="26" t="s">
        <v>5067</v>
      </c>
      <c r="B2810" s="26" t="s">
        <v>5068</v>
      </c>
      <c r="C2810" s="32">
        <v>0</v>
      </c>
      <c r="D2810" s="32">
        <v>0</v>
      </c>
      <c r="E2810" s="32">
        <v>0</v>
      </c>
      <c r="F2810" s="32">
        <v>0</v>
      </c>
      <c r="G2810" s="26" t="s">
        <v>5067</v>
      </c>
      <c r="H2810" s="26"/>
    </row>
    <row r="2811" spans="1:8" x14ac:dyDescent="0.25">
      <c r="A2811" s="26" t="s">
        <v>5069</v>
      </c>
      <c r="B2811" s="26" t="s">
        <v>5070</v>
      </c>
      <c r="C2811" s="32">
        <v>0</v>
      </c>
      <c r="D2811" s="32">
        <v>0</v>
      </c>
      <c r="E2811" s="32">
        <v>0</v>
      </c>
      <c r="F2811" s="32">
        <v>0</v>
      </c>
      <c r="G2811" s="26" t="s">
        <v>5069</v>
      </c>
      <c r="H2811" s="26"/>
    </row>
    <row r="2812" spans="1:8" x14ac:dyDescent="0.25">
      <c r="A2812" s="26" t="s">
        <v>5071</v>
      </c>
      <c r="B2812" s="26" t="s">
        <v>5072</v>
      </c>
      <c r="C2812" s="32">
        <v>0</v>
      </c>
      <c r="D2812" s="32">
        <v>0</v>
      </c>
      <c r="E2812" s="32">
        <v>0</v>
      </c>
      <c r="F2812" s="32">
        <v>0</v>
      </c>
      <c r="G2812" s="26" t="s">
        <v>5071</v>
      </c>
      <c r="H2812" s="26"/>
    </row>
    <row r="2813" spans="1:8" x14ac:dyDescent="0.25">
      <c r="A2813" s="26" t="s">
        <v>5073</v>
      </c>
      <c r="B2813" s="26" t="s">
        <v>5074</v>
      </c>
      <c r="C2813" s="32">
        <v>0</v>
      </c>
      <c r="D2813" s="32">
        <v>0</v>
      </c>
      <c r="E2813" s="32">
        <v>0</v>
      </c>
      <c r="F2813" s="32">
        <v>0</v>
      </c>
      <c r="G2813" s="26" t="s">
        <v>5073</v>
      </c>
      <c r="H2813" s="26"/>
    </row>
    <row r="2814" spans="1:8" x14ac:dyDescent="0.25">
      <c r="A2814" s="26" t="s">
        <v>5075</v>
      </c>
      <c r="B2814" s="26" t="s">
        <v>5076</v>
      </c>
      <c r="C2814" s="32">
        <v>0</v>
      </c>
      <c r="D2814" s="32">
        <v>0</v>
      </c>
      <c r="E2814" s="32">
        <v>0</v>
      </c>
      <c r="F2814" s="32">
        <v>0</v>
      </c>
      <c r="G2814" s="26" t="s">
        <v>5075</v>
      </c>
      <c r="H2814" s="26"/>
    </row>
    <row r="2815" spans="1:8" x14ac:dyDescent="0.25">
      <c r="A2815" s="26" t="s">
        <v>5077</v>
      </c>
      <c r="B2815" s="26" t="s">
        <v>5078</v>
      </c>
      <c r="C2815" s="32">
        <v>0</v>
      </c>
      <c r="D2815" s="32">
        <v>0</v>
      </c>
      <c r="E2815" s="32">
        <v>0</v>
      </c>
      <c r="F2815" s="32">
        <v>0</v>
      </c>
      <c r="G2815" s="26" t="s">
        <v>5077</v>
      </c>
      <c r="H2815" s="26"/>
    </row>
    <row r="2816" spans="1:8" x14ac:dyDescent="0.25">
      <c r="A2816" s="26" t="s">
        <v>5079</v>
      </c>
      <c r="B2816" s="26" t="s">
        <v>5080</v>
      </c>
      <c r="C2816" s="32">
        <v>0</v>
      </c>
      <c r="D2816" s="32">
        <v>43335330.109999999</v>
      </c>
      <c r="E2816" s="32">
        <v>43335330.109999999</v>
      </c>
      <c r="F2816" s="32">
        <v>0</v>
      </c>
      <c r="G2816" s="26" t="s">
        <v>5079</v>
      </c>
      <c r="H2816" s="26"/>
    </row>
    <row r="2817" spans="1:8" x14ac:dyDescent="0.25">
      <c r="A2817" s="26" t="s">
        <v>5081</v>
      </c>
      <c r="B2817" s="26" t="s">
        <v>5386</v>
      </c>
      <c r="C2817" s="32">
        <v>183251213.03</v>
      </c>
      <c r="D2817" s="32">
        <v>25017152.859999999</v>
      </c>
      <c r="E2817" s="32">
        <v>18318177.25</v>
      </c>
      <c r="F2817" s="32">
        <v>189950188.63999999</v>
      </c>
      <c r="G2817" s="26" t="s">
        <v>5081</v>
      </c>
      <c r="H2817" s="26"/>
    </row>
    <row r="2818" spans="1:8" x14ac:dyDescent="0.25">
      <c r="A2818" s="26" t="s">
        <v>5082</v>
      </c>
      <c r="B2818" s="26" t="s">
        <v>5387</v>
      </c>
      <c r="C2818" s="32">
        <v>-183251213.03</v>
      </c>
      <c r="D2818" s="32">
        <v>18318177.25</v>
      </c>
      <c r="E2818" s="32">
        <v>25017152.859999999</v>
      </c>
      <c r="F2818" s="32">
        <v>-189950188.63999999</v>
      </c>
      <c r="G2818" s="26" t="s">
        <v>5082</v>
      </c>
      <c r="H2818" s="26"/>
    </row>
    <row r="2819" spans="1:8" x14ac:dyDescent="0.25">
      <c r="A2819" s="26" t="s">
        <v>5083</v>
      </c>
      <c r="B2819" s="26" t="s">
        <v>5084</v>
      </c>
      <c r="C2819" s="32">
        <v>0</v>
      </c>
      <c r="D2819" s="32">
        <v>11734311.199999999</v>
      </c>
      <c r="E2819" s="32">
        <v>11734311.199999999</v>
      </c>
      <c r="F2819" s="32">
        <v>0</v>
      </c>
      <c r="G2819" s="26" t="s">
        <v>5083</v>
      </c>
      <c r="H2819" s="26"/>
    </row>
    <row r="2820" spans="1:8" x14ac:dyDescent="0.25">
      <c r="A2820" s="1" t="s">
        <v>5085</v>
      </c>
      <c r="B2820" s="1" t="s">
        <v>5086</v>
      </c>
      <c r="C2820" s="45">
        <v>20672641.59</v>
      </c>
      <c r="D2820" s="45">
        <v>0</v>
      </c>
      <c r="E2820" s="45">
        <v>11734311.199999999</v>
      </c>
      <c r="F2820" s="45">
        <v>8938330.3900000006</v>
      </c>
      <c r="G2820" s="26" t="s">
        <v>5085</v>
      </c>
      <c r="H2820" s="26"/>
    </row>
    <row r="2821" spans="1:8" x14ac:dyDescent="0.25">
      <c r="A2821" s="1" t="s">
        <v>5087</v>
      </c>
      <c r="B2821" s="1" t="s">
        <v>5088</v>
      </c>
      <c r="C2821" s="45">
        <v>0</v>
      </c>
      <c r="D2821" s="45">
        <v>0</v>
      </c>
      <c r="E2821" s="45">
        <v>0</v>
      </c>
      <c r="F2821" s="45">
        <v>0</v>
      </c>
      <c r="G2821" s="26" t="s">
        <v>5087</v>
      </c>
      <c r="H2821" s="26"/>
    </row>
    <row r="2822" spans="1:8" x14ac:dyDescent="0.25">
      <c r="A2822" s="1" t="s">
        <v>5089</v>
      </c>
      <c r="B2822" s="1" t="s">
        <v>5090</v>
      </c>
      <c r="C2822" s="45">
        <v>0</v>
      </c>
      <c r="D2822" s="45">
        <v>0</v>
      </c>
      <c r="E2822" s="45">
        <v>0</v>
      </c>
      <c r="F2822" s="45">
        <v>0</v>
      </c>
      <c r="G2822" s="26" t="s">
        <v>5089</v>
      </c>
      <c r="H2822" s="26"/>
    </row>
    <row r="2823" spans="1:8" x14ac:dyDescent="0.25">
      <c r="A2823" s="1" t="s">
        <v>5091</v>
      </c>
      <c r="B2823" s="1" t="s">
        <v>5092</v>
      </c>
      <c r="C2823" s="45">
        <v>0</v>
      </c>
      <c r="D2823" s="45">
        <v>0</v>
      </c>
      <c r="E2823" s="45">
        <v>0</v>
      </c>
      <c r="F2823" s="45">
        <v>0</v>
      </c>
      <c r="G2823" s="26" t="s">
        <v>5091</v>
      </c>
      <c r="H2823" s="26"/>
    </row>
    <row r="2824" spans="1:8" x14ac:dyDescent="0.25">
      <c r="A2824" s="1" t="s">
        <v>5093</v>
      </c>
      <c r="B2824" s="1" t="s">
        <v>5094</v>
      </c>
      <c r="C2824" s="45">
        <v>0</v>
      </c>
      <c r="D2824" s="45">
        <v>0</v>
      </c>
      <c r="E2824" s="45">
        <v>0</v>
      </c>
      <c r="F2824" s="45">
        <v>0</v>
      </c>
      <c r="G2824" s="26" t="s">
        <v>5093</v>
      </c>
      <c r="H2824" s="26"/>
    </row>
    <row r="2825" spans="1:8" x14ac:dyDescent="0.25">
      <c r="A2825" s="1" t="s">
        <v>5095</v>
      </c>
      <c r="B2825" s="1" t="s">
        <v>5096</v>
      </c>
      <c r="C2825" s="45">
        <v>20672641.59</v>
      </c>
      <c r="D2825" s="45">
        <v>0</v>
      </c>
      <c r="E2825" s="45">
        <v>11734311.199999999</v>
      </c>
      <c r="F2825" s="45">
        <v>8938330.3900000006</v>
      </c>
      <c r="G2825" s="26" t="s">
        <v>5095</v>
      </c>
      <c r="H2825" s="26"/>
    </row>
    <row r="2826" spans="1:8" x14ac:dyDescent="0.25">
      <c r="A2826" s="1" t="s">
        <v>5097</v>
      </c>
      <c r="B2826" s="1" t="s">
        <v>5098</v>
      </c>
      <c r="C2826" s="45">
        <v>30575982</v>
      </c>
      <c r="D2826" s="45">
        <v>0</v>
      </c>
      <c r="E2826" s="45">
        <v>6792664</v>
      </c>
      <c r="F2826" s="45">
        <v>23783318</v>
      </c>
      <c r="G2826" s="26" t="s">
        <v>5097</v>
      </c>
      <c r="H2826" s="27">
        <f>E2826*2</f>
        <v>13585328</v>
      </c>
    </row>
    <row r="2827" spans="1:8" x14ac:dyDescent="0.25">
      <c r="A2827" s="1" t="s">
        <v>5099</v>
      </c>
      <c r="B2827" s="1" t="s">
        <v>5100</v>
      </c>
      <c r="C2827" s="45">
        <v>104219452</v>
      </c>
      <c r="D2827" s="45">
        <v>0</v>
      </c>
      <c r="E2827" s="45">
        <v>0</v>
      </c>
      <c r="F2827" s="45">
        <v>104219452</v>
      </c>
      <c r="G2827" s="26" t="s">
        <v>5099</v>
      </c>
      <c r="H2827" s="27">
        <f t="shared" ref="H2827:H2830" si="0">E2827*2</f>
        <v>0</v>
      </c>
    </row>
    <row r="2828" spans="1:8" x14ac:dyDescent="0.25">
      <c r="A2828" s="1" t="s">
        <v>5101</v>
      </c>
      <c r="B2828" s="1" t="s">
        <v>5102</v>
      </c>
      <c r="C2828" s="45">
        <v>-73643470</v>
      </c>
      <c r="D2828" s="45">
        <v>0</v>
      </c>
      <c r="E2828" s="45">
        <v>6792664</v>
      </c>
      <c r="F2828" s="45">
        <v>-80436134</v>
      </c>
      <c r="G2828" s="26" t="s">
        <v>5101</v>
      </c>
      <c r="H2828" s="27">
        <f t="shared" si="0"/>
        <v>13585328</v>
      </c>
    </row>
    <row r="2829" spans="1:8" x14ac:dyDescent="0.25">
      <c r="A2829" s="1" t="s">
        <v>5103</v>
      </c>
      <c r="B2829" s="1" t="s">
        <v>5104</v>
      </c>
      <c r="C2829" s="45">
        <v>-9903340.4100000001</v>
      </c>
      <c r="D2829" s="45">
        <v>0</v>
      </c>
      <c r="E2829" s="45">
        <v>4941647.2</v>
      </c>
      <c r="F2829" s="45">
        <v>-14844987.609999999</v>
      </c>
      <c r="G2829" s="26" t="s">
        <v>5103</v>
      </c>
      <c r="H2829" s="27">
        <f t="shared" si="0"/>
        <v>9883294.4000000004</v>
      </c>
    </row>
    <row r="2830" spans="1:8" x14ac:dyDescent="0.25">
      <c r="A2830" s="1" t="s">
        <v>5105</v>
      </c>
      <c r="B2830" s="1" t="s">
        <v>5104</v>
      </c>
      <c r="C2830" s="45">
        <v>-9903340.4100000001</v>
      </c>
      <c r="D2830" s="45">
        <v>0</v>
      </c>
      <c r="E2830" s="45">
        <v>4941647.2</v>
      </c>
      <c r="F2830" s="45">
        <v>-14844987.609999999</v>
      </c>
      <c r="G2830" s="26" t="s">
        <v>5105</v>
      </c>
      <c r="H2830" s="27">
        <f t="shared" si="0"/>
        <v>9883294.4000000004</v>
      </c>
    </row>
    <row r="2831" spans="1:8" x14ac:dyDescent="0.25">
      <c r="A2831" s="1" t="s">
        <v>5106</v>
      </c>
      <c r="B2831" s="1" t="s">
        <v>5107</v>
      </c>
      <c r="C2831" s="45">
        <v>-20672641.59</v>
      </c>
      <c r="D2831" s="45">
        <v>11734311.199999999</v>
      </c>
      <c r="E2831" s="45">
        <v>0</v>
      </c>
      <c r="F2831" s="45">
        <v>-8938330.3900000006</v>
      </c>
      <c r="G2831" s="26" t="s">
        <v>5106</v>
      </c>
      <c r="H2831" s="27">
        <f>D2831*2</f>
        <v>23468622.399999999</v>
      </c>
    </row>
    <row r="2832" spans="1:8" x14ac:dyDescent="0.25">
      <c r="A2832" s="1" t="s">
        <v>5108</v>
      </c>
      <c r="B2832" s="1" t="s">
        <v>5109</v>
      </c>
      <c r="C2832" s="45">
        <v>0</v>
      </c>
      <c r="D2832" s="45">
        <v>0</v>
      </c>
      <c r="E2832" s="45">
        <v>0</v>
      </c>
      <c r="F2832" s="45">
        <v>0</v>
      </c>
      <c r="G2832" s="26" t="s">
        <v>5108</v>
      </c>
      <c r="H2832" s="26"/>
    </row>
    <row r="2833" spans="1:8" x14ac:dyDescent="0.25">
      <c r="A2833" s="26" t="s">
        <v>5110</v>
      </c>
      <c r="B2833" s="26" t="s">
        <v>5111</v>
      </c>
      <c r="C2833" s="32">
        <v>0</v>
      </c>
      <c r="D2833" s="32">
        <v>0</v>
      </c>
      <c r="E2833" s="32">
        <v>0</v>
      </c>
      <c r="F2833" s="32">
        <v>0</v>
      </c>
      <c r="G2833" s="26" t="s">
        <v>5110</v>
      </c>
      <c r="H2833" s="26"/>
    </row>
    <row r="2834" spans="1:8" x14ac:dyDescent="0.25">
      <c r="A2834" s="26" t="s">
        <v>5112</v>
      </c>
      <c r="B2834" s="26" t="s">
        <v>5113</v>
      </c>
      <c r="C2834" s="32">
        <v>0</v>
      </c>
      <c r="D2834" s="32">
        <v>0</v>
      </c>
      <c r="E2834" s="32">
        <v>0</v>
      </c>
      <c r="F2834" s="32">
        <v>0</v>
      </c>
      <c r="G2834" s="26" t="s">
        <v>5112</v>
      </c>
      <c r="H2834" s="26"/>
    </row>
    <row r="2835" spans="1:8" x14ac:dyDescent="0.25">
      <c r="A2835" s="26" t="s">
        <v>5114</v>
      </c>
      <c r="B2835" s="26" t="s">
        <v>5094</v>
      </c>
      <c r="C2835" s="32">
        <v>0</v>
      </c>
      <c r="D2835" s="32">
        <v>0</v>
      </c>
      <c r="E2835" s="32">
        <v>0</v>
      </c>
      <c r="F2835" s="32">
        <v>0</v>
      </c>
      <c r="G2835" s="26" t="s">
        <v>5114</v>
      </c>
      <c r="H2835" s="26"/>
    </row>
    <row r="2836" spans="1:8" x14ac:dyDescent="0.25">
      <c r="A2836" s="26" t="s">
        <v>5115</v>
      </c>
      <c r="B2836" s="26" t="s">
        <v>5116</v>
      </c>
      <c r="C2836" s="32">
        <v>-20672641.59</v>
      </c>
      <c r="D2836" s="32">
        <v>11734311.199999999</v>
      </c>
      <c r="E2836" s="32">
        <v>0</v>
      </c>
      <c r="F2836" s="32">
        <v>-8938330.3900000006</v>
      </c>
      <c r="G2836" s="26" t="s">
        <v>5115</v>
      </c>
      <c r="H2836" s="26"/>
    </row>
    <row r="2837" spans="1:8" x14ac:dyDescent="0.25">
      <c r="A2837" s="26" t="s">
        <v>5117</v>
      </c>
      <c r="B2837" s="26" t="s">
        <v>5118</v>
      </c>
      <c r="C2837" s="32">
        <v>-30575982</v>
      </c>
      <c r="D2837" s="32">
        <v>6792664</v>
      </c>
      <c r="E2837" s="32">
        <v>0</v>
      </c>
      <c r="F2837" s="32">
        <v>-23783318</v>
      </c>
      <c r="G2837" s="26" t="s">
        <v>5117</v>
      </c>
      <c r="H2837" s="26"/>
    </row>
    <row r="2838" spans="1:8" x14ac:dyDescent="0.25">
      <c r="A2838" s="26" t="s">
        <v>5119</v>
      </c>
      <c r="B2838" s="26" t="s">
        <v>5120</v>
      </c>
      <c r="C2838" s="32">
        <v>-104219452</v>
      </c>
      <c r="D2838" s="32">
        <v>0</v>
      </c>
      <c r="E2838" s="32">
        <v>0</v>
      </c>
      <c r="F2838" s="32">
        <v>-104219452</v>
      </c>
      <c r="G2838" s="26" t="s">
        <v>5119</v>
      </c>
      <c r="H2838" s="26"/>
    </row>
    <row r="2839" spans="1:8" x14ac:dyDescent="0.25">
      <c r="A2839" s="26" t="s">
        <v>5121</v>
      </c>
      <c r="B2839" s="26" t="s">
        <v>5122</v>
      </c>
      <c r="C2839" s="32">
        <v>73643470</v>
      </c>
      <c r="D2839" s="32">
        <v>6792664</v>
      </c>
      <c r="E2839" s="32">
        <v>0</v>
      </c>
      <c r="F2839" s="32">
        <v>80436134</v>
      </c>
      <c r="G2839" s="26" t="s">
        <v>5121</v>
      </c>
      <c r="H2839" s="26"/>
    </row>
    <row r="2840" spans="1:8" x14ac:dyDescent="0.25">
      <c r="A2840" s="26" t="s">
        <v>5123</v>
      </c>
      <c r="B2840" s="26" t="s">
        <v>5124</v>
      </c>
      <c r="C2840" s="32">
        <v>9903340.4100000001</v>
      </c>
      <c r="D2840" s="32">
        <v>4941647.2</v>
      </c>
      <c r="E2840" s="32">
        <v>0</v>
      </c>
      <c r="F2840" s="32">
        <v>14844987.609999999</v>
      </c>
      <c r="G2840" s="26" t="s">
        <v>5123</v>
      </c>
      <c r="H2840" s="26"/>
    </row>
    <row r="2841" spans="1:8" x14ac:dyDescent="0.25">
      <c r="A2841" s="26" t="s">
        <v>5125</v>
      </c>
      <c r="B2841" s="26" t="s">
        <v>5124</v>
      </c>
      <c r="C2841" s="32">
        <v>9903340.4100000001</v>
      </c>
      <c r="D2841" s="32">
        <v>4941647.2</v>
      </c>
      <c r="E2841" s="32">
        <v>0</v>
      </c>
      <c r="F2841" s="32">
        <v>14844987.609999999</v>
      </c>
      <c r="G2841" s="26" t="s">
        <v>5125</v>
      </c>
      <c r="H2841" s="26"/>
    </row>
    <row r="2842" spans="1:8" x14ac:dyDescent="0.25">
      <c r="A2842" s="26" t="s">
        <v>5126</v>
      </c>
      <c r="B2842" s="26" t="s">
        <v>5388</v>
      </c>
      <c r="C2842" s="32">
        <v>0</v>
      </c>
      <c r="D2842" s="32">
        <v>0</v>
      </c>
      <c r="E2842" s="32">
        <v>0</v>
      </c>
      <c r="F2842" s="32">
        <v>0</v>
      </c>
      <c r="G2842" s="26" t="s">
        <v>5126</v>
      </c>
      <c r="H2842" s="26"/>
    </row>
    <row r="2843" spans="1:8" x14ac:dyDescent="0.25">
      <c r="A2843" s="26" t="s">
        <v>5127</v>
      </c>
      <c r="B2843" s="26" t="s">
        <v>5389</v>
      </c>
      <c r="C2843" s="32">
        <v>0</v>
      </c>
      <c r="D2843" s="32">
        <v>0</v>
      </c>
      <c r="E2843" s="32">
        <v>0</v>
      </c>
      <c r="F2843" s="32">
        <v>0</v>
      </c>
      <c r="G2843" s="26" t="s">
        <v>5127</v>
      </c>
      <c r="H2843" s="26"/>
    </row>
    <row r="2844" spans="1:8" x14ac:dyDescent="0.25">
      <c r="A2844" s="26" t="s">
        <v>5128</v>
      </c>
      <c r="B2844" s="26" t="s">
        <v>5129</v>
      </c>
      <c r="C2844" s="32">
        <v>0</v>
      </c>
      <c r="D2844" s="32">
        <v>0</v>
      </c>
      <c r="E2844" s="32">
        <v>0</v>
      </c>
      <c r="F2844" s="32">
        <v>0</v>
      </c>
      <c r="G2844" s="26" t="s">
        <v>5128</v>
      </c>
      <c r="H2844" s="26"/>
    </row>
    <row r="2845" spans="1:8" x14ac:dyDescent="0.25">
      <c r="A2845" s="26" t="s">
        <v>5130</v>
      </c>
      <c r="B2845" s="26" t="s">
        <v>5390</v>
      </c>
      <c r="C2845" s="32">
        <v>47674305.060000002</v>
      </c>
      <c r="D2845" s="32">
        <v>0</v>
      </c>
      <c r="E2845" s="32">
        <v>0</v>
      </c>
      <c r="F2845" s="32">
        <v>47674305.060000002</v>
      </c>
      <c r="G2845" s="26" t="s">
        <v>5130</v>
      </c>
      <c r="H2845" s="26"/>
    </row>
    <row r="2846" spans="1:8" x14ac:dyDescent="0.25">
      <c r="A2846" s="26" t="s">
        <v>5132</v>
      </c>
      <c r="B2846" s="26" t="s">
        <v>5131</v>
      </c>
      <c r="C2846" s="32">
        <v>47674305.060000002</v>
      </c>
      <c r="D2846" s="32">
        <v>0</v>
      </c>
      <c r="E2846" s="32">
        <v>0</v>
      </c>
      <c r="F2846" s="32">
        <v>47674305.060000002</v>
      </c>
      <c r="G2846" s="26" t="s">
        <v>5132</v>
      </c>
      <c r="H2846" s="26"/>
    </row>
    <row r="2847" spans="1:8" x14ac:dyDescent="0.25">
      <c r="A2847" s="26" t="s">
        <v>5133</v>
      </c>
      <c r="B2847" s="26" t="s">
        <v>5134</v>
      </c>
      <c r="C2847" s="32">
        <v>-47674305.060000002</v>
      </c>
      <c r="D2847" s="32">
        <v>0</v>
      </c>
      <c r="E2847" s="32">
        <v>0</v>
      </c>
      <c r="F2847" s="32">
        <v>-47674305.060000002</v>
      </c>
      <c r="G2847" s="26" t="s">
        <v>5133</v>
      </c>
      <c r="H2847" s="26"/>
    </row>
    <row r="2848" spans="1:8" x14ac:dyDescent="0.25">
      <c r="A2848" s="26" t="s">
        <v>5135</v>
      </c>
      <c r="B2848" s="26" t="s">
        <v>5134</v>
      </c>
      <c r="C2848" s="32">
        <v>-47674305.060000002</v>
      </c>
      <c r="D2848" s="32">
        <v>0</v>
      </c>
      <c r="E2848" s="32">
        <v>0</v>
      </c>
      <c r="F2848" s="32">
        <v>-47674305.060000002</v>
      </c>
      <c r="G2848" s="26" t="s">
        <v>5135</v>
      </c>
      <c r="H2848" s="26"/>
    </row>
    <row r="2849" spans="1:8" x14ac:dyDescent="0.25">
      <c r="A2849" s="26" t="s">
        <v>5136</v>
      </c>
      <c r="B2849" s="26" t="s">
        <v>5137</v>
      </c>
      <c r="C2849" s="32">
        <v>0</v>
      </c>
      <c r="D2849" s="32">
        <v>0</v>
      </c>
      <c r="E2849" s="32">
        <v>0</v>
      </c>
      <c r="F2849" s="32">
        <v>0</v>
      </c>
      <c r="G2849" s="26" t="s">
        <v>5136</v>
      </c>
      <c r="H2849" s="26"/>
    </row>
    <row r="2850" spans="1:8" x14ac:dyDescent="0.25">
      <c r="A2850" s="26" t="s">
        <v>5138</v>
      </c>
      <c r="B2850" s="26" t="s">
        <v>5139</v>
      </c>
      <c r="C2850" s="32">
        <v>2990419367</v>
      </c>
      <c r="D2850" s="32">
        <v>0</v>
      </c>
      <c r="E2850" s="32">
        <v>0</v>
      </c>
      <c r="F2850" s="32">
        <v>2990419367</v>
      </c>
      <c r="G2850" s="26" t="s">
        <v>5138</v>
      </c>
      <c r="H2850" s="26"/>
    </row>
    <row r="2851" spans="1:8" x14ac:dyDescent="0.25">
      <c r="A2851" s="26" t="s">
        <v>5140</v>
      </c>
      <c r="B2851" s="26" t="s">
        <v>5139</v>
      </c>
      <c r="C2851" s="32">
        <v>2990419367</v>
      </c>
      <c r="D2851" s="32">
        <v>0</v>
      </c>
      <c r="E2851" s="32">
        <v>0</v>
      </c>
      <c r="F2851" s="32">
        <v>2990419367</v>
      </c>
      <c r="G2851" s="26" t="s">
        <v>5140</v>
      </c>
      <c r="H2851" s="26"/>
    </row>
    <row r="2852" spans="1:8" x14ac:dyDescent="0.25">
      <c r="A2852" s="26" t="s">
        <v>5141</v>
      </c>
      <c r="B2852" s="26" t="s">
        <v>5142</v>
      </c>
      <c r="C2852" s="32">
        <v>-2990419367</v>
      </c>
      <c r="D2852" s="32">
        <v>0</v>
      </c>
      <c r="E2852" s="32">
        <v>0</v>
      </c>
      <c r="F2852" s="32">
        <v>-2990419367</v>
      </c>
      <c r="G2852" s="26" t="s">
        <v>5141</v>
      </c>
      <c r="H2852" s="26"/>
    </row>
    <row r="2853" spans="1:8" x14ac:dyDescent="0.25">
      <c r="A2853" s="26" t="s">
        <v>5143</v>
      </c>
      <c r="B2853" s="26" t="s">
        <v>5142</v>
      </c>
      <c r="C2853" s="32">
        <v>-2990419367</v>
      </c>
      <c r="D2853" s="32">
        <v>0</v>
      </c>
      <c r="E2853" s="32">
        <v>0</v>
      </c>
      <c r="F2853" s="32">
        <v>-2990419367</v>
      </c>
      <c r="G2853" s="26" t="s">
        <v>5143</v>
      </c>
      <c r="H2853" s="26"/>
    </row>
    <row r="2854" spans="1:8" x14ac:dyDescent="0.25">
      <c r="A2854" s="26" t="s">
        <v>5144</v>
      </c>
      <c r="B2854" s="26" t="s">
        <v>5145</v>
      </c>
      <c r="C2854" s="32">
        <v>253</v>
      </c>
      <c r="D2854" s="32">
        <v>0</v>
      </c>
      <c r="E2854" s="32">
        <v>0</v>
      </c>
      <c r="F2854" s="32">
        <v>253</v>
      </c>
      <c r="G2854" s="26" t="s">
        <v>5144</v>
      </c>
      <c r="H2854" s="26"/>
    </row>
    <row r="2855" spans="1:8" x14ac:dyDescent="0.25">
      <c r="A2855" s="26" t="s">
        <v>5146</v>
      </c>
      <c r="B2855" s="26" t="s">
        <v>5147</v>
      </c>
      <c r="C2855" s="32">
        <v>1</v>
      </c>
      <c r="D2855" s="32">
        <v>0</v>
      </c>
      <c r="E2855" s="32">
        <v>0</v>
      </c>
      <c r="F2855" s="32">
        <v>1</v>
      </c>
      <c r="G2855" s="26" t="s">
        <v>5146</v>
      </c>
      <c r="H2855" s="26"/>
    </row>
    <row r="2856" spans="1:8" x14ac:dyDescent="0.25">
      <c r="A2856" s="26" t="s">
        <v>5148</v>
      </c>
      <c r="B2856" s="26" t="s">
        <v>1460</v>
      </c>
      <c r="C2856" s="32">
        <v>1</v>
      </c>
      <c r="D2856" s="32">
        <v>0</v>
      </c>
      <c r="E2856" s="32">
        <v>0</v>
      </c>
      <c r="F2856" s="32">
        <v>1</v>
      </c>
      <c r="G2856" s="26" t="s">
        <v>5148</v>
      </c>
      <c r="H2856" s="26"/>
    </row>
    <row r="2857" spans="1:8" x14ac:dyDescent="0.25">
      <c r="A2857" s="26" t="s">
        <v>5149</v>
      </c>
      <c r="B2857" s="26" t="s">
        <v>5150</v>
      </c>
      <c r="C2857" s="32">
        <v>0</v>
      </c>
      <c r="D2857" s="32">
        <v>0</v>
      </c>
      <c r="E2857" s="32">
        <v>0</v>
      </c>
      <c r="F2857" s="32">
        <v>0</v>
      </c>
      <c r="G2857" s="26" t="s">
        <v>5149</v>
      </c>
      <c r="H2857" s="26"/>
    </row>
    <row r="2858" spans="1:8" x14ac:dyDescent="0.25">
      <c r="A2858" s="26" t="s">
        <v>5151</v>
      </c>
      <c r="B2858" s="26" t="s">
        <v>5152</v>
      </c>
      <c r="C2858" s="32">
        <v>252</v>
      </c>
      <c r="D2858" s="32">
        <v>0</v>
      </c>
      <c r="E2858" s="32">
        <v>0</v>
      </c>
      <c r="F2858" s="32">
        <v>252</v>
      </c>
      <c r="G2858" s="26" t="s">
        <v>5151</v>
      </c>
      <c r="H2858" s="26"/>
    </row>
    <row r="2859" spans="1:8" x14ac:dyDescent="0.25">
      <c r="A2859" s="26" t="s">
        <v>5153</v>
      </c>
      <c r="B2859" s="26" t="s">
        <v>1460</v>
      </c>
      <c r="C2859" s="32">
        <v>219</v>
      </c>
      <c r="D2859" s="32">
        <v>0</v>
      </c>
      <c r="E2859" s="32">
        <v>0</v>
      </c>
      <c r="F2859" s="32">
        <v>219</v>
      </c>
      <c r="G2859" s="26" t="s">
        <v>5153</v>
      </c>
      <c r="H2859" s="26"/>
    </row>
    <row r="2860" spans="1:8" x14ac:dyDescent="0.25">
      <c r="A2860" s="26" t="s">
        <v>5154</v>
      </c>
      <c r="B2860" s="26" t="s">
        <v>5155</v>
      </c>
      <c r="C2860" s="32">
        <v>4</v>
      </c>
      <c r="D2860" s="32">
        <v>0</v>
      </c>
      <c r="E2860" s="32">
        <v>0</v>
      </c>
      <c r="F2860" s="32">
        <v>4</v>
      </c>
      <c r="G2860" s="26" t="s">
        <v>5154</v>
      </c>
      <c r="H2860" s="26"/>
    </row>
    <row r="2861" spans="1:8" x14ac:dyDescent="0.25">
      <c r="A2861" s="26" t="s">
        <v>5156</v>
      </c>
      <c r="B2861" s="26" t="s">
        <v>5157</v>
      </c>
      <c r="C2861" s="32">
        <v>29</v>
      </c>
      <c r="D2861" s="32">
        <v>0</v>
      </c>
      <c r="E2861" s="32">
        <v>0</v>
      </c>
      <c r="F2861" s="32">
        <v>29</v>
      </c>
      <c r="G2861" s="26" t="s">
        <v>5156</v>
      </c>
      <c r="H2861" s="26"/>
    </row>
    <row r="2862" spans="1:8" x14ac:dyDescent="0.25">
      <c r="A2862" s="26" t="s">
        <v>5158</v>
      </c>
      <c r="B2862" s="26" t="s">
        <v>5159</v>
      </c>
      <c r="C2862" s="32">
        <v>0</v>
      </c>
      <c r="D2862" s="32">
        <v>0</v>
      </c>
      <c r="E2862" s="32">
        <v>0</v>
      </c>
      <c r="F2862" s="32">
        <v>0</v>
      </c>
      <c r="G2862" s="26" t="s">
        <v>5158</v>
      </c>
      <c r="H2862" s="26"/>
    </row>
    <row r="2863" spans="1:8" x14ac:dyDescent="0.25">
      <c r="A2863" s="26" t="s">
        <v>5160</v>
      </c>
      <c r="B2863" s="26" t="s">
        <v>5145</v>
      </c>
      <c r="C2863" s="32">
        <v>-253</v>
      </c>
      <c r="D2863" s="32">
        <v>0</v>
      </c>
      <c r="E2863" s="32">
        <v>0</v>
      </c>
      <c r="F2863" s="32">
        <v>-253</v>
      </c>
      <c r="G2863" s="26" t="s">
        <v>5160</v>
      </c>
      <c r="H2863" s="26"/>
    </row>
    <row r="2864" spans="1:8" x14ac:dyDescent="0.25">
      <c r="A2864" s="26" t="s">
        <v>5161</v>
      </c>
      <c r="B2864" s="26" t="s">
        <v>5147</v>
      </c>
      <c r="C2864" s="32">
        <v>-1</v>
      </c>
      <c r="D2864" s="32">
        <v>0</v>
      </c>
      <c r="E2864" s="32">
        <v>0</v>
      </c>
      <c r="F2864" s="32">
        <v>-1</v>
      </c>
      <c r="G2864" s="26" t="s">
        <v>5161</v>
      </c>
      <c r="H2864" s="26"/>
    </row>
    <row r="2865" spans="1:8" x14ac:dyDescent="0.25">
      <c r="A2865" s="26" t="s">
        <v>5162</v>
      </c>
      <c r="B2865" s="26" t="s">
        <v>1460</v>
      </c>
      <c r="C2865" s="32">
        <v>-1</v>
      </c>
      <c r="D2865" s="32">
        <v>0</v>
      </c>
      <c r="E2865" s="32">
        <v>0</v>
      </c>
      <c r="F2865" s="32">
        <v>-1</v>
      </c>
      <c r="G2865" s="26" t="s">
        <v>5162</v>
      </c>
      <c r="H2865" s="26"/>
    </row>
    <row r="2866" spans="1:8" x14ac:dyDescent="0.25">
      <c r="A2866" s="26" t="s">
        <v>5163</v>
      </c>
      <c r="B2866" s="26" t="s">
        <v>5150</v>
      </c>
      <c r="C2866" s="32">
        <v>0</v>
      </c>
      <c r="D2866" s="32">
        <v>0</v>
      </c>
      <c r="E2866" s="32">
        <v>0</v>
      </c>
      <c r="F2866" s="32">
        <v>0</v>
      </c>
      <c r="G2866" s="26" t="s">
        <v>5163</v>
      </c>
      <c r="H2866" s="26"/>
    </row>
    <row r="2867" spans="1:8" x14ac:dyDescent="0.25">
      <c r="A2867" s="26" t="s">
        <v>5164</v>
      </c>
      <c r="B2867" s="26" t="s">
        <v>5152</v>
      </c>
      <c r="C2867" s="32">
        <v>-252</v>
      </c>
      <c r="D2867" s="32">
        <v>0</v>
      </c>
      <c r="E2867" s="32">
        <v>0</v>
      </c>
      <c r="F2867" s="32">
        <v>-252</v>
      </c>
      <c r="G2867" s="26" t="s">
        <v>5164</v>
      </c>
      <c r="H2867" s="26"/>
    </row>
    <row r="2868" spans="1:8" x14ac:dyDescent="0.25">
      <c r="A2868" s="26" t="s">
        <v>5165</v>
      </c>
      <c r="B2868" s="26" t="s">
        <v>1460</v>
      </c>
      <c r="C2868" s="32">
        <v>-219</v>
      </c>
      <c r="D2868" s="32">
        <v>0</v>
      </c>
      <c r="E2868" s="32">
        <v>0</v>
      </c>
      <c r="F2868" s="32">
        <v>-219</v>
      </c>
      <c r="G2868" s="26" t="s">
        <v>5165</v>
      </c>
      <c r="H2868" s="26"/>
    </row>
    <row r="2869" spans="1:8" x14ac:dyDescent="0.25">
      <c r="A2869" s="26" t="s">
        <v>5166</v>
      </c>
      <c r="B2869" s="26" t="s">
        <v>5155</v>
      </c>
      <c r="C2869" s="32">
        <v>-4</v>
      </c>
      <c r="D2869" s="32">
        <v>0</v>
      </c>
      <c r="E2869" s="32">
        <v>0</v>
      </c>
      <c r="F2869" s="32">
        <v>-4</v>
      </c>
      <c r="G2869" s="26" t="s">
        <v>5166</v>
      </c>
      <c r="H2869" s="26"/>
    </row>
    <row r="2870" spans="1:8" x14ac:dyDescent="0.25">
      <c r="A2870" s="26" t="s">
        <v>5167</v>
      </c>
      <c r="B2870" s="26" t="s">
        <v>5157</v>
      </c>
      <c r="C2870" s="32">
        <v>-29</v>
      </c>
      <c r="D2870" s="32">
        <v>0</v>
      </c>
      <c r="E2870" s="32">
        <v>0</v>
      </c>
      <c r="F2870" s="32">
        <v>-29</v>
      </c>
      <c r="G2870" s="26" t="s">
        <v>5167</v>
      </c>
      <c r="H2870" s="26"/>
    </row>
    <row r="2871" spans="1:8" x14ac:dyDescent="0.25">
      <c r="A2871" s="26" t="s">
        <v>5168</v>
      </c>
      <c r="B2871" s="26" t="s">
        <v>5159</v>
      </c>
      <c r="C2871" s="32">
        <v>0</v>
      </c>
      <c r="D2871" s="32">
        <v>0</v>
      </c>
      <c r="E2871" s="32">
        <v>0</v>
      </c>
      <c r="F2871" s="32">
        <v>0</v>
      </c>
      <c r="G2871" s="26" t="s">
        <v>5168</v>
      </c>
      <c r="H2871" s="26"/>
    </row>
    <row r="2872" spans="1:8" x14ac:dyDescent="0.25">
      <c r="A2872" s="26" t="s">
        <v>5169</v>
      </c>
      <c r="B2872" s="26" t="s">
        <v>5170</v>
      </c>
      <c r="C2872" s="32">
        <v>0</v>
      </c>
      <c r="D2872" s="32">
        <v>0</v>
      </c>
      <c r="E2872" s="32">
        <v>0</v>
      </c>
      <c r="F2872" s="32">
        <v>0</v>
      </c>
      <c r="G2872" s="26" t="s">
        <v>5169</v>
      </c>
      <c r="H2872" s="26"/>
    </row>
    <row r="2873" spans="1:8" x14ac:dyDescent="0.25">
      <c r="A2873" s="26" t="s">
        <v>5171</v>
      </c>
      <c r="B2873" s="26" t="s">
        <v>5172</v>
      </c>
      <c r="C2873" s="32">
        <v>74006614.359999999</v>
      </c>
      <c r="D2873" s="32">
        <v>0</v>
      </c>
      <c r="E2873" s="32">
        <v>0</v>
      </c>
      <c r="F2873" s="32">
        <v>74006614.359999999</v>
      </c>
      <c r="G2873" s="26" t="s">
        <v>5171</v>
      </c>
      <c r="H2873" s="26"/>
    </row>
    <row r="2874" spans="1:8" x14ac:dyDescent="0.25">
      <c r="A2874" s="26" t="s">
        <v>5173</v>
      </c>
      <c r="B2874" s="26" t="s">
        <v>5174</v>
      </c>
      <c r="C2874" s="32">
        <v>-74006614.359999999</v>
      </c>
      <c r="D2874" s="32">
        <v>0</v>
      </c>
      <c r="E2874" s="32">
        <v>0</v>
      </c>
      <c r="F2874" s="32">
        <v>-74006614.359999999</v>
      </c>
      <c r="G2874" s="26" t="s">
        <v>5173</v>
      </c>
      <c r="H2874" s="26"/>
    </row>
    <row r="2875" spans="1:8" x14ac:dyDescent="0.25">
      <c r="A2875" s="26" t="s">
        <v>5175</v>
      </c>
      <c r="B2875" s="26" t="s">
        <v>5176</v>
      </c>
      <c r="C2875" s="32">
        <v>0</v>
      </c>
      <c r="D2875" s="32">
        <v>0</v>
      </c>
      <c r="E2875" s="32">
        <v>0</v>
      </c>
      <c r="F2875" s="32">
        <v>0</v>
      </c>
      <c r="G2875" s="26" t="s">
        <v>5175</v>
      </c>
      <c r="H2875" s="26"/>
    </row>
    <row r="2876" spans="1:8" x14ac:dyDescent="0.25">
      <c r="A2876" s="26" t="s">
        <v>5177</v>
      </c>
      <c r="B2876" s="26" t="s">
        <v>5178</v>
      </c>
      <c r="C2876" s="32">
        <v>0</v>
      </c>
      <c r="D2876" s="32">
        <v>0</v>
      </c>
      <c r="E2876" s="32">
        <v>0</v>
      </c>
      <c r="F2876" s="32">
        <v>0</v>
      </c>
      <c r="G2876" s="26" t="s">
        <v>5177</v>
      </c>
      <c r="H2876" s="26"/>
    </row>
    <row r="2877" spans="1:8" x14ac:dyDescent="0.25">
      <c r="A2877" s="26" t="s">
        <v>5179</v>
      </c>
      <c r="B2877" s="26" t="s">
        <v>5176</v>
      </c>
      <c r="C2877" s="32">
        <v>7018622529.3900003</v>
      </c>
      <c r="D2877" s="32">
        <v>0</v>
      </c>
      <c r="E2877" s="32">
        <v>0</v>
      </c>
      <c r="F2877" s="32">
        <v>7018622529.3900003</v>
      </c>
      <c r="G2877" s="26" t="s">
        <v>5179</v>
      </c>
      <c r="H2877" s="26"/>
    </row>
    <row r="2878" spans="1:8" x14ac:dyDescent="0.25">
      <c r="A2878" s="26" t="s">
        <v>5180</v>
      </c>
      <c r="B2878" s="26" t="s">
        <v>5181</v>
      </c>
      <c r="C2878" s="32">
        <v>8016450502</v>
      </c>
      <c r="D2878" s="32">
        <v>0</v>
      </c>
      <c r="E2878" s="32">
        <v>0</v>
      </c>
      <c r="F2878" s="32">
        <v>8016450502</v>
      </c>
      <c r="G2878" s="26" t="s">
        <v>5180</v>
      </c>
      <c r="H2878" s="26"/>
    </row>
    <row r="2879" spans="1:8" x14ac:dyDescent="0.25">
      <c r="A2879" s="26" t="s">
        <v>5182</v>
      </c>
      <c r="B2879" s="26" t="s">
        <v>5183</v>
      </c>
      <c r="C2879" s="32">
        <v>901956110</v>
      </c>
      <c r="D2879" s="32">
        <v>0</v>
      </c>
      <c r="E2879" s="32">
        <v>0</v>
      </c>
      <c r="F2879" s="32">
        <v>901956110</v>
      </c>
      <c r="G2879" s="26" t="s">
        <v>5182</v>
      </c>
      <c r="H2879" s="26"/>
    </row>
    <row r="2880" spans="1:8" x14ac:dyDescent="0.25">
      <c r="A2880" s="26" t="s">
        <v>5184</v>
      </c>
      <c r="B2880" s="26" t="s">
        <v>5185</v>
      </c>
      <c r="C2880" s="32">
        <v>-1899784082.6099999</v>
      </c>
      <c r="D2880" s="32">
        <v>0</v>
      </c>
      <c r="E2880" s="32">
        <v>0</v>
      </c>
      <c r="F2880" s="32">
        <v>-1899784082.6099999</v>
      </c>
      <c r="G2880" s="26" t="s">
        <v>5184</v>
      </c>
      <c r="H2880" s="26"/>
    </row>
    <row r="2881" spans="1:8" x14ac:dyDescent="0.25">
      <c r="A2881" s="26" t="s">
        <v>5186</v>
      </c>
      <c r="B2881" s="26" t="s">
        <v>5178</v>
      </c>
      <c r="C2881" s="32">
        <v>-7018622529.3900003</v>
      </c>
      <c r="D2881" s="32">
        <v>0</v>
      </c>
      <c r="E2881" s="32">
        <v>0</v>
      </c>
      <c r="F2881" s="32">
        <v>-7018622529.3900003</v>
      </c>
      <c r="G2881" s="26" t="s">
        <v>5186</v>
      </c>
      <c r="H2881" s="26"/>
    </row>
    <row r="2882" spans="1:8" x14ac:dyDescent="0.25">
      <c r="A2882" s="26" t="s">
        <v>5187</v>
      </c>
      <c r="B2882" s="26" t="s">
        <v>5188</v>
      </c>
      <c r="C2882" s="32">
        <v>-8128604606</v>
      </c>
      <c r="D2882" s="32">
        <v>0</v>
      </c>
      <c r="E2882" s="32">
        <v>0</v>
      </c>
      <c r="F2882" s="32">
        <v>-8128604606</v>
      </c>
      <c r="G2882" s="26" t="s">
        <v>5187</v>
      </c>
      <c r="H2882" s="26"/>
    </row>
    <row r="2883" spans="1:8" x14ac:dyDescent="0.25">
      <c r="A2883" s="26" t="s">
        <v>5189</v>
      </c>
      <c r="B2883" s="26" t="s">
        <v>5190</v>
      </c>
      <c r="C2883" s="32">
        <v>-789802006</v>
      </c>
      <c r="D2883" s="32">
        <v>0</v>
      </c>
      <c r="E2883" s="32">
        <v>0</v>
      </c>
      <c r="F2883" s="32">
        <v>-789802006</v>
      </c>
      <c r="G2883" s="26" t="s">
        <v>5189</v>
      </c>
      <c r="H2883" s="26"/>
    </row>
    <row r="2884" spans="1:8" x14ac:dyDescent="0.25">
      <c r="A2884" s="26" t="s">
        <v>5191</v>
      </c>
      <c r="B2884" s="26" t="s">
        <v>5192</v>
      </c>
      <c r="C2884" s="32">
        <v>1899784082.6099999</v>
      </c>
      <c r="D2884" s="32">
        <v>0</v>
      </c>
      <c r="E2884" s="32">
        <v>0</v>
      </c>
      <c r="F2884" s="32">
        <v>1899784082.6099999</v>
      </c>
      <c r="G2884" s="26" t="s">
        <v>5191</v>
      </c>
      <c r="H2884" s="26"/>
    </row>
    <row r="2885" spans="1:8" x14ac:dyDescent="0.25">
      <c r="A2885" s="26" t="s">
        <v>5193</v>
      </c>
      <c r="B2885" s="26" t="s">
        <v>5194</v>
      </c>
      <c r="C2885" s="32">
        <v>0</v>
      </c>
      <c r="D2885" s="32">
        <v>932990472.13</v>
      </c>
      <c r="E2885" s="32">
        <v>932990472.13</v>
      </c>
      <c r="F2885" s="32">
        <v>0</v>
      </c>
      <c r="G2885" s="26" t="s">
        <v>5193</v>
      </c>
      <c r="H2885" s="26"/>
    </row>
    <row r="2886" spans="1:8" x14ac:dyDescent="0.25">
      <c r="A2886" s="26" t="s">
        <v>5195</v>
      </c>
      <c r="B2886" s="26" t="s">
        <v>5036</v>
      </c>
      <c r="C2886" s="32">
        <v>0</v>
      </c>
      <c r="D2886" s="32">
        <v>932990472.13</v>
      </c>
      <c r="E2886" s="32">
        <v>932990472.13</v>
      </c>
      <c r="F2886" s="32">
        <v>0</v>
      </c>
      <c r="G2886" s="26" t="s">
        <v>5195</v>
      </c>
      <c r="H2886" s="26"/>
    </row>
    <row r="2887" spans="1:8" x14ac:dyDescent="0.25">
      <c r="A2887" s="26" t="s">
        <v>5196</v>
      </c>
      <c r="B2887" s="26" t="s">
        <v>5197</v>
      </c>
      <c r="C2887" s="32">
        <v>0</v>
      </c>
      <c r="D2887" s="32">
        <v>0</v>
      </c>
      <c r="E2887" s="32">
        <v>0</v>
      </c>
      <c r="F2887" s="32">
        <v>0</v>
      </c>
      <c r="G2887" s="26" t="s">
        <v>5196</v>
      </c>
      <c r="H2887" s="26"/>
    </row>
    <row r="2888" spans="1:8" x14ac:dyDescent="0.25">
      <c r="A2888" s="26" t="s">
        <v>5198</v>
      </c>
      <c r="B2888" s="26" t="s">
        <v>5199</v>
      </c>
      <c r="C2888" s="32">
        <v>0</v>
      </c>
      <c r="D2888" s="32">
        <v>0</v>
      </c>
      <c r="E2888" s="32">
        <v>0</v>
      </c>
      <c r="F2888" s="32">
        <v>0</v>
      </c>
      <c r="G2888" s="26" t="s">
        <v>5198</v>
      </c>
      <c r="H2888" s="26"/>
    </row>
    <row r="2889" spans="1:8" x14ac:dyDescent="0.25">
      <c r="A2889" s="26" t="s">
        <v>5200</v>
      </c>
      <c r="B2889" s="26" t="s">
        <v>5201</v>
      </c>
      <c r="C2889" s="32">
        <v>0</v>
      </c>
      <c r="D2889" s="32">
        <v>0</v>
      </c>
      <c r="E2889" s="32">
        <v>0</v>
      </c>
      <c r="F2889" s="32">
        <v>0</v>
      </c>
      <c r="G2889" s="26" t="s">
        <v>5200</v>
      </c>
      <c r="H2889" s="26"/>
    </row>
    <row r="2890" spans="1:8" x14ac:dyDescent="0.25">
      <c r="A2890" s="26" t="s">
        <v>5202</v>
      </c>
      <c r="B2890" s="26" t="s">
        <v>5203</v>
      </c>
      <c r="C2890" s="32">
        <v>0</v>
      </c>
      <c r="D2890" s="32">
        <v>0</v>
      </c>
      <c r="E2890" s="32">
        <v>0</v>
      </c>
      <c r="F2890" s="32">
        <v>0</v>
      </c>
      <c r="G2890" s="26" t="s">
        <v>5202</v>
      </c>
      <c r="H2890" s="26"/>
    </row>
    <row r="2891" spans="1:8" x14ac:dyDescent="0.25">
      <c r="A2891" s="26" t="s">
        <v>5204</v>
      </c>
      <c r="B2891" s="26" t="s">
        <v>5205</v>
      </c>
      <c r="C2891" s="32">
        <v>0</v>
      </c>
      <c r="D2891" s="32">
        <v>0</v>
      </c>
      <c r="E2891" s="32">
        <v>0</v>
      </c>
      <c r="F2891" s="32">
        <v>0</v>
      </c>
      <c r="G2891" s="26" t="s">
        <v>5204</v>
      </c>
      <c r="H2891" s="26"/>
    </row>
    <row r="2892" spans="1:8" x14ac:dyDescent="0.25">
      <c r="A2892" s="26" t="s">
        <v>5206</v>
      </c>
      <c r="B2892" s="26" t="s">
        <v>5207</v>
      </c>
      <c r="C2892" s="32">
        <v>0</v>
      </c>
      <c r="D2892" s="32">
        <v>0</v>
      </c>
      <c r="E2892" s="32">
        <v>0</v>
      </c>
      <c r="F2892" s="32">
        <v>0</v>
      </c>
      <c r="G2892" s="26" t="s">
        <v>5206</v>
      </c>
      <c r="H2892" s="26"/>
    </row>
    <row r="2893" spans="1:8" x14ac:dyDescent="0.25">
      <c r="A2893" s="26" t="s">
        <v>5208</v>
      </c>
      <c r="B2893" s="26" t="s">
        <v>5209</v>
      </c>
      <c r="C2893" s="32">
        <v>0</v>
      </c>
      <c r="D2893" s="32">
        <v>0</v>
      </c>
      <c r="E2893" s="32">
        <v>0</v>
      </c>
      <c r="F2893" s="32">
        <v>0</v>
      </c>
      <c r="G2893" s="26" t="s">
        <v>5208</v>
      </c>
      <c r="H2893" s="26"/>
    </row>
    <row r="2894" spans="1:8" x14ac:dyDescent="0.25">
      <c r="A2894" s="26" t="s">
        <v>5210</v>
      </c>
      <c r="B2894" s="26" t="s">
        <v>5211</v>
      </c>
      <c r="C2894" s="32">
        <v>0</v>
      </c>
      <c r="D2894" s="32">
        <v>0</v>
      </c>
      <c r="E2894" s="32">
        <v>0</v>
      </c>
      <c r="F2894" s="32">
        <v>0</v>
      </c>
      <c r="G2894" s="26" t="s">
        <v>5210</v>
      </c>
      <c r="H2894" s="26"/>
    </row>
    <row r="2895" spans="1:8" x14ac:dyDescent="0.25">
      <c r="A2895" s="26" t="s">
        <v>5283</v>
      </c>
      <c r="B2895" s="26" t="s">
        <v>5284</v>
      </c>
      <c r="C2895" s="32">
        <v>5758434422.5500002</v>
      </c>
      <c r="D2895" s="32">
        <v>804366512.35000002</v>
      </c>
      <c r="E2895" s="32">
        <v>128623959.78</v>
      </c>
      <c r="F2895" s="32">
        <v>6434176975.1199999</v>
      </c>
      <c r="G2895" s="26" t="s">
        <v>5283</v>
      </c>
      <c r="H2895" s="26"/>
    </row>
    <row r="2896" spans="1:8" x14ac:dyDescent="0.25">
      <c r="A2896" s="26" t="s">
        <v>5285</v>
      </c>
      <c r="B2896" s="26" t="s">
        <v>5286</v>
      </c>
      <c r="C2896" s="32">
        <v>2842960208.9299998</v>
      </c>
      <c r="D2896" s="32">
        <v>598793340.33000004</v>
      </c>
      <c r="E2896" s="32">
        <v>128623959.78</v>
      </c>
      <c r="F2896" s="32">
        <v>3313129589.48</v>
      </c>
      <c r="G2896" s="26" t="s">
        <v>5285</v>
      </c>
      <c r="H2896" s="26"/>
    </row>
    <row r="2897" spans="1:8" x14ac:dyDescent="0.25">
      <c r="A2897" s="26" t="s">
        <v>5287</v>
      </c>
      <c r="B2897" s="26" t="s">
        <v>5288</v>
      </c>
      <c r="C2897" s="32">
        <v>2915474213.6199999</v>
      </c>
      <c r="D2897" s="32">
        <v>205573172.02000001</v>
      </c>
      <c r="E2897" s="32">
        <v>0</v>
      </c>
      <c r="F2897" s="32">
        <v>3121047385.6399999</v>
      </c>
      <c r="G2897" s="26" t="s">
        <v>5287</v>
      </c>
      <c r="H2897" s="26"/>
    </row>
    <row r="2898" spans="1:8" x14ac:dyDescent="0.25">
      <c r="A2898" s="26" t="s">
        <v>5289</v>
      </c>
      <c r="B2898" s="26" t="s">
        <v>5290</v>
      </c>
      <c r="C2898" s="32">
        <v>-5758434422.5500002</v>
      </c>
      <c r="D2898" s="32">
        <v>128623959.78</v>
      </c>
      <c r="E2898" s="32">
        <v>804366512.35000002</v>
      </c>
      <c r="F2898" s="32">
        <v>-6434176975.1199999</v>
      </c>
      <c r="G2898" s="26" t="s">
        <v>5289</v>
      </c>
      <c r="H2898" s="26"/>
    </row>
    <row r="2899" spans="1:8" x14ac:dyDescent="0.25">
      <c r="A2899" s="26" t="s">
        <v>5291</v>
      </c>
      <c r="B2899" s="26" t="s">
        <v>5292</v>
      </c>
      <c r="C2899" s="32">
        <v>-2842960208.9299998</v>
      </c>
      <c r="D2899" s="32">
        <v>128623959.78</v>
      </c>
      <c r="E2899" s="32">
        <v>598793340.33000004</v>
      </c>
      <c r="F2899" s="32">
        <v>-3313129589.48</v>
      </c>
      <c r="G2899" s="26" t="s">
        <v>5291</v>
      </c>
      <c r="H2899" s="26"/>
    </row>
    <row r="2900" spans="1:8" x14ac:dyDescent="0.25">
      <c r="A2900" s="26" t="s">
        <v>5293</v>
      </c>
      <c r="B2900" s="26" t="s">
        <v>5294</v>
      </c>
      <c r="C2900" s="32">
        <v>-2915474213.6199999</v>
      </c>
      <c r="D2900" s="32">
        <v>0</v>
      </c>
      <c r="E2900" s="32">
        <v>205573172.02000001</v>
      </c>
      <c r="F2900" s="32">
        <v>-3121047385.6399999</v>
      </c>
      <c r="G2900" s="26" t="s">
        <v>5293</v>
      </c>
      <c r="H2900" s="26"/>
    </row>
    <row r="2901" spans="1:8" x14ac:dyDescent="0.25">
      <c r="A2901" s="26" t="s">
        <v>5212</v>
      </c>
      <c r="B2901" s="26" t="s">
        <v>5213</v>
      </c>
      <c r="C2901" s="32">
        <v>0</v>
      </c>
      <c r="D2901" s="32">
        <v>0</v>
      </c>
      <c r="E2901" s="32">
        <v>0</v>
      </c>
      <c r="F2901" s="32">
        <v>0</v>
      </c>
      <c r="G2901" s="26" t="s">
        <v>5212</v>
      </c>
      <c r="H2901" s="26"/>
    </row>
    <row r="2902" spans="1:8" x14ac:dyDescent="0.25">
      <c r="A2902" s="26" t="s">
        <v>5214</v>
      </c>
      <c r="B2902" s="26" t="s">
        <v>5215</v>
      </c>
      <c r="C2902" s="32">
        <v>0</v>
      </c>
      <c r="D2902" s="32">
        <v>0</v>
      </c>
      <c r="E2902" s="32">
        <v>0</v>
      </c>
      <c r="F2902" s="32">
        <v>0</v>
      </c>
      <c r="G2902" s="26" t="s">
        <v>5214</v>
      </c>
      <c r="H2902" s="26"/>
    </row>
    <row r="2903" spans="1:8" x14ac:dyDescent="0.25">
      <c r="A2903" s="26" t="s">
        <v>5216</v>
      </c>
      <c r="B2903" s="26" t="s">
        <v>5217</v>
      </c>
      <c r="C2903" s="32">
        <v>0</v>
      </c>
      <c r="D2903" s="32">
        <v>0</v>
      </c>
      <c r="E2903" s="32">
        <v>0</v>
      </c>
      <c r="F2903" s="32">
        <v>0</v>
      </c>
      <c r="G2903" s="26" t="s">
        <v>5216</v>
      </c>
      <c r="H2903" s="26"/>
    </row>
    <row r="2904" spans="1:8" x14ac:dyDescent="0.25">
      <c r="A2904" s="26" t="s">
        <v>5218</v>
      </c>
      <c r="B2904" s="26" t="s">
        <v>5219</v>
      </c>
      <c r="C2904" s="32">
        <v>0</v>
      </c>
      <c r="D2904" s="32">
        <v>0</v>
      </c>
      <c r="E2904" s="32">
        <v>0</v>
      </c>
      <c r="F2904" s="32">
        <v>0</v>
      </c>
      <c r="G2904" s="26" t="s">
        <v>5218</v>
      </c>
      <c r="H2904" s="26"/>
    </row>
    <row r="2905" spans="1:8" x14ac:dyDescent="0.25">
      <c r="A2905" s="26" t="s">
        <v>5220</v>
      </c>
      <c r="B2905" s="26" t="s">
        <v>5221</v>
      </c>
      <c r="C2905" s="32">
        <v>0</v>
      </c>
      <c r="D2905" s="32">
        <v>0</v>
      </c>
      <c r="E2905" s="32">
        <v>0</v>
      </c>
      <c r="F2905" s="32">
        <v>0</v>
      </c>
      <c r="G2905" s="26" t="s">
        <v>5220</v>
      </c>
      <c r="H2905" s="26"/>
    </row>
    <row r="2906" spans="1:8" x14ac:dyDescent="0.25">
      <c r="A2906" s="26" t="s">
        <v>5222</v>
      </c>
      <c r="B2906" s="26" t="s">
        <v>5223</v>
      </c>
      <c r="C2906" s="32">
        <v>0</v>
      </c>
      <c r="D2906" s="32">
        <v>0</v>
      </c>
      <c r="E2906" s="32">
        <v>0</v>
      </c>
      <c r="F2906" s="32">
        <v>0</v>
      </c>
      <c r="G2906" s="26" t="s">
        <v>5222</v>
      </c>
      <c r="H2906" s="26"/>
    </row>
    <row r="2907" spans="1:8" x14ac:dyDescent="0.25">
      <c r="A2907" s="26" t="s">
        <v>5224</v>
      </c>
      <c r="B2907" s="26" t="s">
        <v>5225</v>
      </c>
      <c r="C2907" s="32">
        <v>0</v>
      </c>
      <c r="D2907" s="32">
        <v>0</v>
      </c>
      <c r="E2907" s="32">
        <v>0</v>
      </c>
      <c r="F2907" s="32">
        <v>0</v>
      </c>
      <c r="G2907" s="26" t="s">
        <v>5224</v>
      </c>
      <c r="H2907" s="26"/>
    </row>
    <row r="2908" spans="1:8" x14ac:dyDescent="0.25">
      <c r="A2908" s="26" t="s">
        <v>5226</v>
      </c>
      <c r="B2908" s="26" t="s">
        <v>5227</v>
      </c>
      <c r="C2908" s="32">
        <v>0</v>
      </c>
      <c r="D2908" s="32">
        <v>0</v>
      </c>
      <c r="E2908" s="32">
        <v>0</v>
      </c>
      <c r="F2908" s="32">
        <v>0</v>
      </c>
      <c r="G2908" s="26" t="s">
        <v>5226</v>
      </c>
      <c r="H2908" s="26"/>
    </row>
    <row r="2909" spans="1:8" x14ac:dyDescent="0.25">
      <c r="A2909" s="26" t="s">
        <v>5228</v>
      </c>
      <c r="B2909" s="26" t="s">
        <v>5229</v>
      </c>
      <c r="C2909" s="32">
        <v>0</v>
      </c>
      <c r="D2909" s="32">
        <v>0</v>
      </c>
      <c r="E2909" s="32">
        <v>0</v>
      </c>
      <c r="F2909" s="32">
        <v>0</v>
      </c>
      <c r="G2909" s="26" t="s">
        <v>5228</v>
      </c>
      <c r="H2909" s="26"/>
    </row>
    <row r="2910" spans="1:8" x14ac:dyDescent="0.25">
      <c r="A2910" s="26" t="s">
        <v>5230</v>
      </c>
      <c r="B2910" s="26" t="s">
        <v>5231</v>
      </c>
      <c r="C2910" s="32">
        <v>0</v>
      </c>
      <c r="D2910" s="32">
        <v>141823847810.73001</v>
      </c>
      <c r="E2910" s="32">
        <v>141823847810.73001</v>
      </c>
      <c r="F2910" s="32">
        <v>0</v>
      </c>
      <c r="G2910" s="26" t="s">
        <v>5230</v>
      </c>
      <c r="H2910" s="26"/>
    </row>
    <row r="2911" spans="1:8" x14ac:dyDescent="0.25">
      <c r="A2911" s="26" t="s">
        <v>5232</v>
      </c>
      <c r="B2911" s="26" t="s">
        <v>5233</v>
      </c>
      <c r="C2911" s="32">
        <v>0</v>
      </c>
      <c r="D2911" s="32">
        <v>22011322603.34</v>
      </c>
      <c r="E2911" s="32">
        <v>22011322603.34</v>
      </c>
      <c r="F2911" s="32">
        <v>0</v>
      </c>
      <c r="G2911" s="26" t="s">
        <v>5232</v>
      </c>
      <c r="H2911" s="26"/>
    </row>
    <row r="2912" spans="1:8" x14ac:dyDescent="0.25">
      <c r="A2912" s="26" t="s">
        <v>5234</v>
      </c>
      <c r="B2912" s="26" t="s">
        <v>5235</v>
      </c>
      <c r="C2912" s="32">
        <v>0</v>
      </c>
      <c r="D2912" s="32">
        <v>7191084305.1499996</v>
      </c>
      <c r="E2912" s="32">
        <v>0</v>
      </c>
      <c r="F2912" s="32">
        <v>7191084305.1499996</v>
      </c>
      <c r="G2912" s="26" t="s">
        <v>5234</v>
      </c>
      <c r="H2912" s="26"/>
    </row>
    <row r="2913" spans="1:8" x14ac:dyDescent="0.25">
      <c r="A2913" s="26" t="s">
        <v>5236</v>
      </c>
      <c r="B2913" s="26" t="s">
        <v>5237</v>
      </c>
      <c r="C2913" s="32">
        <v>0</v>
      </c>
      <c r="D2913" s="32">
        <v>6334464407.5600004</v>
      </c>
      <c r="E2913" s="32">
        <v>8361031419.5500002</v>
      </c>
      <c r="F2913" s="32">
        <v>2026567011.99</v>
      </c>
      <c r="G2913" s="26" t="s">
        <v>5236</v>
      </c>
      <c r="H2913" s="26"/>
    </row>
    <row r="2914" spans="1:8" x14ac:dyDescent="0.25">
      <c r="A2914" s="26" t="s">
        <v>5238</v>
      </c>
      <c r="B2914" s="26" t="s">
        <v>5239</v>
      </c>
      <c r="C2914" s="32">
        <v>0</v>
      </c>
      <c r="D2914" s="32">
        <v>188201064.71000001</v>
      </c>
      <c r="E2914" s="32">
        <v>0</v>
      </c>
      <c r="F2914" s="32">
        <v>188201064.71000001</v>
      </c>
      <c r="G2914" s="26" t="s">
        <v>5238</v>
      </c>
      <c r="H2914" s="26"/>
    </row>
    <row r="2915" spans="1:8" x14ac:dyDescent="0.25">
      <c r="A2915" s="26" t="s">
        <v>5240</v>
      </c>
      <c r="B2915" s="26" t="s">
        <v>5241</v>
      </c>
      <c r="C2915" s="32">
        <v>0</v>
      </c>
      <c r="D2915" s="32">
        <v>7316018616.7399998</v>
      </c>
      <c r="E2915" s="32">
        <v>7316018616.7399998</v>
      </c>
      <c r="F2915" s="32">
        <v>0</v>
      </c>
      <c r="G2915" s="26" t="s">
        <v>5240</v>
      </c>
      <c r="H2915" s="26"/>
    </row>
    <row r="2916" spans="1:8" x14ac:dyDescent="0.25">
      <c r="A2916" s="26" t="s">
        <v>5242</v>
      </c>
      <c r="B2916" s="26" t="s">
        <v>5243</v>
      </c>
      <c r="C2916" s="32">
        <v>0</v>
      </c>
      <c r="D2916" s="32">
        <v>981554209.17999995</v>
      </c>
      <c r="E2916" s="32">
        <v>6334272567.0500002</v>
      </c>
      <c r="F2916" s="32">
        <v>5352718357.8699999</v>
      </c>
      <c r="G2916" s="26" t="s">
        <v>5242</v>
      </c>
      <c r="H2916" s="26"/>
    </row>
    <row r="2917" spans="1:8" x14ac:dyDescent="0.25">
      <c r="A2917" s="26" t="s">
        <v>5244</v>
      </c>
      <c r="B2917" s="26" t="s">
        <v>5245</v>
      </c>
      <c r="C2917" s="32">
        <v>0</v>
      </c>
      <c r="D2917" s="32">
        <v>119812525207.39</v>
      </c>
      <c r="E2917" s="32">
        <v>119812525207.39</v>
      </c>
      <c r="F2917" s="32">
        <v>0</v>
      </c>
      <c r="G2917" s="26" t="s">
        <v>5244</v>
      </c>
      <c r="H2917" s="26"/>
    </row>
    <row r="2918" spans="1:8" x14ac:dyDescent="0.25">
      <c r="A2918" s="26" t="s">
        <v>5246</v>
      </c>
      <c r="B2918" s="26" t="s">
        <v>5247</v>
      </c>
      <c r="C2918" s="32">
        <v>0</v>
      </c>
      <c r="D2918" s="32">
        <v>0</v>
      </c>
      <c r="E2918" s="32">
        <v>7191084305.1499996</v>
      </c>
      <c r="F2918" s="32">
        <v>7191084305.1499996</v>
      </c>
      <c r="G2918" s="26" t="s">
        <v>5246</v>
      </c>
      <c r="H2918" s="26"/>
    </row>
    <row r="2919" spans="1:8" x14ac:dyDescent="0.25">
      <c r="A2919" s="26" t="s">
        <v>5248</v>
      </c>
      <c r="B2919" s="26" t="s">
        <v>5249</v>
      </c>
      <c r="C2919" s="32">
        <v>0</v>
      </c>
      <c r="D2919" s="32">
        <v>78607926512.690002</v>
      </c>
      <c r="E2919" s="32">
        <v>74356278585.279999</v>
      </c>
      <c r="F2919" s="32">
        <v>4251647927.4099998</v>
      </c>
      <c r="G2919" s="26" t="s">
        <v>5248</v>
      </c>
      <c r="H2919" s="26"/>
    </row>
    <row r="2920" spans="1:8" x14ac:dyDescent="0.25">
      <c r="A2920" s="26" t="s">
        <v>5250</v>
      </c>
      <c r="B2920" s="26" t="s">
        <v>5249</v>
      </c>
      <c r="C2920" s="32">
        <v>0</v>
      </c>
      <c r="D2920" s="32">
        <v>55004838291.779999</v>
      </c>
      <c r="E2920" s="32">
        <v>51097537801.110001</v>
      </c>
      <c r="F2920" s="32">
        <v>3907300490.6700001</v>
      </c>
      <c r="G2920" s="26" t="s">
        <v>5250</v>
      </c>
      <c r="H2920" s="26"/>
    </row>
    <row r="2921" spans="1:8" x14ac:dyDescent="0.25">
      <c r="A2921" s="26" t="s">
        <v>5251</v>
      </c>
      <c r="B2921" s="26" t="s">
        <v>5252</v>
      </c>
      <c r="C2921" s="32">
        <v>0</v>
      </c>
      <c r="D2921" s="32">
        <v>1363858317.21</v>
      </c>
      <c r="E2921" s="32">
        <v>1021061316.59</v>
      </c>
      <c r="F2921" s="32">
        <v>342797000.62</v>
      </c>
      <c r="G2921" s="26" t="s">
        <v>5251</v>
      </c>
      <c r="H2921" s="26"/>
    </row>
    <row r="2922" spans="1:8" x14ac:dyDescent="0.25">
      <c r="A2922" s="26" t="s">
        <v>5253</v>
      </c>
      <c r="B2922" s="26" t="s">
        <v>5254</v>
      </c>
      <c r="C2922" s="32">
        <v>0</v>
      </c>
      <c r="D2922" s="32">
        <v>22239229903.700001</v>
      </c>
      <c r="E2922" s="32">
        <v>22237679467.580002</v>
      </c>
      <c r="F2922" s="32">
        <v>1550436.12</v>
      </c>
      <c r="G2922" s="26" t="s">
        <v>5253</v>
      </c>
      <c r="H2922" s="26"/>
    </row>
    <row r="2923" spans="1:8" x14ac:dyDescent="0.25">
      <c r="A2923" s="26" t="s">
        <v>5255</v>
      </c>
      <c r="B2923" s="26" t="s">
        <v>5256</v>
      </c>
      <c r="C2923" s="32">
        <v>0</v>
      </c>
      <c r="D2923" s="32">
        <v>22916110207.98</v>
      </c>
      <c r="E2923" s="32">
        <v>24174020554.919998</v>
      </c>
      <c r="F2923" s="32">
        <v>1257910346.9400001</v>
      </c>
      <c r="G2923" s="26" t="s">
        <v>5255</v>
      </c>
      <c r="H2923" s="26"/>
    </row>
    <row r="2924" spans="1:8" x14ac:dyDescent="0.25">
      <c r="A2924" s="26" t="s">
        <v>5257</v>
      </c>
      <c r="B2924" s="26" t="s">
        <v>5258</v>
      </c>
      <c r="C2924" s="32">
        <v>0</v>
      </c>
      <c r="D2924" s="32">
        <v>5006569560.3100004</v>
      </c>
      <c r="E2924" s="32">
        <v>4910539427.71</v>
      </c>
      <c r="F2924" s="32">
        <v>96030132.599999994</v>
      </c>
      <c r="G2924" s="26" t="s">
        <v>5257</v>
      </c>
      <c r="H2924" s="26"/>
    </row>
    <row r="2925" spans="1:8" x14ac:dyDescent="0.25">
      <c r="A2925" s="26" t="s">
        <v>5259</v>
      </c>
      <c r="B2925" s="26" t="s">
        <v>5260</v>
      </c>
      <c r="C2925" s="32">
        <v>0</v>
      </c>
      <c r="D2925" s="32">
        <v>4758908339.4499998</v>
      </c>
      <c r="E2925" s="32">
        <v>4552163421.9899998</v>
      </c>
      <c r="F2925" s="32">
        <v>206744917.46000001</v>
      </c>
      <c r="G2925" s="26" t="s">
        <v>5259</v>
      </c>
      <c r="H2925" s="26"/>
    </row>
    <row r="2926" spans="1:8" x14ac:dyDescent="0.25">
      <c r="A2926" s="26" t="s">
        <v>5261</v>
      </c>
      <c r="B2926" s="26" t="s">
        <v>5262</v>
      </c>
      <c r="C2926" s="32">
        <v>0</v>
      </c>
      <c r="D2926" s="32">
        <v>4379268406.1199999</v>
      </c>
      <c r="E2926" s="32">
        <v>4373103740.1199999</v>
      </c>
      <c r="F2926" s="32">
        <v>6164666</v>
      </c>
      <c r="G2926" s="26" t="s">
        <v>5261</v>
      </c>
      <c r="H2926" s="26"/>
    </row>
    <row r="2927" spans="1:8" x14ac:dyDescent="0.25">
      <c r="A2927" s="26" t="s">
        <v>5263</v>
      </c>
      <c r="B2927" s="26" t="s">
        <v>5264</v>
      </c>
      <c r="C2927" s="32">
        <v>0</v>
      </c>
      <c r="D2927" s="32">
        <v>4143742180.8400002</v>
      </c>
      <c r="E2927" s="32">
        <v>255335172.22</v>
      </c>
      <c r="F2927" s="32">
        <v>3888407008.6199999</v>
      </c>
      <c r="G2927" s="26" t="s">
        <v>5263</v>
      </c>
      <c r="H2927" s="26"/>
    </row>
    <row r="2928" spans="1:8" x14ac:dyDescent="0.25">
      <c r="A2928" s="26" t="s">
        <v>5265</v>
      </c>
      <c r="B2928" s="26" t="s">
        <v>5266</v>
      </c>
      <c r="C2928" s="32">
        <v>0</v>
      </c>
      <c r="D2928" s="32">
        <v>0</v>
      </c>
      <c r="E2928" s="32">
        <v>0</v>
      </c>
      <c r="F2928" s="32">
        <v>0</v>
      </c>
      <c r="G2928" s="26" t="s">
        <v>5265</v>
      </c>
      <c r="H2928" s="26"/>
    </row>
    <row r="2929" spans="1:8" x14ac:dyDescent="0.25">
      <c r="A2929" s="26" t="s">
        <v>5267</v>
      </c>
      <c r="B2929" s="26" t="s">
        <v>5268</v>
      </c>
      <c r="C2929" s="32">
        <v>0</v>
      </c>
      <c r="D2929" s="32">
        <v>0</v>
      </c>
      <c r="E2929" s="32">
        <v>0</v>
      </c>
      <c r="F2929" s="32">
        <v>0</v>
      </c>
      <c r="G2929" s="26" t="s">
        <v>5267</v>
      </c>
      <c r="H2929" s="26"/>
    </row>
    <row r="2930" spans="1:8" x14ac:dyDescent="0.25">
      <c r="A2930" s="26" t="s">
        <v>5269</v>
      </c>
      <c r="B2930" s="26" t="s">
        <v>5270</v>
      </c>
      <c r="C2930" s="32">
        <v>0</v>
      </c>
      <c r="D2930" s="32">
        <v>0</v>
      </c>
      <c r="E2930" s="32">
        <v>0</v>
      </c>
      <c r="F2930" s="32">
        <v>0</v>
      </c>
      <c r="G2930" s="26" t="s">
        <v>5269</v>
      </c>
      <c r="H2930" s="26"/>
    </row>
    <row r="2931" spans="1:8" x14ac:dyDescent="0.25">
      <c r="A2931" s="26" t="s">
        <v>5271</v>
      </c>
      <c r="B2931" s="26" t="s">
        <v>4955</v>
      </c>
      <c r="C2931" s="32">
        <v>0</v>
      </c>
      <c r="D2931" s="32">
        <v>0</v>
      </c>
      <c r="E2931" s="32">
        <v>0</v>
      </c>
      <c r="F2931" s="32">
        <v>0</v>
      </c>
      <c r="G2931" s="26" t="s">
        <v>5271</v>
      </c>
      <c r="H2931" s="26"/>
    </row>
    <row r="2932" spans="1:8" x14ac:dyDescent="0.25">
      <c r="B2932" s="26" t="s">
        <v>5272</v>
      </c>
      <c r="C2932" s="32">
        <v>0</v>
      </c>
      <c r="D2932" s="32">
        <v>186598183465.84</v>
      </c>
      <c r="E2932" s="32">
        <v>186598183465.84</v>
      </c>
      <c r="F2932" s="32">
        <v>0</v>
      </c>
      <c r="H2932" s="26"/>
    </row>
  </sheetData>
  <conditionalFormatting sqref="A1:A1048576">
    <cfRule type="duplicateValues" dxfId="1" priority="2"/>
  </conditionalFormatting>
  <conditionalFormatting sqref="G1:G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8 - Art. 78 </vt:lpstr>
      <vt:lpstr>Balanza 2023</vt:lpstr>
      <vt:lpstr>BLZ DIC 23 consultada 17012024</vt:lpstr>
      <vt:lpstr>Conciliación Deuda DIC 2023</vt:lpstr>
      <vt:lpstr>Balanza acum Sep 2023</vt:lpstr>
      <vt:lpstr>Conciliación Deuda</vt:lpstr>
      <vt:lpstr>BALANZA 2T 23</vt:lpstr>
      <vt:lpstr>'8 - Art. 78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Ruben Rodriguez Rodriguez</cp:lastModifiedBy>
  <cp:lastPrinted>2024-05-03T16:42:42Z</cp:lastPrinted>
  <dcterms:created xsi:type="dcterms:W3CDTF">2016-06-15T18:55:49Z</dcterms:created>
  <dcterms:modified xsi:type="dcterms:W3CDTF">2024-05-03T16:43:24Z</dcterms:modified>
</cp:coreProperties>
</file>